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autoCompressPictures="0" defaultThemeVersion="124226"/>
  <mc:AlternateContent xmlns:mc="http://schemas.openxmlformats.org/markup-compatibility/2006">
    <mc:Choice Requires="x15">
      <x15ac:absPath xmlns:x15ac="http://schemas.microsoft.com/office/spreadsheetml/2010/11/ac" url="F:\1. Project\1. 2022\1. Hacom Mall\1. CDT\10. CHAM THAU\1. Goi thau ME\1. HSCG\2025.12.09\5. Tong hop chao gia 11.12.2025\"/>
    </mc:Choice>
  </mc:AlternateContent>
  <xr:revisionPtr revIDLastSave="0" documentId="13_ncr:1_{B8EFBAF6-ACA1-451D-9C41-D0D4E98635A7}" xr6:coauthVersionLast="47" xr6:coauthVersionMax="47" xr10:uidLastSave="{00000000-0000-0000-0000-000000000000}"/>
  <bookViews>
    <workbookView xWindow="-120" yWindow="-120" windowWidth="29040" windowHeight="15840" tabRatio="811" activeTab="3" xr2:uid="{00000000-000D-0000-FFFF-FFFF00000000}"/>
  </bookViews>
  <sheets>
    <sheet name="TONG" sheetId="155" r:id="rId1"/>
    <sheet name="Bia" sheetId="147" r:id="rId2"/>
    <sheet name="Tong VK" sheetId="148" r:id="rId3"/>
    <sheet name="BoQ chi tiet" sheetId="156" r:id="rId4"/>
    <sheet name="Phạm vi tính toán" sheetId="141" r:id="rId5"/>
    <sheet name="DMVT" sheetId="149" r:id="rId6"/>
  </sheets>
  <definedNames>
    <definedName name="\" hidden="1">{"'CPA Sum'!$A$1:$X$30","'CPA'!$A$1:$K$187","'Infra Cost'!$A$1:$Q$30","'Dev't Cost'!$A$1:$AH$40","'Cashflow'!$A$1:$DG$82"}</definedName>
    <definedName name="\122" hidden="1">#REF!</definedName>
    <definedName name="\123" hidden="1">#REF!</definedName>
    <definedName name="\1234" hidden="1">#REF!</definedName>
    <definedName name="\12345" hidden="1">#REF!</definedName>
    <definedName name="\2" hidden="1">#REF!</definedName>
    <definedName name="_\" hidden="1">{"'CPA Sum'!$A$1:$X$30","'CPA'!$A$1:$K$187","'Infra Cost'!$A$1:$Q$30","'Dev't Cost'!$A$1:$AH$40","'Cashflow'!$A$1:$DG$82"}</definedName>
    <definedName name="__" hidden="1">#REF!</definedName>
    <definedName name="____________\" hidden="1">{"'CPA Sum'!$A$1:$X$30","'CPA'!$A$1:$K$187","'Infra Cost'!$A$1:$Q$30","'Dev't Cost'!$A$1:$AH$40","'Cashflow'!$A$1:$DG$82"}</definedName>
    <definedName name="_____________________________________________________________________________________________________________tu4" hidden="1">{"'Sheet1'!$L$16"}</definedName>
    <definedName name="___________________________________________________________________________________________________________tu4" hidden="1">{"'Sheet1'!$L$16"}</definedName>
    <definedName name="_________________________________________________________________________________________________________tu4" hidden="1">{"'Sheet1'!$L$16"}</definedName>
    <definedName name="_______________________________________________________________________________________________________tu4" hidden="1">{"'Sheet1'!$L$16"}</definedName>
    <definedName name="_____________________________________________________________________________________________________tu4" hidden="1">{"'Sheet1'!$L$16"}</definedName>
    <definedName name="___________________________________________________________________________________________________tu4" hidden="1">{"'Sheet1'!$L$16"}</definedName>
    <definedName name="_________________________________________________________________________________________________tu4" hidden="1">{"'Sheet1'!$L$16"}</definedName>
    <definedName name="_______________________________________________________________________________________________tu4" hidden="1">{"'Sheet1'!$L$16"}</definedName>
    <definedName name="_____________________________________________________________________________________________tu4" hidden="1">{"'Sheet1'!$L$16"}</definedName>
    <definedName name="___________________________________________________________________________________________tu4" hidden="1">{"'Sheet1'!$L$16"}</definedName>
    <definedName name="_________________________________________________________________________________________tu4" hidden="1">{"'Sheet1'!$L$16"}</definedName>
    <definedName name="_______________________________________________________________________________________tu4" hidden="1">{"'Sheet1'!$L$16"}</definedName>
    <definedName name="_____________________________________________________________________________________tu4" hidden="1">{"'Sheet1'!$L$16"}</definedName>
    <definedName name="___________________________________________________________________________________tu4" hidden="1">{"'Sheet1'!$L$16"}</definedName>
    <definedName name="_________________________________________________________________________________tu4" hidden="1">{"'Sheet1'!$L$16"}</definedName>
    <definedName name="________________________________________________________________________________a1" hidden="1">{"'Sheet1'!$L$16"}</definedName>
    <definedName name="_______________________________________________________________________________tu4" hidden="1">{"'Sheet1'!$L$16"}</definedName>
    <definedName name="______________________________________________________________________________a1" hidden="1">{"'Sheet1'!$L$16"}</definedName>
    <definedName name="_____________________________________________________________________________tu4" hidden="1">{"'Sheet1'!$L$16"}</definedName>
    <definedName name="___________________________________________________________________________a1" hidden="1">{"'Sheet1'!$L$16"}</definedName>
    <definedName name="___________________________________________________________________________tu4" hidden="1">{"'Sheet1'!$L$16"}</definedName>
    <definedName name="_________________________________________________________________________a1" hidden="1">{"'Sheet1'!$L$16"}</definedName>
    <definedName name="_________________________________________________________________________tu4" hidden="1">{"'Sheet1'!$L$16"}</definedName>
    <definedName name="________________________________________________________________________a1" hidden="1">{"'Sheet1'!$L$16"}</definedName>
    <definedName name="_______________________________________________________________________a1" hidden="1">{"'Sheet1'!$L$16"}</definedName>
    <definedName name="_______________________________________________________________________tu4" hidden="1">{"'Sheet1'!$L$16"}</definedName>
    <definedName name="______________________________________________________________________a1" hidden="1">{"'Sheet1'!$L$16"}</definedName>
    <definedName name="_____________________________________________________________________a1" hidden="1">{"'Sheet1'!$L$16"}</definedName>
    <definedName name="_____________________________________________________________________tu4" hidden="1">{"'Sheet1'!$L$16"}</definedName>
    <definedName name="____________________________________________________________________a1" hidden="1">{"'Sheet1'!$L$16"}</definedName>
    <definedName name="___________________________________________________________________a1" hidden="1">{"'Sheet1'!$L$16"}</definedName>
    <definedName name="___________________________________________________________________tu4" hidden="1">{"'Sheet1'!$L$16"}</definedName>
    <definedName name="__________________________________________________________________a1" hidden="1">{"'Sheet1'!$L$16"}</definedName>
    <definedName name="_________________________________________________________________a1" hidden="1">{"'Sheet1'!$L$16"}</definedName>
    <definedName name="_________________________________________________________________tu4"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_tu4"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_tu4"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_tu4"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_tu4"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_tu4"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_tu4"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_tu4"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_P3" hidden="1">{#N/A,#N/A,FALSE,"特殊室（ＢＱ表）"}</definedName>
    <definedName name="_________________________________________________tu4" hidden="1">{"'Sheet1'!$L$16"}</definedName>
    <definedName name="________________________________________________a1" hidden="1">{"'Sheet1'!$L$16"}</definedName>
    <definedName name="________________________________________________P3" hidden="1">{#N/A,#N/A,FALSE,"特殊室（ＢＱ表）"}</definedName>
    <definedName name="________________________________________________PA3" hidden="1">{"'Sheet1'!$L$16"}</definedName>
    <definedName name="________________________________________________PPP3" hidden="1">{#N/A,#N/A,FALSE,"特殊室（ＢＱ表）"}</definedName>
    <definedName name="________________________________________________ppp34" hidden="1">{#N/A,#N/A,FALSE,"特殊室（ＢＱ表）"}</definedName>
    <definedName name="________________________________________________ppp3444" hidden="1">{#N/A,#N/A,FALSE,"特殊室（ＢＱ表）"}</definedName>
    <definedName name="_______________________________________________a1" hidden="1">{"'Sheet1'!$L$16"}</definedName>
    <definedName name="_______________________________________________P3" hidden="1">{#N/A,#N/A,FALSE,"特殊室（ＢＱ表）"}</definedName>
    <definedName name="_______________________________________________PA3" hidden="1">{"'Sheet1'!$L$16"}</definedName>
    <definedName name="_______________________________________________PPP3" hidden="1">{#N/A,#N/A,FALSE,"特殊室（ＢＱ表）"}</definedName>
    <definedName name="_______________________________________________ppp34" hidden="1">{#N/A,#N/A,FALSE,"特殊室（ＢＱ表）"}</definedName>
    <definedName name="_______________________________________________ppp3444" hidden="1">{#N/A,#N/A,FALSE,"特殊室（ＢＱ表）"}</definedName>
    <definedName name="_______________________________________________tu4" hidden="1">{"'Sheet1'!$L$16"}</definedName>
    <definedName name="______________________________________________a1" hidden="1">{"'Sheet1'!$L$16"}</definedName>
    <definedName name="______________________________________________P3" hidden="1">{#N/A,#N/A,FALSE,"特殊室（ＢＱ表）"}</definedName>
    <definedName name="______________________________________________PA3" hidden="1">{"'Sheet1'!$L$16"}</definedName>
    <definedName name="______________________________________________PPP3" hidden="1">{#N/A,#N/A,FALSE,"特殊室（ＢＱ表）"}</definedName>
    <definedName name="______________________________________________PPP33" hidden="1">{#N/A,#N/A,FALSE,"特殊室（ＢＱ表）"}</definedName>
    <definedName name="______________________________________________ppp34" hidden="1">{#N/A,#N/A,FALSE,"特殊室（ＢＱ表）"}</definedName>
    <definedName name="______________________________________________ppp3444" hidden="1">{#N/A,#N/A,FALSE,"特殊室（ＢＱ表）"}</definedName>
    <definedName name="_____________________________________________a1" hidden="1">{"'Sheet1'!$L$16"}</definedName>
    <definedName name="_____________________________________________P3" hidden="1">{#N/A,#N/A,FALSE,"特殊室（ＢＱ表）"}</definedName>
    <definedName name="_____________________________________________PA3" hidden="1">{"'Sheet1'!$L$16"}</definedName>
    <definedName name="_____________________________________________PPP3" hidden="1">{#N/A,#N/A,FALSE,"特殊室（ＢＱ表）"}</definedName>
    <definedName name="_____________________________________________PPP33" hidden="1">{#N/A,#N/A,FALSE,"特殊室（ＢＱ表）"}</definedName>
    <definedName name="_____________________________________________ppp34" hidden="1">{#N/A,#N/A,FALSE,"特殊室（ＢＱ表）"}</definedName>
    <definedName name="_____________________________________________ppp3444" hidden="1">{#N/A,#N/A,FALSE,"特殊室（ＢＱ表）"}</definedName>
    <definedName name="_____________________________________________tu4" hidden="1">{"'Sheet1'!$L$16"}</definedName>
    <definedName name="____________________________________________a1" hidden="1">{"'Sheet1'!$L$16"}</definedName>
    <definedName name="____________________________________________P3" hidden="1">{#N/A,#N/A,FALSE,"特殊室（ＢＱ表）"}</definedName>
    <definedName name="____________________________________________PA3" hidden="1">{"'Sheet1'!$L$16"}</definedName>
    <definedName name="____________________________________________PPP3" hidden="1">{#N/A,#N/A,FALSE,"特殊室（ＢＱ表）"}</definedName>
    <definedName name="____________________________________________PPP33" hidden="1">{#N/A,#N/A,FALSE,"特殊室（ＢＱ表）"}</definedName>
    <definedName name="____________________________________________ppp34" hidden="1">{#N/A,#N/A,FALSE,"特殊室（ＢＱ表）"}</definedName>
    <definedName name="____________________________________________ppp3444" hidden="1">{#N/A,#N/A,FALSE,"特殊室（ＢＱ表）"}</definedName>
    <definedName name="___________________________________________a1" hidden="1">{"'Sheet1'!$L$16"}</definedName>
    <definedName name="___________________________________________P3" hidden="1">{#N/A,#N/A,FALSE,"特殊室（ＢＱ表）"}</definedName>
    <definedName name="___________________________________________PA3" hidden="1">{"'Sheet1'!$L$16"}</definedName>
    <definedName name="___________________________________________PPP3" hidden="1">{#N/A,#N/A,FALSE,"特殊室（ＢＱ表）"}</definedName>
    <definedName name="___________________________________________PPP33" hidden="1">{#N/A,#N/A,FALSE,"特殊室（ＢＱ表）"}</definedName>
    <definedName name="___________________________________________ppp34" hidden="1">{#N/A,#N/A,FALSE,"特殊室（ＢＱ表）"}</definedName>
    <definedName name="___________________________________________ppp3444" hidden="1">{#N/A,#N/A,FALSE,"特殊室（ＢＱ表）"}</definedName>
    <definedName name="___________________________________________tu4" hidden="1">{"'Sheet1'!$L$16"}</definedName>
    <definedName name="__________________________________________a1" hidden="1">{"'Sheet1'!$L$16"}</definedName>
    <definedName name="__________________________________________P3" hidden="1">{#N/A,#N/A,FALSE,"特殊室（ＢＱ表）"}</definedName>
    <definedName name="__________________________________________PA3" hidden="1">{"'Sheet1'!$L$16"}</definedName>
    <definedName name="__________________________________________PPP3" hidden="1">{#N/A,#N/A,FALSE,"特殊室（ＢＱ表）"}</definedName>
    <definedName name="__________________________________________PPP33" hidden="1">{#N/A,#N/A,FALSE,"特殊室（ＢＱ表）"}</definedName>
    <definedName name="__________________________________________ppp34" hidden="1">{#N/A,#N/A,FALSE,"特殊室（ＢＱ表）"}</definedName>
    <definedName name="__________________________________________ppp3444" hidden="1">{#N/A,#N/A,FALSE,"特殊室（ＢＱ表）"}</definedName>
    <definedName name="_________________________________________a1" hidden="1">{"'Sheet1'!$L$16"}</definedName>
    <definedName name="_________________________________________P3" hidden="1">{#N/A,#N/A,FALSE,"特殊室（ＢＱ表）"}</definedName>
    <definedName name="_________________________________________PA3" hidden="1">{"'Sheet1'!$L$16"}</definedName>
    <definedName name="_________________________________________PPP3" hidden="1">{#N/A,#N/A,FALSE,"特殊室（ＢＱ表）"}</definedName>
    <definedName name="_________________________________________PPP33" hidden="1">{#N/A,#N/A,FALSE,"特殊室（ＢＱ表）"}</definedName>
    <definedName name="_________________________________________ppp34" hidden="1">{#N/A,#N/A,FALSE,"特殊室（ＢＱ表）"}</definedName>
    <definedName name="_________________________________________ppp3444" hidden="1">{#N/A,#N/A,FALSE,"特殊室（ＢＱ表）"}</definedName>
    <definedName name="_________________________________________tu4" hidden="1">{"'Sheet1'!$L$16"}</definedName>
    <definedName name="_________________________________________VT3" hidden="1">{"'Sheet1'!$L$16"}</definedName>
    <definedName name="________________________________________a1" hidden="1">{"'Sheet1'!$L$16"}</definedName>
    <definedName name="________________________________________Goi8" hidden="1">{"'Sheet1'!$L$16"}</definedName>
    <definedName name="________________________________________P3" hidden="1">{#N/A,#N/A,FALSE,"特殊室（ＢＱ表）"}</definedName>
    <definedName name="________________________________________PA3" hidden="1">{"'Sheet1'!$L$16"}</definedName>
    <definedName name="________________________________________PPP3" hidden="1">{#N/A,#N/A,FALSE,"特殊室（ＢＱ表）"}</definedName>
    <definedName name="________________________________________PPP33" hidden="1">{#N/A,#N/A,FALSE,"特殊室（ＢＱ表）"}</definedName>
    <definedName name="________________________________________ppp34" hidden="1">{#N/A,#N/A,FALSE,"特殊室（ＢＱ表）"}</definedName>
    <definedName name="________________________________________ppp3444" hidden="1">{#N/A,#N/A,FALSE,"特殊室（ＢＱ表）"}</definedName>
    <definedName name="________________________________________VT3" hidden="1">{"'Sheet1'!$L$16"}</definedName>
    <definedName name="_______________________________________a1" hidden="1">{"'Sheet1'!$L$16"}</definedName>
    <definedName name="_______________________________________BIA3" hidden="1">{"'Sheet1'!$L$16"}</definedName>
    <definedName name="_______________________________________P3" hidden="1">{#N/A,#N/A,FALSE,"特殊室（ＢＱ表）"}</definedName>
    <definedName name="_______________________________________PA3" hidden="1">{"'Sheet1'!$L$16"}</definedName>
    <definedName name="_______________________________________PPP3" hidden="1">{#N/A,#N/A,FALSE,"特殊室（ＢＱ表）"}</definedName>
    <definedName name="_______________________________________PPP33" hidden="1">{#N/A,#N/A,FALSE,"特殊室（ＢＱ表）"}</definedName>
    <definedName name="_______________________________________ppp34" hidden="1">{#N/A,#N/A,FALSE,"特殊室（ＢＱ表）"}</definedName>
    <definedName name="_______________________________________ppp3444" hidden="1">{#N/A,#N/A,FALSE,"特殊室（ＢＱ表）"}</definedName>
    <definedName name="_______________________________________tu4" hidden="1">{"'Sheet1'!$L$16"}</definedName>
    <definedName name="_______________________________________VT3" hidden="1">{"'Sheet1'!$L$16"}</definedName>
    <definedName name="______________________________________a1" hidden="1">{"'Sheet1'!$L$16"}</definedName>
    <definedName name="______________________________________BIA3" hidden="1">{"'Sheet1'!$L$16"}</definedName>
    <definedName name="______________________________________P3" hidden="1">{#N/A,#N/A,FALSE,"特殊室（ＢＱ表）"}</definedName>
    <definedName name="______________________________________PA3" hidden="1">{"'Sheet1'!$L$16"}</definedName>
    <definedName name="______________________________________PPP3" hidden="1">{#N/A,#N/A,FALSE,"特殊室（ＢＱ表）"}</definedName>
    <definedName name="______________________________________PPP33" hidden="1">{#N/A,#N/A,FALSE,"特殊室（ＢＱ表）"}</definedName>
    <definedName name="______________________________________ppp34" hidden="1">{#N/A,#N/A,FALSE,"特殊室（ＢＱ表）"}</definedName>
    <definedName name="______________________________________ppp3444" hidden="1">{#N/A,#N/A,FALSE,"特殊室（ＢＱ表）"}</definedName>
    <definedName name="______________________________________VT3" hidden="1">{"'Sheet1'!$L$16"}</definedName>
    <definedName name="_____________________________________a1" hidden="1">{"'Sheet1'!$L$16"}</definedName>
    <definedName name="_____________________________________Goi8" hidden="1">{"'Sheet1'!$L$16"}</definedName>
    <definedName name="_____________________________________P3" hidden="1">{#N/A,#N/A,FALSE,"特殊室（ＢＱ表）"}</definedName>
    <definedName name="_____________________________________PA3" hidden="1">{"'Sheet1'!$L$16"}</definedName>
    <definedName name="_____________________________________PPP3" hidden="1">{#N/A,#N/A,FALSE,"特殊室（ＢＱ表）"}</definedName>
    <definedName name="_____________________________________PPP33" hidden="1">{#N/A,#N/A,FALSE,"特殊室（ＢＱ表）"}</definedName>
    <definedName name="_____________________________________ppp34" hidden="1">{#N/A,#N/A,FALSE,"特殊室（ＢＱ表）"}</definedName>
    <definedName name="_____________________________________ppp3444" hidden="1">{#N/A,#N/A,FALSE,"特殊室（ＢＱ表）"}</definedName>
    <definedName name="_____________________________________tu4" hidden="1">{"'Sheet1'!$L$16"}</definedName>
    <definedName name="_____________________________________VT3" hidden="1">{"'Sheet1'!$L$16"}</definedName>
    <definedName name="____________________________________a1" hidden="1">{"'Sheet1'!$L$16"}</definedName>
    <definedName name="____________________________________a130" hidden="1">{"Offgrid",#N/A,FALSE,"OFFGRID";"Region",#N/A,FALSE,"REGION";"Offgrid -2",#N/A,FALSE,"OFFGRID";"WTP",#N/A,FALSE,"WTP";"WTP -2",#N/A,FALSE,"WTP";"Project",#N/A,FALSE,"PROJECT";"Summary -2",#N/A,FALSE,"SUMMARY"}</definedName>
    <definedName name="____________________________________BIA3" hidden="1">{"'Sheet1'!$L$16"}</definedName>
    <definedName name="____________________________________Goi8" hidden="1">{"'Sheet1'!$L$16"}</definedName>
    <definedName name="____________________________________P3" hidden="1">{#N/A,#N/A,FALSE,"特殊室（ＢＱ表）"}</definedName>
    <definedName name="____________________________________PA3" hidden="1">{"'Sheet1'!$L$16"}</definedName>
    <definedName name="____________________________________PPP3" hidden="1">{#N/A,#N/A,FALSE,"特殊室（ＢＱ表）"}</definedName>
    <definedName name="____________________________________PPP33" hidden="1">{#N/A,#N/A,FALSE,"特殊室（ＢＱ表）"}</definedName>
    <definedName name="____________________________________ppp34" hidden="1">{#N/A,#N/A,FALSE,"特殊室（ＢＱ表）"}</definedName>
    <definedName name="____________________________________ppp3444" hidden="1">{#N/A,#N/A,FALSE,"特殊室（ＢＱ表）"}</definedName>
    <definedName name="____________________________________VT3" hidden="1">{"'Sheet1'!$L$16"}</definedName>
    <definedName name="___________________________________a1" hidden="1">{"'Sheet1'!$L$16"}</definedName>
    <definedName name="___________________________________a129" hidden="1">{"Offgrid",#N/A,FALSE,"OFFGRID";"Region",#N/A,FALSE,"REGION";"Offgrid -2",#N/A,FALSE,"OFFGRID";"WTP",#N/A,FALSE,"WTP";"WTP -2",#N/A,FALSE,"WTP";"Project",#N/A,FALSE,"PROJECT";"Summary -2",#N/A,FALSE,"SUMMARY"}</definedName>
    <definedName name="___________________________________BIA3" hidden="1">{"'Sheet1'!$L$16"}</definedName>
    <definedName name="___________________________________Goi8" hidden="1">{"'Sheet1'!$L$16"}</definedName>
    <definedName name="___________________________________P3" hidden="1">{#N/A,#N/A,FALSE,"特殊室（ＢＱ表）"}</definedName>
    <definedName name="___________________________________PA3" hidden="1">{"'Sheet1'!$L$16"}</definedName>
    <definedName name="___________________________________PPP3" hidden="1">{#N/A,#N/A,FALSE,"特殊室（ＢＱ表）"}</definedName>
    <definedName name="___________________________________PPP33" hidden="1">{#N/A,#N/A,FALSE,"特殊室（ＢＱ表）"}</definedName>
    <definedName name="___________________________________ppp34" hidden="1">{#N/A,#N/A,FALSE,"特殊室（ＢＱ表）"}</definedName>
    <definedName name="___________________________________ppp3444" hidden="1">{#N/A,#N/A,FALSE,"特殊室（ＢＱ表）"}</definedName>
    <definedName name="___________________________________SCL4" hidden="1">{"'Sheet1'!$L$16"}</definedName>
    <definedName name="___________________________________tu4" hidden="1">{"'Sheet1'!$L$16"}</definedName>
    <definedName name="___________________________________VT3" hidden="1">{"'Sheet1'!$L$16"}</definedName>
    <definedName name="__________________________________a1" hidden="1">{"'Sheet1'!$L$16"}</definedName>
    <definedName name="__________________________________a130" hidden="1">{"Offgrid",#N/A,FALSE,"OFFGRID";"Region",#N/A,FALSE,"REGION";"Offgrid -2",#N/A,FALSE,"OFFGRID";"WTP",#N/A,FALSE,"WTP";"WTP -2",#N/A,FALSE,"WTP";"Project",#N/A,FALSE,"PROJECT";"Summary -2",#N/A,FALSE,"SUMMARY"}</definedName>
    <definedName name="__________________________________BIA3" hidden="1">{"'Sheet1'!$L$16"}</definedName>
    <definedName name="__________________________________Goi8" hidden="1">{"'Sheet1'!$L$16"}</definedName>
    <definedName name="__________________________________NSO2" hidden="1">{"'Sheet1'!$L$16"}</definedName>
    <definedName name="__________________________________P3" hidden="1">{#N/A,#N/A,FALSE,"特殊室（ＢＱ表）"}</definedName>
    <definedName name="__________________________________PA3" hidden="1">{"'Sheet1'!$L$16"}</definedName>
    <definedName name="__________________________________PPP3" hidden="1">{#N/A,#N/A,FALSE,"特殊室（ＢＱ表）"}</definedName>
    <definedName name="__________________________________PPP33" hidden="1">{#N/A,#N/A,FALSE,"特殊室（ＢＱ表）"}</definedName>
    <definedName name="__________________________________ppp34" hidden="1">{#N/A,#N/A,FALSE,"特殊室（ＢＱ表）"}</definedName>
    <definedName name="__________________________________ppp3444" hidden="1">{#N/A,#N/A,FALSE,"特殊室（ＢＱ表）"}</definedName>
    <definedName name="__________________________________SCL4" hidden="1">{"'Sheet1'!$L$16"}</definedName>
    <definedName name="__________________________________tu4" hidden="1">{"'Sheet1'!$L$16"}</definedName>
    <definedName name="__________________________________VT3" hidden="1">{"'Sheet1'!$L$16"}</definedName>
    <definedName name="_________________________________a1" hidden="1">{"'Sheet1'!$L$16"}</definedName>
    <definedName name="_________________________________a129" hidden="1">{"Offgrid",#N/A,FALSE,"OFFGRID";"Region",#N/A,FALSE,"REGION";"Offgrid -2",#N/A,FALSE,"OFFGRID";"WTP",#N/A,FALSE,"WTP";"WTP -2",#N/A,FALSE,"WTP";"Project",#N/A,FALSE,"PROJECT";"Summary -2",#N/A,FALSE,"SUMMARY"}</definedName>
    <definedName name="_________________________________a130" hidden="1">{"Offgrid",#N/A,FALSE,"OFFGRID";"Region",#N/A,FALSE,"REGION";"Offgrid -2",#N/A,FALSE,"OFFGRID";"WTP",#N/A,FALSE,"WTP";"WTP -2",#N/A,FALSE,"WTP";"Project",#N/A,FALSE,"PROJECT";"Summary -2",#N/A,FALSE,"SUMMARY"}</definedName>
    <definedName name="_________________________________Goi8" hidden="1">{"'Sheet1'!$L$16"}</definedName>
    <definedName name="_________________________________NSO2" hidden="1">{"'Sheet1'!$L$16"}</definedName>
    <definedName name="_________________________________P3" hidden="1">{#N/A,#N/A,FALSE,"特殊室（ＢＱ表）"}</definedName>
    <definedName name="_________________________________PA3" hidden="1">{"'Sheet1'!$L$16"}</definedName>
    <definedName name="_________________________________PPP3" hidden="1">{#N/A,#N/A,FALSE,"特殊室（ＢＱ表）"}</definedName>
    <definedName name="_________________________________PPP33" hidden="1">{#N/A,#N/A,FALSE,"特殊室（ＢＱ表）"}</definedName>
    <definedName name="_________________________________ppp34" hidden="1">{#N/A,#N/A,FALSE,"特殊室（ＢＱ表）"}</definedName>
    <definedName name="_________________________________ppp3444" hidden="1">{#N/A,#N/A,FALSE,"特殊室（ＢＱ表）"}</definedName>
    <definedName name="_________________________________SCL4" hidden="1">{"'Sheet1'!$L$16"}</definedName>
    <definedName name="_________________________________tu4" hidden="1">{"'Sheet1'!$L$16"}</definedName>
    <definedName name="_________________________________VT3" hidden="1">{"'Sheet1'!$L$16"}</definedName>
    <definedName name="________________________________a1" hidden="1">{"'Sheet1'!$L$16"}</definedName>
    <definedName name="________________________________a129" hidden="1">{"Offgrid",#N/A,FALSE,"OFFGRID";"Region",#N/A,FALSE,"REGION";"Offgrid -2",#N/A,FALSE,"OFFGRID";"WTP",#N/A,FALSE,"WTP";"WTP -2",#N/A,FALSE,"WTP";"Project",#N/A,FALSE,"PROJECT";"Summary -2",#N/A,FALSE,"SUMMARY"}</definedName>
    <definedName name="________________________________a130" hidden="1">{"Offgrid",#N/A,FALSE,"OFFGRID";"Region",#N/A,FALSE,"REGION";"Offgrid -2",#N/A,FALSE,"OFFGRID";"WTP",#N/A,FALSE,"WTP";"WTP -2",#N/A,FALSE,"WTP";"Project",#N/A,FALSE,"PROJECT";"Summary -2",#N/A,FALSE,"SUMMARY"}</definedName>
    <definedName name="________________________________BIA3" hidden="1">{"'Sheet1'!$L$16"}</definedName>
    <definedName name="________________________________Goi8" hidden="1">{"'Sheet1'!$L$16"}</definedName>
    <definedName name="________________________________NSO2" hidden="1">{"'Sheet1'!$L$16"}</definedName>
    <definedName name="________________________________P3" hidden="1">{#N/A,#N/A,FALSE,"特殊室（ＢＱ表）"}</definedName>
    <definedName name="________________________________PA3" hidden="1">{"'Sheet1'!$L$16"}</definedName>
    <definedName name="________________________________PPP3" hidden="1">{#N/A,#N/A,FALSE,"特殊室（ＢＱ表）"}</definedName>
    <definedName name="________________________________PPP33" hidden="1">{#N/A,#N/A,FALSE,"特殊室（ＢＱ表）"}</definedName>
    <definedName name="________________________________ppp34" hidden="1">{#N/A,#N/A,FALSE,"特殊室（ＢＱ表）"}</definedName>
    <definedName name="________________________________ppp3444" hidden="1">{#N/A,#N/A,FALSE,"特殊室（ＢＱ表）"}</definedName>
    <definedName name="________________________________SCL4" hidden="1">{"'Sheet1'!$L$16"}</definedName>
    <definedName name="________________________________tt3" hidden="1">{"'Sheet1'!$L$16"}</definedName>
    <definedName name="________________________________VT3" hidden="1">{"'Sheet1'!$L$16"}</definedName>
    <definedName name="_______________________________a1" hidden="1">{"'Sheet1'!$L$16"}</definedName>
    <definedName name="_______________________________a129" hidden="1">{"Offgrid",#N/A,FALSE,"OFFGRID";"Region",#N/A,FALSE,"REGION";"Offgrid -2",#N/A,FALSE,"OFFGRID";"WTP",#N/A,FALSE,"WTP";"WTP -2",#N/A,FALSE,"WTP";"Project",#N/A,FALSE,"PROJECT";"Summary -2",#N/A,FALSE,"SUMMARY"}</definedName>
    <definedName name="_______________________________a130" hidden="1">{"Offgrid",#N/A,FALSE,"OFFGRID";"Region",#N/A,FALSE,"REGION";"Offgrid -2",#N/A,FALSE,"OFFGRID";"WTP",#N/A,FALSE,"WTP";"WTP -2",#N/A,FALSE,"WTP";"Project",#N/A,FALSE,"PROJECT";"Summary -2",#N/A,FALSE,"SUMMARY"}</definedName>
    <definedName name="_______________________________BIA3" hidden="1">{"'Sheet1'!$L$16"}</definedName>
    <definedName name="_______________________________Goi8" hidden="1">{"'Sheet1'!$L$16"}</definedName>
    <definedName name="_______________________________NSO2" hidden="1">{"'Sheet1'!$L$16"}</definedName>
    <definedName name="_______________________________P3" hidden="1">{#N/A,#N/A,FALSE,"特殊室（ＢＱ表）"}</definedName>
    <definedName name="_______________________________PA3" hidden="1">{"'Sheet1'!$L$16"}</definedName>
    <definedName name="_______________________________PPP3" hidden="1">{#N/A,#N/A,FALSE,"特殊室（ＢＱ表）"}</definedName>
    <definedName name="_______________________________PPP33" hidden="1">{#N/A,#N/A,FALSE,"特殊室（ＢＱ表）"}</definedName>
    <definedName name="_______________________________ppp34" hidden="1">{#N/A,#N/A,FALSE,"特殊室（ＢＱ表）"}</definedName>
    <definedName name="_______________________________ppp3444" hidden="1">{#N/A,#N/A,FALSE,"特殊室（ＢＱ表）"}</definedName>
    <definedName name="_______________________________SCL4" hidden="1">{"'Sheet1'!$L$16"}</definedName>
    <definedName name="_______________________________tt3" hidden="1">{"'Sheet1'!$L$16"}</definedName>
    <definedName name="_______________________________tu4" hidden="1">{"'Sheet1'!$L$16"}</definedName>
    <definedName name="_______________________________VT3" hidden="1">{"'Sheet1'!$L$16"}</definedName>
    <definedName name="______________________________a1" hidden="1">{"'Sheet1'!$L$16"}</definedName>
    <definedName name="______________________________a129" hidden="1">{"Offgrid",#N/A,FALSE,"OFFGRID";"Region",#N/A,FALSE,"REGION";"Offgrid -2",#N/A,FALSE,"OFFGRID";"WTP",#N/A,FALSE,"WTP";"WTP -2",#N/A,FALSE,"WTP";"Project",#N/A,FALSE,"PROJECT";"Summary -2",#N/A,FALSE,"SUMMARY"}</definedName>
    <definedName name="______________________________a130" hidden="1">{"Offgrid",#N/A,FALSE,"OFFGRID";"Region",#N/A,FALSE,"REGION";"Offgrid -2",#N/A,FALSE,"OFFGRID";"WTP",#N/A,FALSE,"WTP";"WTP -2",#N/A,FALSE,"WTP";"Project",#N/A,FALSE,"PROJECT";"Summary -2",#N/A,FALSE,"SUMMARY"}</definedName>
    <definedName name="______________________________BIA3" hidden="1">{"'Sheet1'!$L$16"}</definedName>
    <definedName name="______________________________Goi8" hidden="1">{"'Sheet1'!$L$16"}</definedName>
    <definedName name="______________________________Lan1" hidden="1">{"'Sheet1'!$L$16"}</definedName>
    <definedName name="______________________________NSO2" hidden="1">{"'Sheet1'!$L$16"}</definedName>
    <definedName name="______________________________P3" hidden="1">{#N/A,#N/A,FALSE,"特殊室（ＢＱ表）"}</definedName>
    <definedName name="______________________________PA3" hidden="1">{"'Sheet1'!$L$16"}</definedName>
    <definedName name="______________________________PPP3" hidden="1">{#N/A,#N/A,FALSE,"特殊室（ＢＱ表）"}</definedName>
    <definedName name="______________________________PPP33" hidden="1">{#N/A,#N/A,FALSE,"特殊室（ＢＱ表）"}</definedName>
    <definedName name="______________________________ppp34" hidden="1">{#N/A,#N/A,FALSE,"特殊室（ＢＱ表）"}</definedName>
    <definedName name="______________________________ppp3444" hidden="1">{#N/A,#N/A,FALSE,"特殊室（ＢＱ表）"}</definedName>
    <definedName name="______________________________SCL4" hidden="1">{"'Sheet1'!$L$16"}</definedName>
    <definedName name="______________________________tt3" hidden="1">{"'Sheet1'!$L$16"}</definedName>
    <definedName name="______________________________VT3" hidden="1">{"'Sheet1'!$L$16"}</definedName>
    <definedName name="_____________________________a1" hidden="1">{"'Sheet1'!$L$16"}</definedName>
    <definedName name="_____________________________a129" hidden="1">{"Offgrid",#N/A,FALSE,"OFFGRID";"Region",#N/A,FALSE,"REGION";"Offgrid -2",#N/A,FALSE,"OFFGRID";"WTP",#N/A,FALSE,"WTP";"WTP -2",#N/A,FALSE,"WTP";"Project",#N/A,FALSE,"PROJECT";"Summary -2",#N/A,FALSE,"SUMMARY"}</definedName>
    <definedName name="_____________________________a130" hidden="1">{"Offgrid",#N/A,FALSE,"OFFGRID";"Region",#N/A,FALSE,"REGION";"Offgrid -2",#N/A,FALSE,"OFFGRID";"WTP",#N/A,FALSE,"WTP";"WTP -2",#N/A,FALSE,"WTP";"Project",#N/A,FALSE,"PROJECT";"Summary -2",#N/A,FALSE,"SUMMARY"}</definedName>
    <definedName name="_____________________________BIA3"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3" hidden="1">{#N/A,#N/A,FALSE,"特殊室（ＢＱ表）"}</definedName>
    <definedName name="_____________________________PA3" hidden="1">{"'Sheet1'!$L$16"}</definedName>
    <definedName name="_____________________________PPP3" hidden="1">{#N/A,#N/A,FALSE,"特殊室（ＢＱ表）"}</definedName>
    <definedName name="_____________________________PPP33" hidden="1">{#N/A,#N/A,FALSE,"特殊室（ＢＱ表）"}</definedName>
    <definedName name="_____________________________ppp34" hidden="1">{#N/A,#N/A,FALSE,"特殊室（ＢＱ表）"}</definedName>
    <definedName name="_____________________________ppp3444" hidden="1">{#N/A,#N/A,FALSE,"特殊室（ＢＱ表）"}</definedName>
    <definedName name="_____________________________SCL4" hidden="1">{"'Sheet1'!$L$16"}</definedName>
    <definedName name="_____________________________tt3" hidden="1">{"'Sheet1'!$L$16"}</definedName>
    <definedName name="_____________________________tu4" hidden="1">{"'Sheet1'!$L$16"}</definedName>
    <definedName name="_____________________________VT3" hidden="1">{"'Sheet1'!$L$16"}</definedName>
    <definedName name="____________________________a1" hidden="1">{"'Sheet1'!$L$16"}</definedName>
    <definedName name="____________________________a129" hidden="1">{"Offgrid",#N/A,FALSE,"OFFGRID";"Region",#N/A,FALSE,"REGION";"Offgrid -2",#N/A,FALSE,"OFFGRID";"WTP",#N/A,FALSE,"WTP";"WTP -2",#N/A,FALSE,"WTP";"Project",#N/A,FALSE,"PROJECT";"Summary -2",#N/A,FALSE,"SUMMARY"}</definedName>
    <definedName name="____________________________a130" hidden="1">{"Offgrid",#N/A,FALSE,"OFFGRID";"Region",#N/A,FALSE,"REGION";"Offgrid -2",#N/A,FALSE,"OFFGRID";"WTP",#N/A,FALSE,"WTP";"WTP -2",#N/A,FALSE,"WTP";"Project",#N/A,FALSE,"PROJECT";"Summary -2",#N/A,FALSE,"SUMMARY"}</definedName>
    <definedName name="____________________________BG12" hidden="1">{"'Sheet1'!$L$16"}</definedName>
    <definedName name="____________________________BIA3" hidden="1">{"'Sheet1'!$L$16"}</definedName>
    <definedName name="____________________________CN1" hidden="1">{"'Sheet1'!$L$16"}</definedName>
    <definedName name="____________________________Goi8" hidden="1">{"'Sheet1'!$L$16"}</definedName>
    <definedName name="____________________________Lan1" hidden="1">{"'Sheet1'!$L$16"}</definedName>
    <definedName name="____________________________NSO2" hidden="1">{"'Sheet1'!$L$16"}</definedName>
    <definedName name="____________________________P3" hidden="1">{#N/A,#N/A,FALSE,"特殊室（ＢＱ表）"}</definedName>
    <definedName name="____________________________PA3" hidden="1">{"'Sheet1'!$L$16"}</definedName>
    <definedName name="____________________________PPP3" hidden="1">{#N/A,#N/A,FALSE,"特殊室（ＢＱ表）"}</definedName>
    <definedName name="____________________________PPP33" hidden="1">{#N/A,#N/A,FALSE,"特殊室（ＢＱ表）"}</definedName>
    <definedName name="____________________________ppp34" hidden="1">{#N/A,#N/A,FALSE,"特殊室（ＢＱ表）"}</definedName>
    <definedName name="____________________________ppp3444" hidden="1">{#N/A,#N/A,FALSE,"特殊室（ＢＱ表）"}</definedName>
    <definedName name="____________________________SCL4" hidden="1">{"'Sheet1'!$L$16"}</definedName>
    <definedName name="____________________________tt3" hidden="1">{"'Sheet1'!$L$16"}</definedName>
    <definedName name="____________________________VT3" hidden="1">{"'Sheet1'!$L$16"}</definedName>
    <definedName name="___________________________a1" hidden="1">{"'Sheet1'!$L$16"}</definedName>
    <definedName name="___________________________a129" hidden="1">{"Offgrid",#N/A,FALSE,"OFFGRID";"Region",#N/A,FALSE,"REGION";"Offgrid -2",#N/A,FALSE,"OFFGRID";"WTP",#N/A,FALSE,"WTP";"WTP -2",#N/A,FALSE,"WTP";"Project",#N/A,FALSE,"PROJECT";"Summary -2",#N/A,FALSE,"SUMMARY"}</definedName>
    <definedName name="___________________________a130" hidden="1">{"Offgrid",#N/A,FALSE,"OFFGRID";"Region",#N/A,FALSE,"REGION";"Offgrid -2",#N/A,FALSE,"OFFGRID";"WTP",#N/A,FALSE,"WTP";"WTP -2",#N/A,FALSE,"WTP";"Project",#N/A,FALSE,"PROJECT";"Summary -2",#N/A,FALSE,"SUMMARY"}</definedName>
    <definedName name="___________________________BG12" hidden="1">{"'Sheet1'!$L$16"}</definedName>
    <definedName name="___________________________BIA3" hidden="1">{"'Sheet1'!$L$16"}</definedName>
    <definedName name="___________________________ccr1" hidden="1">{#N/A,#N/A,TRUE,"Cover";#N/A,#N/A,TRUE,"Conts";#N/A,#N/A,TRUE,"VOS";#N/A,#N/A,TRUE,"Warrington";#N/A,#N/A,TRUE,"Widnes"}</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3" hidden="1">{#N/A,#N/A,FALSE,"特殊室（ＢＱ表）"}</definedName>
    <definedName name="___________________________PA3" hidden="1">{"'Sheet1'!$L$16"}</definedName>
    <definedName name="___________________________PPP3" hidden="1">{#N/A,#N/A,FALSE,"特殊室（ＢＱ表）"}</definedName>
    <definedName name="___________________________PPP33" hidden="1">{#N/A,#N/A,FALSE,"特殊室（ＢＱ表）"}</definedName>
    <definedName name="___________________________ppp34" hidden="1">{#N/A,#N/A,FALSE,"特殊室（ＢＱ表）"}</definedName>
    <definedName name="___________________________ppp3444" hidden="1">{#N/A,#N/A,FALSE,"特殊室（ＢＱ表）"}</definedName>
    <definedName name="___________________________SCL4" hidden="1">{"'Sheet1'!$L$16"}</definedName>
    <definedName name="___________________________tt3" hidden="1">{"'Sheet1'!$L$16"}</definedName>
    <definedName name="___________________________tu4" hidden="1">{"'Sheet1'!$L$16"}</definedName>
    <definedName name="___________________________VT3" hidden="1">{"'Sheet1'!$L$16"}</definedName>
    <definedName name="__________________________a1" hidden="1">{"'Sheet1'!$L$16"}</definedName>
    <definedName name="__________________________a129" hidden="1">{"Offgrid",#N/A,FALSE,"OFFGRID";"Region",#N/A,FALSE,"REGION";"Offgrid -2",#N/A,FALSE,"OFFGRID";"WTP",#N/A,FALSE,"WTP";"WTP -2",#N/A,FALSE,"WTP";"Project",#N/A,FALSE,"PROJECT";"Summary -2",#N/A,FALSE,"SUMMARY"}</definedName>
    <definedName name="__________________________a130" hidden="1">{"Offgrid",#N/A,FALSE,"OFFGRID";"Region",#N/A,FALSE,"REGION";"Offgrid -2",#N/A,FALSE,"OFFGRID";"WTP",#N/A,FALSE,"WTP";"WTP -2",#N/A,FALSE,"WTP";"Project",#N/A,FALSE,"PROJECT";"Summary -2",#N/A,FALSE,"SUMMARY"}</definedName>
    <definedName name="__________________________a2" hidden="1">{"'Sheet1'!$L$16"}</definedName>
    <definedName name="__________________________BG12" hidden="1">{"'Sheet1'!$L$16"}</definedName>
    <definedName name="__________________________BIA3" hidden="1">{"'Sheet1'!$L$16"}</definedName>
    <definedName name="__________________________CN1" hidden="1">{"'Sheet1'!$L$16"}</definedName>
    <definedName name="__________________________Goi8" hidden="1">{"'Sheet1'!$L$16"}</definedName>
    <definedName name="__________________________h1" hidden="1">{"'Sheet1'!$L$16"}</definedName>
    <definedName name="__________________________hu1" hidden="1">{"'Sheet1'!$L$16"}</definedName>
    <definedName name="__________________________hu2" hidden="1">{"'Sheet1'!$L$16"}</definedName>
    <definedName name="__________________________hu5" hidden="1">{"'Sheet1'!$L$16"}</definedName>
    <definedName name="__________________________hu6" hidden="1">{"'Sheet1'!$L$16"}</definedName>
    <definedName name="__________________________Lan1" hidden="1">{"'Sheet1'!$L$16"}</definedName>
    <definedName name="__________________________NSO2" hidden="1">{"'Sheet1'!$L$16"}</definedName>
    <definedName name="__________________________P3" hidden="1">{#N/A,#N/A,FALSE,"特殊室（ＢＱ表）"}</definedName>
    <definedName name="__________________________PA3" hidden="1">{"'Sheet1'!$L$16"}</definedName>
    <definedName name="__________________________PPP3" hidden="1">{#N/A,#N/A,FALSE,"特殊室（ＢＱ表）"}</definedName>
    <definedName name="__________________________PPP33" hidden="1">{#N/A,#N/A,FALSE,"特殊室（ＢＱ表）"}</definedName>
    <definedName name="__________________________ppp34" hidden="1">{#N/A,#N/A,FALSE,"特殊室（ＢＱ表）"}</definedName>
    <definedName name="__________________________ppp3444" hidden="1">{#N/A,#N/A,FALSE,"特殊室（ＢＱ表）"}</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a129" hidden="1">{"Offgrid",#N/A,FALSE,"OFFGRID";"Region",#N/A,FALSE,"REGION";"Offgrid -2",#N/A,FALSE,"OFFGRID";"WTP",#N/A,FALSE,"WTP";"WTP -2",#N/A,FALSE,"WTP";"Project",#N/A,FALSE,"PROJECT";"Summary -2",#N/A,FALSE,"SUMMARY"}</definedName>
    <definedName name="_________________________a130" hidden="1">{"Offgrid",#N/A,FALSE,"OFFGRID";"Region",#N/A,FALSE,"REGION";"Offgrid -2",#N/A,FALSE,"OFFGRID";"WTP",#N/A,FALSE,"WTP";"WTP -2",#N/A,FALSE,"WTP";"Project",#N/A,FALSE,"PROJECT";"Summary -2",#N/A,FALSE,"SUMMARY"}</definedName>
    <definedName name="_________________________BG12" hidden="1">{"'Sheet1'!$L$16"}</definedName>
    <definedName name="_________________________BIA3" hidden="1">{"'Sheet1'!$L$16"}</definedName>
    <definedName name="_________________________CN1" hidden="1">{"'Sheet1'!$L$16"}</definedName>
    <definedName name="_________________________Goi8" hidden="1">{"'Sheet1'!$L$16"}</definedName>
    <definedName name="_________________________m4" hidden="1">{"'Sheet1'!$L$16"}</definedName>
    <definedName name="_________________________NSO2" hidden="1">{"'Sheet1'!$L$16"}</definedName>
    <definedName name="_________________________P3" hidden="1">{#N/A,#N/A,FALSE,"特殊室（ＢＱ表）"}</definedName>
    <definedName name="_________________________PA3" hidden="1">{"'Sheet1'!$L$16"}</definedName>
    <definedName name="_________________________PPP3" hidden="1">{#N/A,#N/A,FALSE,"特殊室（ＢＱ表）"}</definedName>
    <definedName name="_________________________PPP33" hidden="1">{#N/A,#N/A,FALSE,"特殊室（ＢＱ表）"}</definedName>
    <definedName name="_________________________ppp34" hidden="1">{#N/A,#N/A,FALSE,"特殊室（ＢＱ表）"}</definedName>
    <definedName name="_________________________ppp3444" hidden="1">{#N/A,#N/A,FALSE,"特殊室（ＢＱ表）"}</definedName>
    <definedName name="_________________________SCL4" hidden="1">{"'Sheet1'!$L$16"}</definedName>
    <definedName name="_________________________tt3" hidden="1">{"'Sheet1'!$L$16"}</definedName>
    <definedName name="_________________________tu4" hidden="1">{"'Sheet1'!$L$16"}</definedName>
    <definedName name="_________________________VT3" hidden="1">{"'Sheet1'!$L$16"}</definedName>
    <definedName name="________________________a1" hidden="1">{"'Sheet1'!$L$16"}</definedName>
    <definedName name="________________________a129" hidden="1">{"Offgrid",#N/A,FALSE,"OFFGRID";"Region",#N/A,FALSE,"REGION";"Offgrid -2",#N/A,FALSE,"OFFGRID";"WTP",#N/A,FALSE,"WTP";"WTP -2",#N/A,FALSE,"WTP";"Project",#N/A,FALSE,"PROJECT";"Summary -2",#N/A,FALSE,"SUMMARY"}</definedName>
    <definedName name="________________________a130" hidden="1">{"Offgrid",#N/A,FALSE,"OFFGRID";"Region",#N/A,FALSE,"REGION";"Offgrid -2",#N/A,FALSE,"OFFGRID";"WTP",#N/A,FALSE,"WTP";"WTP -2",#N/A,FALSE,"WTP";"Project",#N/A,FALSE,"PROJECT";"Summary -2",#N/A,FALSE,"SUMMARY"}</definedName>
    <definedName name="________________________a2" hidden="1">{"'Sheet1'!$L$16"}</definedName>
    <definedName name="________________________BG12" hidden="1">{"'Sheet1'!$L$16"}</definedName>
    <definedName name="________________________BIA3" hidden="1">{"'Sheet1'!$L$16"}</definedName>
    <definedName name="________________________CN1" hidden="1">{"'Sheet1'!$L$16"}</definedName>
    <definedName name="________________________Goi8" hidden="1">{"'Sheet1'!$L$16"}</definedName>
    <definedName name="________________________h1" hidden="1">{"'Sheet1'!$L$16"}</definedName>
    <definedName name="________________________hu1" hidden="1">{"'Sheet1'!$L$16"}</definedName>
    <definedName name="________________________hu2" hidden="1">{"'Sheet1'!$L$16"}</definedName>
    <definedName name="________________________hu5" hidden="1">{"'Sheet1'!$L$16"}</definedName>
    <definedName name="________________________hu6" hidden="1">{"'Sheet1'!$L$16"}</definedName>
    <definedName name="________________________Lan1" hidden="1">{"'Sheet1'!$L$16"}</definedName>
    <definedName name="________________________LAN3" hidden="1">{"'Sheet1'!$L$16"}</definedName>
    <definedName name="________________________m4" hidden="1">{"'Sheet1'!$L$16"}</definedName>
    <definedName name="________________________NSO2" hidden="1">{"'Sheet1'!$L$16"}</definedName>
    <definedName name="________________________P3" hidden="1">{#N/A,#N/A,FALSE,"特殊室（ＢＱ表）"}</definedName>
    <definedName name="________________________PA3" hidden="1">{"'Sheet1'!$L$16"}</definedName>
    <definedName name="________________________PPP3" hidden="1">{#N/A,#N/A,FALSE,"特殊室（ＢＱ表）"}</definedName>
    <definedName name="________________________PPP33" hidden="1">{#N/A,#N/A,FALSE,"特殊室（ＢＱ表）"}</definedName>
    <definedName name="________________________ppp34" hidden="1">{#N/A,#N/A,FALSE,"特殊室（ＢＱ表）"}</definedName>
    <definedName name="________________________ppp3444" hidden="1">{#N/A,#N/A,FALSE,"特殊室（ＢＱ表）"}</definedName>
    <definedName name="________________________SCL4" hidden="1">{"'Sheet1'!$L$16"}</definedName>
    <definedName name="________________________TM2" hidden="1">{"'Sheet1'!$L$16"}</definedName>
    <definedName name="________________________tt3" hidden="1">{"'Sheet1'!$L$16"}</definedName>
    <definedName name="________________________tu" hidden="1">{"'Sheet1'!$L$16"}</definedName>
    <definedName name="________________________tu4" hidden="1">{"'Sheet1'!$L$16"}</definedName>
    <definedName name="________________________VT3" hidden="1">{"'Sheet1'!$L$16"}</definedName>
    <definedName name="_______________________a1" hidden="1">{"'Sheet1'!$L$16"}</definedName>
    <definedName name="_______________________a129" hidden="1">{"Offgrid",#N/A,FALSE,"OFFGRID";"Region",#N/A,FALSE,"REGION";"Offgrid -2",#N/A,FALSE,"OFFGRID";"WTP",#N/A,FALSE,"WTP";"WTP -2",#N/A,FALSE,"WTP";"Project",#N/A,FALSE,"PROJECT";"Summary -2",#N/A,FALSE,"SUMMARY"}</definedName>
    <definedName name="_______________________a130" hidden="1">{"Offgrid",#N/A,FALSE,"OFFGRID";"Region",#N/A,FALSE,"REGION";"Offgrid -2",#N/A,FALSE,"OFFGRID";"WTP",#N/A,FALSE,"WTP";"WTP -2",#N/A,FALSE,"WTP";"Project",#N/A,FALSE,"PROJECT";"Summary -2",#N/A,FALSE,"SUMMARY"}</definedName>
    <definedName name="_______________________a2" hidden="1">{"'Sheet1'!$L$16"}</definedName>
    <definedName name="_______________________BG12" hidden="1">{"'Sheet1'!$L$16"}</definedName>
    <definedName name="_______________________BIA3" hidden="1">{"'Sheet1'!$L$16"}</definedName>
    <definedName name="_______________________CN1" hidden="1">{"'Sheet1'!$L$16"}</definedName>
    <definedName name="_______________________Goi8" hidden="1">{"'Sheet1'!$L$16"}</definedName>
    <definedName name="_______________________h1" hidden="1">{"'Sheet1'!$L$16"}</definedName>
    <definedName name="_______________________hu1" hidden="1">{"'Sheet1'!$L$16"}</definedName>
    <definedName name="_______________________hu2" hidden="1">{"'Sheet1'!$L$16"}</definedName>
    <definedName name="_______________________hu5" hidden="1">{"'Sheet1'!$L$16"}</definedName>
    <definedName name="_______________________hu6" hidden="1">{"'Sheet1'!$L$16"}</definedName>
    <definedName name="_______________________Lan1" hidden="1">{"'Sheet1'!$L$16"}</definedName>
    <definedName name="_______________________LAN3" hidden="1">{"'Sheet1'!$L$16"}</definedName>
    <definedName name="_______________________m4" hidden="1">{"'Sheet1'!$L$16"}</definedName>
    <definedName name="_______________________NSO2" hidden="1">{"'Sheet1'!$L$16"}</definedName>
    <definedName name="_______________________P3" hidden="1">{#N/A,#N/A,FALSE,"特殊室（ＢＱ表）"}</definedName>
    <definedName name="_______________________PA3" hidden="1">{"'Sheet1'!$L$16"}</definedName>
    <definedName name="_______________________PPP3" hidden="1">{#N/A,#N/A,FALSE,"特殊室（ＢＱ表）"}</definedName>
    <definedName name="_______________________PPP33" hidden="1">{#N/A,#N/A,FALSE,"特殊室（ＢＱ表）"}</definedName>
    <definedName name="_______________________ppp34" hidden="1">{#N/A,#N/A,FALSE,"特殊室（ＢＱ表）"}</definedName>
    <definedName name="_______________________ppp3444" hidden="1">{#N/A,#N/A,FALSE,"特殊室（ＢＱ表）"}</definedName>
    <definedName name="_______________________SCL4" hidden="1">{"'Sheet1'!$L$16"}</definedName>
    <definedName name="_______________________TM2" hidden="1">{"'Sheet1'!$L$16"}</definedName>
    <definedName name="_______________________tt3" hidden="1">{"'Sheet1'!$L$16"}</definedName>
    <definedName name="_______________________tu4" hidden="1">{"'Sheet1'!$L$16"}</definedName>
    <definedName name="_______________________VT3" hidden="1">{"'Sheet1'!$L$16"}</definedName>
    <definedName name="______________________a1" hidden="1">{"'Sheet1'!$L$16"}</definedName>
    <definedName name="______________________a129" hidden="1">{"Offgrid",#N/A,FALSE,"OFFGRID";"Region",#N/A,FALSE,"REGION";"Offgrid -2",#N/A,FALSE,"OFFGRID";"WTP",#N/A,FALSE,"WTP";"WTP -2",#N/A,FALSE,"WTP";"Project",#N/A,FALSE,"PROJECT";"Summary -2",#N/A,FALSE,"SUMMARY"}</definedName>
    <definedName name="______________________a130" hidden="1">{"Offgrid",#N/A,FALSE,"OFFGRID";"Region",#N/A,FALSE,"REGION";"Offgrid -2",#N/A,FALSE,"OFFGRID";"WTP",#N/A,FALSE,"WTP";"WTP -2",#N/A,FALSE,"WTP";"Project",#N/A,FALSE,"PROJECT";"Summary -2",#N/A,FALSE,"SUMMARY"}</definedName>
    <definedName name="______________________a2" hidden="1">{"'Sheet1'!$L$16"}</definedName>
    <definedName name="______________________BG12" hidden="1">{"'Sheet1'!$L$16"}</definedName>
    <definedName name="______________________BIA3" hidden="1">{"'Sheet1'!$L$16"}</definedName>
    <definedName name="______________________ccr1" hidden="1">{#N/A,#N/A,TRUE,"Cover";#N/A,#N/A,TRUE,"Conts";#N/A,#N/A,TRUE,"VOS";#N/A,#N/A,TRUE,"Warrington";#N/A,#N/A,TRUE,"Widnes"}</definedName>
    <definedName name="______________________CN1" hidden="1">{"'Sheet1'!$L$16"}</definedName>
    <definedName name="______________________Goi8" hidden="1">{"'Sheet1'!$L$16"}</definedName>
    <definedName name="______________________h1" hidden="1">{"'Sheet1'!$L$16"}</definedName>
    <definedName name="______________________hu1" hidden="1">{"'Sheet1'!$L$16"}</definedName>
    <definedName name="______________________hu2" hidden="1">{"'Sheet1'!$L$16"}</definedName>
    <definedName name="______________________hu5" hidden="1">{"'Sheet1'!$L$16"}</definedName>
    <definedName name="______________________hu6" hidden="1">{"'Sheet1'!$L$16"}</definedName>
    <definedName name="______________________Lan1" hidden="1">{"'Sheet1'!$L$16"}</definedName>
    <definedName name="______________________LAN3" hidden="1">{"'Sheet1'!$L$16"}</definedName>
    <definedName name="______________________m4" hidden="1">{"'Sheet1'!$L$16"}</definedName>
    <definedName name="______________________NSO2" hidden="1">{"'Sheet1'!$L$16"}</definedName>
    <definedName name="______________________P3" hidden="1">{#N/A,#N/A,FALSE,"特殊室（ＢＱ表）"}</definedName>
    <definedName name="______________________PA3" hidden="1">{"'Sheet1'!$L$16"}</definedName>
    <definedName name="______________________PPP3" hidden="1">{#N/A,#N/A,FALSE,"特殊室（ＢＱ表）"}</definedName>
    <definedName name="______________________PPP33" hidden="1">{#N/A,#N/A,FALSE,"特殊室（ＢＱ表）"}</definedName>
    <definedName name="______________________ppp34" hidden="1">{#N/A,#N/A,FALSE,"特殊室（ＢＱ表）"}</definedName>
    <definedName name="______________________ppp3444" hidden="1">{#N/A,#N/A,FALSE,"特殊室（ＢＱ表）"}</definedName>
    <definedName name="______________________SCL4" hidden="1">{"'Sheet1'!$L$16"}</definedName>
    <definedName name="______________________TM2" hidden="1">{"'Sheet1'!$L$16"}</definedName>
    <definedName name="______________________tt3" hidden="1">{"'Sheet1'!$L$16"}</definedName>
    <definedName name="______________________tu4" hidden="1">{"'Sheet1'!$L$16"}</definedName>
    <definedName name="______________________VK28" hidden="1">#REF!</definedName>
    <definedName name="______________________VT3" hidden="1">{"'Sheet1'!$L$16"}</definedName>
    <definedName name="_____________________a1" hidden="1">{"'Sheet1'!$L$16"}</definedName>
    <definedName name="_____________________a129" hidden="1">{"Offgrid",#N/A,FALSE,"OFFGRID";"Region",#N/A,FALSE,"REGION";"Offgrid -2",#N/A,FALSE,"OFFGRID";"WTP",#N/A,FALSE,"WTP";"WTP -2",#N/A,FALSE,"WTP";"Project",#N/A,FALSE,"PROJECT";"Summary -2",#N/A,FALSE,"SUMMARY"}</definedName>
    <definedName name="_____________________a130" hidden="1">{"Offgrid",#N/A,FALSE,"OFFGRID";"Region",#N/A,FALSE,"REGION";"Offgrid -2",#N/A,FALSE,"OFFGRID";"WTP",#N/A,FALSE,"WTP";"WTP -2",#N/A,FALSE,"WTP";"Project",#N/A,FALSE,"PROJECT";"Summary -2",#N/A,FALSE,"SUMMARY"}</definedName>
    <definedName name="_____________________a2" hidden="1">{"'Sheet1'!$L$16"}</definedName>
    <definedName name="_____________________BG12" hidden="1">{"'Sheet1'!$L$16"}</definedName>
    <definedName name="_____________________BIA3" hidden="1">{"'Sheet1'!$L$16"}</definedName>
    <definedName name="_____________________CN1" hidden="1">{"'Sheet1'!$L$16"}</definedName>
    <definedName name="_____________________Goi8" hidden="1">{"'Sheet1'!$L$16"}</definedName>
    <definedName name="_____________________h1" hidden="1">{"'Sheet1'!$L$16"}</definedName>
    <definedName name="_____________________hu1" hidden="1">{"'Sheet1'!$L$16"}</definedName>
    <definedName name="_____________________hu2" hidden="1">{"'Sheet1'!$L$16"}</definedName>
    <definedName name="_____________________hu5" hidden="1">{"'Sheet1'!$L$16"}</definedName>
    <definedName name="_____________________hu6" hidden="1">{"'Sheet1'!$L$16"}</definedName>
    <definedName name="_____________________Lan1" hidden="1">{"'Sheet1'!$L$16"}</definedName>
    <definedName name="_____________________LAN3" hidden="1">{"'Sheet1'!$L$16"}</definedName>
    <definedName name="_____________________m4" hidden="1">{"'Sheet1'!$L$16"}</definedName>
    <definedName name="_____________________NSO2" hidden="1">{"'Sheet1'!$L$16"}</definedName>
    <definedName name="_____________________P3" hidden="1">{#N/A,#N/A,FALSE,"特殊室（ＢＱ表）"}</definedName>
    <definedName name="_____________________PA3" hidden="1">{"'Sheet1'!$L$16"}</definedName>
    <definedName name="_____________________PPP3" hidden="1">{#N/A,#N/A,FALSE,"特殊室（ＢＱ表）"}</definedName>
    <definedName name="_____________________PPP33" hidden="1">{#N/A,#N/A,FALSE,"特殊室（ＢＱ表）"}</definedName>
    <definedName name="_____________________ppp34" hidden="1">{#N/A,#N/A,FALSE,"特殊室（ＢＱ表）"}</definedName>
    <definedName name="_____________________ppp3444" hidden="1">{#N/A,#N/A,FALSE,"特殊室（ＢＱ表）"}</definedName>
    <definedName name="_____________________SCL4" hidden="1">{"'Sheet1'!$L$16"}</definedName>
    <definedName name="_____________________TM2" hidden="1">{"'Sheet1'!$L$16"}</definedName>
    <definedName name="_____________________tt3" hidden="1">{"'Sheet1'!$L$16"}</definedName>
    <definedName name="_____________________tu4" hidden="1">{"'Sheet1'!$L$16"}</definedName>
    <definedName name="_____________________VT3" hidden="1">{"'Sheet1'!$L$16"}</definedName>
    <definedName name="____________________a1" hidden="1">{"'Sheet1'!$L$16"}</definedName>
    <definedName name="____________________a129" hidden="1">{"Offgrid",#N/A,FALSE,"OFFGRID";"Region",#N/A,FALSE,"REGION";"Offgrid -2",#N/A,FALSE,"OFFGRID";"WTP",#N/A,FALSE,"WTP";"WTP -2",#N/A,FALSE,"WTP";"Project",#N/A,FALSE,"PROJECT";"Summary -2",#N/A,FALSE,"SUMMARY"}</definedName>
    <definedName name="____________________a130" hidden="1">{"Offgrid",#N/A,FALSE,"OFFGRID";"Region",#N/A,FALSE,"REGION";"Offgrid -2",#N/A,FALSE,"OFFGRID";"WTP",#N/A,FALSE,"WTP";"WTP -2",#N/A,FALSE,"WTP";"Project",#N/A,FALSE,"PROJECT";"Summary -2",#N/A,FALSE,"SUMMARY"}</definedName>
    <definedName name="____________________a2" hidden="1">{"'Sheet1'!$L$16"}</definedName>
    <definedName name="____________________BG12" hidden="1">{"'Sheet1'!$L$16"}</definedName>
    <definedName name="____________________BIA3" hidden="1">{"'Sheet1'!$L$16"}</definedName>
    <definedName name="____________________CN1" hidden="1">{"'Sheet1'!$L$16"}</definedName>
    <definedName name="____________________Goi8" hidden="1">{"'Sheet1'!$L$16"}</definedName>
    <definedName name="____________________h1" hidden="1">{"'Sheet1'!$L$16"}</definedName>
    <definedName name="____________________hu1" hidden="1">{"'Sheet1'!$L$16"}</definedName>
    <definedName name="____________________hu2" hidden="1">{"'Sheet1'!$L$16"}</definedName>
    <definedName name="____________________hu5" hidden="1">{"'Sheet1'!$L$16"}</definedName>
    <definedName name="____________________hu6" hidden="1">{"'Sheet1'!$L$16"}</definedName>
    <definedName name="____________________Lan1" hidden="1">{"'Sheet1'!$L$16"}</definedName>
    <definedName name="____________________LAN3" hidden="1">{"'Sheet1'!$L$16"}</definedName>
    <definedName name="____________________m4" hidden="1">{"'Sheet1'!$L$16"}</definedName>
    <definedName name="____________________NSO2" hidden="1">{"'Sheet1'!$L$16"}</definedName>
    <definedName name="____________________P3" hidden="1">{#N/A,#N/A,FALSE,"特殊室（ＢＱ表）"}</definedName>
    <definedName name="____________________PA3" hidden="1">{"'Sheet1'!$L$16"}</definedName>
    <definedName name="____________________PPP3" hidden="1">{#N/A,#N/A,FALSE,"特殊室（ＢＱ表）"}</definedName>
    <definedName name="____________________PPP33" hidden="1">{#N/A,#N/A,FALSE,"特殊室（ＢＱ表）"}</definedName>
    <definedName name="____________________ppp34" hidden="1">{#N/A,#N/A,FALSE,"特殊室（ＢＱ表）"}</definedName>
    <definedName name="____________________ppp3444" hidden="1">{#N/A,#N/A,FALSE,"特殊室（ＢＱ表）"}</definedName>
    <definedName name="____________________SCL4" hidden="1">{"'Sheet1'!$L$16"}</definedName>
    <definedName name="____________________TM2" hidden="1">{"'Sheet1'!$L$16"}</definedName>
    <definedName name="____________________tt3" hidden="1">{"'Sheet1'!$L$16"}</definedName>
    <definedName name="____________________tu4" hidden="1">{"'Sheet1'!$L$16"}</definedName>
    <definedName name="____________________VT3" hidden="1">{"'Sheet1'!$L$16"}</definedName>
    <definedName name="____________________xlfn.BAHTTEXT" hidden="1">#NAME?</definedName>
    <definedName name="___________________a1" hidden="1">{"'Sheet1'!$L$16"}</definedName>
    <definedName name="___________________a1_1" hidden="1">{"'Sheet1'!$L$16"}</definedName>
    <definedName name="___________________a129" hidden="1">{"Offgrid",#N/A,FALSE,"OFFGRID";"Region",#N/A,FALSE,"REGION";"Offgrid -2",#N/A,FALSE,"OFFGRID";"WTP",#N/A,FALSE,"WTP";"WTP -2",#N/A,FALSE,"WTP";"Project",#N/A,FALSE,"PROJECT";"Summary -2",#N/A,FALSE,"SUMMARY"}</definedName>
    <definedName name="___________________a130" hidden="1">{"Offgrid",#N/A,FALSE,"OFFGRID";"Region",#N/A,FALSE,"REGION";"Offgrid -2",#N/A,FALSE,"OFFGRID";"WTP",#N/A,FALSE,"WTP";"WTP -2",#N/A,FALSE,"WTP";"Project",#N/A,FALSE,"PROJECT";"Summary -2",#N/A,FALSE,"SUMMARY"}</definedName>
    <definedName name="___________________BG12" hidden="1">{"'Sheet1'!$L$16"}</definedName>
    <definedName name="___________________BIA3" hidden="1">{"'Sheet1'!$L$16"}</definedName>
    <definedName name="___________________CN1" hidden="1">{"'Sheet1'!$L$16"}</definedName>
    <definedName name="___________________Goi8" hidden="1">{"'Sheet1'!$L$16"}</definedName>
    <definedName name="___________________Goi8_1" hidden="1">{"'Sheet1'!$L$16"}</definedName>
    <definedName name="___________________h1" hidden="1">{"'Sheet1'!$L$16"}</definedName>
    <definedName name="___________________hu1" hidden="1">{"'Sheet1'!$L$16"}</definedName>
    <definedName name="___________________hu2" hidden="1">{"'Sheet1'!$L$16"}</definedName>
    <definedName name="___________________hu5" hidden="1">{"'Sheet1'!$L$16"}</definedName>
    <definedName name="___________________hu6" hidden="1">{"'Sheet1'!$L$16"}</definedName>
    <definedName name="___________________Lan1" hidden="1">{"'Sheet1'!$L$16"}</definedName>
    <definedName name="___________________LAN3" hidden="1">{"'Sheet1'!$L$16"}</definedName>
    <definedName name="___________________m4" hidden="1">{"'Sheet1'!$L$16"}</definedName>
    <definedName name="___________________NSO2" hidden="1">{"'Sheet1'!$L$16"}</definedName>
    <definedName name="___________________P3" hidden="1">{#N/A,#N/A,FALSE,"特殊室（ＢＱ表）"}</definedName>
    <definedName name="___________________PA3" hidden="1">{"'Sheet1'!$L$16"}</definedName>
    <definedName name="___________________PPP3" hidden="1">{#N/A,#N/A,FALSE,"特殊室（ＢＱ表）"}</definedName>
    <definedName name="___________________PPP33" hidden="1">{#N/A,#N/A,FALSE,"特殊室（ＢＱ表）"}</definedName>
    <definedName name="___________________ppp34" hidden="1">{#N/A,#N/A,FALSE,"特殊室（ＢＱ表）"}</definedName>
    <definedName name="___________________ppp3444" hidden="1">{#N/A,#N/A,FALSE,"特殊室（ＢＱ表）"}</definedName>
    <definedName name="___________________SCL4" hidden="1">{"'Sheet1'!$L$16"}</definedName>
    <definedName name="___________________SCL4_1" hidden="1">{"'Sheet1'!$L$16"}</definedName>
    <definedName name="___________________TM2" hidden="1">{"'Sheet1'!$L$16"}</definedName>
    <definedName name="___________________tt3" hidden="1">{"'Sheet1'!$L$16"}</definedName>
    <definedName name="___________________tu4" hidden="1">{"'Sheet1'!$L$16"}</definedName>
    <definedName name="___________________TH1" hidden="1">{"'Sheet1'!$L$16"}</definedName>
    <definedName name="___________________VT3" hidden="1">{"'Sheet1'!$L$16"}</definedName>
    <definedName name="___________________xlfn.BAHTTEXT" hidden="1">#NAME?</definedName>
    <definedName name="__________________a1" hidden="1">{"'Sheet1'!$L$16"}</definedName>
    <definedName name="__________________a129" hidden="1">{"Offgrid",#N/A,FALSE,"OFFGRID";"Region",#N/A,FALSE,"REGION";"Offgrid -2",#N/A,FALSE,"OFFGRID";"WTP",#N/A,FALSE,"WTP";"WTP -2",#N/A,FALSE,"WTP";"Project",#N/A,FALSE,"PROJECT";"Summary -2",#N/A,FALSE,"SUMMARY"}</definedName>
    <definedName name="__________________a130" hidden="1">{"Offgrid",#N/A,FALSE,"OFFGRID";"Region",#N/A,FALSE,"REGION";"Offgrid -2",#N/A,FALSE,"OFFGRID";"WTP",#N/A,FALSE,"WTP";"WTP -2",#N/A,FALSE,"WTP";"Project",#N/A,FALSE,"PROJECT";"Summary -2",#N/A,FALSE,"SUMMARY"}</definedName>
    <definedName name="__________________a2" hidden="1">{"'Sheet1'!$L$16"}</definedName>
    <definedName name="__________________BG12" hidden="1">{"'Sheet1'!$L$16"}</definedName>
    <definedName name="__________________BIA3"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huy1" hidden="1">{"'Sheet1'!$L$16"}</definedName>
    <definedName name="__________________Lan1" hidden="1">{"'Sheet1'!$L$16"}</definedName>
    <definedName name="__________________LAN3" hidden="1">{"'Sheet1'!$L$16"}</definedName>
    <definedName name="__________________lop111" hidden="1">{#N/A,#N/A,FALSE,"特殊室（ＢＱ表）"}</definedName>
    <definedName name="__________________m4" hidden="1">{"'Sheet1'!$L$16"}</definedName>
    <definedName name="__________________NSO2" hidden="1">{"'Sheet1'!$L$16"}</definedName>
    <definedName name="__________________P3" hidden="1">{#N/A,#N/A,FALSE,"特殊室（ＢＱ表）"}</definedName>
    <definedName name="__________________PA3" hidden="1">{"'Sheet1'!$L$16"}</definedName>
    <definedName name="__________________PPP3" hidden="1">{#N/A,#N/A,FALSE,"特殊室（ＢＱ表）"}</definedName>
    <definedName name="__________________PPP33" hidden="1">{#N/A,#N/A,FALSE,"特殊室（ＢＱ表）"}</definedName>
    <definedName name="__________________ppp34" hidden="1">{#N/A,#N/A,FALSE,"特殊室（ＢＱ表）"}</definedName>
    <definedName name="__________________ppp3444" hidden="1">{#N/A,#N/A,FALSE,"特殊室（ＢＱ表）"}</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tu4" hidden="1">{"'Sheet1'!$L$16"}</definedName>
    <definedName name="__________________TH1" hidden="1">{"'Sheet1'!$L$16"}</definedName>
    <definedName name="__________________VT3" hidden="1">{"'Sheet1'!$L$16"}</definedName>
    <definedName name="__________________xlfn.BAHTTEXT" hidden="1">#NAME?</definedName>
    <definedName name="_________________a1" hidden="1">{"'Sheet1'!$L$16"}</definedName>
    <definedName name="_________________a1_1" hidden="1">{"'Sheet1'!$L$16"}</definedName>
    <definedName name="_________________a129" hidden="1">{"Offgrid",#N/A,FALSE,"OFFGRID";"Region",#N/A,FALSE,"REGION";"Offgrid -2",#N/A,FALSE,"OFFGRID";"WTP",#N/A,FALSE,"WTP";"WTP -2",#N/A,FALSE,"WTP";"Project",#N/A,FALSE,"PROJECT";"Summary -2",#N/A,FALSE,"SUMMARY"}</definedName>
    <definedName name="_________________a130" hidden="1">{"Offgrid",#N/A,FALSE,"OFFGRID";"Region",#N/A,FALSE,"REGION";"Offgrid -2",#N/A,FALSE,"OFFGRID";"WTP",#N/A,FALSE,"WTP";"WTP -2",#N/A,FALSE,"WTP";"Project",#N/A,FALSE,"PROJECT";"Summary -2",#N/A,FALSE,"SUMMARY"}</definedName>
    <definedName name="_________________a2" hidden="1">{"'Sheet1'!$L$16"}</definedName>
    <definedName name="_________________BG12" hidden="1">{"'Sheet1'!$L$16"}</definedName>
    <definedName name="_________________BIA3" hidden="1">{"'Sheet1'!$L$16"}</definedName>
    <definedName name="_________________CN1" hidden="1">{"'Sheet1'!$L$16"}</definedName>
    <definedName name="_________________ct2005" hidden="1">{"'Sheet1'!$L$16"}</definedName>
    <definedName name="_________________DM24" hidden="1">{"'Sheet1'!$L$16"}</definedName>
    <definedName name="_________________DT10" hidden="1">{"'Sheet1'!$L$16"}</definedName>
    <definedName name="_________________Goi8" hidden="1">{"'Sheet1'!$L$16"}</definedName>
    <definedName name="_________________Goi8_1"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huy1" hidden="1">{"'Sheet1'!$L$16"}</definedName>
    <definedName name="_________________Lan1" hidden="1">{"'Sheet1'!$L$16"}</definedName>
    <definedName name="_________________LAN3" hidden="1">{"'Sheet1'!$L$16"}</definedName>
    <definedName name="_________________ld2" hidden="1">{"'Sheet1'!$L$16"}</definedName>
    <definedName name="_________________lop111" hidden="1">{#N/A,#N/A,FALSE,"特殊室（ＢＱ表）"}</definedName>
    <definedName name="_________________m4" hidden="1">{"'Sheet1'!$L$16"}</definedName>
    <definedName name="_________________NSO2" hidden="1">{"'Sheet1'!$L$16"}</definedName>
    <definedName name="_________________P3" hidden="1">{#N/A,#N/A,FALSE,"特殊室（ＢＱ表）"}</definedName>
    <definedName name="_________________PA3" hidden="1">{"'Sheet1'!$L$16"}</definedName>
    <definedName name="_________________pa4" hidden="1">{"'Sheet1'!$L$16"}</definedName>
    <definedName name="_________________PPP3" hidden="1">{#N/A,#N/A,FALSE,"特殊室（ＢＱ表）"}</definedName>
    <definedName name="_________________PPP33" hidden="1">{#N/A,#N/A,FALSE,"特殊室（ＢＱ表）"}</definedName>
    <definedName name="_________________ppp34" hidden="1">{#N/A,#N/A,FALSE,"特殊室（ＢＱ表）"}</definedName>
    <definedName name="_________________ppp3444" hidden="1">{#N/A,#N/A,FALSE,"特殊室（ＢＱ表）"}</definedName>
    <definedName name="_________________SCL4" hidden="1">{"'Sheet1'!$L$16"}</definedName>
    <definedName name="_________________SCL4_1" hidden="1">{"'Sheet1'!$L$16"}</definedName>
    <definedName name="_________________T10" hidden="1">{"'Sheet1'!$L$16"}</definedName>
    <definedName name="_________________t2" hidden="1">{"'Sheet1'!$L$16"}</definedName>
    <definedName name="_________________t3" hidden="1">{"'Sheet1'!$L$16"}</definedName>
    <definedName name="_________________t5" hidden="1">{"'Sheet1'!$L$16"}</definedName>
    <definedName name="_________________TM2" hidden="1">{"'Sheet1'!$L$16"}</definedName>
    <definedName name="_________________tt3" hidden="1">{"'Sheet1'!$L$16"}</definedName>
    <definedName name="_________________TH1" hidden="1">{"'Sheet1'!$L$16"}</definedName>
    <definedName name="_________________VT3" hidden="1">{"'Sheet1'!$L$16"}</definedName>
    <definedName name="_________________xlfn.BAHTTEXT" hidden="1">#NAME?</definedName>
    <definedName name="________________a1" hidden="1">{"'Sheet1'!$L$16"}</definedName>
    <definedName name="________________a129"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a2" hidden="1">{"'Sheet1'!$L$16"}</definedName>
    <definedName name="________________BG12" hidden="1">{"'Sheet1'!$L$16"}</definedName>
    <definedName name="________________BIA3" hidden="1">{"'Sheet1'!$L$16"}</definedName>
    <definedName name="________________CN1" hidden="1">{"'Sheet1'!$L$16"}</definedName>
    <definedName name="________________DM24"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huy1" hidden="1">{"'Sheet1'!$L$16"}</definedName>
    <definedName name="________________Lan1" hidden="1">{"'Sheet1'!$L$16"}</definedName>
    <definedName name="________________LAN3" hidden="1">{"'Sheet1'!$L$16"}</definedName>
    <definedName name="________________lop111" hidden="1">{#N/A,#N/A,FALSE,"特殊室（ＢＱ表）"}</definedName>
    <definedName name="________________m4" hidden="1">{"'Sheet1'!$L$16"}</definedName>
    <definedName name="________________NSO2" hidden="1">{"'Sheet1'!$L$16"}</definedName>
    <definedName name="________________P3" hidden="1">{#N/A,#N/A,FALSE,"特殊室（ＢＱ表）"}</definedName>
    <definedName name="________________PA3" hidden="1">{"'Sheet1'!$L$16"}</definedName>
    <definedName name="________________pa4"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u4" hidden="1">{"'Sheet1'!$L$16"}</definedName>
    <definedName name="________________TH1" hidden="1">{"'Sheet1'!$L$16"}</definedName>
    <definedName name="________________THT11" hidden="1">{"'Sheet1'!$L$16"}</definedName>
    <definedName name="________________VT3" hidden="1">{"'Sheet1'!$L$16"}</definedName>
    <definedName name="________________xlfn.BAHTTEXT" hidden="1">#NAME?</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a2" hidden="1">{"'Sheet1'!$L$16"}</definedName>
    <definedName name="_______________BG12" hidden="1">{"'Sheet1'!$L$16"}</definedName>
    <definedName name="_______________BIA3" hidden="1">{"'Sheet1'!$L$16"}</definedName>
    <definedName name="_______________ccr1" hidden="1">{#N/A,#N/A,TRUE,"Cover";#N/A,#N/A,TRUE,"Conts";#N/A,#N/A,TRUE,"VOS";#N/A,#N/A,TRUE,"Warrington";#N/A,#N/A,TRUE,"Widnes"}</definedName>
    <definedName name="_______________CN1" hidden="1">{"'Sheet1'!$L$16"}</definedName>
    <definedName name="_______________DM24" hidden="1">{"'Sheet1'!$L$16"}</definedName>
    <definedName name="_______________DT10" hidden="1">{"'Sheet1'!$L$16"}</definedName>
    <definedName name="_______________gk2" hidden="1">#REF!</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lop111" hidden="1">{#N/A,#N/A,FALSE,"特殊室（ＢＱ表）"}</definedName>
    <definedName name="_______________M36" hidden="1">{"'Sheet1'!$L$16"}</definedName>
    <definedName name="_______________m4" hidden="1">{"'Sheet1'!$L$16"}</definedName>
    <definedName name="_______________NSO2" hidden="1">{"'Sheet1'!$L$16"}</definedName>
    <definedName name="_______________ngk1109" hidden="1">{#N/A,#N/A,FALSE,"估價單  (3)"}</definedName>
    <definedName name="_______________P3" hidden="1">{#N/A,#N/A,FALSE,"特殊室（ＢＱ表）"}</definedName>
    <definedName name="_______________PA3" hidden="1">{"'Sheet1'!$L$16"}</definedName>
    <definedName name="_______________pa4"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u4" hidden="1">{"'Sheet1'!$L$16"}</definedName>
    <definedName name="_______________TV2" hidden="1">{"'Sheet1'!$L$16"}</definedName>
    <definedName name="_______________TH1" hidden="1">{"'Sheet1'!$L$16"}</definedName>
    <definedName name="_______________THT11" hidden="1">{"'Sheet1'!$L$16"}</definedName>
    <definedName name="_______________VE32" hidden="1">{#N/A,#N/A,TRUE,"Str.";#N/A,#N/A,TRUE,"Steel &amp; Roof";#N/A,#N/A,TRUE,"Arc.";#N/A,#N/A,TRUE,"Preliminary";#N/A,#N/A,TRUE,"Sum_Prelim"}</definedName>
    <definedName name="_______________VT3" hidden="1">{"'Sheet1'!$L$16"}</definedName>
    <definedName name="_______________xlfn.BAHTTEXT" hidden="1">#NAME?</definedName>
    <definedName name="______________a1" hidden="1">{"'Sheet1'!$L$16"}</definedName>
    <definedName name="______________a1_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a2" hidden="1">{"'Sheet1'!$L$16"}</definedName>
    <definedName name="______________BG12" hidden="1">{"'Sheet1'!$L$16"}</definedName>
    <definedName name="______________BIA3" hidden="1">{"'Sheet1'!$L$16"}</definedName>
    <definedName name="______________CN1" hidden="1">{"'Sheet1'!$L$16"}</definedName>
    <definedName name="______________ct2005" hidden="1">{"'Sheet1'!$L$16"}</definedName>
    <definedName name="______________CT4" hidden="1">{"'Sheet1'!$L$16"}</definedName>
    <definedName name="______________DM24" hidden="1">{"'Sheet1'!$L$16"}</definedName>
    <definedName name="______________DT10" hidden="1">{"'Sheet1'!$L$16"}</definedName>
    <definedName name="______________gk2" hidden="1">#REF!</definedName>
    <definedName name="______________Goi8" hidden="1">{"'Sheet1'!$L$16"}</definedName>
    <definedName name="______________Goi8_1"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huy1" hidden="1">{"'Sheet1'!$L$16"}</definedName>
    <definedName name="______________Lan1" hidden="1">{"'Sheet1'!$L$16"}</definedName>
    <definedName name="______________LAN3" hidden="1">{"'Sheet1'!$L$16"}</definedName>
    <definedName name="______________ld2" hidden="1">{"'Sheet1'!$L$16"}</definedName>
    <definedName name="______________lop111" hidden="1">{#N/A,#N/A,FALSE,"特殊室（ＢＱ表）"}</definedName>
    <definedName name="______________M36" hidden="1">{"'Sheet1'!$L$16"}</definedName>
    <definedName name="______________m4" hidden="1">{"'Sheet1'!$L$16"}</definedName>
    <definedName name="______________NSO2" hidden="1">{"'Sheet1'!$L$16"}</definedName>
    <definedName name="______________ngk1109" hidden="1">{#N/A,#N/A,FALSE,"估價單  (3)"}</definedName>
    <definedName name="______________P3" hidden="1">{#N/A,#N/A,FALSE,"特殊室（ＢＱ表）"}</definedName>
    <definedName name="______________PA3" hidden="1">{"'Sheet1'!$L$16"}</definedName>
    <definedName name="______________pa4"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SCL4_1" hidden="1">{"'Sheet1'!$L$16"}</definedName>
    <definedName name="______________T10" hidden="1">{"'Sheet1'!$L$16"}</definedName>
    <definedName name="______________t2" hidden="1">{"'Sheet1'!$L$16"}</definedName>
    <definedName name="______________t3" hidden="1">{"'Sheet1'!$L$16"}</definedName>
    <definedName name="______________t5" hidden="1">{"'Sheet1'!$L$16"}</definedName>
    <definedName name="______________TM2" hidden="1">{"'Sheet1'!$L$16"}</definedName>
    <definedName name="______________tt3"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_xlfn.BAHTTEXT" hidden="1">#NAME?</definedName>
    <definedName name="_____________a1" hidden="1">{"'Sheet1'!$L$16"}</definedName>
    <definedName name="_____________a1_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a2" hidden="1">{"'Sheet1'!$L$16"}</definedName>
    <definedName name="_____________A4" hidden="1">{"'Sheet1'!$L$16"}</definedName>
    <definedName name="_____________ab1" hidden="1">{#N/A,#N/A,FALSE,"SumD";#N/A,#N/A,FALSE,"ElecD";#N/A,#N/A,FALSE,"MechD";#N/A,#N/A,FALSE,"GeotD";#N/A,#N/A,FALSE,"PrcsD";#N/A,#N/A,FALSE,"TunnD";#N/A,#N/A,FALSE,"CivlD";#N/A,#N/A,FALSE,"NtwkD";#N/A,#N/A,FALSE,"EstgD";#N/A,#N/A,FALSE,"PEngD"}</definedName>
    <definedName name="_____________as1" hidden="1">{#N/A,#N/A,FALSE,"SumD";#N/A,#N/A,FALSE,"ElecD";#N/A,#N/A,FALSE,"MechD";#N/A,#N/A,FALSE,"GeotD";#N/A,#N/A,FALSE,"PrcsD";#N/A,#N/A,FALSE,"TunnD";#N/A,#N/A,FALSE,"CivlD";#N/A,#N/A,FALSE,"NtwkD";#N/A,#N/A,FALSE,"EstgD";#N/A,#N/A,FALSE,"PEngD"}</definedName>
    <definedName name="_____________BG12" hidden="1">{"'Sheet1'!$L$16"}</definedName>
    <definedName name="_____________BIA3" hidden="1">{"'Sheet1'!$L$16"}</definedName>
    <definedName name="_____________CN1" hidden="1">{"'Sheet1'!$L$16"}</definedName>
    <definedName name="_____________ct2005" hidden="1">{"'Sheet1'!$L$16"}</definedName>
    <definedName name="_____________CT4" hidden="1">{"'Sheet1'!$L$16"}</definedName>
    <definedName name="_____________d1500" hidden="1">{"'Sheet1'!$L$16"}</definedName>
    <definedName name="_____________DM24" hidden="1">{"'Sheet1'!$L$16"}</definedName>
    <definedName name="_____________DT10" hidden="1">{"'Sheet1'!$L$16"}</definedName>
    <definedName name="_____________gk2" hidden="1">#REF!</definedName>
    <definedName name="_____________Goi8" hidden="1">{"'Sheet1'!$L$16"}</definedName>
    <definedName name="_____________Goi8_1" hidden="1">{"'Sheet1'!$L$16"}</definedName>
    <definedName name="_____________h1" hidden="1">{"'Sheet1'!$L$16"}</definedName>
    <definedName name="_____________HT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huy1" hidden="1">{"'Sheet1'!$L$16"}</definedName>
    <definedName name="_____________Lan1" hidden="1">{"'Sheet1'!$L$16"}</definedName>
    <definedName name="_____________LAN3" hidden="1">{"'Sheet1'!$L$16"}</definedName>
    <definedName name="_____________ld2" hidden="1">{"'Sheet1'!$L$16"}</definedName>
    <definedName name="_____________lop111" hidden="1">{#N/A,#N/A,FALSE,"特殊室（ＢＱ表）"}</definedName>
    <definedName name="_____________M2" hidden="1">{"'Sheet1'!$L$16"}</definedName>
    <definedName name="_____________M36" hidden="1">{"'Sheet1'!$L$16"}</definedName>
    <definedName name="_____________m4" hidden="1">{"'Sheet1'!$L$16"}</definedName>
    <definedName name="_____________NO2" hidden="1">#REF!</definedName>
    <definedName name="_____________NSO2" hidden="1">{"'Sheet1'!$L$16"}</definedName>
    <definedName name="_____________ngk1109" hidden="1">{#N/A,#N/A,FALSE,"估價單  (3)"}</definedName>
    <definedName name="_____________old3" hidden="1">{#N/A,#N/A,FALSE,"Summary";#N/A,#N/A,FALSE,"3TJ";#N/A,#N/A,FALSE,"3TN";#N/A,#N/A,FALSE,"3TP";#N/A,#N/A,FALSE,"3SJ";#N/A,#N/A,FALSE,"3CJ";#N/A,#N/A,FALSE,"3CN";#N/A,#N/A,FALSE,"3CP";#N/A,#N/A,FALSE,"3A"}</definedName>
    <definedName name="_____________old5" hidden="1">{#N/A,#N/A,FALSE,"Summary";#N/A,#N/A,FALSE,"3TJ";#N/A,#N/A,FALSE,"3TN";#N/A,#N/A,FALSE,"3TP";#N/A,#N/A,FALSE,"3SJ";#N/A,#N/A,FALSE,"3CJ";#N/A,#N/A,FALSE,"3CN";#N/A,#N/A,FALSE,"3CP";#N/A,#N/A,FALSE,"3A"}</definedName>
    <definedName name="_____________old7" hidden="1">{#N/A,#N/A,FALSE,"Summary";#N/A,#N/A,FALSE,"3TJ";#N/A,#N/A,FALSE,"3TN";#N/A,#N/A,FALSE,"3TP";#N/A,#N/A,FALSE,"3SJ";#N/A,#N/A,FALSE,"3CJ";#N/A,#N/A,FALSE,"3CN";#N/A,#N/A,FALSE,"3CP";#N/A,#N/A,FALSE,"3A"}</definedName>
    <definedName name="_____________P3" hidden="1">{#N/A,#N/A,FALSE,"特殊室（ＢＱ表）"}</definedName>
    <definedName name="_____________PA3" hidden="1">{"'Sheet1'!$L$16"}</definedName>
    <definedName name="_____________pa4"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SCL4_1" hidden="1">{"'Sheet1'!$L$16"}</definedName>
    <definedName name="_____________T10" hidden="1">{"'Sheet1'!$L$16"}</definedName>
    <definedName name="_____________t2" hidden="1">{"'Sheet1'!$L$16"}</definedName>
    <definedName name="_____________t3" hidden="1">{"'Sheet1'!$L$16"}</definedName>
    <definedName name="_____________t5"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E32" hidden="1">{#N/A,#N/A,TRUE,"Str.";#N/A,#N/A,TRUE,"Steel &amp; Roof";#N/A,#N/A,TRUE,"Arc.";#N/A,#N/A,TRUE,"Preliminary";#N/A,#N/A,TRUE,"Sum_Prelim"}</definedName>
    <definedName name="_____________VT3" hidden="1">{"'Sheet1'!$L$16"}</definedName>
    <definedName name="_____________xlfn.BAHTTEXT" hidden="1">#NAME?</definedName>
    <definedName name="____________a1" hidden="1">{"'Sheet1'!$L$16"}</definedName>
    <definedName name="____________a1_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a2" hidden="1">{"'Sheet1'!$L$16"}</definedName>
    <definedName name="____________A4" hidden="1">{"'Sheet1'!$L$16"}</definedName>
    <definedName name="____________BG12" hidden="1">{"'Sheet1'!$L$16"}</definedName>
    <definedName name="____________BIA3" hidden="1">{"'Sheet1'!$L$16"}</definedName>
    <definedName name="____________CN1" hidden="1">{"'Sheet1'!$L$16"}</definedName>
    <definedName name="____________Coc39" hidden="1">{"'Sheet1'!$L$16"}</definedName>
    <definedName name="____________ct2005" hidden="1">{"'Sheet1'!$L$16"}</definedName>
    <definedName name="____________CT4" hidden="1">{"'Sheet1'!$L$16"}</definedName>
    <definedName name="____________d1500" hidden="1">{"'Sheet1'!$L$16"}</definedName>
    <definedName name="____________DG1" hidden="1">{"'Sheet1'!$L$16"}</definedName>
    <definedName name="____________DM24" hidden="1">{"'Sheet1'!$L$16"}</definedName>
    <definedName name="____________DT10" hidden="1">{"'Sheet1'!$L$16"}</definedName>
    <definedName name="____________gk2" hidden="1">#REF!</definedName>
    <definedName name="____________Goi8" hidden="1">{"'Sheet1'!$L$16"}</definedName>
    <definedName name="____________Goi8_1" hidden="1">{"'Sheet1'!$L$16"}</definedName>
    <definedName name="____________h1" hidden="1">{"'Sheet1'!$L$16"}</definedName>
    <definedName name="____________hh1219" hidden="1">{"'Sheet1'!$L$16"}</definedName>
    <definedName name="____________HT1" hidden="1">{"'Sheet1'!$L$16"}</definedName>
    <definedName name="____________hu1" hidden="1">{"'Sheet1'!$L$16"}</definedName>
    <definedName name="____________hu2" hidden="1">{"'Sheet1'!$L$16"}</definedName>
    <definedName name="____________hu5" hidden="1">{"'Sheet1'!$L$16"}</definedName>
    <definedName name="____________hu6" hidden="1">{"'Sheet1'!$L$16"}</definedName>
    <definedName name="____________huy1" hidden="1">{"'Sheet1'!$L$16"}</definedName>
    <definedName name="____________key2" hidden="1">#REF!</definedName>
    <definedName name="____________Lan1" hidden="1">{"'Sheet1'!$L$16"}</definedName>
    <definedName name="____________LAN3" hidden="1">{"'Sheet1'!$L$16"}</definedName>
    <definedName name="____________ld2" hidden="1">{"'Sheet1'!$L$16"}</definedName>
    <definedName name="____________lk2" hidden="1">{"'Sheet1'!$L$16"}</definedName>
    <definedName name="____________lop111" hidden="1">{#N/A,#N/A,FALSE,"特殊室（ＢＱ表）"}</definedName>
    <definedName name="____________M2" hidden="1">{"'Sheet1'!$L$16"}</definedName>
    <definedName name="____________M36" hidden="1">{"'Sheet1'!$L$16"}</definedName>
    <definedName name="____________m4" hidden="1">{"'Sheet1'!$L$16"}</definedName>
    <definedName name="____________MCC3" hidden="1">{#N/A,#N/A,FALSE,"CCTV"}</definedName>
    <definedName name="____________NMD8" hidden="1">{"'Sheet1'!$L$16"}</definedName>
    <definedName name="____________NO2" hidden="1">#REF!</definedName>
    <definedName name="____________NSO2" hidden="1">{"'Sheet1'!$L$16"}</definedName>
    <definedName name="____________ngk1109" hidden="1">{#N/A,#N/A,FALSE,"估價單  (3)"}</definedName>
    <definedName name="____________P3" hidden="1">{#N/A,#N/A,FALSE,"特殊室（ＢＱ表）"}</definedName>
    <definedName name="____________PA1" hidden="1">{"'Sheet1'!$L$16"}</definedName>
    <definedName name="____________PA3" hidden="1">{"'Sheet1'!$L$16"}</definedName>
    <definedName name="____________pa4"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SCL4_1" hidden="1">{"'Sheet1'!$L$16"}</definedName>
    <definedName name="____________T1" hidden="1">{#N/A,#N/A,FALSE,"Chi tiÆt"}</definedName>
    <definedName name="____________t2" hidden="1">{"'Sheet1'!$L$16"}</definedName>
    <definedName name="____________T3" hidden="1">{"'Sheet1'!$L$16"}</definedName>
    <definedName name="____________t5" hidden="1">{"'Sheet1'!$L$16"}</definedName>
    <definedName name="____________tb2" hidden="1">{"'Sheet1'!$L$16"}</definedName>
    <definedName name="____________td1"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E32" hidden="1">{#N/A,#N/A,TRUE,"Str.";#N/A,#N/A,TRUE,"Steel &amp; Roof";#N/A,#N/A,TRUE,"Arc.";#N/A,#N/A,TRUE,"Preliminary";#N/A,#N/A,TRUE,"Sum_Prelim"}</definedName>
    <definedName name="____________VLP2" hidden="1">{"'Sheet1'!$L$16"}</definedName>
    <definedName name="____________VT3" hidden="1">{"'Sheet1'!$L$16"}</definedName>
    <definedName name="____________xlfn.BAHTTEXT" hidden="1">#NAME?</definedName>
    <definedName name="____________z511" hidden="1">{"'Sheet1'!$L$16"}</definedName>
    <definedName name="___________a1" hidden="1">{"'Sheet1'!$L$16"}</definedName>
    <definedName name="___________a1_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A4" hidden="1">{"'Sheet1'!$L$16"}</definedName>
    <definedName name="___________ab1" hidden="1">{#N/A,#N/A,FALSE,"SumD";#N/A,#N/A,FALSE,"ElecD";#N/A,#N/A,FALSE,"MechD";#N/A,#N/A,FALSE,"GeotD";#N/A,#N/A,FALSE,"PrcsD";#N/A,#N/A,FALSE,"TunnD";#N/A,#N/A,FALSE,"CivlD";#N/A,#N/A,FALSE,"NtwkD";#N/A,#N/A,FALSE,"EstgD";#N/A,#N/A,FALSE,"PEngD"}</definedName>
    <definedName name="___________as1" hidden="1">{#N/A,#N/A,FALSE,"SumD";#N/A,#N/A,FALSE,"ElecD";#N/A,#N/A,FALSE,"MechD";#N/A,#N/A,FALSE,"GeotD";#N/A,#N/A,FALSE,"PrcsD";#N/A,#N/A,FALSE,"TunnD";#N/A,#N/A,FALSE,"CivlD";#N/A,#N/A,FALSE,"NtwkD";#N/A,#N/A,FALSE,"EstgD";#N/A,#N/A,FALSE,"PEngD"}</definedName>
    <definedName name="___________BG12" hidden="1">{"'Sheet1'!$L$16"}</definedName>
    <definedName name="___________BIA3" hidden="1">{"'Sheet1'!$L$16"}</definedName>
    <definedName name="___________CN1" hidden="1">{"'Sheet1'!$L$16"}</definedName>
    <definedName name="___________ct2005" hidden="1">{"'Sheet1'!$L$16"}</definedName>
    <definedName name="___________CT4" hidden="1">{"'Sheet1'!$L$16"}</definedName>
    <definedName name="___________d1500" hidden="1">{"'Sheet1'!$L$16"}</definedName>
    <definedName name="___________DM24" hidden="1">{"'Sheet1'!$L$16"}</definedName>
    <definedName name="___________DT10" hidden="1">{"'Sheet1'!$L$16"}</definedName>
    <definedName name="___________gk2" hidden="1">#REF!</definedName>
    <definedName name="___________Goi8" hidden="1">{"'Sheet1'!$L$16"}</definedName>
    <definedName name="___________Goi8_1" hidden="1">{"'Sheet1'!$L$16"}</definedName>
    <definedName name="___________h1" hidden="1">{"'Sheet1'!$L$16"}</definedName>
    <definedName name="___________hh1219" hidden="1">{"'Sheet1'!$L$16"}</definedName>
    <definedName name="___________HT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huy1" hidden="1">{"'Sheet1'!$L$16"}</definedName>
    <definedName name="___________key2" hidden="1">#REF!</definedName>
    <definedName name="___________Lan1" hidden="1">{"'Sheet1'!$L$16"}</definedName>
    <definedName name="___________Lan2" hidden="1">{"'Sheet1'!$L$16"}</definedName>
    <definedName name="___________LAN3" hidden="1">{"'Sheet1'!$L$16"}</definedName>
    <definedName name="___________ld2" hidden="1">{"'Sheet1'!$L$16"}</definedName>
    <definedName name="___________lop111" hidden="1">{#N/A,#N/A,FALSE,"特殊室（ＢＱ表）"}</definedName>
    <definedName name="___________M2" hidden="1">{"'Sheet1'!$L$16"}</definedName>
    <definedName name="___________M36" hidden="1">{"'Sheet1'!$L$16"}</definedName>
    <definedName name="___________m4" hidden="1">{"'Sheet1'!$L$16"}</definedName>
    <definedName name="___________MCC3" hidden="1">{#N/A,#N/A,FALSE,"CCTV"}</definedName>
    <definedName name="___________NC1" hidden="1">{"'Sheet1'!$L$16"}</definedName>
    <definedName name="___________NMD8" hidden="1">{"'Sheet1'!$L$16"}</definedName>
    <definedName name="___________NO1" hidden="1">#N/A</definedName>
    <definedName name="___________NO2" hidden="1">#N/A</definedName>
    <definedName name="___________NSO2" hidden="1">{"'Sheet1'!$L$16"}</definedName>
    <definedName name="___________ngk1109" hidden="1">{#N/A,#N/A,FALSE,"估價單  (3)"}</definedName>
    <definedName name="___________old3" hidden="1">{#N/A,#N/A,FALSE,"Summary";#N/A,#N/A,FALSE,"3TJ";#N/A,#N/A,FALSE,"3TN";#N/A,#N/A,FALSE,"3TP";#N/A,#N/A,FALSE,"3SJ";#N/A,#N/A,FALSE,"3CJ";#N/A,#N/A,FALSE,"3CN";#N/A,#N/A,FALSE,"3CP";#N/A,#N/A,FALSE,"3A"}</definedName>
    <definedName name="___________old5" hidden="1">{#N/A,#N/A,FALSE,"Summary";#N/A,#N/A,FALSE,"3TJ";#N/A,#N/A,FALSE,"3TN";#N/A,#N/A,FALSE,"3TP";#N/A,#N/A,FALSE,"3SJ";#N/A,#N/A,FALSE,"3CJ";#N/A,#N/A,FALSE,"3CN";#N/A,#N/A,FALSE,"3CP";#N/A,#N/A,FALSE,"3A"}</definedName>
    <definedName name="___________old7" hidden="1">{#N/A,#N/A,FALSE,"Summary";#N/A,#N/A,FALSE,"3TJ";#N/A,#N/A,FALSE,"3TN";#N/A,#N/A,FALSE,"3TP";#N/A,#N/A,FALSE,"3SJ";#N/A,#N/A,FALSE,"3CJ";#N/A,#N/A,FALSE,"3CN";#N/A,#N/A,FALSE,"3CP";#N/A,#N/A,FALSE,"3A"}</definedName>
    <definedName name="___________P3" hidden="1">{#N/A,#N/A,FALSE,"特殊室（ＢＱ表）"}</definedName>
    <definedName name="___________PA1" hidden="1">{"'Sheet1'!$L$16"}</definedName>
    <definedName name="___________PA3" hidden="1">{"'Sheet1'!$L$16"}</definedName>
    <definedName name="___________pa4"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SCL4_1" hidden="1">{"'Sheet1'!$L$16"}</definedName>
    <definedName name="___________T1" hidden="1">{#N/A,#N/A,FALSE,"Chi tiÆt"}</definedName>
    <definedName name="___________T10" hidden="1">{"'Sheet1'!$L$16"}</definedName>
    <definedName name="___________t2" hidden="1">{"'Sheet1'!$L$16"}</definedName>
    <definedName name="___________T3" hidden="1">{"'Sheet1'!$L$16"}</definedName>
    <definedName name="___________t5" hidden="1">{"'Sheet1'!$L$16"}</definedName>
    <definedName name="___________tb2"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1" hidden="1">{"'Sheet1'!$L$16"}</definedName>
    <definedName name="___________THT11" hidden="1">{"'Sheet1'!$L$16"}</definedName>
    <definedName name="___________VT3" hidden="1">{"'Sheet1'!$L$16"}</definedName>
    <definedName name="___________xlfn.BAHTTEXT" hidden="1">#NAME?</definedName>
    <definedName name="__________a1" hidden="1">{"'Sheet1'!$L$16"}</definedName>
    <definedName name="__________a1_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A4" hidden="1">{"'Sheet1'!$L$16"}</definedName>
    <definedName name="__________ab1" hidden="1">{#N/A,#N/A,FALSE,"SumD";#N/A,#N/A,FALSE,"ElecD";#N/A,#N/A,FALSE,"MechD";#N/A,#N/A,FALSE,"GeotD";#N/A,#N/A,FALSE,"PrcsD";#N/A,#N/A,FALSE,"TunnD";#N/A,#N/A,FALSE,"CivlD";#N/A,#N/A,FALSE,"NtwkD";#N/A,#N/A,FALSE,"EstgD";#N/A,#N/A,FALSE,"PEngD"}</definedName>
    <definedName name="__________as1" hidden="1">{#N/A,#N/A,FALSE,"SumD";#N/A,#N/A,FALSE,"ElecD";#N/A,#N/A,FALSE,"MechD";#N/A,#N/A,FALSE,"GeotD";#N/A,#N/A,FALSE,"PrcsD";#N/A,#N/A,FALSE,"TunnD";#N/A,#N/A,FALSE,"CivlD";#N/A,#N/A,FALSE,"NtwkD";#N/A,#N/A,FALSE,"EstgD";#N/A,#N/A,FALSE,"PEngD"}</definedName>
    <definedName name="__________BG12" hidden="1">{"'Sheet1'!$L$16"}</definedName>
    <definedName name="__________BIA3" hidden="1">{"'Sheet1'!$L$16"}</definedName>
    <definedName name="__________CN1" hidden="1">{"'Sheet1'!$L$16"}</definedName>
    <definedName name="__________Coc39" hidden="1">{"'Sheet1'!$L$16"}</definedName>
    <definedName name="__________ct2005" hidden="1">{"'Sheet1'!$L$16"}</definedName>
    <definedName name="__________CT4" hidden="1">{"'Sheet1'!$L$16"}</definedName>
    <definedName name="__________d1500" hidden="1">{"'Sheet1'!$L$16"}</definedName>
    <definedName name="__________DG1" hidden="1">{"'Sheet1'!$L$16"}</definedName>
    <definedName name="__________DM24" hidden="1">{"'Sheet1'!$L$16"}</definedName>
    <definedName name="__________DT10" hidden="1">{"'Sheet1'!$L$16"}</definedName>
    <definedName name="__________Goi8" hidden="1">{"'Sheet1'!$L$16"}</definedName>
    <definedName name="__________Goi8_1" hidden="1">{"'Sheet1'!$L$16"}</definedName>
    <definedName name="__________h1" hidden="1">{"'Sheet1'!$L$16"}</definedName>
    <definedName name="__________hh1219" hidden="1">{"'Sheet1'!$L$16"}</definedName>
    <definedName name="__________HT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huy1" hidden="1">{"'Sheet1'!$L$16"}</definedName>
    <definedName name="__________key2" hidden="1">#REF!</definedName>
    <definedName name="__________key2.1" hidden="1">#REF!</definedName>
    <definedName name="__________Lan1" hidden="1">{"'Sheet1'!$L$16"}</definedName>
    <definedName name="__________Lan2" hidden="1">{"'Sheet1'!$L$16"}</definedName>
    <definedName name="__________LAN3" hidden="1">{"'Sheet1'!$L$16"}</definedName>
    <definedName name="__________ld2" hidden="1">{"'Sheet1'!$L$16"}</definedName>
    <definedName name="__________lk2" hidden="1">{"'Sheet1'!$L$16"}</definedName>
    <definedName name="__________lop111" hidden="1">{#N/A,#N/A,FALSE,"特殊室（ＢＱ表）"}</definedName>
    <definedName name="__________M2" hidden="1">{"'Sheet1'!$L$16"}</definedName>
    <definedName name="__________M36" hidden="1">{"'Sheet1'!$L$16"}</definedName>
    <definedName name="__________m4" hidden="1">{"'Sheet1'!$L$16"}</definedName>
    <definedName name="__________MCC3" hidden="1">{#N/A,#N/A,FALSE,"CCTV"}</definedName>
    <definedName name="__________NMD8" hidden="1">{"'Sheet1'!$L$16"}</definedName>
    <definedName name="__________NO1" hidden="1">#N/A</definedName>
    <definedName name="__________NO2" hidden="1">#N/A</definedName>
    <definedName name="__________NSO2" hidden="1">{"'Sheet1'!$L$16"}</definedName>
    <definedName name="__________ngk1109" hidden="1">{#N/A,#N/A,FALSE,"估價單  (3)"}</definedName>
    <definedName name="__________old3" hidden="1">{#N/A,#N/A,FALSE,"Summary";#N/A,#N/A,FALSE,"3TJ";#N/A,#N/A,FALSE,"3TN";#N/A,#N/A,FALSE,"3TP";#N/A,#N/A,FALSE,"3SJ";#N/A,#N/A,FALSE,"3CJ";#N/A,#N/A,FALSE,"3CN";#N/A,#N/A,FALSE,"3CP";#N/A,#N/A,FALSE,"3A"}</definedName>
    <definedName name="__________old5" hidden="1">{#N/A,#N/A,FALSE,"Summary";#N/A,#N/A,FALSE,"3TJ";#N/A,#N/A,FALSE,"3TN";#N/A,#N/A,FALSE,"3TP";#N/A,#N/A,FALSE,"3SJ";#N/A,#N/A,FALSE,"3CJ";#N/A,#N/A,FALSE,"3CN";#N/A,#N/A,FALSE,"3CP";#N/A,#N/A,FALSE,"3A"}</definedName>
    <definedName name="__________old7" hidden="1">{#N/A,#N/A,FALSE,"Summary";#N/A,#N/A,FALSE,"3TJ";#N/A,#N/A,FALSE,"3TN";#N/A,#N/A,FALSE,"3TP";#N/A,#N/A,FALSE,"3SJ";#N/A,#N/A,FALSE,"3CJ";#N/A,#N/A,FALSE,"3CN";#N/A,#N/A,FALSE,"3CP";#N/A,#N/A,FALSE,"3A"}</definedName>
    <definedName name="__________P3" hidden="1">{#N/A,#N/A,FALSE,"特殊室（ＢＱ表）"}</definedName>
    <definedName name="__________PA1" hidden="1">{"'Sheet1'!$L$16"}</definedName>
    <definedName name="__________PA3" hidden="1">{"'Sheet1'!$L$16"}</definedName>
    <definedName name="__________pa4"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SCL4_1" hidden="1">{"'Sheet1'!$L$16"}</definedName>
    <definedName name="__________T1" hidden="1">{#N/A,#N/A,FALSE,"Chi tiÆt"}</definedName>
    <definedName name="__________T10" hidden="1">{"'Sheet1'!$L$16"}</definedName>
    <definedName name="__________t2" hidden="1">{"'Sheet1'!$L$16"}</definedName>
    <definedName name="__________T21" hidden="1">{"'Sheet1'!$L$16"}</definedName>
    <definedName name="__________t3" hidden="1">{"'Sheet1'!$L$16"}</definedName>
    <definedName name="__________t5" hidden="1">{"'Sheet1'!$L$16"}</definedName>
    <definedName name="__________tb2" hidden="1">{"'Sheet1'!$L$16"}</definedName>
    <definedName name="__________td1"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E32" hidden="1">{#N/A,#N/A,TRUE,"Str.";#N/A,#N/A,TRUE,"Steel &amp; Roof";#N/A,#N/A,TRUE,"Arc.";#N/A,#N/A,TRUE,"Preliminary";#N/A,#N/A,TRUE,"Sum_Prelim"}</definedName>
    <definedName name="__________VLP2" hidden="1">{"'Sheet1'!$L$16"}</definedName>
    <definedName name="__________VT3" hidden="1">{"'Sheet1'!$L$16"}</definedName>
    <definedName name="__________xlfn.BAHTTEXT" hidden="1">#NAME?</definedName>
    <definedName name="__________z511" hidden="1">{"'Sheet1'!$L$16"}</definedName>
    <definedName name="_________a1" hidden="1">{"'Sheet1'!$L$16"}</definedName>
    <definedName name="_________a1_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A4" hidden="1">{"'Sheet1'!$L$16"}</definedName>
    <definedName name="_________ab1" hidden="1">{#N/A,#N/A,FALSE,"SumD";#N/A,#N/A,FALSE,"ElecD";#N/A,#N/A,FALSE,"MechD";#N/A,#N/A,FALSE,"GeotD";#N/A,#N/A,FALSE,"PrcsD";#N/A,#N/A,FALSE,"TunnD";#N/A,#N/A,FALSE,"CivlD";#N/A,#N/A,FALSE,"NtwkD";#N/A,#N/A,FALSE,"EstgD";#N/A,#N/A,FALSE,"PEngD"}</definedName>
    <definedName name="_________as1" hidden="1">{#N/A,#N/A,FALSE,"SumD";#N/A,#N/A,FALSE,"ElecD";#N/A,#N/A,FALSE,"MechD";#N/A,#N/A,FALSE,"GeotD";#N/A,#N/A,FALSE,"PrcsD";#N/A,#N/A,FALSE,"TunnD";#N/A,#N/A,FALSE,"CivlD";#N/A,#N/A,FALSE,"NtwkD";#N/A,#N/A,FALSE,"EstgD";#N/A,#N/A,FALSE,"PEngD"}</definedName>
    <definedName name="_________BG12" hidden="1">{"'Sheet1'!$L$16"}</definedName>
    <definedName name="_________bht6" hidden="1">{"'Sheet1'!$L$16"}</definedName>
    <definedName name="_________BIA3" hidden="1">{"'Sheet1'!$L$16"}</definedName>
    <definedName name="_________CN1" hidden="1">{"'Sheet1'!$L$16"}</definedName>
    <definedName name="_________Coc39" hidden="1">{"'Sheet1'!$L$16"}</definedName>
    <definedName name="_________ct2005" hidden="1">{"'Sheet1'!$L$16"}</definedName>
    <definedName name="_________CT4" hidden="1">{"'Sheet1'!$L$16"}</definedName>
    <definedName name="_________d1500" hidden="1">{"'Sheet1'!$L$16"}</definedName>
    <definedName name="_________DG1" hidden="1">{"'Sheet1'!$L$16"}</definedName>
    <definedName name="_________DM24" hidden="1">{"'Sheet1'!$L$16"}</definedName>
    <definedName name="_________DT10" hidden="1">{"'Sheet1'!$L$16"}</definedName>
    <definedName name="_________gk2" hidden="1">#REF!</definedName>
    <definedName name="_________Goi8" hidden="1">{"'Sheet1'!$L$16"}</definedName>
    <definedName name="_________Goi8_1" hidden="1">{"'Sheet1'!$L$16"}</definedName>
    <definedName name="_________h1" hidden="1">{"'Sheet1'!$L$16"}</definedName>
    <definedName name="_________hh1219" hidden="1">{"'Sheet1'!$L$16"}</definedName>
    <definedName name="_________HT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huy1" hidden="1">{"'Sheet1'!$L$16"}</definedName>
    <definedName name="_________key2" hidden="1">#REF!</definedName>
    <definedName name="_________Lan1" hidden="1">{"'Sheet1'!$L$16"}</definedName>
    <definedName name="_________Lan2" hidden="1">{"'Sheet1'!$L$16"}</definedName>
    <definedName name="_________LAN3" hidden="1">{"'Sheet1'!$L$16"}</definedName>
    <definedName name="_________ld2" hidden="1">{"'Sheet1'!$L$16"}</definedName>
    <definedName name="_________lk2" hidden="1">{"'Sheet1'!$L$16"}</definedName>
    <definedName name="_________lop111" hidden="1">{#N/A,#N/A,FALSE,"特殊室（ＢＱ表）"}</definedName>
    <definedName name="_________M2" hidden="1">{"'Sheet1'!$L$16"}</definedName>
    <definedName name="_________M36" hidden="1">{"'Sheet1'!$L$16"}</definedName>
    <definedName name="_________m4" hidden="1">{"'Sheet1'!$L$16"}</definedName>
    <definedName name="_________MCC3" hidden="1">{#N/A,#N/A,FALSE,"CCTV"}</definedName>
    <definedName name="_________NC1" hidden="1">{"'Sheet1'!$L$16"}</definedName>
    <definedName name="_________NMD8" hidden="1">{"'Sheet1'!$L$16"}</definedName>
    <definedName name="_________NO1" hidden="1">#N/A</definedName>
    <definedName name="_________NO2" hidden="1">#N/A</definedName>
    <definedName name="_________NSO2" hidden="1">{"'Sheet1'!$L$16"}</definedName>
    <definedName name="_________ngk1109" hidden="1">{#N/A,#N/A,FALSE,"估價單  (3)"}</definedName>
    <definedName name="_________old3" hidden="1">{#N/A,#N/A,FALSE,"Summary";#N/A,#N/A,FALSE,"3TJ";#N/A,#N/A,FALSE,"3TN";#N/A,#N/A,FALSE,"3TP";#N/A,#N/A,FALSE,"3SJ";#N/A,#N/A,FALSE,"3CJ";#N/A,#N/A,FALSE,"3CN";#N/A,#N/A,FALSE,"3CP";#N/A,#N/A,FALSE,"3A"}</definedName>
    <definedName name="_________old5" hidden="1">{#N/A,#N/A,FALSE,"Summary";#N/A,#N/A,FALSE,"3TJ";#N/A,#N/A,FALSE,"3TN";#N/A,#N/A,FALSE,"3TP";#N/A,#N/A,FALSE,"3SJ";#N/A,#N/A,FALSE,"3CJ";#N/A,#N/A,FALSE,"3CN";#N/A,#N/A,FALSE,"3CP";#N/A,#N/A,FALSE,"3A"}</definedName>
    <definedName name="_________old7" hidden="1">{#N/A,#N/A,FALSE,"Summary";#N/A,#N/A,FALSE,"3TJ";#N/A,#N/A,FALSE,"3TN";#N/A,#N/A,FALSE,"3TP";#N/A,#N/A,FALSE,"3SJ";#N/A,#N/A,FALSE,"3CJ";#N/A,#N/A,FALSE,"3CN";#N/A,#N/A,FALSE,"3CP";#N/A,#N/A,FALSE,"3A"}</definedName>
    <definedName name="_________P3" hidden="1">{#N/A,#N/A,FALSE,"特殊室（ＢＱ表）"}</definedName>
    <definedName name="_________PA1" hidden="1">{"'Sheet1'!$L$16"}</definedName>
    <definedName name="_________PA3" hidden="1">{"'Sheet1'!$L$16"}</definedName>
    <definedName name="_________pa4"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SCL4_1" hidden="1">{"'Sheet1'!$L$16"}</definedName>
    <definedName name="_________SO16" hidden="1">{#N/A,#N/A,TRUE,"Krycí list"}</definedName>
    <definedName name="_________sxt5" hidden="1">{"'Sheet1'!$L$16"}</definedName>
    <definedName name="_________T1" hidden="1">{#N/A,#N/A,FALSE,"Chi tiÆt"}</definedName>
    <definedName name="_________T10" hidden="1">{"'Sheet1'!$L$16"}</definedName>
    <definedName name="_________t2" hidden="1">{"'Sheet1'!$L$16"}</definedName>
    <definedName name="_________T21" hidden="1">{"'Sheet1'!$L$16"}</definedName>
    <definedName name="_________T3" hidden="1">{"'Sheet1'!$L$16"}</definedName>
    <definedName name="_________t5" hidden="1">{"'Sheet1'!$L$16"}</definedName>
    <definedName name="_________tb2" hidden="1">{"'Sheet1'!$L$16"}</definedName>
    <definedName name="_________td1" hidden="1">{"'Sheet1'!$L$16"}</definedName>
    <definedName name="_________TM2" hidden="1">{"'Sheet1'!$L$16"}</definedName>
    <definedName name="_________TT04" hidden="1">#REF!</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E32" hidden="1">{#N/A,#N/A,TRUE,"Str.";#N/A,#N/A,TRUE,"Steel &amp; Roof";#N/A,#N/A,TRUE,"Arc.";#N/A,#N/A,TRUE,"Preliminary";#N/A,#N/A,TRUE,"Sum_Prelim"}</definedName>
    <definedName name="_________VLP2" hidden="1">{"'Sheet1'!$L$16"}</definedName>
    <definedName name="_________vpt5" hidden="1">{"'Sheet1'!$L$16"}</definedName>
    <definedName name="_________vpt6" hidden="1">{"'Sheet1'!$L$16"}</definedName>
    <definedName name="_________VT3" hidden="1">{"'Sheet1'!$L$16"}</definedName>
    <definedName name="_________xlfn.BAHTTEXT" hidden="1">#NAME?</definedName>
    <definedName name="_________z511" hidden="1">{"'Sheet1'!$L$16"}</definedName>
    <definedName name="________a1" hidden="1">{"'Sheet1'!$L$16"}</definedName>
    <definedName name="________a1_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A4" hidden="1">{"'Sheet1'!$L$16"}</definedName>
    <definedName name="________ab1" hidden="1">{#N/A,#N/A,FALSE,"SumD";#N/A,#N/A,FALSE,"ElecD";#N/A,#N/A,FALSE,"MechD";#N/A,#N/A,FALSE,"GeotD";#N/A,#N/A,FALSE,"PrcsD";#N/A,#N/A,FALSE,"TunnD";#N/A,#N/A,FALSE,"CivlD";#N/A,#N/A,FALSE,"NtwkD";#N/A,#N/A,FALSE,"EstgD";#N/A,#N/A,FALSE,"PEngD"}</definedName>
    <definedName name="________as1" hidden="1">{#N/A,#N/A,FALSE,"SumD";#N/A,#N/A,FALSE,"ElecD";#N/A,#N/A,FALSE,"MechD";#N/A,#N/A,FALSE,"GeotD";#N/A,#N/A,FALSE,"PrcsD";#N/A,#N/A,FALSE,"TunnD";#N/A,#N/A,FALSE,"CivlD";#N/A,#N/A,FALSE,"NtwkD";#N/A,#N/A,FALSE,"EstgD";#N/A,#N/A,FALSE,"PEngD"}</definedName>
    <definedName name="________BG12" hidden="1">{"'Sheet1'!$L$16"}</definedName>
    <definedName name="________bht6" hidden="1">{"'Sheet1'!$L$16"}</definedName>
    <definedName name="________BIA3" hidden="1">{"'Sheet1'!$L$16"}</definedName>
    <definedName name="________BT3" hidden="1">{"'Sheet1'!$L$16"}</definedName>
    <definedName name="________ccr1" hidden="1">{#N/A,#N/A,TRUE,"Cover";#N/A,#N/A,TRUE,"Conts";#N/A,#N/A,TRUE,"VOS";#N/A,#N/A,TRUE,"Warrington";#N/A,#N/A,TRUE,"Widnes"}</definedName>
    <definedName name="________CN1" hidden="1">{"'Sheet1'!$L$16"}</definedName>
    <definedName name="________coc1000" hidden="1">{#N/A,#N/A,FALSE,"Chi tiÆt"}</definedName>
    <definedName name="________Coc39" hidden="1">{"'Sheet1'!$L$16"}</definedName>
    <definedName name="________ct2005" hidden="1">{"'Sheet1'!$L$16"}</definedName>
    <definedName name="________CT4" hidden="1">{"'Sheet1'!$L$16"}</definedName>
    <definedName name="________Cty501" hidden="1">{"'Sheet1'!$L$16"}</definedName>
    <definedName name="________d1500" hidden="1">{"'Sheet1'!$L$16"}</definedName>
    <definedName name="________DG1" hidden="1">{"'Sheet1'!$L$16"}</definedName>
    <definedName name="________DM24" hidden="1">{"'Sheet1'!$L$16"}</definedName>
    <definedName name="________DT10" hidden="1">{"'Sheet1'!$L$16"}</definedName>
    <definedName name="___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gk2" hidden="1">#REF!</definedName>
    <definedName name="________Goi8" hidden="1">{"'Sheet1'!$L$16"}</definedName>
    <definedName name="________Goi8_1" hidden="1">{"'Sheet1'!$L$16"}</definedName>
    <definedName name="________h1" hidden="1">{"'Sheet1'!$L$16"}</definedName>
    <definedName name="________hh1219" hidden="1">{"'Sheet1'!$L$16"}</definedName>
    <definedName name="________HT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huy1" hidden="1">{"'Sheet1'!$L$16"}</definedName>
    <definedName name="________k27" hidden="1">{"'Sheet1'!$L$16"}</definedName>
    <definedName name="________key1" hidden="1">#REF!</definedName>
    <definedName name="________key2" hidden="1">#REF!</definedName>
    <definedName name="________km03" hidden="1">{"'Sheet1'!$L$16"}</definedName>
    <definedName name="________Lan1" hidden="1">{"'Sheet1'!$L$16"}</definedName>
    <definedName name="________Lan2" hidden="1">{"'Sheet1'!$L$16"}</definedName>
    <definedName name="________LAN3" hidden="1">{"'Sheet1'!$L$16"}</definedName>
    <definedName name="________ld2" hidden="1">{"'Sheet1'!$L$16"}</definedName>
    <definedName name="________lk2" hidden="1">{"'Sheet1'!$L$16"}</definedName>
    <definedName name="________lop111" hidden="1">{#N/A,#N/A,FALSE,"特殊室（ＢＱ表）"}</definedName>
    <definedName name="________M2" hidden="1">{"'Sheet1'!$L$16"}</definedName>
    <definedName name="________M36" hidden="1">{"'Sheet1'!$L$16"}</definedName>
    <definedName name="________m4" hidden="1">{"'Sheet1'!$L$16"}</definedName>
    <definedName name="________MCC3" hidden="1">{#N/A,#N/A,FALSE,"CCTV"}</definedName>
    <definedName name="________MTL12" hidden="1">{"'Sheet1'!$L$16"}</definedName>
    <definedName name="________nam1" hidden="1">{"'Sheet1'!$L$16"}</definedName>
    <definedName name="________NMD8" hidden="1">{"'Sheet1'!$L$16"}</definedName>
    <definedName name="________NO1" hidden="1">#N/A</definedName>
    <definedName name="________NO2" hidden="1">#REF!</definedName>
    <definedName name="________NSO2" hidden="1">{"'Sheet1'!$L$16"}</definedName>
    <definedName name="________ngk1109" hidden="1">{#N/A,#N/A,FALSE,"估價單  (3)"}</definedName>
    <definedName name="________old3" hidden="1">{#N/A,#N/A,FALSE,"Summary";#N/A,#N/A,FALSE,"3TJ";#N/A,#N/A,FALSE,"3TN";#N/A,#N/A,FALSE,"3TP";#N/A,#N/A,FALSE,"3SJ";#N/A,#N/A,FALSE,"3CJ";#N/A,#N/A,FALSE,"3CN";#N/A,#N/A,FALSE,"3CP";#N/A,#N/A,FALSE,"3A"}</definedName>
    <definedName name="________old5" hidden="1">{#N/A,#N/A,FALSE,"Summary";#N/A,#N/A,FALSE,"3TJ";#N/A,#N/A,FALSE,"3TN";#N/A,#N/A,FALSE,"3TP";#N/A,#N/A,FALSE,"3SJ";#N/A,#N/A,FALSE,"3CJ";#N/A,#N/A,FALSE,"3CN";#N/A,#N/A,FALSE,"3CP";#N/A,#N/A,FALSE,"3A"}</definedName>
    <definedName name="________old7" hidden="1">{#N/A,#N/A,FALSE,"Summary";#N/A,#N/A,FALSE,"3TJ";#N/A,#N/A,FALSE,"3TN";#N/A,#N/A,FALSE,"3TP";#N/A,#N/A,FALSE,"3SJ";#N/A,#N/A,FALSE,"3CJ";#N/A,#N/A,FALSE,"3CN";#N/A,#N/A,FALSE,"3CP";#N/A,#N/A,FALSE,"3A"}</definedName>
    <definedName name="________P3" hidden="1">{#N/A,#N/A,FALSE,"特殊室（ＢＱ表）"}</definedName>
    <definedName name="________PA1" hidden="1">{"'Sheet1'!$L$16"}</definedName>
    <definedName name="________PA3" hidden="1">{"'Sheet1'!$L$16"}</definedName>
    <definedName name="________pa4"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phu3" hidden="1">{"'Sheet1'!$L$16"}</definedName>
    <definedName name="________SCL4" hidden="1">{"'Sheet1'!$L$16"}</definedName>
    <definedName name="________SCL4_1" hidden="1">{"'Sheet1'!$L$16"}</definedName>
    <definedName name="________SHI1" hidden="1">{"'Sheet1'!$L$16"}</definedName>
    <definedName name="________SO16" hidden="1">{#N/A,#N/A,TRUE,"Krycí list"}</definedName>
    <definedName name="________sxt5" hidden="1">{"'Sheet1'!$L$16"}</definedName>
    <definedName name="________T1" hidden="1">{#N/A,#N/A,FALSE,"Chi tiÆt"}</definedName>
    <definedName name="________T10" hidden="1">{"'Sheet1'!$L$16"}</definedName>
    <definedName name="________t2" hidden="1">{"'Sheet1'!$L$16"}</definedName>
    <definedName name="________T21" hidden="1">{"'Sheet1'!$L$16"}</definedName>
    <definedName name="________T3" hidden="1">{"'Sheet1'!$L$16"}</definedName>
    <definedName name="________t5" hidden="1">{"'Sheet1'!$L$16"}</definedName>
    <definedName name="________tb2" hidden="1">{"'Sheet1'!$L$16"}</definedName>
    <definedName name="________td1" hidden="1">{"'Sheet1'!$L$16"}</definedName>
    <definedName name="________TM2" hidden="1">{"'Sheet1'!$L$16"}</definedName>
    <definedName name="________TT04" hidden="1">#REF!</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E1" hidden="1">{#N/A,#N/A,TRUE,"SUM";#N/A,#N/A,TRUE,"EE";#N/A,#N/A,TRUE,"AC";#N/A,#N/A,TRUE,"SN"}</definedName>
    <definedName name="________VE32" hidden="1">{#N/A,#N/A,TRUE,"Str.";#N/A,#N/A,TRUE,"Steel &amp; Roof";#N/A,#N/A,TRUE,"Arc.";#N/A,#N/A,TRUE,"Preliminary";#N/A,#N/A,TRUE,"Sum_Prelim"}</definedName>
    <definedName name="________VLP2" hidden="1">{"'Sheet1'!$L$16"}</definedName>
    <definedName name="________vpt5" hidden="1">{"'Sheet1'!$L$16"}</definedName>
    <definedName name="________vpt6" hidden="1">{"'Sheet1'!$L$16"}</definedName>
    <definedName name="________VT3" hidden="1">{"'Sheet1'!$L$16"}</definedName>
    <definedName name="________xlfn.BAHTTEXT" hidden="1">#NAME?</definedName>
    <definedName name="________z511" hidden="1">{"'Sheet1'!$L$16"}</definedName>
    <definedName name="_______a1" hidden="1">{"'Sheet1'!$L$16"}</definedName>
    <definedName name="_______a1_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A4" hidden="1">{"'Sheet1'!$L$16"}</definedName>
    <definedName name="_______ab1" hidden="1">{#N/A,#N/A,FALSE,"SumD";#N/A,#N/A,FALSE,"ElecD";#N/A,#N/A,FALSE,"MechD";#N/A,#N/A,FALSE,"GeotD";#N/A,#N/A,FALSE,"PrcsD";#N/A,#N/A,FALSE,"TunnD";#N/A,#N/A,FALSE,"CivlD";#N/A,#N/A,FALSE,"NtwkD";#N/A,#N/A,FALSE,"EstgD";#N/A,#N/A,FALSE,"PEngD"}</definedName>
    <definedName name="_______as1" hidden="1">{#N/A,#N/A,FALSE,"SumD";#N/A,#N/A,FALSE,"ElecD";#N/A,#N/A,FALSE,"MechD";#N/A,#N/A,FALSE,"GeotD";#N/A,#N/A,FALSE,"PrcsD";#N/A,#N/A,FALSE,"TunnD";#N/A,#N/A,FALSE,"CivlD";#N/A,#N/A,FALSE,"NtwkD";#N/A,#N/A,FALSE,"EstgD";#N/A,#N/A,FALSE,"PEngD"}</definedName>
    <definedName name="_______BG12" hidden="1">{"'Sheet1'!$L$16"}</definedName>
    <definedName name="_______bht6" hidden="1">{"'Sheet1'!$L$16"}</definedName>
    <definedName name="_______BIA3" hidden="1">{"'Sheet1'!$L$16"}</definedName>
    <definedName name="_______BT3" hidden="1">{"'Sheet1'!$L$16"}</definedName>
    <definedName name="_______CN1" hidden="1">{"'Sheet1'!$L$16"}</definedName>
    <definedName name="_______CN2" hidden="1">{"'Sheet1'!$L$16"}</definedName>
    <definedName name="_______CN3" hidden="1">{"'Sheet1'!$L$16"}</definedName>
    <definedName name="_______coc1000" hidden="1">{#N/A,#N/A,FALSE,"Chi tiÆt"}</definedName>
    <definedName name="_______Coc39" hidden="1">{"'Sheet1'!$L$16"}</definedName>
    <definedName name="_______ct2005" hidden="1">{"'Sheet1'!$L$16"}</definedName>
    <definedName name="_______CT4" hidden="1">{"'Sheet1'!$L$16"}</definedName>
    <definedName name="_______Cty501" hidden="1">{"'Sheet1'!$L$16"}</definedName>
    <definedName name="_______d1500" hidden="1">{"'Sheet1'!$L$16"}</definedName>
    <definedName name="_______DG1" hidden="1">{"'Sheet1'!$L$16"}</definedName>
    <definedName name="_______DM24" hidden="1">{"'Sheet1'!$L$16"}</definedName>
    <definedName name="_______DT10" hidden="1">{"'Sheet1'!$L$16"}</definedName>
    <definedName name="__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f5" hidden="1">{"'Sheet1'!$L$16"}</definedName>
    <definedName name="_______gk2" hidden="1">#REF!</definedName>
    <definedName name="_______Goi8" hidden="1">{"'Sheet1'!$L$16"}</definedName>
    <definedName name="_______Goi8_1" hidden="1">{"'Sheet1'!$L$16"}</definedName>
    <definedName name="_______h1" hidden="1">{"'Sheet1'!$L$16"}</definedName>
    <definedName name="_______hh1219" hidden="1">{"'Sheet1'!$L$16"}</definedName>
    <definedName name="_______HT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huy1" hidden="1">{"'Sheet1'!$L$16"}</definedName>
    <definedName name="_______k27" hidden="1">{"'Sheet1'!$L$16"}</definedName>
    <definedName name="_______key2" hidden="1">#REF!</definedName>
    <definedName name="_______key3" hidden="1">#REF!</definedName>
    <definedName name="_______km03" hidden="1">{"'Sheet1'!$L$16"}</definedName>
    <definedName name="_______Lan1" hidden="1">{"'Sheet1'!$L$16"}</definedName>
    <definedName name="_______Lan2" hidden="1">{"'Sheet1'!$L$16"}</definedName>
    <definedName name="_______LAN3" hidden="1">{"'Sheet1'!$L$16"}</definedName>
    <definedName name="_______ld2" hidden="1">{"'Sheet1'!$L$16"}</definedName>
    <definedName name="_______lk2" hidden="1">{"'Sheet1'!$L$16"}</definedName>
    <definedName name="_______lop111" hidden="1">{#N/A,#N/A,FALSE,"特殊室（ＢＱ表）"}</definedName>
    <definedName name="_______M2" hidden="1">{"'Sheet1'!$L$16"}</definedName>
    <definedName name="_______M36" hidden="1">{"'Sheet1'!$L$16"}</definedName>
    <definedName name="_______m4" hidden="1">{"'Sheet1'!$L$16"}</definedName>
    <definedName name="_______MCC3" hidden="1">{#N/A,#N/A,FALSE,"CCTV"}</definedName>
    <definedName name="_______MTL12" hidden="1">{"'Sheet1'!$L$16"}</definedName>
    <definedName name="_______nam1" hidden="1">{"'Sheet1'!$L$16"}</definedName>
    <definedName name="_______NMD8" hidden="1">{"'Sheet1'!$L$16"}</definedName>
    <definedName name="_______NO1" hidden="1">#REF!</definedName>
    <definedName name="_______NO2" hidden="1">#REF!</definedName>
    <definedName name="_______NSO2" hidden="1">{"'Sheet1'!$L$16"}</definedName>
    <definedName name="_______ngk1109" hidden="1">{#N/A,#N/A,FALSE,"估價單  (3)"}</definedName>
    <definedName name="_______old3" hidden="1">{#N/A,#N/A,FALSE,"Summary";#N/A,#N/A,FALSE,"3TJ";#N/A,#N/A,FALSE,"3TN";#N/A,#N/A,FALSE,"3TP";#N/A,#N/A,FALSE,"3SJ";#N/A,#N/A,FALSE,"3CJ";#N/A,#N/A,FALSE,"3CN";#N/A,#N/A,FALSE,"3CP";#N/A,#N/A,FALSE,"3A"}</definedName>
    <definedName name="_______old5" hidden="1">{#N/A,#N/A,FALSE,"Summary";#N/A,#N/A,FALSE,"3TJ";#N/A,#N/A,FALSE,"3TN";#N/A,#N/A,FALSE,"3TP";#N/A,#N/A,FALSE,"3SJ";#N/A,#N/A,FALSE,"3CJ";#N/A,#N/A,FALSE,"3CN";#N/A,#N/A,FALSE,"3CP";#N/A,#N/A,FALSE,"3A"}</definedName>
    <definedName name="_______old7" hidden="1">{#N/A,#N/A,FALSE,"Summary";#N/A,#N/A,FALSE,"3TJ";#N/A,#N/A,FALSE,"3TN";#N/A,#N/A,FALSE,"3TP";#N/A,#N/A,FALSE,"3SJ";#N/A,#N/A,FALSE,"3CJ";#N/A,#N/A,FALSE,"3CN";#N/A,#N/A,FALSE,"3CP";#N/A,#N/A,FALSE,"3A"}</definedName>
    <definedName name="_______p06" hidden="1">{"'Sheet1'!$L$16"}</definedName>
    <definedName name="_______P3" hidden="1">{#N/A,#N/A,FALSE,"特殊室（ＢＱ表）"}</definedName>
    <definedName name="_______PA3" hidden="1">{"'Sheet1'!$L$16"}</definedName>
    <definedName name="_______pa4" hidden="1">{"'Sheet1'!$L$16"}</definedName>
    <definedName name="_______pd10" hidden="1">{"'Summary'!$A$1:$J$46"}</definedName>
    <definedName name="_______PD11" hidden="1">{"'Summary'!$A$1:$J$46"}</definedName>
    <definedName name="_______pd12" hidden="1">{"'Summary'!$A$1:$J$46"}</definedName>
    <definedName name="_______pd9" hidden="1">{"'Summary'!$A$1:$J$46"}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phu3" hidden="1">{"'Sheet1'!$L$16"}</definedName>
    <definedName name="_______SCL4" hidden="1">{"'Sheet1'!$L$16"}</definedName>
    <definedName name="_______SCL4_1" hidden="1">{"'Sheet1'!$L$16"}</definedName>
    <definedName name="_______SD30" hidden="1">{"'Summary'!$A$1:$J$46"}</definedName>
    <definedName name="_______sd31" hidden="1">{"'Summary'!$A$1:$J$46"}</definedName>
    <definedName name="_______SHI1" hidden="1">{"'Sheet1'!$L$16"}</definedName>
    <definedName name="_______SO16" hidden="1">{#N/A,#N/A,TRUE,"Krycí list"}</definedName>
    <definedName name="_______sxt5" hidden="1">{"'Sheet1'!$L$16"}</definedName>
    <definedName name="_______T04" hidden="1">{#N/A,#N/A,FALSE,"CCTV"}</definedName>
    <definedName name="_______T1" hidden="1">{#N/A,#N/A,FALSE,"Chi tiÆt"}</definedName>
    <definedName name="_______T10" hidden="1">{"'Sheet1'!$L$16"}</definedName>
    <definedName name="_______t2" hidden="1">{"'Sheet1'!$L$16"}</definedName>
    <definedName name="_______T21" hidden="1">{"'Sheet1'!$L$16"}</definedName>
    <definedName name="_______T3" hidden="1">{"'Sheet1'!$L$16"}</definedName>
    <definedName name="_______t5" hidden="1">{"'Sheet1'!$L$16"}</definedName>
    <definedName name="_______tb2" hidden="1">{"'Sheet1'!$L$16"}</definedName>
    <definedName name="_______td1" hidden="1">{"'Sheet1'!$L$16"}</definedName>
    <definedName name="_______TM2" hidden="1">{"'Sheet1'!$L$16"}</definedName>
    <definedName name="_______TT04" hidden="1">#REF!</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E1" hidden="1">{#N/A,#N/A,TRUE,"SUM";#N/A,#N/A,TRUE,"EE";#N/A,#N/A,TRUE,"AC";#N/A,#N/A,TRUE,"SN"}</definedName>
    <definedName name="_______VE32" hidden="1">{#N/A,#N/A,TRUE,"Str.";#N/A,#N/A,TRUE,"Steel &amp; Roof";#N/A,#N/A,TRUE,"Arc.";#N/A,#N/A,TRUE,"Preliminary";#N/A,#N/A,TRUE,"Sum_Prelim"}</definedName>
    <definedName name="_______VLP2" hidden="1">{"'Sheet1'!$L$16"}</definedName>
    <definedName name="_______VO15" hidden="1">{"'CPA Sum'!$A$1:$X$30","'CPA'!$A$1:$K$187","'Infra Cost'!$A$1:$Q$30","'Dev't Cost'!$A$1:$AH$40","'Cashflow'!$A$1:$DG$82"}</definedName>
    <definedName name="_______vpt5" hidden="1">{"'Sheet1'!$L$16"}</definedName>
    <definedName name="_______vpt6" hidden="1">{"'Sheet1'!$L$16"}</definedName>
    <definedName name="_______VT3" hidden="1">{"'Sheet1'!$L$16"}</definedName>
    <definedName name="_______xlfn.BAHTTEXT" hidden="1">#NAME?</definedName>
    <definedName name="_______z511" hidden="1">{"'Sheet1'!$L$16"}</definedName>
    <definedName name="______4__123Graph_Aｸﾞﾗﾌ_2" hidden="1">#REF!</definedName>
    <definedName name="______a1" hidden="1">{"'Sheet1'!$L$16"}</definedName>
    <definedName name="______a1_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A4" hidden="1">{"'Sheet1'!$L$16"}</definedName>
    <definedName name="______ab1" hidden="1">{#N/A,#N/A,FALSE,"SumD";#N/A,#N/A,FALSE,"ElecD";#N/A,#N/A,FALSE,"MechD";#N/A,#N/A,FALSE,"GeotD";#N/A,#N/A,FALSE,"PrcsD";#N/A,#N/A,FALSE,"TunnD";#N/A,#N/A,FALSE,"CivlD";#N/A,#N/A,FALSE,"NtwkD";#N/A,#N/A,FALSE,"EstgD";#N/A,#N/A,FALSE,"PEngD"}</definedName>
    <definedName name="______as1" hidden="1">{#N/A,#N/A,FALSE,"SumD";#N/A,#N/A,FALSE,"ElecD";#N/A,#N/A,FALSE,"MechD";#N/A,#N/A,FALSE,"GeotD";#N/A,#N/A,FALSE,"PrcsD";#N/A,#N/A,FALSE,"TunnD";#N/A,#N/A,FALSE,"CivlD";#N/A,#N/A,FALSE,"NtwkD";#N/A,#N/A,FALSE,"EstgD";#N/A,#N/A,FALSE,"PEngD"}</definedName>
    <definedName name="______b01" hidden="1">{#N/A,#N/A,FALSE,"MARCH"}</definedName>
    <definedName name="______ba1" hidden="1">{#N/A,#N/A,FALSE,"Chi tiÆt"}</definedName>
    <definedName name="______ba2" hidden="1">{#N/A,#N/A,FALSE,"Chi tiÆt"}</definedName>
    <definedName name="______BG12" hidden="1">{"'Sheet1'!$L$16"}</definedName>
    <definedName name="______bht6" hidden="1">{"'Sheet1'!$L$16"}</definedName>
    <definedName name="______BIA3" hidden="1">{"'Sheet1'!$L$16"}</definedName>
    <definedName name="______BT3" hidden="1">{"'Sheet1'!$L$16"}</definedName>
    <definedName name="______CN1" hidden="1">{"'Sheet1'!$L$16"}</definedName>
    <definedName name="______CN2" hidden="1">{"'Sheet1'!$L$16"}</definedName>
    <definedName name="______CN3" hidden="1">{"'Sheet1'!$L$16"}</definedName>
    <definedName name="______coc1000" hidden="1">{#N/A,#N/A,FALSE,"Chi tiÆt"}</definedName>
    <definedName name="______Coc39" hidden="1">{"'Sheet1'!$L$16"}</definedName>
    <definedName name="______ct2005" hidden="1">{"'Sheet1'!$L$16"}</definedName>
    <definedName name="______CT4" hidden="1">{"'Sheet1'!$L$16"}</definedName>
    <definedName name="______Cty501" hidden="1">{"'Sheet1'!$L$16"}</definedName>
    <definedName name="______d1500" hidden="1">{"'Sheet1'!$L$16"}</definedName>
    <definedName name="______DG1" hidden="1">{"'Sheet1'!$L$16"}</definedName>
    <definedName name="______DM24" hidden="1">{"'Sheet1'!$L$16"}</definedName>
    <definedName name="______DT10" hidden="1">{"'Sheet1'!$L$16"}</definedName>
    <definedName name="______f5" hidden="1">{"'Sheet1'!$L$16"}</definedName>
    <definedName name="______FAB4" hidden="1">#REF!</definedName>
    <definedName name="______gk2" hidden="1">#REF!</definedName>
    <definedName name="______Goi8" hidden="1">{"'Sheet1'!$L$16"}</definedName>
    <definedName name="______Goi8_1" hidden="1">{"'Sheet1'!$L$16"}</definedName>
    <definedName name="______h1" hidden="1">{"'Sheet1'!$L$16"}</definedName>
    <definedName name="______h2" hidden="1">{"'Sheet1'!$L$16"}</definedName>
    <definedName name="______hh1219" hidden="1">{"'Sheet1'!$L$16"}</definedName>
    <definedName name="______HT1"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huy1" hidden="1">{"'Sheet1'!$L$16"}</definedName>
    <definedName name="______k27" hidden="1">{"'Sheet1'!$L$16"}</definedName>
    <definedName name="______key1" hidden="1">#REF!</definedName>
    <definedName name="______key2" hidden="1">#REF!</definedName>
    <definedName name="______km03" hidden="1">{"'Sheet1'!$L$16"}</definedName>
    <definedName name="______Lan1" hidden="1">{"'Sheet1'!$L$16"}</definedName>
    <definedName name="______Lan2" hidden="1">{"'Sheet1'!$L$16"}</definedName>
    <definedName name="______LAN3" hidden="1">{"'Sheet1'!$L$16"}</definedName>
    <definedName name="______ld2" hidden="1">{"'Sheet1'!$L$16"}</definedName>
    <definedName name="______lk2" hidden="1">{"'Sheet1'!$L$16"}</definedName>
    <definedName name="______lop111" hidden="1">{#N/A,#N/A,FALSE,"特殊室（ＢＱ表）"}</definedName>
    <definedName name="______M2" hidden="1">{"'Sheet1'!$L$16"}</definedName>
    <definedName name="______M36" hidden="1">{"'Sheet1'!$L$16"}</definedName>
    <definedName name="______m4" hidden="1">{"'Sheet1'!$L$16"}</definedName>
    <definedName name="______MCC3" hidden="1">{#N/A,#N/A,FALSE,"CCTV"}</definedName>
    <definedName name="______moi2" hidden="1">{"'Sheet1'!$L$16"}</definedName>
    <definedName name="______MTL12" hidden="1">{"'Sheet1'!$L$16"}</definedName>
    <definedName name="______nam1" hidden="1">{"'Sheet1'!$L$16"}</definedName>
    <definedName name="______NC1" hidden="1">{"'Sheet1'!$L$16"}</definedName>
    <definedName name="______NMD8" hidden="1">{"'Sheet1'!$L$16"}</definedName>
    <definedName name="______NO1" hidden="1">#REF!</definedName>
    <definedName name="______NO2" hidden="1">#REF!</definedName>
    <definedName name="______NSO2" hidden="1">{"'Sheet1'!$L$16"}</definedName>
    <definedName name="______ngk1109" hidden="1">{#N/A,#N/A,FALSE,"估價單  (3)"}</definedName>
    <definedName name="______old3" hidden="1">{#N/A,#N/A,FALSE,"Summary";#N/A,#N/A,FALSE,"3TJ";#N/A,#N/A,FALSE,"3TN";#N/A,#N/A,FALSE,"3TP";#N/A,#N/A,FALSE,"3SJ";#N/A,#N/A,FALSE,"3CJ";#N/A,#N/A,FALSE,"3CN";#N/A,#N/A,FALSE,"3CP";#N/A,#N/A,FALSE,"3A"}</definedName>
    <definedName name="______old5" hidden="1">{#N/A,#N/A,FALSE,"Summary";#N/A,#N/A,FALSE,"3TJ";#N/A,#N/A,FALSE,"3TN";#N/A,#N/A,FALSE,"3TP";#N/A,#N/A,FALSE,"3SJ";#N/A,#N/A,FALSE,"3CJ";#N/A,#N/A,FALSE,"3CN";#N/A,#N/A,FALSE,"3CP";#N/A,#N/A,FALSE,"3A"}</definedName>
    <definedName name="______old7" hidden="1">{#N/A,#N/A,FALSE,"Summary";#N/A,#N/A,FALSE,"3TJ";#N/A,#N/A,FALSE,"3TN";#N/A,#N/A,FALSE,"3TP";#N/A,#N/A,FALSE,"3SJ";#N/A,#N/A,FALSE,"3CJ";#N/A,#N/A,FALSE,"3CN";#N/A,#N/A,FALSE,"3CP";#N/A,#N/A,FALSE,"3A"}</definedName>
    <definedName name="______p06" hidden="1">{"'Sheet1'!$L$16"}</definedName>
    <definedName name="______P3" hidden="1">{#N/A,#N/A,FALSE,"特殊室（ＢＱ表）"}</definedName>
    <definedName name="______PA1" hidden="1">{"'Sheet1'!$L$16"}</definedName>
    <definedName name="______PA3" hidden="1">{"'Sheet1'!$L$16"}</definedName>
    <definedName name="______pa4" hidden="1">{"'Sheet1'!$L$16"}</definedName>
    <definedName name="______pd10" hidden="1">{"'Summary'!$A$1:$J$46"}</definedName>
    <definedName name="______PD11" hidden="1">{"'Summary'!$A$1:$J$46"}</definedName>
    <definedName name="______pd12" hidden="1">{"'Summary'!$A$1:$J$46"}</definedName>
    <definedName name="______pd9" hidden="1">{"'Summary'!$A$1:$J$46"}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phu3" hidden="1">{"'Sheet1'!$L$16"}</definedName>
    <definedName name="______san2" hidden="1">{#N/A,#N/A,TRUE,"SUM";#N/A,#N/A,TRUE,"EE";#N/A,#N/A,TRUE,"AC";#N/A,#N/A,TRUE,"SN"}</definedName>
    <definedName name="______SCL4" hidden="1">{"'Sheet1'!$L$16"}</definedName>
    <definedName name="______SCL4_1" hidden="1">{"'Sheet1'!$L$16"}</definedName>
    <definedName name="______SD30" hidden="1">{"'Summary'!$A$1:$J$46"}</definedName>
    <definedName name="______sd31" hidden="1">{"'Summary'!$A$1:$J$46"}</definedName>
    <definedName name="______SHI1" hidden="1">{"'Sheet1'!$L$16"}</definedName>
    <definedName name="______SO16" hidden="1">{#N/A,#N/A,TRUE,"Krycí list"}</definedName>
    <definedName name="______sxt5" hidden="1">{"'Sheet1'!$L$16"}</definedName>
    <definedName name="______T1" hidden="1">{#N/A,#N/A,FALSE,"Chi tiÆt"}</definedName>
    <definedName name="______T10" hidden="1">{"'Sheet1'!$L$16"}</definedName>
    <definedName name="______t2" hidden="1">{"'Sheet1'!$L$16"}</definedName>
    <definedName name="______T21" hidden="1">{"'Sheet1'!$L$16"}</definedName>
    <definedName name="______T3" hidden="1">{"'Sheet1'!$L$16"}</definedName>
    <definedName name="______T4" hidden="1">{"'Sheet1'!$L$16"}</definedName>
    <definedName name="______t5" hidden="1">{"'Sheet1'!$L$16"}</definedName>
    <definedName name="______tb2" hidden="1">{"'Sheet1'!$L$16"}</definedName>
    <definedName name="______td1" hidden="1">{"'Sheet1'!$L$16"}</definedName>
    <definedName name="______TM2" hidden="1">{"'Sheet1'!$L$16"}</definedName>
    <definedName name="______TT04" hidden="1">#REF!</definedName>
    <definedName name="______tt3" hidden="1">{"'Sheet1'!$L$16"}</definedName>
    <definedName name="______TT623" hidden="1">{"'Sheet1'!$L$16"}</definedName>
    <definedName name="______tu4" hidden="1">{"'Sheet1'!$L$16"}</definedName>
    <definedName name="______TV2" hidden="1">{"'Sheet1'!$L$16"}</definedName>
    <definedName name="______TH1" hidden="1">{"'Sheet1'!$L$16"}</definedName>
    <definedName name="______THT11" hidden="1">{"'Sheet1'!$L$16"}</definedName>
    <definedName name="______VE1" hidden="1">{#N/A,#N/A,TRUE,"SUM";#N/A,#N/A,TRUE,"EE";#N/A,#N/A,TRUE,"AC";#N/A,#N/A,TRUE,"SN"}</definedName>
    <definedName name="______VE32" hidden="1">{#N/A,#N/A,TRUE,"Str.";#N/A,#N/A,TRUE,"Steel &amp; Roof";#N/A,#N/A,TRUE,"Arc.";#N/A,#N/A,TRUE,"Preliminary";#N/A,#N/A,TRUE,"Sum_Prelim"}</definedName>
    <definedName name="______VLP2" hidden="1">{"'Sheet1'!$L$16"}</definedName>
    <definedName name="______VO15" hidden="1">{"'CPA Sum'!$A$1:$X$30","'CPA'!$A$1:$K$187","'Infra Cost'!$A$1:$Q$30","'Dev't Cost'!$A$1:$AH$40","'Cashflow'!$A$1:$DG$82"}</definedName>
    <definedName name="______VO40" hidden="1">{"'Sheet1'!$L$16"}</definedName>
    <definedName name="______vpt5" hidden="1">{"'Sheet1'!$L$16"}</definedName>
    <definedName name="______vpt6" hidden="1">{"'Sheet1'!$L$16"}</definedName>
    <definedName name="______VT3" hidden="1">{"'Sheet1'!$L$16"}</definedName>
    <definedName name="______xlfn.BAHTTEXT" hidden="1">#NAME?</definedName>
    <definedName name="______z511" hidden="1">{"'Sheet1'!$L$16"}</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hidden="1">{"'Sheet1'!$L$16"}</definedName>
    <definedName name="_____a1_1" hidden="1">{"'Sheet1'!$L$16"}</definedName>
    <definedName name="_____a11" hidden="1">{"'장비'!$A$3:$M$12"}</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A4" hidden="1">{"'Sheet1'!$L$16"}</definedName>
    <definedName name="_____ab1"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b01" hidden="1">{#N/A,#N/A,FALSE,"MARCH"}</definedName>
    <definedName name="_____ba1" hidden="1">{#N/A,#N/A,FALSE,"Chi tiÆt"}</definedName>
    <definedName name="_____ba2" hidden="1">{#N/A,#N/A,FALSE,"Chi tiÆt"}</definedName>
    <definedName name="_____BG12" hidden="1">{"'Sheet1'!$L$16"}</definedName>
    <definedName name="_____bht6" hidden="1">{"'Sheet1'!$L$16"}</definedName>
    <definedName name="_____BIA3" hidden="1">{"'Sheet1'!$L$16"}</definedName>
    <definedName name="_____boq2" hidden="1">{"'Sheet1'!$L$16"}</definedName>
    <definedName name="_____BT3" hidden="1">{"'Sheet1'!$L$16"}</definedName>
    <definedName name="_____cep1" hidden="1">{"'Sheet1'!$L$16"}</definedName>
    <definedName name="_____CN1" hidden="1">{"'Sheet1'!$L$16"}</definedName>
    <definedName name="_____CN2" hidden="1">{"'Sheet1'!$L$16"}</definedName>
    <definedName name="_____CN3" hidden="1">{"'Sheet1'!$L$16"}</definedName>
    <definedName name="_____coc1000" hidden="1">{#N/A,#N/A,FALSE,"Chi tiÆt"}</definedName>
    <definedName name="_____ct2005" hidden="1">{"'Sheet1'!$L$16"}</definedName>
    <definedName name="_____CT4" hidden="1">{"'Sheet1'!$L$16"}</definedName>
    <definedName name="_____Cty501" hidden="1">{"'Sheet1'!$L$16"}</definedName>
    <definedName name="_____d1500" hidden="1">{"'Sheet1'!$L$16"}</definedName>
    <definedName name="_____DM24" hidden="1">{"'Sheet1'!$L$16"}</definedName>
    <definedName name="_____DT10" hidden="1">{"'Sheet1'!$L$16"}</definedName>
    <definedName name="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f5" hidden="1">{"'Sheet1'!$L$16"}</definedName>
    <definedName name="_____FAB4" hidden="1">#REF!</definedName>
    <definedName name="_____FD12" hidden="1">{"'Sheet1'!$L$16"}</definedName>
    <definedName name="_____Feb03" hidden="1">#REF!</definedName>
    <definedName name="_____gk2" hidden="1">#REF!</definedName>
    <definedName name="_____Goi8" hidden="1">{"'Sheet1'!$L$16"}</definedName>
    <definedName name="_____Goi8_1" hidden="1">{"'Sheet1'!$L$16"}</definedName>
    <definedName name="_____h1" hidden="1">{"'Sheet1'!$L$16"}</definedName>
    <definedName name="_____h2" hidden="1">{"'Sheet1'!$L$16"}</definedName>
    <definedName name="_____H3" hidden="1">{"'장비'!$A$3:$M$12"}</definedName>
    <definedName name="_____hh1219" hidden="1">{"'Sheet1'!$L$16"}</definedName>
    <definedName name="_____HT1"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huy1" hidden="1">{"'Sheet1'!$L$16"}</definedName>
    <definedName name="_____k27" hidden="1">{"'Sheet1'!$L$16"}</definedName>
    <definedName name="_____key2" hidden="1">#REF!</definedName>
    <definedName name="_____km03" hidden="1">{"'Sheet1'!$L$16"}</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lop111" hidden="1">{#N/A,#N/A,FALSE,"特殊室（ＢＱ表）"}</definedName>
    <definedName name="_____M2" hidden="1">{"'Sheet1'!$L$16"}</definedName>
    <definedName name="_____M36" hidden="1">{"'Sheet1'!$L$16"}</definedName>
    <definedName name="_____m4" hidden="1">{"'Sheet1'!$L$16"}</definedName>
    <definedName name="_____MCC3" hidden="1">{#N/A,#N/A,FALSE,"CCTV"}</definedName>
    <definedName name="_____MTL12" hidden="1">{"'Sheet1'!$L$16"}</definedName>
    <definedName name="_____nam1" hidden="1">{"'Sheet1'!$L$16"}</definedName>
    <definedName name="_____NC1" hidden="1">{"'Sheet1'!$L$16"}</definedName>
    <definedName name="_____NMD8" hidden="1">{"'Sheet1'!$L$16"}</definedName>
    <definedName name="_____NO1" hidden="1">#REF!</definedName>
    <definedName name="_____NO2" hidden="1">#REF!</definedName>
    <definedName name="_____NSO2" hidden="1">{"'Sheet1'!$L$16"}</definedName>
    <definedName name="_____ngk1109" hidden="1">{#N/A,#N/A,FALSE,"估價單  (3)"}</definedName>
    <definedName name="_____old3"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_p06" hidden="1">{"'Sheet1'!$L$16"}</definedName>
    <definedName name="_____P3" hidden="1">{#N/A,#N/A,FALSE,"特殊室（ＢＱ表）"}</definedName>
    <definedName name="_____PA3" hidden="1">{"'Sheet1'!$L$16"}</definedName>
    <definedName name="_____pa4" hidden="1">{"'Sheet1'!$L$16"}</definedName>
    <definedName name="_____pd10" hidden="1">{"'Summary'!$A$1:$J$46"}</definedName>
    <definedName name="_____PD11" hidden="1">{"'Summary'!$A$1:$J$46"}</definedName>
    <definedName name="_____pd12" hidden="1">{"'Summary'!$A$1:$J$46"}</definedName>
    <definedName name="_____pd9" hidden="1">{"'Summary'!$A$1:$J$46"}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phu3" hidden="1">{"'Sheet1'!$L$16"}</definedName>
    <definedName name="_____san2" hidden="1">{#N/A,#N/A,TRUE,"SUM";#N/A,#N/A,TRUE,"EE";#N/A,#N/A,TRUE,"AC";#N/A,#N/A,TRUE,"SN"}</definedName>
    <definedName name="_____SCL4" hidden="1">{"'Sheet1'!$L$16"}</definedName>
    <definedName name="_____SCL4_1" hidden="1">{"'Sheet1'!$L$16"}</definedName>
    <definedName name="_____SD30" hidden="1">{"'Summary'!$A$1:$J$46"}</definedName>
    <definedName name="_____sd31" hidden="1">{"'Summary'!$A$1:$J$46"}</definedName>
    <definedName name="_____SHI1" hidden="1">{"'Sheet1'!$L$16"}</definedName>
    <definedName name="_____SO16" hidden="1">{#N/A,#N/A,TRUE,"Krycí list"}</definedName>
    <definedName name="_____sxt5" hidden="1">{"'Sheet1'!$L$16"}</definedName>
    <definedName name="_____T04" hidden="1">{#N/A,#N/A,FALSE,"CCTV"}</definedName>
    <definedName name="_____T1" hidden="1">{#N/A,#N/A,FALSE,"Chi tiÆt"}</definedName>
    <definedName name="_____T10" hidden="1">{"'Sheet1'!$L$16"}</definedName>
    <definedName name="_____T2" hidden="1">{"'Sheet1'!$L$16"}</definedName>
    <definedName name="_____T21" hidden="1">{"'Sheet1'!$L$16"}</definedName>
    <definedName name="_____T3" hidden="1">{"'Sheet1'!$L$16"}</definedName>
    <definedName name="_____t4" hidden="1">{"'Sheet1'!$L$16"}</definedName>
    <definedName name="_____T5" hidden="1">{"'Sheet1'!$L$16"}</definedName>
    <definedName name="_____tb2" hidden="1">{"'Sheet1'!$L$16"}</definedName>
    <definedName name="_____TM2" hidden="1">{"'Sheet1'!$L$16"}</definedName>
    <definedName name="_____TT04" hidden="1">#REF!</definedName>
    <definedName name="_____tt3" hidden="1">{"'Sheet1'!$L$16"}</definedName>
    <definedName name="_____TT31" hidden="1">{"'Sheet1'!$L$16"}</definedName>
    <definedName name="_____TT623" hidden="1">{"'Sheet1'!$L$16"}</definedName>
    <definedName name="_____tu4" hidden="1">{"'Sheet1'!$L$16"}</definedName>
    <definedName name="_____TV2" hidden="1">{"'Sheet1'!$L$16"}</definedName>
    <definedName name="_____TH1" hidden="1">{"'Sheet1'!$L$16"}</definedName>
    <definedName name="_____THT11" hidden="1">{"'Sheet1'!$L$16"}</definedName>
    <definedName name="_____UI33" hidden="1">{"'Sheet1'!$L$16"}</definedName>
    <definedName name="_____v2" hidden="1">{"'Sheet1'!$L$16"}</definedName>
    <definedName name="_____VE1" hidden="1">{#N/A,#N/A,TRUE,"SUM";#N/A,#N/A,TRUE,"EE";#N/A,#N/A,TRUE,"AC";#N/A,#N/A,TRUE,"SN"}</definedName>
    <definedName name="_____VE32" hidden="1">{#N/A,#N/A,TRUE,"Str.";#N/A,#N/A,TRUE,"Steel &amp; Roof";#N/A,#N/A,TRUE,"Arc.";#N/A,#N/A,TRUE,"Preliminary";#N/A,#N/A,TRUE,"Sum_Prelim"}</definedName>
    <definedName name="_____VLP2" hidden="1">{"'Sheet1'!$L$16"}</definedName>
    <definedName name="_____VO15" hidden="1">{"'CPA Sum'!$A$1:$X$30","'CPA'!$A$1:$K$187","'Infra Cost'!$A$1:$Q$30","'Dev't Cost'!$A$1:$AH$40","'Cashflow'!$A$1:$DG$82"}</definedName>
    <definedName name="_____vpt5" hidden="1">{"'Sheet1'!$L$16"}</definedName>
    <definedName name="_____vpt6" hidden="1">{"'Sheet1'!$L$16"}</definedName>
    <definedName name="_____VT3" hidden="1">{"'Sheet1'!$L$16"}</definedName>
    <definedName name="_____xlfn.BAHTTEXT" hidden="1">#NAME?</definedName>
    <definedName name="____1__123Graph_ACHART_1" hidden="1">#REF!</definedName>
    <definedName name="____1__123Graph_Aｸﾞﾗﾌ_1" hidden="1">#REF!</definedName>
    <definedName name="____10__123Graph_Aｸﾞﾗﾌ_5" hidden="1">#REF!</definedName>
    <definedName name="____10__123Graph_DCHART_1" hidden="1">#REF!</definedName>
    <definedName name="____10__123Graph_Xｸﾞﾗﾌ_5" hidden="1">#REF!</definedName>
    <definedName name="____11__123Graph_Xｸﾞﾗﾌ_1" hidden="1">#REF!</definedName>
    <definedName name="____12__123Graph_Xｸﾞﾗﾌ_1" hidden="1">#REF!</definedName>
    <definedName name="____12__123Graph_Xｸﾞﾗﾌ_2" hidden="1">#REF!</definedName>
    <definedName name="____13__123Graph_Xｸﾞﾗﾌ_3" hidden="1">#REF!</definedName>
    <definedName name="____14__123Graph_Xｸﾞﾗﾌ_2" hidden="1">#REF!</definedName>
    <definedName name="____14__123Graph_Xｸﾞﾗﾌ_4" hidden="1">#REF!</definedName>
    <definedName name="____15__123Graph_Xｸﾞﾗﾌ_5" hidden="1">#REF!</definedName>
    <definedName name="____16__123Graph_Xｸﾞﾗﾌ_3" hidden="1">#REF!</definedName>
    <definedName name="____18__123Graph_Xｸﾞﾗﾌ_4" hidden="1">#REF!</definedName>
    <definedName name="____2__123Graph_ACHART_2" hidden="1">#REF!</definedName>
    <definedName name="____2__123Graph_Aｸﾞﾗﾌ_1" hidden="1">#REF!</definedName>
    <definedName name="____2__123Graph_Aｸﾞﾗﾌ_2" hidden="1">#REF!</definedName>
    <definedName name="____20__123Graph_Xｸﾞﾗﾌ_5" hidden="1">#REF!</definedName>
    <definedName name="____3__123Graph_Aｸﾞﾗﾌ_1" hidden="1">#REF!</definedName>
    <definedName name="____3__123Graph_Aｸﾞﾗﾌ_3" hidden="1">#REF!</definedName>
    <definedName name="____4__123Graph_Aｸﾞﾗﾌ_2" hidden="1">#REF!</definedName>
    <definedName name="____4__123Graph_Aｸﾞﾗﾌ_4" hidden="1">#REF!</definedName>
    <definedName name="____5__123Graph_Aｸﾞﾗﾌ_3" hidden="1">#REF!</definedName>
    <definedName name="____5__123Graph_Aｸﾞﾗﾌ_5" hidden="1">#REF!</definedName>
    <definedName name="____6__123Graph_Aｸﾞﾗﾌ_3" hidden="1">#REF!</definedName>
    <definedName name="____6__123Graph_Aｸﾞﾗﾌ_4" hidden="1">#REF!</definedName>
    <definedName name="____6__123Graph_Xｸﾞﾗﾌ_1" hidden="1">#REF!</definedName>
    <definedName name="____7__123Graph_Aｸﾞﾗﾌ_5" hidden="1">#REF!</definedName>
    <definedName name="____7__123Graph_Xｸﾞﾗﾌ_2" hidden="1">#REF!</definedName>
    <definedName name="____8__123Graph_Aｸﾞﾗﾌ_4" hidden="1">#REF!</definedName>
    <definedName name="____8__123Graph_BCHART_2" hidden="1">#REF!</definedName>
    <definedName name="____8__123Graph_Xｸﾞﾗﾌ_3" hidden="1">#REF!</definedName>
    <definedName name="____9__123Graph_CCHART_1" hidden="1">#REF!</definedName>
    <definedName name="____9__123Graph_Xｸﾞﾗﾌ_4" hidden="1">#REF!</definedName>
    <definedName name="____a1" hidden="1">{"'Sheet1'!$L$16"}</definedName>
    <definedName name="____a1_1" hidden="1">{"'Sheet1'!$L$16"}</definedName>
    <definedName name="____a11" hidden="1">{"'장비'!$A$3:$M$12"}</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A4" hidden="1">{"'Sheet1'!$L$16"}</definedName>
    <definedName name="____ab1" hidden="1">{#N/A,#N/A,FALSE,"SumD";#N/A,#N/A,FALSE,"ElecD";#N/A,#N/A,FALSE,"MechD";#N/A,#N/A,FALSE,"GeotD";#N/A,#N/A,FALSE,"PrcsD";#N/A,#N/A,FALSE,"TunnD";#N/A,#N/A,FALSE,"CivlD";#N/A,#N/A,FALSE,"NtwkD";#N/A,#N/A,FALSE,"EstgD";#N/A,#N/A,FALSE,"PEngD"}</definedName>
    <definedName name="____ADS121" hidden="1">#REF!</definedName>
    <definedName name="____as1" hidden="1">{#N/A,#N/A,FALSE,"SumD";#N/A,#N/A,FALSE,"ElecD";#N/A,#N/A,FALSE,"MechD";#N/A,#N/A,FALSE,"GeotD";#N/A,#N/A,FALSE,"PrcsD";#N/A,#N/A,FALSE,"TunnD";#N/A,#N/A,FALSE,"CivlD";#N/A,#N/A,FALSE,"NtwkD";#N/A,#N/A,FALSE,"EstgD";#N/A,#N/A,FALSE,"PEngD"}</definedName>
    <definedName name="____b2" hidden="1">{"'Sheet1'!$L$16"}</definedName>
    <definedName name="____ba1" hidden="1">{#N/A,#N/A,FALSE,"Chi tiÆt"}</definedName>
    <definedName name="____ba2" hidden="1">{#N/A,#N/A,FALSE,"Chi tiÆt"}</definedName>
    <definedName name="____BG12" hidden="1">{"'Sheet1'!$L$16"}</definedName>
    <definedName name="____bht4" hidden="1">{#N/A,#N/A,FALSE,"Chi tiÆt"}</definedName>
    <definedName name="____bht5" hidden="1">{#N/A,#N/A,FALSE,"Chi tiÆt"}</definedName>
    <definedName name="____bht6" hidden="1">{"'Sheet1'!$L$16"}</definedName>
    <definedName name="____BIA3" hidden="1">{"'Sheet1'!$L$16"}</definedName>
    <definedName name="____boq2" hidden="1">{"'Sheet1'!$L$16"}</definedName>
    <definedName name="____BT3" hidden="1">{"'Sheet1'!$L$16"}</definedName>
    <definedName name="____CN1" hidden="1">{"'Sheet1'!$L$16"}</definedName>
    <definedName name="____CN2" hidden="1">{"'Sheet1'!$L$16"}</definedName>
    <definedName name="____CN3" hidden="1">{"'Sheet1'!$L$16"}</definedName>
    <definedName name="____coc1000" hidden="1">{#N/A,#N/A,FALSE,"Chi tiÆt"}</definedName>
    <definedName name="____Coc39" hidden="1">{"'Sheet1'!$L$16"}</definedName>
    <definedName name="____com2" hidden="1">{"'Break down'!$A$4"}</definedName>
    <definedName name="____CT2" hidden="1">{"'Sheet1'!$L$16"}</definedName>
    <definedName name="____ct2005" hidden="1">{"'Sheet1'!$L$16"}</definedName>
    <definedName name="____CT4" hidden="1">{"'Sheet1'!$L$16"}</definedName>
    <definedName name="____Cty501" hidden="1">{"'Sheet1'!$L$16"}</definedName>
    <definedName name="____d1500" hidden="1">{"'Sheet1'!$L$16"}</definedName>
    <definedName name="____DG1" hidden="1">{"'Sheet1'!$L$16"}</definedName>
    <definedName name="____DM24" hidden="1">{"'Sheet1'!$L$16"}</definedName>
    <definedName name="____DT10" hidden="1">{"'Sheet1'!$L$16"}</definedName>
    <definedName name="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f1" hidden="1">{#N/A,#N/A,FALSE,"FORM A";#N/A,#N/A,FALSE,"FORM D";#N/A,#N/A,FALSE,"FORM E-1";#N/A,#N/A,FALSE,"FORM E-2";#N/A,#N/A,FALSE,"FORM F";#N/A,#N/A,FALSE,"FORM G";#N/A,#N/A,FALSE,"FORM H-1";#N/A,#N/A,FALSE,"FORM H-2";#N/A,#N/A,FALSE,"FORM H-3";#N/A,#N/A,FALSE,"FORM H-4";#N/A,#N/A,FALSE,"FORM H-5";#N/A,#N/A,FALSE,"FORM I";#N/A,#N/A,FALSE,"FORM J"}</definedName>
    <definedName name="____f5" hidden="1">{"'Sheet1'!$L$16"}</definedName>
    <definedName name="____FAB4" hidden="1">#REF!</definedName>
    <definedName name="____FD12" hidden="1">{"'Sheet1'!$L$16"}</definedName>
    <definedName name="____Feb03" hidden="1">#REF!</definedName>
    <definedName name="____G4211" hidden="1">{"'Sheet1'!$L$16"}</definedName>
    <definedName name="____gk2" hidden="1">#REF!</definedName>
    <definedName name="____Goi13" hidden="1">{"'Sheet1'!$L$16"}</definedName>
    <definedName name="____Goi8" hidden="1">{"'Sheet1'!$L$16"}</definedName>
    <definedName name="____Goi8_1" hidden="1">{"'Sheet1'!$L$16"}</definedName>
    <definedName name="____h1" hidden="1">{"'Sheet1'!$L$16"}</definedName>
    <definedName name="____h12" hidden="1">{"'Sheet1'!$L$16"}</definedName>
    <definedName name="____h2" hidden="1">{"'Sheet1'!$L$16"}</definedName>
    <definedName name="____H3" hidden="1">{"'장비'!$A$3:$M$12"}</definedName>
    <definedName name="____hh1219" hidden="1">{"'Sheet1'!$L$16"}</definedName>
    <definedName name="____HT1"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10" hidden="1">{"'Sheet1'!$L$16"}</definedName>
    <definedName name="____k27" hidden="1">{"'Sheet1'!$L$16"}</definedName>
    <definedName name="____key2" hidden="1">#REF!</definedName>
    <definedName name="____km03" hidden="1">{"'Sheet1'!$L$16"}</definedName>
    <definedName name="____Lan1" hidden="1">{"'Sheet1'!$L$16"}</definedName>
    <definedName name="____Lan2" hidden="1">{"'Sheet1'!$L$16"}</definedName>
    <definedName name="____LAN3" hidden="1">{"'Sheet1'!$L$16"}</definedName>
    <definedName name="____ld2" hidden="1">{"'Sheet1'!$L$16"}</definedName>
    <definedName name="____lk2" hidden="1">{"'Sheet1'!$L$16"}</definedName>
    <definedName name="____lop111" hidden="1">{#N/A,#N/A,FALSE,"特殊室（ＢＱ表）"}</definedName>
    <definedName name="____m1233" hidden="1">{"'Sheet1'!$L$16"}</definedName>
    <definedName name="____M2" hidden="1">{"'Sheet1'!$L$16"}</definedName>
    <definedName name="____M36" hidden="1">{"'Sheet1'!$L$16"}</definedName>
    <definedName name="____m4" hidden="1">{"'Sheet1'!$L$16"}</definedName>
    <definedName name="____MCC3" hidden="1">{#N/A,#N/A,FALSE,"CCTV"}</definedName>
    <definedName name="____MEP2" hidden="1">{#N/A,#N/A,FALSE,"CCTV"}</definedName>
    <definedName name="____moi2" hidden="1">{"'Sheet1'!$L$16"}</definedName>
    <definedName name="____MTL12" hidden="1">{"'Sheet1'!$L$16"}</definedName>
    <definedName name="____nam1" hidden="1">{"'Sheet1'!$L$16"}</definedName>
    <definedName name="____NAM11" hidden="1">{#N/A,#N/A,FALSE,"Chi tiÆt"}</definedName>
    <definedName name="____NC1" hidden="1">{"'Sheet1'!$L$16"}</definedName>
    <definedName name="____NCN15" hidden="1">{"'Sheet1'!$L$16"}</definedName>
    <definedName name="____NMD8" hidden="1">{"'Sheet1'!$L$16"}</definedName>
    <definedName name="____NO1" hidden="1">#REF!</definedName>
    <definedName name="____NO2" hidden="1">#REF!</definedName>
    <definedName name="____nso1" hidden="1">{"'Sheet1'!$L$16"}</definedName>
    <definedName name="____NSO2" hidden="1">{"'Sheet1'!$L$16"}</definedName>
    <definedName name="____ngk1109" hidden="1">{#N/A,#N/A,FALSE,"估價單  (3)"}</definedName>
    <definedName name="____old3"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_p06" hidden="1">{"'Sheet1'!$L$16"}</definedName>
    <definedName name="____P3" hidden="1">{#N/A,#N/A,FALSE,"特殊室（ＢＱ表）"}</definedName>
    <definedName name="____PA1" hidden="1">{"'Sheet1'!$L$16"}</definedName>
    <definedName name="____pa22" hidden="1">{"'ROOF'!$B$6","'ROOF'!$B$6","'ROOF'!$B$6","'ROOF'!$B$6"}</definedName>
    <definedName name="____PA3" hidden="1">{"'Sheet1'!$L$16"}</definedName>
    <definedName name="____pa4" hidden="1">{"'Sheet1'!$L$16"}</definedName>
    <definedName name="____pd10" hidden="1">{"'Summary'!$A$1:$J$46"}</definedName>
    <definedName name="____PD11" hidden="1">{"'Summary'!$A$1:$J$46"}</definedName>
    <definedName name="____pd12" hidden="1">{"'Summary'!$A$1:$J$46"}</definedName>
    <definedName name="____pd9" hidden="1">{"'Summary'!$A$1:$J$46"}</definedName>
    <definedName name="____PK2" hidden="1">{"'장비'!$A$3:$M$12"}</definedName>
    <definedName name="____PKG3" hidden="1">{"'장비'!$A$3:$M$12"}</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phu3" hidden="1">{"'Sheet1'!$L$16"}</definedName>
    <definedName name="____q45" hidden="1">{"'용역비'!$A$4:$C$8"}</definedName>
    <definedName name="____qqq222" hidden="1">{"'장비'!$A$3:$M$12"}</definedName>
    <definedName name="____Rh90" hidden="1">{"'Sheet1'!$L$16"}</definedName>
    <definedName name="____san2" hidden="1">{#N/A,#N/A,TRUE,"SUM";#N/A,#N/A,TRUE,"EE";#N/A,#N/A,TRUE,"AC";#N/A,#N/A,TRUE,"SN"}</definedName>
    <definedName name="____SCL4" hidden="1">{"'Sheet1'!$L$16"}</definedName>
    <definedName name="____SCL4_1" hidden="1">{"'Sheet1'!$L$16"}</definedName>
    <definedName name="____SD30" hidden="1">{"'Summary'!$A$1:$J$46"}</definedName>
    <definedName name="____sd31" hidden="1">{"'Summary'!$A$1:$J$46"}</definedName>
    <definedName name="____SHI1" hidden="1">{"'Sheet1'!$L$16"}</definedName>
    <definedName name="____SO16" hidden="1">{#N/A,#N/A,TRUE,"Krycí list"}</definedName>
    <definedName name="____SXT3" hidden="1">{#N/A,#N/A,FALSE,"Chi tiÆt"}</definedName>
    <definedName name="____sxt5" hidden="1">{"'Sheet1'!$L$16"}</definedName>
    <definedName name="____sxt6" hidden="1">{#N/A,#N/A,FALSE,"Chi tiÆt"}</definedName>
    <definedName name="____T04" hidden="1">{#N/A,#N/A,FALSE,"CCTV"}</definedName>
    <definedName name="____T1" hidden="1">{#N/A,#N/A,FALSE,"Chi tiÆt"}</definedName>
    <definedName name="____T10" hidden="1">{"'Sheet1'!$L$16"}</definedName>
    <definedName name="____T2" hidden="1">{"'Sheet1'!$L$16"}</definedName>
    <definedName name="____T21" hidden="1">{"'Sheet1'!$L$16"}</definedName>
    <definedName name="____T3" hidden="1">{"'Sheet1'!$L$16"}</definedName>
    <definedName name="____t4" hidden="1">{"'Sheet1'!$L$16"}</definedName>
    <definedName name="____T5" hidden="1">{"'Sheet1'!$L$16"}</definedName>
    <definedName name="____T9" hidden="1">{#N/A,#N/A,FALSE,"Chi tiÆt"}</definedName>
    <definedName name="____tb2" hidden="1">{"'Sheet1'!$L$16"}</definedName>
    <definedName name="____td1" hidden="1">{"'Sheet1'!$L$16"}</definedName>
    <definedName name="____TM2" hidden="1">{"'Sheet1'!$L$16"}</definedName>
    <definedName name="____TT04" hidden="1">#REF!</definedName>
    <definedName name="____tt3" hidden="1">{"'Sheet1'!$L$16"}</definedName>
    <definedName name="____TT31" hidden="1">{"'Sheet1'!$L$16"}</definedName>
    <definedName name="____TT623"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2" hidden="1">{"'Sheet1'!$L$16"}</definedName>
    <definedName name="____VE1" hidden="1">{#N/A,#N/A,TRUE,"SUM";#N/A,#N/A,TRUE,"EE";#N/A,#N/A,TRUE,"AC";#N/A,#N/A,TRUE,"SN"}</definedName>
    <definedName name="____VE32" hidden="1">{#N/A,#N/A,TRUE,"Str.";#N/A,#N/A,TRUE,"Steel &amp; Roof";#N/A,#N/A,TRUE,"Arc.";#N/A,#N/A,TRUE,"Preliminary";#N/A,#N/A,TRUE,"Sum_Prelim"}</definedName>
    <definedName name="____VLP2" hidden="1">{"'Sheet1'!$L$16"}</definedName>
    <definedName name="____VO15" hidden="1">{"'CPA Sum'!$A$1:$X$30","'CPA'!$A$1:$K$187","'Infra Cost'!$A$1:$Q$30","'Dev't Cost'!$A$1:$AH$40","'Cashflow'!$A$1:$DG$82"}</definedName>
    <definedName name="____VO40" hidden="1">{"'Sheet1'!$L$16"}</definedName>
    <definedName name="____vpt5" hidden="1">{"'Sheet1'!$L$16"}</definedName>
    <definedName name="____vpt6" hidden="1">{"'Sheet1'!$L$16"}</definedName>
    <definedName name="____VT3" hidden="1">{"'Sheet1'!$L$16"}</definedName>
    <definedName name="____xlfn.BAHTTEXT" hidden="1">#NAME?</definedName>
    <definedName name="____xlfn.SUMIFS" hidden="1">#NAME?</definedName>
    <definedName name="____z511" hidden="1">{"'Sheet1'!$L$16"}</definedName>
    <definedName name="___1__123Graph_ACHART_1" hidden="1">#REF!</definedName>
    <definedName name="___1__123Graph_Aｸﾞﾗﾌ_1" hidden="1">#REF!</definedName>
    <definedName name="___10__123Graph_Aｸﾞﾗﾌ_5" hidden="1">#REF!</definedName>
    <definedName name="___10__123Graph_DCHART_1" hidden="1">#REF!</definedName>
    <definedName name="___10__123Graph_Xｸﾞﾗﾌ_3" hidden="1">#REF!</definedName>
    <definedName name="___10__123Graph_Xｸﾞﾗﾌ_5" hidden="1">#REF!</definedName>
    <definedName name="___11__123Graph_Xｸﾞﾗﾌ_1" hidden="1">#REF!</definedName>
    <definedName name="___11__123Graph_Xｸﾞﾗﾌ_4" hidden="1">#REF!</definedName>
    <definedName name="___12__123Graph_Xｸﾞﾗﾌ_1" hidden="1">#REF!</definedName>
    <definedName name="___12__123Graph_Xｸﾞﾗﾌ_2" hidden="1">#REF!</definedName>
    <definedName name="___12__123Graph_Xｸﾞﾗﾌ_5" hidden="1">#REF!</definedName>
    <definedName name="___13__123Graph_Xｸﾞﾗﾌ_3" hidden="1">#REF!</definedName>
    <definedName name="___14__123Graph_Xｸﾞﾗﾌ_2" hidden="1">#REF!</definedName>
    <definedName name="___14__123Graph_Xｸﾞﾗﾌ_4" hidden="1">#REF!</definedName>
    <definedName name="___14_0__123Grap" hidden="1">#REF!</definedName>
    <definedName name="___15__123Graph_Xｸﾞﾗﾌ_5" hidden="1">#REF!</definedName>
    <definedName name="___15_0_Dist_" hidden="1">#REF!</definedName>
    <definedName name="___16__123Graph_Xｸﾞﾗﾌ_3" hidden="1">#REF!</definedName>
    <definedName name="___17_0_0_F" hidden="1">#REF!</definedName>
    <definedName name="___18__123Graph_Xｸﾞﾗﾌ_4" hidden="1">#REF!</definedName>
    <definedName name="___2__123Graph_ACHART_2" hidden="1">#REF!</definedName>
    <definedName name="___2__123Graph_Aｸﾞﾗﾌ_1" hidden="1">#REF!</definedName>
    <definedName name="___2__123Graph_Aｸﾞﾗﾌ_2" hidden="1">#REF!</definedName>
    <definedName name="___20__123Graph_Aｸﾞﾗﾌ_5" hidden="1">#REF!</definedName>
    <definedName name="___20__123Graph_Xｸﾞﾗﾌ_5" hidden="1">#REF!</definedName>
    <definedName name="___3__123Graph_Aｸﾞﾗﾌ_1" hidden="1">#REF!</definedName>
    <definedName name="___3__123Graph_Aｸﾞﾗﾌ_2" hidden="1">#REF!</definedName>
    <definedName name="___3__123Graph_Aｸﾞﾗﾌ_3" hidden="1">#REF!</definedName>
    <definedName name="___3__123Graph_BCHART_2" hidden="1">#REF!</definedName>
    <definedName name="___4__123Graph_Aｸﾞﾗﾌ_1" hidden="1">#REF!</definedName>
    <definedName name="___4__123Graph_Aｸﾞﾗﾌ_2" hidden="1">#REF!</definedName>
    <definedName name="___4__123Graph_Aｸﾞﾗﾌ_3" hidden="1">#REF!</definedName>
    <definedName name="___4__123Graph_Aｸﾞﾗﾌ_4" hidden="1">#REF!</definedName>
    <definedName name="___4__123Graph_CCHART_1" hidden="1">#REF!</definedName>
    <definedName name="___40__123Graph_Xｸﾞﾗﾌ_5" hidden="1">#REF!</definedName>
    <definedName name="___5__123Graph_Aｸﾞﾗﾌ_3" hidden="1">#REF!</definedName>
    <definedName name="___5__123Graph_Aｸﾞﾗﾌ_4" hidden="1">#REF!</definedName>
    <definedName name="___5__123Graph_Aｸﾞﾗﾌ_5" hidden="1">#REF!</definedName>
    <definedName name="___5__123Graph_DCHART_1" hidden="1">#REF!</definedName>
    <definedName name="___6__123Graph_Aｸﾞﾗﾌ_3" hidden="1">#REF!</definedName>
    <definedName name="___6__123Graph_Aｸﾞﾗﾌ_4" hidden="1">#REF!</definedName>
    <definedName name="___6__123Graph_Aｸﾞﾗﾌ_5" hidden="1">#REF!</definedName>
    <definedName name="___6__123Graph_Xｸﾞﾗﾌ_1" hidden="1">#REF!</definedName>
    <definedName name="___7__123Graph_Aｸﾞﾗﾌ_5" hidden="1">#REF!</definedName>
    <definedName name="___7__123Graph_Xｸﾞﾗﾌ_2" hidden="1">#REF!</definedName>
    <definedName name="___8__123Graph_Aｸﾞﾗﾌ_4" hidden="1">#REF!</definedName>
    <definedName name="___8__123Graph_BCHART_2" hidden="1">#REF!</definedName>
    <definedName name="___8__123Graph_Xｸﾞﾗﾌ_1" hidden="1">#REF!</definedName>
    <definedName name="___8__123Graph_Xｸﾞﾗﾌ_3" hidden="1">#REF!</definedName>
    <definedName name="___9__123Graph_CCHART_1" hidden="1">#REF!</definedName>
    <definedName name="___9__123Graph_Xｸﾞﾗﾌ_2" hidden="1">#REF!</definedName>
    <definedName name="___9__123Graph_Xｸﾞﾗﾌ_4" hidden="1">#REF!</definedName>
    <definedName name="___a1" hidden="1">{"'Sheet1'!$L$16"}</definedName>
    <definedName name="___a1_1" hidden="1">{"'Sheet1'!$L$16"}</definedName>
    <definedName name="___a11" hidden="1">{"'장비'!$A$3:$M$12"}</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4" hidden="1">{"'Sheet1'!$L$16"}</definedName>
    <definedName name="___a9" hidden="1">{"'Sheet1'!$L$16"}</definedName>
    <definedName name="___aa1" hidden="1">{"'Sheet1'!$L$16"}</definedName>
    <definedName name="___ab1" hidden="1">{#N/A,#N/A,FALSE,"SumD";#N/A,#N/A,FALSE,"ElecD";#N/A,#N/A,FALSE,"MechD";#N/A,#N/A,FALSE,"GeotD";#N/A,#N/A,FALSE,"PrcsD";#N/A,#N/A,FALSE,"TunnD";#N/A,#N/A,FALSE,"CivlD";#N/A,#N/A,FALSE,"NtwkD";#N/A,#N/A,FALSE,"EstgD";#N/A,#N/A,FALSE,"PEngD"}</definedName>
    <definedName name="___ADS121" hidden="1">#REF!</definedName>
    <definedName name="___as1" hidden="1">{#N/A,#N/A,FALSE,"SumD";#N/A,#N/A,FALSE,"ElecD";#N/A,#N/A,FALSE,"MechD";#N/A,#N/A,FALSE,"GeotD";#N/A,#N/A,FALSE,"PrcsD";#N/A,#N/A,FALSE,"TunnD";#N/A,#N/A,FALSE,"CivlD";#N/A,#N/A,FALSE,"NtwkD";#N/A,#N/A,FALSE,"EstgD";#N/A,#N/A,FALSE,"PEngD"}</definedName>
    <definedName name="___Aug10" hidden="1">{"ECA Qtrs C",#N/A,TRUE,"ECA_Qtrs_C";"ECA Qtrs D",#N/A,TRUE,"ECA_Qtrs_D";"ECA Qtrs F",#N/A,TRUE,"ECA_Qtrs_F";"ECA Qtrs G",#N/A,TRUE,"ECA_Qtrs_G";"ECA SisterApt",#N/A,TRUE,"ECA_SisterApt";"ECA Nurses",#N/A,TRUE,"ECA_NursesHostel"}</definedName>
    <definedName name="___b01" hidden="1">{#N/A,#N/A,FALSE,"MARCH"}</definedName>
    <definedName name="___b2" hidden="1">{"'Sheet1'!$L$16"}</definedName>
    <definedName name="___ba1" hidden="1">{#N/A,#N/A,FALSE,"Chi tiÆt"}</definedName>
    <definedName name="___ba2" hidden="1">{#N/A,#N/A,FALSE,"Chi tiÆt"}</definedName>
    <definedName name="___BG12" hidden="1">{"'Sheet1'!$L$16"}</definedName>
    <definedName name="___bht4" hidden="1">{#N/A,#N/A,FALSE,"Chi tiÆt"}</definedName>
    <definedName name="___bht5" hidden="1">{#N/A,#N/A,FALSE,"Chi tiÆt"}</definedName>
    <definedName name="___bht6" hidden="1">{"'Sheet1'!$L$16"}</definedName>
    <definedName name="___BIA3" hidden="1">{"'Sheet1'!$L$16"}</definedName>
    <definedName name="___boq2" hidden="1">{"'Sheet1'!$L$16"}</definedName>
    <definedName name="___BOQ2111" hidden="1">#REF!</definedName>
    <definedName name="___BP01" hidden="1">{#N/A,#N/A,FALSE,"TABLE"}</definedName>
    <definedName name="___BT3" hidden="1">{"'Sheet1'!$L$16"}</definedName>
    <definedName name="___ccr1" hidden="1">{#N/A,#N/A,TRUE,"Cover";#N/A,#N/A,TRUE,"Conts";#N/A,#N/A,TRUE,"VOS";#N/A,#N/A,TRUE,"Warrington";#N/A,#N/A,TRUE,"Widnes"}</definedName>
    <definedName name="___cep1" hidden="1">{"'Sheet1'!$L$16"}</definedName>
    <definedName name="___CN1" hidden="1">{"'Sheet1'!$L$16"}</definedName>
    <definedName name="___CN2" hidden="1">{"'Sheet1'!$L$16"}</definedName>
    <definedName name="___CN3" hidden="1">{"'Sheet1'!$L$16"}</definedName>
    <definedName name="___coc1000" hidden="1">{#N/A,#N/A,FALSE,"Chi tiÆt"}</definedName>
    <definedName name="___Coc39" hidden="1">{"'Sheet1'!$L$16"}</definedName>
    <definedName name="___com2" hidden="1">{"'Break down'!$A$4"}</definedName>
    <definedName name="___CT2" hidden="1">{"'Sheet1'!$L$16"}</definedName>
    <definedName name="___ct2005" hidden="1">{"'Sheet1'!$L$16"}</definedName>
    <definedName name="___CT3" hidden="1">{"'Sheet1'!$L$16"}</definedName>
    <definedName name="___CT4" hidden="1">{"'Sheet1'!$L$16"}</definedName>
    <definedName name="___Cty501" hidden="1">{"'Sheet1'!$L$16"}</definedName>
    <definedName name="___d1500" hidden="1">{"'Sheet1'!$L$16"}</definedName>
    <definedName name="___DG1" hidden="1">{"'Sheet1'!$L$16"}</definedName>
    <definedName name="___DK1" hidden="1">{"Offgrid",#N/A,FALSE,"OFFGRID";"Region",#N/A,FALSE,"REGION";"Offgrid -2",#N/A,FALSE,"OFFGRID";"WTP",#N/A,FALSE,"WTP";"WTP -2",#N/A,FALSE,"WTP";"Project",#N/A,FALSE,"PROJECT";"Summary -2",#N/A,FALSE,"SUMMARY"}</definedName>
    <definedName name="___DM24" hidden="1">{"'Sheet1'!$L$16"}</definedName>
    <definedName name="___dot2" hidden="1">{"'Sheet1'!$L$16"}</definedName>
    <definedName name="___dt1" hidden="1">{"'Sheet1'!$L$16"}</definedName>
    <definedName name="___DT10" hidden="1">{"'Sheet1'!$L$16"}</definedName>
    <definedName name="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st2" hidden="1">{#N/A,#N/A,TRUE,"Krycí list"}</definedName>
    <definedName name="___ewt3" hidden="1">{#N/A,#N/A,FALSE,"CCTV"}</definedName>
    <definedName name="___f1" hidden="1">{#N/A,#N/A,FALSE,"FORM A";#N/A,#N/A,FALSE,"FORM D";#N/A,#N/A,FALSE,"FORM E-1";#N/A,#N/A,FALSE,"FORM E-2";#N/A,#N/A,FALSE,"FORM F";#N/A,#N/A,FALSE,"FORM G";#N/A,#N/A,FALSE,"FORM H-1";#N/A,#N/A,FALSE,"FORM H-2";#N/A,#N/A,FALSE,"FORM H-3";#N/A,#N/A,FALSE,"FORM H-4";#N/A,#N/A,FALSE,"FORM H-5";#N/A,#N/A,FALSE,"FORM I";#N/A,#N/A,FALSE,"FORM J"}</definedName>
    <definedName name="___f5" hidden="1">{"'Sheet1'!$L$16"}</definedName>
    <definedName name="___FAB4" hidden="1">#REF!</definedName>
    <definedName name="___FD12" hidden="1">{"'Sheet1'!$L$16"}</definedName>
    <definedName name="___Feb03" hidden="1">#REF!</definedName>
    <definedName name="___G4211" hidden="1">{"'Sheet1'!$L$16"}</definedName>
    <definedName name="___gk2" hidden="1">#REF!</definedName>
    <definedName name="___Goi13" hidden="1">{"'Sheet1'!$L$16"}</definedName>
    <definedName name="___Goi8" hidden="1">{"'Sheet1'!$L$16"}</definedName>
    <definedName name="___Goi8_1" hidden="1">{"'Sheet1'!$L$16"}</definedName>
    <definedName name="___Goi9" hidden="1">{"'Sheet1'!$L$16"}</definedName>
    <definedName name="___h1" hidden="1">{"'Sheet1'!$L$16"}</definedName>
    <definedName name="___h12" hidden="1">{"'Sheet1'!$L$16"}</definedName>
    <definedName name="___h14" hidden="1">{"'Sheet1'!$L$16"}</definedName>
    <definedName name="___h2" hidden="1">{"'Sheet1'!$L$16"}</definedName>
    <definedName name="___H3" hidden="1">{"'장비'!$A$3:$M$12"}</definedName>
    <definedName name="___hh1219" hidden="1">{"'Sheet1'!$L$16"}</definedName>
    <definedName name="___HT1" hidden="1">{"'Sheet1'!$L$16"}</definedName>
    <definedName name="___hu1" hidden="1">{"'Sheet1'!$L$16"}</definedName>
    <definedName name="___hu2" hidden="1">{"'Sheet1'!$L$16"}</definedName>
    <definedName name="___hu3"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10" hidden="1">{"'Sheet1'!$L$16"}</definedName>
    <definedName name="___k27" hidden="1">{"'Sheet1'!$L$16"}</definedName>
    <definedName name="___key1" hidden="1">#REF!</definedName>
    <definedName name="___key2" hidden="1">#REF!</definedName>
    <definedName name="___km03" hidden="1">{"'Sheet1'!$L$16"}</definedName>
    <definedName name="___KM34" hidden="1">{"'Sheet1'!$L$16"}</definedName>
    <definedName name="___km51" hidden="1">{"'Sheet1'!$L$16"}</definedName>
    <definedName name="___khq3" hidden="1">{"'Sheet1'!$L$16"}</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k2" hidden="1">{"'Sheet1'!$L$16"}</definedName>
    <definedName name="___lop111" hidden="1">{#N/A,#N/A,FALSE,"特殊室（ＢＱ表）"}</definedName>
    <definedName name="___M2" hidden="1">{"'Sheet1'!$L$16"}</definedName>
    <definedName name="___M36" hidden="1">{"'Sheet1'!$L$16"}</definedName>
    <definedName name="___m4" hidden="1">{"'Sheet1'!$L$16"}</definedName>
    <definedName name="___M5" hidden="1">{#N/A,#N/A,TRUE,"SUM";#N/A,#N/A,TRUE,"EE";#N/A,#N/A,TRUE,"AC";#N/A,#N/A,TRUE,"SN"}</definedName>
    <definedName name="___MCC3" hidden="1">{#N/A,#N/A,FALSE,"CCTV"}</definedName>
    <definedName name="___MEP2" hidden="1">{#N/A,#N/A,FALSE,"CCTV"}</definedName>
    <definedName name="___moi2" hidden="1">{"'Sheet1'!$L$16"}</definedName>
    <definedName name="___MTL12" hidden="1">{"'Sheet1'!$L$16"}</definedName>
    <definedName name="___n23" hidden="1">{"'Sheet1'!$L$16"}</definedName>
    <definedName name="___nam1" hidden="1">{"'Sheet1'!$L$16"}</definedName>
    <definedName name="___NAM11" hidden="1">{#N/A,#N/A,FALSE,"Chi tiÆt"}</definedName>
    <definedName name="___NC1" hidden="1">{"'Sheet1'!$L$16"}</definedName>
    <definedName name="___NCN15" hidden="1">{"'Sheet1'!$L$16"}</definedName>
    <definedName name="___NK5" hidden="1">{"'Sheet1'!$L$16"}</definedName>
    <definedName name="___NMD8" hidden="1">{"'Sheet1'!$L$16"}</definedName>
    <definedName name="___NO1" hidden="1">#REF!</definedName>
    <definedName name="___NO2" hidden="1">#REF!</definedName>
    <definedName name="___nso1" hidden="1">{"'Sheet1'!$L$16"}</definedName>
    <definedName name="___NSO2" hidden="1">{"'Sheet1'!$L$16"}</definedName>
    <definedName name="___ngk1109" hidden="1">{#N/A,#N/A,FALSE,"估價單  (3)"}</definedName>
    <definedName name="___old3"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_p06" hidden="1">{"'Sheet1'!$L$16"}</definedName>
    <definedName name="___p1" hidden="1">{"'Sheet1'!$L$16"}</definedName>
    <definedName name="___P2" hidden="1">{"'Sheet1'!$L$16"}</definedName>
    <definedName name="___P3" hidden="1">{#N/A,#N/A,FALSE,"特殊室（ＢＱ表）"}</definedName>
    <definedName name="___PA1" hidden="1">{"'Sheet1'!$L$16"}</definedName>
    <definedName name="___pa22" hidden="1">{"'ROOF'!$B$6","'ROOF'!$B$6","'ROOF'!$B$6","'ROOF'!$B$6"}</definedName>
    <definedName name="___PA3" hidden="1">{"'Sheet1'!$L$16"}</definedName>
    <definedName name="___pa4" hidden="1">{"'Sheet1'!$L$16"}</definedName>
    <definedName name="___pd10" hidden="1">{"'Summary'!$A$1:$J$46"}</definedName>
    <definedName name="___PD11" hidden="1">{"'Summary'!$A$1:$J$46"}</definedName>
    <definedName name="___pd12" hidden="1">{"'Summary'!$A$1:$J$46"}</definedName>
    <definedName name="___pd9" hidden="1">{"'Summary'!$A$1:$J$46"}</definedName>
    <definedName name="___PK2" hidden="1">{"'장비'!$A$3:$M$12"}</definedName>
    <definedName name="___PKG3" hidden="1">{"'장비'!$A$3:$M$12"}</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phu3" hidden="1">{"'Sheet1'!$L$16"}</definedName>
    <definedName name="___QLO7" hidden="1">#REF!</definedName>
    <definedName name="___qqq222" hidden="1">{"'장비'!$A$3:$M$12"}</definedName>
    <definedName name="___quy1" hidden="1">{"'Sheet1'!$L$16"}</definedName>
    <definedName name="___Rh90" hidden="1">{"'Sheet1'!$L$16"}</definedName>
    <definedName name="___san2" hidden="1">{#N/A,#N/A,TRUE,"SUM";#N/A,#N/A,TRUE,"EE";#N/A,#N/A,TRUE,"AC";#N/A,#N/A,TRUE,"SN"}</definedName>
    <definedName name="___SCL4" hidden="1">{"'Sheet1'!$L$16"}</definedName>
    <definedName name="___SCL4_1" hidden="1">{"'Sheet1'!$L$16"}</definedName>
    <definedName name="___SD30" hidden="1">{"'Summary'!$A$1:$J$46"}</definedName>
    <definedName name="___sd31" hidden="1">{"'Summary'!$A$1:$J$46"}</definedName>
    <definedName name="___SHI1" hidden="1">{"'Sheet1'!$L$16"}</definedName>
    <definedName name="___sin4" hidden="1">{#N/A,#N/A,TRUE,"Krycí list"}</definedName>
    <definedName name="___SO16" hidden="1">{#N/A,#N/A,TRUE,"Krycí list"}</definedName>
    <definedName name="___ss1" hidden="1">{#N/A,#N/A,TRUE,"SUM";#N/A,#N/A,TRUE,"EE";#N/A,#N/A,TRUE,"AC";#N/A,#N/A,TRUE,"SN"}</definedName>
    <definedName name="___sum1" hidden="1">#REF!</definedName>
    <definedName name="___SXT3" hidden="1">{#N/A,#N/A,FALSE,"Chi tiÆt"}</definedName>
    <definedName name="___sxt5" hidden="1">{"'Sheet1'!$L$16"}</definedName>
    <definedName name="___sxt6" hidden="1">{#N/A,#N/A,FALSE,"Chi tiÆt"}</definedName>
    <definedName name="___T04" hidden="1">{#N/A,#N/A,FALSE,"CCTV"}</definedName>
    <definedName name="___T1" hidden="1">{#N/A,#N/A,FALSE,"Chi tiÆt"}</definedName>
    <definedName name="___T10" hidden="1">{"'Sheet1'!$L$16"}</definedName>
    <definedName name="___t112" hidden="1">{#N/A,#N/A,FALSE,"Chi tiÆt"}</definedName>
    <definedName name="___t2" hidden="1">{"'Sheet1'!$L$16"}</definedName>
    <definedName name="___T21" hidden="1">{"'Sheet1'!$L$16"}</definedName>
    <definedName name="___T3" hidden="1">{"'Sheet1'!$L$16"}</definedName>
    <definedName name="___t4" hidden="1">{"'Sheet1'!$L$16"}</definedName>
    <definedName name="___t5" hidden="1">{"'Sheet1'!$L$16"}</definedName>
    <definedName name="___T7" hidden="1">{"'Sheet1'!$L$16"}</definedName>
    <definedName name="___t9" hidden="1">{"'Sheet1'!$L$16"}</definedName>
    <definedName name="___tb2" hidden="1">{"'Sheet1'!$L$16"}</definedName>
    <definedName name="___td1" hidden="1">{"'Sheet1'!$L$16"}</definedName>
    <definedName name="___TK211" hidden="1">{"'Sheet1'!$L$16"}</definedName>
    <definedName name="___TM2" hidden="1">{"'Sheet1'!$L$16"}</definedName>
    <definedName name="___TT04" hidden="1">#REF!</definedName>
    <definedName name="___tt3" hidden="1">{"'Sheet1'!$L$16"}</definedName>
    <definedName name="___TT31" hidden="1">{"'Sheet1'!$L$16"}</definedName>
    <definedName name="___TT623" hidden="1">{"'Sheet1'!$L$16"}</definedName>
    <definedName name="___ttt1" hidden="1">{"'Sheet1'!$L$16"}</definedName>
    <definedName name="___tu4" hidden="1">{"'Sheet1'!$L$16"}</definedName>
    <definedName name="___TV2" hidden="1">{"'Sheet1'!$L$16"}</definedName>
    <definedName name="___TH1" hidden="1">{"'Sheet1'!$L$16"}</definedName>
    <definedName name="___TH171" hidden="1">{"'Sheet1'!$L$16"}</definedName>
    <definedName name="___tha1" hidden="1">{"'Sheet1'!$L$16"}</definedName>
    <definedName name="___THT11" hidden="1">{"'Sheet1'!$L$16"}</definedName>
    <definedName name="___UI33" hidden="1">{"'Sheet1'!$L$16"}</definedName>
    <definedName name="___v2" hidden="1">{"'Sheet1'!$L$16"}</definedName>
    <definedName name="___VE1" hidden="1">{#N/A,#N/A,TRUE,"SUM";#N/A,#N/A,TRUE,"EE";#N/A,#N/A,TRUE,"AC";#N/A,#N/A,TRUE,"SN"}</definedName>
    <definedName name="___VE32" hidden="1">{#N/A,#N/A,TRUE,"Str.";#N/A,#N/A,TRUE,"Steel &amp; Roof";#N/A,#N/A,TRUE,"Arc.";#N/A,#N/A,TRUE,"Preliminary";#N/A,#N/A,TRUE,"Sum_Prelim"}</definedName>
    <definedName name="___VLP2" hidden="1">{"'Sheet1'!$L$16"}</definedName>
    <definedName name="___VO40" hidden="1">{"'Sheet1'!$L$16"}</definedName>
    <definedName name="___vpt5" hidden="1">{"'Sheet1'!$L$16"}</definedName>
    <definedName name="___vpt6" hidden="1">{"'Sheet1'!$L$16"}</definedName>
    <definedName name="___VT3" hidden="1">{"'Sheet1'!$L$16"}</definedName>
    <definedName name="___xlfn.BAHTTEXT" hidden="1">#NAME?</definedName>
    <definedName name="___xlfn.IFERROR" hidden="1">#NAME?</definedName>
    <definedName name="___xlfn.SUMIFS" hidden="1">#NAME?</definedName>
    <definedName name="___z511" hidden="1">{"'Sheet1'!$L$16"}</definedName>
    <definedName name="___총괄표" hidden="1">#REF!</definedName>
    <definedName name="__1" hidden="1">{"'Sheet1'!$L$16"}</definedName>
    <definedName name="__1__123Graph_A????_1" hidden="1">#REF!</definedName>
    <definedName name="__1__123Graph_ACHART_1" hidden="1">#REF!</definedName>
    <definedName name="__1__123Graph_ACHART_1A" hidden="1">#REF!</definedName>
    <definedName name="__1__123Graph_Aｸﾞﾗﾌ_1" hidden="1">#REF!</definedName>
    <definedName name="__1__123Graph_BCHART_2" hidden="1">#REF!</definedName>
    <definedName name="__1_123Grap" hidden="1">#REF!</definedName>
    <definedName name="__10___123Graph_Aｸﾞﾗﾌ_2" hidden="1">#REF!</definedName>
    <definedName name="__10__123Graph_Aｸﾞﾗﾌ_1" hidden="1">#REF!</definedName>
    <definedName name="__10__123Graph_Aｸﾞﾗﾌ_2" hidden="1">#REF!</definedName>
    <definedName name="__10__123Graph_Aｸﾞﾗﾌ_5" hidden="1">#REF!</definedName>
    <definedName name="__10__123Graph_DCHART_1" hidden="1">#REF!</definedName>
    <definedName name="__10__123Graph_Xｸﾞﾗﾌ_2" hidden="1">#REF!</definedName>
    <definedName name="__10__123Graph_Xｸﾞﾗﾌ_3" hidden="1">#REF!</definedName>
    <definedName name="__10__123Graph_Xｸﾞﾗﾌ_5" hidden="1">#REF!</definedName>
    <definedName name="__100__123Graph_Xｸﾞﾗﾌ_5" hidden="1">#REF!</definedName>
    <definedName name="__11___123Graph_Aｸﾞﾗﾌ_3" hidden="1">#REF!</definedName>
    <definedName name="__11__123Graph_Aｸﾞﾗﾌ_3" hidden="1">#REF!</definedName>
    <definedName name="__11__123Graph_Aｸﾞﾗﾌ_5" hidden="1">#REF!</definedName>
    <definedName name="__11__123Graph_X????_1" hidden="1">#REF!</definedName>
    <definedName name="__11__123Graph_Xｸﾞﾗﾌ_1" hidden="1">#REF!</definedName>
    <definedName name="__11__123Graph_Xｸﾞﾗﾌ_3" hidden="1">#REF!</definedName>
    <definedName name="__11__123Graph_Xｸﾞﾗﾌ_4" hidden="1">#REF!</definedName>
    <definedName name="__12___123Graph_Aｸﾞﾗﾌ_4" hidden="1">#REF!</definedName>
    <definedName name="__12__123Graph_Aｸﾞﾗﾌ_3" hidden="1">#REF!</definedName>
    <definedName name="__12__123Graph_Aｸﾞﾗﾌ_4" hidden="1">#REF!</definedName>
    <definedName name="__12__123Graph_X????_2" hidden="1">#REF!</definedName>
    <definedName name="__12__123Graph_Xｸﾞﾗﾌ_1" hidden="1">#N/A</definedName>
    <definedName name="__12__123Graph_Xｸﾞﾗﾌ_2" hidden="1">#REF!</definedName>
    <definedName name="__12__123Graph_Xｸﾞﾗﾌ_4" hidden="1">#REF!</definedName>
    <definedName name="__12__123Graph_Xｸﾞﾗﾌ_5"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 hidden="1">#REF!</definedName>
    <definedName name="__123Graph_ACF100" hidden="1">#REF!</definedName>
    <definedName name="__123Graph_ACURRENT" hidden="1">#REF!</definedName>
    <definedName name="__123Graph_ACHART1" hidden="1">#REF!</definedName>
    <definedName name="__123Graph_AChart11" hidden="1">#REF!</definedName>
    <definedName name="__123Graph_AChart12" hidden="1">#REF!</definedName>
    <definedName name="__123Graph_AChart13" hidden="1">#REF!</definedName>
    <definedName name="__123Graph_AChart4" hidden="1">#REF!</definedName>
    <definedName name="__123Graph_AG1" hidden="1">#REF!</definedName>
    <definedName name="__123Graph_ANONMAN"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CURRENT" hidden="1">#REF!</definedName>
    <definedName name="__123Graph_BChart1" hidden="1">#REF!</definedName>
    <definedName name="__123Graph_BChart11" hidden="1">#REF!</definedName>
    <definedName name="__123Graph_BChart12" hidden="1">#REF!</definedName>
    <definedName name="__123Graph_BChart13" hidden="1">#REF!</definedName>
    <definedName name="__123Graph_BChart4" hidden="1">#REF!</definedName>
    <definedName name="__123Graph_BG1" hidden="1">#REF!</definedName>
    <definedName name="__123Graph_BNONMAN" hidden="1">#REF!</definedName>
    <definedName name="__123Graph_BPERFORMANCE" hidden="1">#REF!</definedName>
    <definedName name="__123Graph_C" hidden="1">#REF!</definedName>
    <definedName name="__123Graph_CCURRENT" hidden="1">#REF!</definedName>
    <definedName name="__123Graph_CChart1" hidden="1">#REF!</definedName>
    <definedName name="__123Graph_CChart11" hidden="1">#REF!</definedName>
    <definedName name="__123Graph_CChart12" hidden="1">#REF!</definedName>
    <definedName name="__123Graph_CChart13" hidden="1">#REF!</definedName>
    <definedName name="__123Graph_CChart4" hidden="1">#REF!</definedName>
    <definedName name="__123Graph_CG1" hidden="1">#REF!</definedName>
    <definedName name="__123Graph_D" hidden="1">#REF!</definedName>
    <definedName name="__123Graph_DCURRENT" hidden="1">#REF!</definedName>
    <definedName name="__123Graph_DChart1" hidden="1">#REF!</definedName>
    <definedName name="__123Graph_DChart11" hidden="1">#REF!</definedName>
    <definedName name="__123Graph_DChart12" hidden="1">#REF!</definedName>
    <definedName name="__123Graph_DChart13" hidden="1">#REF!</definedName>
    <definedName name="__123Graph_DChart4" hidden="1">#REF!</definedName>
    <definedName name="__123Graph_DG1" hidden="1">#REF!</definedName>
    <definedName name="__123Graph_E" hidden="1">#REF!</definedName>
    <definedName name="__123Graph_ECURRENT" hidden="1">#REF!</definedName>
    <definedName name="__123Graph_EChart1" hidden="1">#REF!</definedName>
    <definedName name="__123Graph_EChart11" hidden="1">#REF!</definedName>
    <definedName name="__123Graph_EChart12" hidden="1">#REF!</definedName>
    <definedName name="__123Graph_EChart13" hidden="1">#REF!</definedName>
    <definedName name="__123Graph_EChart4" hidden="1">#REF!</definedName>
    <definedName name="__123Graph_F" hidden="1">#REF!</definedName>
    <definedName name="__123Graph_FCURRENT" hidden="1">#REF!</definedName>
    <definedName name="__123Graph_FChart1" hidden="1">#REF!</definedName>
    <definedName name="__123Graph_FChart11" hidden="1">#REF!</definedName>
    <definedName name="__123Graph_FChart12" hidden="1">#REF!</definedName>
    <definedName name="__123Graph_FChart13" hidden="1">#REF!</definedName>
    <definedName name="__123Graph_FChart4"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P"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 hidden="1">#REF!</definedName>
    <definedName name="__123Graph_XCF100" hidden="1">#REF!</definedName>
    <definedName name="__123Graph_XCURRENT" hidden="1">#REF!</definedName>
    <definedName name="__123Graph_XCHART1" hidden="1">#REF!</definedName>
    <definedName name="__123Graph_XChart11" hidden="1">#REF!</definedName>
    <definedName name="__123Graph_XChart12" hidden="1">#REF!</definedName>
    <definedName name="__123Graph_XChart13" hidden="1">#REF!</definedName>
    <definedName name="__123Graph_XG1" hidden="1">#REF!</definedName>
    <definedName name="__13___123Graph_Aｸﾞﾗﾌ_5" hidden="1">#REF!</definedName>
    <definedName name="__13__123Graph_Aｸﾞﾗﾌ_5" hidden="1">#REF!</definedName>
    <definedName name="__13__123Graph_X????_3" hidden="1">#REF!</definedName>
    <definedName name="__13__123Graph_Xｸﾞﾗﾌ_3" hidden="1">#REF!</definedName>
    <definedName name="__13__123Graph_Xｸﾞﾗﾌ_5" hidden="1">#REF!</definedName>
    <definedName name="__14___123Graph_X????_1" hidden="1">#REF!</definedName>
    <definedName name="__14__123Graph_X????_1" hidden="1">#REF!</definedName>
    <definedName name="__14__123Graph_X????_4" hidden="1">#REF!</definedName>
    <definedName name="__14__123Graph_Xｸﾞﾗﾌ_1" hidden="1">#REF!</definedName>
    <definedName name="__14__123Graph_Xｸﾞﾗﾌ_2" hidden="1">#N/A</definedName>
    <definedName name="__14__123Graph_Xｸﾞﾗﾌ_4" hidden="1">#REF!</definedName>
    <definedName name="__14_0__123Grap" hidden="1">#REF!</definedName>
    <definedName name="__15___123Graph_X????_2" hidden="1">#REF!</definedName>
    <definedName name="__15__123Graph_Aｸﾞﾗﾌ_5" hidden="1">#REF!</definedName>
    <definedName name="__15__123Graph_X????_2" hidden="1">#REF!</definedName>
    <definedName name="__15__123Graph_X????_5" hidden="1">#REF!</definedName>
    <definedName name="__15__123Graph_Xｸﾞﾗﾌ_2" hidden="1">#REF!</definedName>
    <definedName name="__15__123Graph_Xｸﾞﾗﾌ_5" hidden="1">#REF!</definedName>
    <definedName name="__15_0_Dist_" hidden="1">#REF!</definedName>
    <definedName name="__16___123Graph_X????_3" hidden="1">#REF!</definedName>
    <definedName name="__16__123Graph_Aｸﾞﾗﾌ_4" hidden="1">#REF!</definedName>
    <definedName name="__16__123Graph_X????_3" hidden="1">#REF!</definedName>
    <definedName name="__16__123Graph_Xｸﾞﾗﾌ_1" hidden="1">#REF!</definedName>
    <definedName name="__16__123Graph_Xｸﾞﾗﾌ_2" hidden="1">#REF!</definedName>
    <definedName name="__16__123Graph_Xｸﾞﾗﾌ_3" hidden="1">#N/A</definedName>
    <definedName name="__16P3_" hidden="1">{#N/A,#N/A,FALSE,"特殊室（ＢＱ表）"}</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2" hidden="1">#REF!</definedName>
    <definedName name="__17__123Graph_Xｸﾞﾗﾌ_4" hidden="1">#REF!</definedName>
    <definedName name="__17_0_0_F" hidden="1">#REF!</definedName>
    <definedName name="__18___123Graph_X????_5" hidden="1">#REF!</definedName>
    <definedName name="__18__123Graph_X????_5" hidden="1">#REF!</definedName>
    <definedName name="__18__123Graph_Xｸﾞﾗﾌ_1" hidden="1">#REF!</definedName>
    <definedName name="__18__123Graph_Xｸﾞﾗﾌ_3" hidden="1">#REF!</definedName>
    <definedName name="__18__123Graph_Xｸﾞﾗﾌ_4" hidden="1">#N/A</definedName>
    <definedName name="__18__123Graph_Xｸﾞﾗﾌ_5" hidden="1">#REF!</definedName>
    <definedName name="__19___123Graph_Xｸﾞﾗﾌ_1" hidden="1">#REF!</definedName>
    <definedName name="__19__123Graph_Xｸﾞﾗﾌ_1" hidden="1">#REF!</definedName>
    <definedName name="__19__123Graph_Xｸﾞﾗﾌ_4" hidden="1">#REF!</definedName>
    <definedName name="__2__123Graph_A????_2" hidden="1">#REF!</definedName>
    <definedName name="__2__123Graph_ACHART_1A" hidden="1">#REF!</definedName>
    <definedName name="__2__123Graph_ACHART_2" hidden="1">#REF!</definedName>
    <definedName name="__2__123Graph_Aｸﾞﾗﾌ_1" hidden="1">#REF!</definedName>
    <definedName name="__2__123Graph_Aｸﾞﾗﾌ_2" hidden="1">#REF!</definedName>
    <definedName name="__2__123Graph_CCHART_2" hidden="1">#REF!</definedName>
    <definedName name="__2__123Graph_XCHART_1A" hidden="1">#REF!</definedName>
    <definedName name="__20___123Graph_Xｸﾞﾗﾌ_2" hidden="1">#REF!</definedName>
    <definedName name="__20__123Graph_Aｸﾞﾗﾌ_2" hidden="1">#REF!</definedName>
    <definedName name="__20__123Graph_Aｸﾞﾗﾌ_5" hidden="1">#REF!</definedName>
    <definedName name="__20__123Graph_Xｸﾞﾗﾌ_2" hidden="1">#REF!</definedName>
    <definedName name="__20__123Graph_Xｸﾞﾗﾌ_4" hidden="1">#REF!</definedName>
    <definedName name="__20__123Graph_Xｸﾞﾗﾌ_5" hidden="1">#REF!</definedName>
    <definedName name="__21___123Graph_Xｸﾞﾗﾌ_3" hidden="1">#REF!</definedName>
    <definedName name="__21__123Graph_Xｸﾞﾗﾌ_2" hidden="1">#REF!</definedName>
    <definedName name="__21__123Graph_Xｸﾞﾗﾌ_3" hidden="1">#REF!</definedName>
    <definedName name="__22___123Graph_Xｸﾞﾗﾌ_4" hidden="1">#REF!</definedName>
    <definedName name="__22__123Graph_Xｸﾞﾗﾌ_4" hidden="1">#REF!</definedName>
    <definedName name="__22__123Graph_Xｸﾞﾗﾌ_5" hidden="1">#REF!</definedName>
    <definedName name="__23___123Graph_Xｸﾞﾗﾌ_5" hidden="1">#REF!</definedName>
    <definedName name="__23__123Graph_Xｸﾞﾗﾌ_5" hidden="1">#REF!</definedName>
    <definedName name="__24__123Graph_Xｸﾞﾗﾌ_1" hidden="1">#REF!</definedName>
    <definedName name="__24__123Graph_Xｸﾞﾗﾌ_3" hidden="1">#REF!</definedName>
    <definedName name="__25__123Graph_Xｸﾞﾗﾌ_2" hidden="1">#REF!</definedName>
    <definedName name="__27__123Graph_Xｸﾞﾗﾌ_4" hidden="1">#REF!</definedName>
    <definedName name="__28__123Graph_Xｸﾞﾗﾌ_2" hidden="1">#REF!</definedName>
    <definedName name="__3__123Graph_A????_3" hidden="1">#REF!</definedName>
    <definedName name="__3__123Graph_Aｸﾞﾗﾌ_1" hidden="1">#REF!</definedName>
    <definedName name="__3__123Graph_Aｸﾞﾗﾌ_2" hidden="1">#REF!</definedName>
    <definedName name="__3__123Graph_Aｸﾞﾗﾌ_3" hidden="1">#REF!</definedName>
    <definedName name="__3__123Graph_BCHART_2" hidden="1">#REF!</definedName>
    <definedName name="__3__123Graph_DCHART_2" hidden="1">#REF!</definedName>
    <definedName name="__30__123Graph_Aｸﾞﾗﾌ_3" hidden="1">#REF!</definedName>
    <definedName name="__30__123Graph_Xｸﾞﾗﾌ_5" hidden="1">#REF!</definedName>
    <definedName name="__32__123Graph_Xｸﾞﾗﾌ_3" hidden="1">#REF!</definedName>
    <definedName name="__36__123Graph_Xｸﾞﾗﾌ_4" hidden="1">#REF!</definedName>
    <definedName name="__4___123Graph_A????_1" hidden="1">#REF!</definedName>
    <definedName name="__4__123Graph_A????_1" hidden="1">#REF!</definedName>
    <definedName name="__4__123Graph_A????_4" hidden="1">#REF!</definedName>
    <definedName name="__4__123Graph_Aｸﾞﾗﾌ_1" hidden="1">#REF!</definedName>
    <definedName name="__4__123Graph_Aｸﾞﾗﾌ_2" hidden="1">#REF!</definedName>
    <definedName name="__4__123Graph_Aｸﾞﾗﾌ_3" hidden="1">#REF!</definedName>
    <definedName name="__4__123Graph_Aｸﾞﾗﾌ_4" hidden="1">#REF!</definedName>
    <definedName name="__4__123Graph_CCHART_1" hidden="1">#REF!</definedName>
    <definedName name="__4__123Graph_XCHART_1A" hidden="1">#REF!</definedName>
    <definedName name="__40__123Graph_Aｸﾞﾗﾌ_4" hidden="1">#REF!</definedName>
    <definedName name="__40__123Graph_Xｸﾞﾗﾌ_5" hidden="1">#REF!</definedName>
    <definedName name="__4aa1_" hidden="1">{#N/A,#N/A,FALSE,"CCTV"}</definedName>
    <definedName name="__5___123Graph_A????_2" hidden="1">#REF!</definedName>
    <definedName name="__5__123Graph_A????_2" hidden="1">#REF!</definedName>
    <definedName name="__5__123Graph_A????_5" hidden="1">#REF!</definedName>
    <definedName name="__5__123Graph_Aｸﾞﾗﾌ_1" hidden="1">#REF!</definedName>
    <definedName name="__5__123Graph_Aｸﾞﾗﾌ_2" hidden="1">#REF!</definedName>
    <definedName name="__5__123Graph_Aｸﾞﾗﾌ_3" hidden="1">#REF!</definedName>
    <definedName name="__5__123Graph_Aｸﾞﾗﾌ_4" hidden="1">#REF!</definedName>
    <definedName name="__5__123Graph_Aｸﾞﾗﾌ_5" hidden="1">#REF!</definedName>
    <definedName name="__5__123Graph_DCHART_1" hidden="1">#REF!</definedName>
    <definedName name="__50__123Graph_Aｸﾞﾗﾌ_5" hidden="1">#REF!</definedName>
    <definedName name="__6___123Graph_A????_3" hidden="1">#REF!</definedName>
    <definedName name="__6__123Graph_A????_3" hidden="1">#REF!</definedName>
    <definedName name="__6__123Graph_Aｸﾞﾗﾌ_1" hidden="1">#REF!</definedName>
    <definedName name="__6__123Graph_Aｸﾞﾗﾌ_2" hidden="1">#REF!</definedName>
    <definedName name="__6__123Graph_Aｸﾞﾗﾌ_3" hidden="1">#N/A</definedName>
    <definedName name="__6__123Graph_Aｸﾞﾗﾌ_4" hidden="1">#REF!</definedName>
    <definedName name="__6__123Graph_Aｸﾞﾗﾌ_5" hidden="1">#REF!</definedName>
    <definedName name="__6__123Graph_Xｸﾞﾗﾌ_1" hidden="1">#REF!</definedName>
    <definedName name="__60__123Graph_Xｸﾞﾗﾌ_1" hidden="1">#REF!</definedName>
    <definedName name="__7___123Graph_A????_4" hidden="1">#REF!</definedName>
    <definedName name="__7__123Graph_A????_4" hidden="1">#REF!</definedName>
    <definedName name="__7__123Graph_Aｸﾞﾗﾌ_2" hidden="1">#REF!</definedName>
    <definedName name="__7__123Graph_Aｸﾞﾗﾌ_3" hidden="1">#REF!</definedName>
    <definedName name="__7__123Graph_Aｸﾞﾗﾌ_5" hidden="1">#REF!</definedName>
    <definedName name="__7__123Graph_Xｸﾞﾗﾌ_2" hidden="1">#REF!</definedName>
    <definedName name="__70__123Graph_Xｸﾞﾗﾌ_2" hidden="1">#REF!</definedName>
    <definedName name="__8___123Graph_A????_5" hidden="1">#REF!</definedName>
    <definedName name="__8__123Graph_A????_5" hidden="1">#REF!</definedName>
    <definedName name="__8__123Graph_Aｸﾞﾗﾌ_2" hidden="1">#REF!</definedName>
    <definedName name="__8__123Graph_Aｸﾞﾗﾌ_3" hidden="1">#REF!</definedName>
    <definedName name="__8__123Graph_Aｸﾞﾗﾌ_4" hidden="1">#N/A</definedName>
    <definedName name="__8__123Graph_BCHART_2" hidden="1">#REF!</definedName>
    <definedName name="__8__123Graph_Xｸﾞﾗﾌ_1" hidden="1">#REF!</definedName>
    <definedName name="__8__123Graph_Xｸﾞﾗﾌ_3" hidden="1">#REF!</definedName>
    <definedName name="__80__123Graph_Xｸﾞﾗﾌ_3" hidden="1">#REF!</definedName>
    <definedName name="__9___123Graph_Aｸﾞﾗﾌ_1" hidden="1">#REF!</definedName>
    <definedName name="__9__123Graph_Aｸﾞﾗﾌ_1" hidden="1">#REF!</definedName>
    <definedName name="__9__123Graph_Aｸﾞﾗﾌ_3" hidden="1">#REF!</definedName>
    <definedName name="__9__123Graph_Aｸﾞﾗﾌ_4" hidden="1">#REF!</definedName>
    <definedName name="__9__123Graph_CCHART_1" hidden="1">#REF!</definedName>
    <definedName name="__9__123Graph_Xｸﾞﾗﾌ_1" hidden="1">#REF!</definedName>
    <definedName name="__9__123Graph_Xｸﾞﾗﾌ_2" hidden="1">#REF!</definedName>
    <definedName name="__9__123Graph_Xｸﾞﾗﾌ_4" hidden="1">#REF!</definedName>
    <definedName name="__90__123Graph_Xｸﾞﾗﾌ_4" hidden="1">#REF!</definedName>
    <definedName name="__A" hidden="1">#REF!</definedName>
    <definedName name="__a1" hidden="1">{"'Sheet1'!$L$16"}</definedName>
    <definedName name="__a1_1" hidden="1">{"'Sheet1'!$L$16"}</definedName>
    <definedName name="__a11" hidden="1">{"'장비'!$A$3:$M$12"}</definedName>
    <definedName name="__a12"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4" hidden="1">{"'Sheet1'!$L$16"}</definedName>
    <definedName name="__a9" hidden="1">{"'Sheet1'!$L$16"}</definedName>
    <definedName name="__ab1" hidden="1">{#N/A,#N/A,FALSE,"SumD";#N/A,#N/A,FALSE,"ElecD";#N/A,#N/A,FALSE,"MechD";#N/A,#N/A,FALSE,"GeotD";#N/A,#N/A,FALSE,"PrcsD";#N/A,#N/A,FALSE,"TunnD";#N/A,#N/A,FALSE,"CivlD";#N/A,#N/A,FALSE,"NtwkD";#N/A,#N/A,FALSE,"EstgD";#N/A,#N/A,FALSE,"PEngD"}</definedName>
    <definedName name="__ADS121" hidden="1">#REF!</definedName>
    <definedName name="__as1" hidden="1">{"Jan-June",#N/A,FALSE,"Sheet4";"Jul-Dec",#N/A,FALSE,"Sheet4"}</definedName>
    <definedName name="__Aug10" hidden="1">{"ECA Qtrs C",#N/A,TRUE,"ECA_Qtrs_C";"ECA Qtrs D",#N/A,TRUE,"ECA_Qtrs_D";"ECA Qtrs F",#N/A,TRUE,"ECA_Qtrs_F";"ECA Qtrs G",#N/A,TRUE,"ECA_Qtrs_G";"ECA SisterApt",#N/A,TRUE,"ECA_SisterApt";"ECA Nurses",#N/A,TRUE,"ECA_NursesHostel"}</definedName>
    <definedName name="__B19" hidden="1">{"'Sheet1'!$L$16"}</definedName>
    <definedName name="__b2" hidden="1">{"'Sheet1'!$L$16"}</definedName>
    <definedName name="__ba1" hidden="1">{#N/A,#N/A,FALSE,"Chi tiÆt"}</definedName>
    <definedName name="__ba2" hidden="1">{#N/A,#N/A,FALSE,"Chi tiÆt"}</definedName>
    <definedName name="__BG12" hidden="1">{"'Sheet1'!$L$16"}</definedName>
    <definedName name="__bht4" hidden="1">{#N/A,#N/A,FALSE,"Chi tiÆt"}</definedName>
    <definedName name="__bht5" hidden="1">{#N/A,#N/A,FALSE,"Chi tiÆt"}</definedName>
    <definedName name="__bht6" hidden="1">{"'Sheet1'!$L$16"}</definedName>
    <definedName name="__BIA3" hidden="1">{"'Sheet1'!$L$16"}</definedName>
    <definedName name="__boq2" hidden="1">{"'Sheet1'!$L$16"}</definedName>
    <definedName name="__BOQ2111" hidden="1">#REF!</definedName>
    <definedName name="__BP01" hidden="1">{#N/A,#N/A,FALSE,"TABLE"}</definedName>
    <definedName name="__BT3" hidden="1">{"'Sheet1'!$L$16"}</definedName>
    <definedName name="__ccr1" hidden="1">{#N/A,#N/A,TRUE,"Cover";#N/A,#N/A,TRUE,"Conts";#N/A,#N/A,TRUE,"VOS";#N/A,#N/A,TRUE,"Warrington";#N/A,#N/A,TRUE,"Widnes"}</definedName>
    <definedName name="__CD2" hidden="1">{"'Sheet1'!$L$16"}</definedName>
    <definedName name="__cep1" hidden="1">{"'Sheet1'!$L$16"}</definedName>
    <definedName name="__cf2" hidden="1">{#N/A,#N/A,FALSE,"Variables";#N/A,#N/A,FALSE,"NPV Cashflows NZ$";#N/A,#N/A,FALSE,"Cashflows NZ$"}</definedName>
    <definedName name="__CN1" hidden="1">{"'Sheet1'!$L$16"}</definedName>
    <definedName name="__CN2" hidden="1">{"'Sheet1'!$L$16"}</definedName>
    <definedName name="__CN3" hidden="1">{"'Sheet1'!$L$16"}</definedName>
    <definedName name="__coc1000" hidden="1">{#N/A,#N/A,FALSE,"Chi tiÆt"}</definedName>
    <definedName name="__Coc39" hidden="1">{"'Sheet1'!$L$16"}</definedName>
    <definedName name="__com2" hidden="1">{"'Break down'!$A$4"}</definedName>
    <definedName name="__CT2" hidden="1">{"'Sheet1'!$L$16"}</definedName>
    <definedName name="__ct2005" hidden="1">{"'Sheet1'!$L$16"}</definedName>
    <definedName name="__CT3"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6" hidden="1">{#N/A,#N/A,FALSE,"Chi tiÆt"}</definedName>
    <definedName name="__DG1" hidden="1">{"'Sheet1'!$L$16"}</definedName>
    <definedName name="__DK1" hidden="1">{"Offgrid",#N/A,FALSE,"OFFGRID";"Region",#N/A,FALSE,"REGION";"Offgrid -2",#N/A,FALSE,"OFFGRID";"WTP",#N/A,FALSE,"WTP";"WTP -2",#N/A,FALSE,"WTP";"Project",#N/A,FALSE,"PROJECT";"Summary -2",#N/A,FALSE,"SUMMARY"}</definedName>
    <definedName name="__DM24" hidden="1">{"'Sheet1'!$L$16"}</definedName>
    <definedName name="__dot2" hidden="1">{"'Sheet1'!$L$16"}</definedName>
    <definedName name="__dt1" hidden="1">{"'Sheet1'!$L$16"}</definedName>
    <definedName name="__DT10" hidden="1">{"'Sheet1'!$L$16"}</definedName>
    <definedName name="__E1200" hidden="1">{"'Sheet1'!$L$16"}</definedName>
    <definedName name="__e2" hidden="1">{"'Sheet1'!$L$16"}</definedName>
    <definedName name="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wt3" hidden="1">{#N/A,#N/A,FALSE,"CCTV"}</definedName>
    <definedName name="__F1" hidden="1">{"'Sheet1'!$L$16"}</definedName>
    <definedName name="__f5" hidden="1">{"'Sheet1'!$L$16"}</definedName>
    <definedName name="__FAB4" hidden="1">#REF!</definedName>
    <definedName name="__FD12" hidden="1">{"'Sheet1'!$L$16"}</definedName>
    <definedName name="__fd2" hidden="1">{#N/A,#N/A,TRUE,"Cover Memo";"Complete Sys. Estimate",#N/A,TRUE,"Change Summary";"Complete Sys. Estimate",#N/A,TRUE,"Estimate Summary";"Complete Sys. Estimate",#N/A,TRUE,"Dept. Summary";"Complete Sys. Estimate",#N/A,TRUE,"DOW Detail"}</definedName>
    <definedName name="__Feb03" hidden="1">#REF!</definedName>
    <definedName name="__G1" hidden="1">#REF!</definedName>
    <definedName name="__G4211" hidden="1">{"'Sheet1'!$L$16"}</definedName>
    <definedName name="__gk2" hidden="1">#REF!</definedName>
    <definedName name="__Goi13" hidden="1">{"'Sheet1'!$L$16"}</definedName>
    <definedName name="__Goi8" hidden="1">{"'Sheet1'!$L$16"}</definedName>
    <definedName name="__Goi8_1" hidden="1">{"'Sheet1'!$L$16"}</definedName>
    <definedName name="__Goi9" hidden="1">{"'Sheet1'!$L$16"}</definedName>
    <definedName name="__h1" hidden="1">{"'Sheet1'!$L$16"}</definedName>
    <definedName name="__h12" hidden="1">{"'Sheet1'!$L$16"}</definedName>
    <definedName name="__h14" hidden="1">{"'Sheet1'!$L$16"}</definedName>
    <definedName name="__h2" hidden="1">{"'Sheet1'!$L$16"}</definedName>
    <definedName name="__H3" hidden="1">{"'장비'!$A$3:$M$12"}</definedName>
    <definedName name="__h6" hidden="1">{"'Sheet1'!$L$16"}</definedName>
    <definedName name="__HH" hidden="1">#REF!</definedName>
    <definedName name="__hh1219" hidden="1">{"'Sheet1'!$L$16"}</definedName>
    <definedName name="__hh2" hidden="1">{"'Sheet1'!$L$16"}</definedName>
    <definedName name="__HT1" hidden="1">{"'Sheet1'!$L$16"}</definedName>
    <definedName name="__ht10" hidden="1">{"'Sheet1'!$L$16"}</definedName>
    <definedName name="__hu1" hidden="1">{"'Sheet1'!$L$16"}</definedName>
    <definedName name="__hu11233" hidden="1">{"'Sheet1'!$L$16"}</definedName>
    <definedName name="__hu2" hidden="1">{"'Sheet1'!$L$16"}</definedName>
    <definedName name="__hu3"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huy3" hidden="1">{"'Sheet1'!$L$16"}</definedName>
    <definedName name="__IntlFixup" hidden="1">TRUE</definedName>
    <definedName name="__k10" hidden="1">{"'Sheet1'!$L$16"}</definedName>
    <definedName name="__K146" hidden="1">{"'Sheet1'!$L$16"}</definedName>
    <definedName name="__k27" hidden="1">{"'Sheet1'!$L$16"}</definedName>
    <definedName name="__key1" hidden="1">#REF!</definedName>
    <definedName name="__key2" hidden="1">#REF!</definedName>
    <definedName name="__kl11" hidden="1">{"'Sheet1'!$L$16"}</definedName>
    <definedName name="__kl4" hidden="1">{"'Sheet1'!$L$16"}</definedName>
    <definedName name="__kl6" hidden="1">{"'Sheet1'!$L$16"}</definedName>
    <definedName name="__km03" hidden="1">{"'Sheet1'!$L$16"}</definedName>
    <definedName name="__KM34" hidden="1">{"'Sheet1'!$L$16"}</definedName>
    <definedName name="__km51" hidden="1">{"'Sheet1'!$L$16"}</definedName>
    <definedName name="__KS2" hidden="1">{"'Sheet1'!$L$16"}</definedName>
    <definedName name="__KH12" hidden="1">{#N/A,#N/A,FALSE,"Chi tiÆt"}</definedName>
    <definedName name="__khq3" hidden="1">{"'Sheet1'!$L$16"}</definedName>
    <definedName name="__Lan1" hidden="1">{"'Sheet1'!$L$16"}</definedName>
    <definedName name="__Lan2" hidden="1">{"'Sheet1'!$L$16"}</definedName>
    <definedName name="__LAN3" hidden="1">{"'Sheet1'!$L$16"}</definedName>
    <definedName name="__lao2" hidden="1">{"'Sheet1'!$L$16"}</definedName>
    <definedName name="__ld2" hidden="1">{"'Sheet1'!$L$16"}</definedName>
    <definedName name="__lk2" hidden="1">{"'Sheet1'!$L$16"}</definedName>
    <definedName name="__lop111" hidden="1">{#N/A,#N/A,FALSE,"特殊室（ＢＱ表）"}</definedName>
    <definedName name="__m1233" hidden="1">{"'Sheet1'!$L$16"}</definedName>
    <definedName name="__M2" hidden="1">{"'Sheet1'!$L$16"}</definedName>
    <definedName name="__M36" hidden="1">{"'Sheet1'!$L$16"}</definedName>
    <definedName name="__m4" hidden="1">{"'Sheet1'!$L$16"}</definedName>
    <definedName name="__M5" hidden="1">{#N/A,#N/A,TRUE,"SUM";#N/A,#N/A,TRUE,"EE";#N/A,#N/A,TRUE,"AC";#N/A,#N/A,TRUE,"SN"}</definedName>
    <definedName name="__Mau2" hidden="1">{"'Sheet1'!$L$16"}</definedName>
    <definedName name="__MCC3" hidden="1">{#N/A,#N/A,FALSE,"CCTV"}</definedName>
    <definedName name="__MEP2" hidden="1">{#N/A,#N/A,FALSE,"CCTV"}</definedName>
    <definedName name="__moi2" hidden="1">{"'Sheet1'!$L$16"}</definedName>
    <definedName name="__MS275" hidden="1">{#N/A,#N/A,FALSE,"TABLE"}</definedName>
    <definedName name="__MTL12" hidden="1">{"'Sheet1'!$L$16"}</definedName>
    <definedName name="__n23" hidden="1">{"'Sheet1'!$L$16"}</definedName>
    <definedName name="__nam1" hidden="1">{"'Sheet1'!$L$16"}</definedName>
    <definedName name="__NAM11" hidden="1">{#N/A,#N/A,FALSE,"Chi tiÆt"}</definedName>
    <definedName name="__NC1" hidden="1">{"'Sheet1'!$L$16"}</definedName>
    <definedName name="__NCN15" hidden="1">{"'Sheet1'!$L$16"}</definedName>
    <definedName name="__NMD8" hidden="1">{"'Sheet1'!$L$16"}</definedName>
    <definedName name="__NO1" hidden="1">#REF!</definedName>
    <definedName name="__NO2" hidden="1">#REF!</definedName>
    <definedName name="__nso1" hidden="1">{"'Sheet1'!$L$16"}</definedName>
    <definedName name="__NSO2" hidden="1">{"'Sheet1'!$L$16"}</definedName>
    <definedName name="__NSO3" hidden="1">{"'Sheet1'!$L$16"}</definedName>
    <definedName name="__ngk1109" hidden="1">{#N/A,#N/A,FALSE,"估價單  (3)"}</definedName>
    <definedName name="__old3"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_p06" hidden="1">{"'Sheet1'!$L$16"}</definedName>
    <definedName name="__p1" hidden="1">{"'Sheet1'!$L$16"}</definedName>
    <definedName name="__P2" hidden="1">{"'Sheet1'!$L$16"}</definedName>
    <definedName name="__P3" hidden="1">{#N/A,#N/A,FALSE,"特殊室（ＢＱ表）"}</definedName>
    <definedName name="__P4" hidden="1">{#N/A,#N/A,FALSE,"혼합골재"}</definedName>
    <definedName name="__P5" hidden="1">{#N/A,#N/A,FALSE,"배수1"}</definedName>
    <definedName name="__P6" hidden="1">{#N/A,#N/A,FALSE,"2~8번"}</definedName>
    <definedName name="__PA1" hidden="1">{"'Sheet1'!$L$16"}</definedName>
    <definedName name="__pa22" hidden="1">{"'ROOF'!$B$6","'ROOF'!$B$6","'ROOF'!$B$6","'ROOF'!$B$6"}</definedName>
    <definedName name="__PA3" hidden="1">{"'Sheet1'!$L$16"}</definedName>
    <definedName name="__pa4" hidden="1">{"'Sheet1'!$L$16"}</definedName>
    <definedName name="__pd10" hidden="1">{"'Summary'!$A$1:$J$46"}</definedName>
    <definedName name="__PD11" hidden="1">{"'Summary'!$A$1:$J$46"}</definedName>
    <definedName name="__pd12" hidden="1">{"'Summary'!$A$1:$J$46"}</definedName>
    <definedName name="__pd9" hidden="1">{"'Summary'!$A$1:$J$46"}</definedName>
    <definedName name="__PK2" hidden="1">{"'장비'!$A$3:$M$12"}</definedName>
    <definedName name="__PKG3" hidden="1">{"'장비'!$A$3:$M$12"}</definedName>
    <definedName name="__PL3" hidden="1">{"'Sheet1'!$L$16"}</definedName>
    <definedName name="__PL7" hidden="1">{#N/A,#N/A,TRUE,"대 차 대 조 표"}</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hu3" hidden="1">{"'Sheet1'!$L$16"}</definedName>
    <definedName name="__q45" hidden="1">{"'용역비'!$A$4:$C$8"}</definedName>
    <definedName name="__QLO7" hidden="1">#REF!</definedName>
    <definedName name="__QQ1" hidden="1">{#N/A,#N/A,FALSE,"단가표지"}</definedName>
    <definedName name="__qqq222" hidden="1">{"'장비'!$A$3:$M$12"}</definedName>
    <definedName name="__QW1" hidden="1">{#N/A,#N/A,FALSE,"단가표지"}</definedName>
    <definedName name="__quy1" hidden="1">{"'Sheet1'!$L$16"}</definedName>
    <definedName name="__Rh90" hidden="1">{"'Sheet1'!$L$16"}</definedName>
    <definedName name="__RN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S3" hidden="1">{#N/A,#N/A,FALSE,"포장2"}</definedName>
    <definedName name="__san2" hidden="1">{#N/A,#N/A,TRUE,"SUM";#N/A,#N/A,TRUE,"EE";#N/A,#N/A,TRUE,"AC";#N/A,#N/A,TRUE,"SN"}</definedName>
    <definedName name="__SB22" hidden="1">{"'Sheet1'!$L$16"}</definedName>
    <definedName name="__SCL4" hidden="1">{"'Sheet1'!$L$16"}</definedName>
    <definedName name="__SCL4_1" hidden="1">{"'Sheet1'!$L$16"}</definedName>
    <definedName name="__sd1" hidden="1">{"'Sheet1'!$L$16"}</definedName>
    <definedName name="__sd2" hidden="1">{"'Sheet1'!$L$16"}</definedName>
    <definedName name="__SD30" hidden="1">{"'Summary'!$A$1:$J$46"}</definedName>
    <definedName name="__sd31" hidden="1">{"'Summary'!$A$1:$J$46"}</definedName>
    <definedName name="__SHI1" hidden="1">{"'Sheet1'!$L$16"}</definedName>
    <definedName name="__SO16" hidden="1">{#N/A,#N/A,TRUE,"Krycí list"}</definedName>
    <definedName name="__SS1" hidden="1">{#N/A,#N/A,FALSE,"운반시간"}</definedName>
    <definedName name="__SS2" hidden="1">{"'Sheet1'!$L$16"}</definedName>
    <definedName name="__SXT3" hidden="1">{#N/A,#N/A,FALSE,"Chi tiÆt"}</definedName>
    <definedName name="__sxt5" hidden="1">{"'Sheet1'!$L$16"}</definedName>
    <definedName name="__sxt6" hidden="1">{#N/A,#N/A,FALSE,"Chi tiÆt"}</definedName>
    <definedName name="__T04" hidden="1">{#N/A,#N/A,FALSE,"CCTV"}</definedName>
    <definedName name="__T1" hidden="1">{#N/A,#N/A,FALSE,"Chi tiÆt"}</definedName>
    <definedName name="__T10" hidden="1">{"'Sheet1'!$L$16"}</definedName>
    <definedName name="__T1112" hidden="1">{"'Sheet1'!$L$16"}</definedName>
    <definedName name="__t112" hidden="1">{#N/A,#N/A,FALSE,"Chi tiÆt"}</definedName>
    <definedName name="__T12" hidden="1">{"'Sheet1'!$L$16"}</definedName>
    <definedName name="__T2" hidden="1">{#N/A,#N/A,FALSE,"단축1";#N/A,#N/A,FALSE,"단축2";#N/A,#N/A,FALSE,"단축3";#N/A,#N/A,FALSE,"장축";#N/A,#N/A,FALSE,"4WD"}</definedName>
    <definedName name="__T21" hidden="1">{"'Sheet1'!$L$16"}</definedName>
    <definedName name="__T3" hidden="1">{"'Sheet1'!$L$16"}</definedName>
    <definedName name="__t4" hidden="1">{"'Sheet1'!$L$16"}</definedName>
    <definedName name="__t5" hidden="1">{"'Sheet1'!$L$16"}</definedName>
    <definedName name="__T7" hidden="1">{"'Sheet1'!$L$16"}</definedName>
    <definedName name="__T8" hidden="1">{"'Sheet1'!$L$16"}</definedName>
    <definedName name="__t9" hidden="1">{"'Sheet1'!$L$16"}</definedName>
    <definedName name="__tb2" hidden="1">{"'Sheet1'!$L$16"}</definedName>
    <definedName name="__td1" hidden="1">{"'Sheet1'!$L$16"}</definedName>
    <definedName name="__TD3" hidden="1">{"'Sheet1'!$L$16"}</definedName>
    <definedName name="__TK211" hidden="1">{"'Sheet1'!$L$16"}</definedName>
    <definedName name="__TM1" hidden="1">{"Curves","Chart 4","Curves Graphique 4"}</definedName>
    <definedName name="__TM2" hidden="1">{"'Sheet1'!$L$16"}</definedName>
    <definedName name="__TS2004" hidden="1">{"'Sheet1'!$L$16"}</definedName>
    <definedName name="__TT04" hidden="1">#REF!</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TH01" hidden="1">{"'Sheet1'!$L$16"}</definedName>
    <definedName name="__TH1" hidden="1">{"'Sheet1'!$L$16"}</definedName>
    <definedName name="__TH171" hidden="1">{"'Sheet1'!$L$16"}</definedName>
    <definedName name="__tha1" hidden="1">{"'Sheet1'!$L$16"}</definedName>
    <definedName name="__THT11" hidden="1">{"'Sheet1'!$L$16"}</definedName>
    <definedName name="__UI33" hidden="1">{"'Sheet1'!$L$16"}</definedName>
    <definedName name="__v5" hidden="1">{"'Sheet1'!$L$16"}</definedName>
    <definedName name="__VE1" hidden="1">{#N/A,#N/A,TRUE,"SUM";#N/A,#N/A,TRUE,"EE";#N/A,#N/A,TRUE,"AC";#N/A,#N/A,TRUE,"SN"}</definedName>
    <definedName name="__VE32" hidden="1">{#N/A,#N/A,TRUE,"Str.";#N/A,#N/A,TRUE,"Steel &amp; Roof";#N/A,#N/A,TRUE,"Arc.";#N/A,#N/A,TRUE,"Preliminary";#N/A,#N/A,TRUE,"Sum_Prelim"}</definedName>
    <definedName name="__vl1" hidden="1">{"'Sheet1'!$L$16"}</definedName>
    <definedName name="__VLP2" hidden="1">{"'Sheet1'!$L$16"}</definedName>
    <definedName name="__VO15" hidden="1">{"'CPA Sum'!$A$1:$X$30","'CPA'!$A$1:$K$187","'Infra Cost'!$A$1:$Q$30","'Dev't Cost'!$A$1:$AH$40","'Cashflow'!$A$1:$DG$82"}</definedName>
    <definedName name="__VO40" hidden="1">{"'Sheet1'!$L$16"}</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VTQ1" hidden="1">{"'Sheet1'!$L$16"}</definedName>
    <definedName name="__we102" hidden="1">{#N/A,#N/A,FALSE,"CCTV"}</definedName>
    <definedName name="__WRN2.P854._.addendum." hidden="1">{#N/A,#N/A,FALSE,"mgtsum.XLS";#N/A,#N/A,FALSE,"CAPONE";#N/A,#N/A,FALSE,"CAPTWO";#N/A,#N/A,FALSE,"CAPTHREE"}</definedName>
    <definedName name="__wrn3.p854._.addendum." hidden="1">{#N/A,#N/A,FALSE,"mgtsum.XLS";#N/A,#N/A,FALSE,"CAPONE";#N/A,#N/A,FALSE,"CAPTWO";#N/A,#N/A,FALSE,"CAPTHREE"}</definedName>
    <definedName name="__xlfn.BAHTTEXT" hidden="1">#NAME?</definedName>
    <definedName name="__xlfn.IFERROR" hidden="1">#NAME?</definedName>
    <definedName name="__xlfn.SUMIFS" hidden="1">#NAME?</definedName>
    <definedName name="__yy1" hidden="1">{"'QuotationCRPaint (3)'!$A$12:$B$15"}</definedName>
    <definedName name="__z1" hidden="1">{#N/A,#N/A,TRUE,"SUM";#N/A,#N/A,TRUE,"EE";#N/A,#N/A,TRUE,"AC";#N/A,#N/A,TRUE,"SN"}</definedName>
    <definedName name="__z511" hidden="1">{"'Sheet1'!$L$16"}</definedName>
    <definedName name="__총괄표" hidden="1">#REF!</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________________123Graph_Aｸﾞﾗﾌ_1" hidden="1">#REF!</definedName>
    <definedName name="_1______123Graph_Aｸﾞﾗﾌ_1" hidden="1">#REF!</definedName>
    <definedName name="_1_____0ten_" hidden="1">#REF!</definedName>
    <definedName name="_1____123Graph_Aｸﾞﾗﾌ_1" hidden="1">#REF!</definedName>
    <definedName name="_1___123Graph_A????_1" hidden="1">#REF!</definedName>
    <definedName name="_1___123Graph_Aｸﾞﾗﾌ_1" hidden="1">#REF!</definedName>
    <definedName name="_1__123Graph_A????_1" hidden="1">#REF!</definedName>
    <definedName name="_1__123Graph_ACHART_1" hidden="1">#REF!</definedName>
    <definedName name="_1__123Graph_ACHART_12" hidden="1">#REF!</definedName>
    <definedName name="_1__123Graph_ACHART_1A" hidden="1">#REF!</definedName>
    <definedName name="_1__123Graph_Aｸﾞﾗﾌ_1" hidden="1">#REF!</definedName>
    <definedName name="_1__123Graph_Aｸﾞﾗﾌ_2" hidden="1">#REF!</definedName>
    <definedName name="_1__123Graph_BCHART_2" hidden="1">#REF!</definedName>
    <definedName name="_1_0__123Grap" hidden="1">#REF!</definedName>
    <definedName name="_1_0_F" hidden="1">#REF!</definedName>
    <definedName name="_1_0ten_" hidden="1">#REF!</definedName>
    <definedName name="_1_123Grap" hidden="1">#REF!</definedName>
    <definedName name="_10________________123Graph_Aｸﾞﾗﾌ_5" hidden="1">#REF!</definedName>
    <definedName name="_10________________123Graph_Xｸﾞﾗﾌ_4" hidden="1">#REF!</definedName>
    <definedName name="_10______123Graph_Xｸﾞﾗﾌ_4" hidden="1">#REF!</definedName>
    <definedName name="_10______123Graph_Xｸﾞﾗﾌ_5" hidden="1">#REF!</definedName>
    <definedName name="_10_____123Graph_Xｸﾞﾗﾌ_3" hidden="1">#REF!</definedName>
    <definedName name="_10____123Graph_Xｸﾞﾗﾌ_5" hidden="1">#REF!</definedName>
    <definedName name="_10___123Graph_Aｸﾞﾗﾌ_2" hidden="1">#REF!</definedName>
    <definedName name="_10___123Graph_Aｸﾞﾗﾌ_5" hidden="1">#REF!</definedName>
    <definedName name="_10___123Graph_Xｸﾞﾗﾌ_5" hidden="1">#REF!</definedName>
    <definedName name="_10__123Graph_A????_1" hidden="1">#REF!</definedName>
    <definedName name="_10__123Graph_ACHART_18" hidden="1">#REF!</definedName>
    <definedName name="_10__123Graph_ACHART_2" hidden="1">#REF!</definedName>
    <definedName name="_10__123Graph_AChart_3B"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BCHART_1" hidden="1">#REF!</definedName>
    <definedName name="_10__123Graph_BCHART_16" hidden="1">#REF!</definedName>
    <definedName name="_10__123Graph_CChart_1A"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4" hidden="1">#REF!</definedName>
    <definedName name="_10__123Graph_Xｸﾞﾗﾌ_5" hidden="1">#REF!</definedName>
    <definedName name="_10_0__123Grap" hidden="1">#REF!</definedName>
    <definedName name="_10_0_0__123Grap" hidden="1">#REF!</definedName>
    <definedName name="_10_0_0_F" hidden="1">#REF!</definedName>
    <definedName name="_10_0_F" hidden="1">#REF!</definedName>
    <definedName name="_10_0xoa_" hidden="1">#REF!</definedName>
    <definedName name="_100________123Graph_Aｸﾞﾗﾌ_2" hidden="1">#REF!</definedName>
    <definedName name="_100_____123Graph_Xｸﾞﾗﾌ_4" hidden="1">#REF!</definedName>
    <definedName name="_100__123Graph_Xｸﾞﾗﾌ_3" hidden="1">#REF!</definedName>
    <definedName name="_100__123Graph_Xｸﾞﾗﾌ_5" hidden="1">#REF!</definedName>
    <definedName name="_101________123Graph_Aｸﾞﾗﾌ_2" hidden="1">#REF!</definedName>
    <definedName name="_102________123Graph_Aｸﾞﾗﾌ_3" hidden="1">#REF!</definedName>
    <definedName name="_103________123Graph_Aｸﾞﾗﾌ_3" hidden="1">#REF!</definedName>
    <definedName name="_103_____123Graph_Xｸﾞﾗﾌ_5" hidden="1">#REF!</definedName>
    <definedName name="_103__123Graph_X????_4" hidden="1">#REF!</definedName>
    <definedName name="_103__123Graph_Xｸﾞﾗﾌ_5" hidden="1">#REF!</definedName>
    <definedName name="_104________123Graph_Aｸﾞﾗﾌ_4" hidden="1">#REF!</definedName>
    <definedName name="_104j1_" hidden="1">{#N/A,#N/A,FALSE,"손익표지";#N/A,#N/A,FALSE,"손익계산";#N/A,#N/A,FALSE,"일반관리비";#N/A,#N/A,FALSE,"영업외수익";#N/A,#N/A,FALSE,"영업외비용";#N/A,#N/A,FALSE,"매출액";#N/A,#N/A,FALSE,"요약손익";#N/A,#N/A,FALSE,"요약대차";#N/A,#N/A,FALSE,"매출채권현황";#N/A,#N/A,FALSE,"매출채권명세"}</definedName>
    <definedName name="_105________123Graph_Aｸﾞﾗﾌ_4" hidden="1">#REF!</definedName>
    <definedName name="_105____123Graph_Aｸﾞﾗﾌ_1" hidden="1">#REF!</definedName>
    <definedName name="_105__123Graph_Xｸﾞﾗﾌ_1" hidden="1">#REF!</definedName>
    <definedName name="_106________123Graph_Aｸﾞﾗﾌ_5" hidden="1">#REF!</definedName>
    <definedName name="_106____123Graph_Aｸﾞﾗﾌ_2" hidden="1">#REF!</definedName>
    <definedName name="_106__123Graph_Xｸﾞﾗﾌ_4" hidden="1">#REF!</definedName>
    <definedName name="_107________123Graph_Aｸﾞﾗﾌ_5" hidden="1">#REF!</definedName>
    <definedName name="_107____123Graph_Aｸﾞﾗﾌ_3" hidden="1">#REF!</definedName>
    <definedName name="_108____123Graph_Aｸﾞﾗﾌ_4" hidden="1">#REF!</definedName>
    <definedName name="_108__123Graph_X????_5" hidden="1">#REF!</definedName>
    <definedName name="_108__123Graph_Xｸﾞﾗﾌ_1" hidden="1">#REF!</definedName>
    <definedName name="_109____123Graph_Aｸﾞﾗﾌ_5" hidden="1">#REF!</definedName>
    <definedName name="_10A1_" hidden="1">{#N/A,#N/A,FALSE,"type1";#N/A,#N/A,FALSE,"지지력";#N/A,#N/A,FALSE,"PILE계산";#N/A,#N/A,FALSE,"PILE ";#N/A,#N/A,FALSE,"철근량";#N/A,#N/A,FALSE,"균열검토";#N/A,#N/A,FALSE,"날개벽";#N/A,#N/A,FALSE,"주철근조립도";#N/A,#N/A,FALSE,"교좌"}</definedName>
    <definedName name="_10q45_" hidden="1">{"'용역비'!$A$4:$C$8"}</definedName>
    <definedName name="_11________________123Graph_Xｸﾞﾗﾌ_5" hidden="1">#REF!</definedName>
    <definedName name="_11______123Graph_Xｸﾞﾗﾌ_5" hidden="1">#REF!</definedName>
    <definedName name="_11_____123Graph_Xｸﾞﾗﾌ_4" hidden="1">#REF!</definedName>
    <definedName name="_11____123Graph_Aｸﾞﾗﾌ_1" hidden="1">#REF!</definedName>
    <definedName name="_11___123Graph_Aｸﾞﾗﾌ_1" hidden="1">#REF!</definedName>
    <definedName name="_11___123Graph_Aｸﾞﾗﾌ_3" hidden="1">#REF!</definedName>
    <definedName name="_11___123Graph_X????_1" hidden="1">#REF!</definedName>
    <definedName name="_11__123Graph_A????_2" hidden="1">#REF!</definedName>
    <definedName name="_11__123Graph_ACHART_1" hidden="1">#REF!</definedName>
    <definedName name="_11__123Graph_ACHART_1A" hidden="1">#REF!</definedName>
    <definedName name="_11__123Graph_Aｸﾞﾗﾌ_1" hidden="1">#N/A</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#REF!</definedName>
    <definedName name="_11__123Graph_BCHART_17" hidden="1">#REF!</definedName>
    <definedName name="_11__123Graph_BCHART_2" hidden="1">#REF!</definedName>
    <definedName name="_11__123Graph_CChart_2B"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__123Graph_Xｸﾞﾗﾌ_5" hidden="1">#REF!</definedName>
    <definedName name="_11_0_0_F" hidden="1">#REF!</definedName>
    <definedName name="_11_0_F" hidden="1">#REF!</definedName>
    <definedName name="_11_0xoa_" hidden="1">#REF!</definedName>
    <definedName name="_110________123Graph_Xｸﾞﾗﾌ_1" hidden="1">#REF!</definedName>
    <definedName name="_110__123Graph_Xｸﾞﾗﾌ_5" hidden="1">#REF!</definedName>
    <definedName name="_111" hidden="1">#REF!</definedName>
    <definedName name="_111________123Graph_Xｸﾞﾗﾌ_1" hidden="1">#REF!</definedName>
    <definedName name="_111____123Graph_Xｸﾞﾗﾌ_1" hidden="1">#REF!</definedName>
    <definedName name="_112________123Graph_Xｸﾞﾗﾌ_2" hidden="1">#REF!</definedName>
    <definedName name="_112____123Graph_Xｸﾞﾗﾌ_2" hidden="1">#REF!</definedName>
    <definedName name="_112__123Graph_Xｸﾞﾗﾌ_2" hidden="1">#REF!</definedName>
    <definedName name="_112__123Graph_Xｸﾞﾗﾌ_5" hidden="1">#REF!</definedName>
    <definedName name="_113________123Graph_Xｸﾞﾗﾌ_2" hidden="1">#REF!</definedName>
    <definedName name="_113____123Graph_Xｸﾞﾗﾌ_3" hidden="1">#REF!</definedName>
    <definedName name="_114________123Graph_Xｸﾞﾗﾌ_3" hidden="1">#REF!</definedName>
    <definedName name="_114____123Graph_Xｸﾞﾗﾌ_4" hidden="1">#REF!</definedName>
    <definedName name="_115________123Graph_Xｸﾞﾗﾌ_3" hidden="1">#REF!</definedName>
    <definedName name="_115____123Graph_Xｸﾞﾗﾌ_5" hidden="1">#REF!</definedName>
    <definedName name="_116________123Graph_Xｸﾞﾗﾌ_4" hidden="1">#REF!</definedName>
    <definedName name="_116__123Graph_Xｸﾞﾗﾌ_1" hidden="1">#REF!</definedName>
    <definedName name="_117________123Graph_Xｸﾞﾗﾌ_4" hidden="1">#REF!</definedName>
    <definedName name="_117___123Graph_Aｸﾞﾗﾌ_1" hidden="1">#REF!</definedName>
    <definedName name="_118________123Graph_Xｸﾞﾗﾌ_5" hidden="1">#REF!</definedName>
    <definedName name="_118___123Graph_Aｸﾞﾗﾌ_2" hidden="1">#REF!</definedName>
    <definedName name="_118__123Graph_Xｸﾞﾗﾌ_2" hidden="1">#REF!</definedName>
    <definedName name="_119________123Graph_Xｸﾞﾗﾌ_5" hidden="1">#REF!</definedName>
    <definedName name="_119___123Graph_Aｸﾞﾗﾌ_3" hidden="1">#REF!</definedName>
    <definedName name="_11DKD" hidden="1">{#N/A,#N/A,FALSE,"特殊室（ＢＱ表）"}</definedName>
    <definedName name="_11P3_" hidden="1">{#N/A,#N/A,FALSE,"特殊室（ＢＱ表）"}</definedName>
    <definedName name="_12" hidden="1">#REF!</definedName>
    <definedName name="_12_____123Graph_ACHART_1" hidden="1">#REF!</definedName>
    <definedName name="_12_____123Graph_Xｸﾞﾗﾌ_5" hidden="1">#REF!</definedName>
    <definedName name="_12____123Graph_Aｸﾞﾗﾌ_2" hidden="1">#REF!</definedName>
    <definedName name="_12___123Graph_Aｸﾞﾗﾌ_2" hidden="1">#REF!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CHART_19" hidden="1">#REF!</definedName>
    <definedName name="_12__123Graph_ACHART_2" hidden="1">#REF!</definedName>
    <definedName name="_12__123Graph_AChart_4B" hidden="1">#REF!</definedName>
    <definedName name="_12__123Graph_Aｸﾞﾗﾌ_1" hidden="1">#REF!</definedName>
    <definedName name="_12__123Graph_Aｸﾞﾗﾌ_2"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BCHART_22" hidden="1">#REF!</definedName>
    <definedName name="_12__123Graph_CCHART_1" hidden="1">#REF!</definedName>
    <definedName name="_12__123Graph_CChart_3B" hidden="1">#REF!</definedName>
    <definedName name="_12__123Graph_X????_2" hidden="1">#REF!</definedName>
    <definedName name="_12__123Graph_XCHART_1A"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_0_0_F" hidden="1">#REF!</definedName>
    <definedName name="_12_0_S" hidden="1">#REF!</definedName>
    <definedName name="_120___123Graph_Aｸﾞﾗﾌ_4" hidden="1">#REF!</definedName>
    <definedName name="_121___123Graph_Aｸﾞﾗﾌ_5" hidden="1">#REF!</definedName>
    <definedName name="_122_______123Graph_Aｸﾞﾗﾌ_1" hidden="1">#REF!</definedName>
    <definedName name="_123" hidden="1">#REF!</definedName>
    <definedName name="_123_______123Graph_Aｸﾞﾗﾌ_1" hidden="1">#REF!</definedName>
    <definedName name="_123___123Graph_Xｸﾞﾗﾌ_1" hidden="1">#REF!</definedName>
    <definedName name="_123321" hidden="1">#REF!</definedName>
    <definedName name="_12345" hidden="1">#REF!</definedName>
    <definedName name="_123678" hidden="1">#REF!</definedName>
    <definedName name="_123graph_B" hidden="1">#REF!</definedName>
    <definedName name="_123Graph_F" hidden="1">#REF!</definedName>
    <definedName name="_124_______123Graph_Aｸﾞﾗﾌ_2" hidden="1">#REF!</definedName>
    <definedName name="_124___123Graph_Xｸﾞﾗﾌ_2" hidden="1">#REF!</definedName>
    <definedName name="_124__123Graph_XCHART_1A" hidden="1">#REF!</definedName>
    <definedName name="_124__123Graph_Xｸﾞﾗﾌ_2" hidden="1">#REF!</definedName>
    <definedName name="_125_______123Graph_Aｸﾞﾗﾌ_2" hidden="1">#REF!</definedName>
    <definedName name="_125___123Graph_Xｸﾞﾗﾌ_3" hidden="1">#REF!</definedName>
    <definedName name="_126_______123Graph_Aｸﾞﾗﾌ_3" hidden="1">#REF!</definedName>
    <definedName name="_126___123Graph_Xｸﾞﾗﾌ_4" hidden="1">#REF!</definedName>
    <definedName name="_126__123Graph_Xｸﾞﾗﾌ_2" hidden="1">#REF!</definedName>
    <definedName name="_127_______123Graph_Aｸﾞﾗﾌ_3" hidden="1">#REF!</definedName>
    <definedName name="_127___123Graph_Xｸﾞﾗﾌ_5" hidden="1">#REF!</definedName>
    <definedName name="_128_______123Graph_Aｸﾞﾗﾌ_4" hidden="1">#REF!</definedName>
    <definedName name="_128__123Graph_Xｸﾞﾗﾌ_3" hidden="1">#REF!</definedName>
    <definedName name="_129_______123Graph_Aｸﾞﾗﾌ_4" hidden="1">#REF!</definedName>
    <definedName name="_12A10_" hidden="1">{#N/A,#N/A,FALSE,"CCTV"}</definedName>
    <definedName name="_12bg" hidden="1">#REF!</definedName>
    <definedName name="_12F" hidden="1">#REF!</definedName>
    <definedName name="_12FR" hidden="1">{"NGUYEN QUI THIEP - Personal View",#N/A,FALSE,"XDCB.HT.FUR."}</definedName>
    <definedName name="_12P3_" hidden="1">{#N/A,#N/A,FALSE,"特殊室（ＢＱ表）"}</definedName>
    <definedName name="_13________________123Graph_Xｸﾞﾗﾌ_1" hidden="1">#REF!</definedName>
    <definedName name="_13__________123Graph_Aｸﾞﾗﾌ_1" hidden="1">#REF!</definedName>
    <definedName name="_13_____123Graph_Aｸﾞﾗﾌ_1" hidden="1">#REF!</definedName>
    <definedName name="_13____123Graph_Aｸﾞﾗﾌ_3" hidden="1">#REF!</definedName>
    <definedName name="_13___123Graph_Aｸﾞﾗﾌ_3" hidden="1">#REF!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1"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BCHART_1" hidden="1">#REF!</definedName>
    <definedName name="_13__123Graph_BCHART_2" hidden="1">#REF!</definedName>
    <definedName name="_13__123Graph_CCHART_15" hidden="1">#REF!</definedName>
    <definedName name="_13__123Graph_CChart_4B" hidden="1">#REF!</definedName>
    <definedName name="_13__123Graph_DCHART_1" hidden="1">#REF!</definedName>
    <definedName name="_13__123Graph_X????_3" hidden="1">#REF!</definedName>
    <definedName name="_13__123Graph_Xｸﾞﾗﾌ_1"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0_______123Graph_Aｸﾞﾗﾌ_5" hidden="1">#REF!</definedName>
    <definedName name="_131_______123Graph_Aｸﾞﾗﾌ_5" hidden="1">#REF!</definedName>
    <definedName name="_131__123Graph_Xｸﾞﾗﾌ_3" hidden="1">#REF!</definedName>
    <definedName name="_132__123Graph_Xｸﾞﾗﾌ_3" hidden="1">#REF!</definedName>
    <definedName name="_134_______123Graph_Xｸﾞﾗﾌ_1" hidden="1">#REF!</definedName>
    <definedName name="_135_______123Graph_Xｸﾞﾗﾌ_1" hidden="1">#REF!</definedName>
    <definedName name="_136_______123Graph_Xｸﾞﾗﾌ_2" hidden="1">#REF!</definedName>
    <definedName name="_137_______123Graph_Xｸﾞﾗﾌ_2" hidden="1">#REF!</definedName>
    <definedName name="_137__123Graph_Aｸﾞﾗﾌ_1" hidden="1">#REF!</definedName>
    <definedName name="_138_______123Graph_Xｸﾞﾗﾌ_3" hidden="1">#REF!</definedName>
    <definedName name="_138P3_" hidden="1">{#N/A,#N/A,FALSE,"特殊室（ＢＱ表）"}</definedName>
    <definedName name="_139_______123Graph_Xｸﾞﾗﾌ_3" hidden="1">#REF!</definedName>
    <definedName name="_14________________123Graph_Xｸﾞﾗﾌ_1" hidden="1">#REF!</definedName>
    <definedName name="_14__________123Graph_Aｸﾞﾗﾌ_2" hidden="1">#REF!</definedName>
    <definedName name="_14_____123Graph_Aｸﾞﾗﾌ_2" hidden="1">#REF!</definedName>
    <definedName name="_14____123Graph_Aｸﾞﾗﾌ_1" hidden="1">#REF!</definedName>
    <definedName name="_14____123Graph_Aｸﾞﾗﾌ_4" hidden="1">#REF!</definedName>
    <definedName name="_14___123Graph_Aｸﾞﾗﾌ_4" hidden="1">#REF!</definedName>
    <definedName name="_14___123Graph_X????_1" hidden="1">#REF!</definedName>
    <definedName name="_14___123Graph_X????_4" hidden="1">#REF!</definedName>
    <definedName name="_14__123Graph_A????_3" hidden="1">#REF!</definedName>
    <definedName name="_14__123Graph_A????_5" hidden="1">#REF!</definedName>
    <definedName name="_14__123Graph_ACHART_1A" hidden="1">#REF!</definedName>
    <definedName name="_14__123Graph_ACHART_21" hidden="1">#REF!</definedName>
    <definedName name="_14__123Graph_Aｸﾞﾗﾌ_2" hidden="1">#REF!</definedName>
    <definedName name="_14__123Graph_Aｸﾞﾗﾌ_3" hidden="1">#REF!</definedName>
    <definedName name="_14__123Graph_Aｸﾞﾗﾌ_4" hidden="1">#REF!</definedName>
    <definedName name="_14__123Graph_Aｸﾞﾗﾌ_5" hidden="1">#REF!</definedName>
    <definedName name="_14__123Graph_BCHART_1" hidden="1">#REF!</definedName>
    <definedName name="_14__123Graph_CCHART_1" hidden="1">#REF!</definedName>
    <definedName name="_14__123Graph_CCHART_16" hidden="1">#REF!</definedName>
    <definedName name="_14__123Graph_DChart_1A" hidden="1">#REF!</definedName>
    <definedName name="_14__123Graph_X????_1" hidden="1">#REF!</definedName>
    <definedName name="_14__123Graph_X????_4" hidden="1">#REF!</definedName>
    <definedName name="_14__123Graph_XCHART_1A"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_0__123Grap" hidden="1">#REF!</definedName>
    <definedName name="_140_______123Graph_Xｸﾞﾗﾌ_4" hidden="1">#REF!</definedName>
    <definedName name="_140__123Graph_Xｸﾞﾗﾌ_4" hidden="1">#REF!</definedName>
    <definedName name="_141_______123Graph_Xｸﾞﾗﾌ_4" hidden="1">#REF!</definedName>
    <definedName name="_142_______123Graph_Xｸﾞﾗﾌ_5" hidden="1">#REF!</definedName>
    <definedName name="_142__123Graph_Aｸﾞﾗﾌ_2" hidden="1">#REF!</definedName>
    <definedName name="_143_______123Graph_Xｸﾞﾗﾌ_5" hidden="1">#REF!</definedName>
    <definedName name="_144__123Graph_Xｸﾞﾗﾌ_3" hidden="1">#REF!</definedName>
    <definedName name="_144__123Graph_Xｸﾞﾗﾌ_4" hidden="1">#REF!</definedName>
    <definedName name="_146______123Graph_Aｸﾞﾗﾌ_1" hidden="1">#REF!</definedName>
    <definedName name="_147______123Graph_Aｸﾞﾗﾌ_1" hidden="1">#REF!</definedName>
    <definedName name="_147__123Graph_Aｸﾞﾗﾌ_3" hidden="1">#REF!</definedName>
    <definedName name="_148______123Graph_Aｸﾞﾗﾌ_2" hidden="1">#REF!</definedName>
    <definedName name="_148__123Graph_Xｸﾞﾗﾌ_5" hidden="1">#REF!</definedName>
    <definedName name="_149______123Graph_Aｸﾞﾗﾌ_2" hidden="1">#REF!</definedName>
    <definedName name="_15________________123Graph_Xｸﾞﾗﾌ_2" hidden="1">#REF!</definedName>
    <definedName name="_15__________123Graph_Aｸﾞﾗﾌ_3" hidden="1">#REF!</definedName>
    <definedName name="_15_____123Graph_Aｸﾞﾗﾌ_3" hidden="1">#REF!</definedName>
    <definedName name="_15____123Graph_Aｸﾞﾗﾌ_2" hidden="1">#REF!</definedName>
    <definedName name="_15____123Graph_Aｸﾞﾗﾌ_5" hidden="1">#REF!</definedName>
    <definedName name="_15___123Graph_Aｸﾞﾗﾌ_5" hidden="1">#REF!</definedName>
    <definedName name="_15___123Graph_X????_2" hidden="1">#REF!</definedName>
    <definedName name="_15___123Graph_X????_5" hidden="1">#REF!</definedName>
    <definedName name="_15__123Graph_A????_4" hidden="1">#REF!</definedName>
    <definedName name="_15__123Graph_Aｸﾞﾗﾌ_3" hidden="1">#REF!</definedName>
    <definedName name="_15__123Graph_Aｸﾞﾗﾌ_4" hidden="1">#REF!</definedName>
    <definedName name="_15__123Graph_Aｸﾞﾗﾌ_5" hidden="1">#REF!</definedName>
    <definedName name="_15__123Graph_BChart_1A" hidden="1">#REF!</definedName>
    <definedName name="_15__123Graph_CCHART_17" hidden="1">#REF!</definedName>
    <definedName name="_15__123Graph_DCHART_1" hidden="1">#REF!</definedName>
    <definedName name="_15__123Graph_DChart_2B" hidden="1">#REF!</definedName>
    <definedName name="_15__123Graph_X????_1" hidden="1">#REF!</definedName>
    <definedName name="_15__123Graph_X????_2" hidden="1">#REF!</definedName>
    <definedName name="_15__123Graph_X????_5" hidden="1">#REF!</definedName>
    <definedName name="_15__123Graph_Xｸﾞﾗﾌ_1" hidden="1">#REF!</definedName>
    <definedName name="_15__123Graph_Xｸﾞﾗﾌ_2" hidden="1">#REF!</definedName>
    <definedName name="_15__123Graph_Xｸﾞﾗﾌ_3" hidden="1">#REF!</definedName>
    <definedName name="_15__123Graph_Xｸﾞﾗﾌ_4" hidden="1">#REF!</definedName>
    <definedName name="_15__123Graph_Xｸﾞﾗﾌ_5" hidden="1">#REF!</definedName>
    <definedName name="_15_0_Dist_" hidden="1">#REF!</definedName>
    <definedName name="_15_123Grap" hidden="1">#REF!</definedName>
    <definedName name="_150______123Graph_Aｸﾞﾗﾌ_3" hidden="1">#REF!</definedName>
    <definedName name="_151______123Graph_Aｸﾞﾗﾌ_3" hidden="1">#REF!</definedName>
    <definedName name="_152______123Graph_Aｸﾞﾗﾌ_4" hidden="1">#REF!</definedName>
    <definedName name="_152__123Graph_Aｸﾞﾗﾌ_4" hidden="1">#REF!</definedName>
    <definedName name="_153______123Graph_Aｸﾞﾗﾌ_4" hidden="1">#REF!</definedName>
    <definedName name="_154______123Graph_Aｸﾞﾗﾌ_5" hidden="1">#REF!</definedName>
    <definedName name="_155______123Graph_Aｸﾞﾗﾌ_5" hidden="1">#REF!</definedName>
    <definedName name="_157__123Graph_Aｸﾞﾗﾌ_5" hidden="1">#REF!</definedName>
    <definedName name="_157__123Graph_Xｸﾞﾗﾌ_5" hidden="1">#REF!</definedName>
    <definedName name="_158______123Graph_Xｸﾞﾗﾌ_1" hidden="1">#REF!</definedName>
    <definedName name="_159______123Graph_Xｸﾞﾗﾌ_1" hidden="1">#REF!</definedName>
    <definedName name="_15A9_" hidden="1">{#N/A,#N/A,FALSE,"손익표지";#N/A,#N/A,FALSE,"손익계산";#N/A,#N/A,FALSE,"일반관리비";#N/A,#N/A,FALSE,"영업외수익";#N/A,#N/A,FALSE,"영업외비용";#N/A,#N/A,FALSE,"매출액";#N/A,#N/A,FALSE,"요약손익";#N/A,#N/A,FALSE,"요약대차";#N/A,#N/A,FALSE,"매출채권현황";#N/A,#N/A,FALSE,"매출채권명세"}</definedName>
    <definedName name="_15f2_" hidden="1">{"'장비'!$A$3:$M$12"}</definedName>
    <definedName name="_16________________123Graph_Xｸﾞﾗﾌ_2" hidden="1">#REF!</definedName>
    <definedName name="_16__________123Graph_Aｸﾞﾗﾌ_4" hidden="1">#REF!</definedName>
    <definedName name="_16_____123Graph_Aｸﾞﾗﾌ_4" hidden="1">#REF!</definedName>
    <definedName name="_16____123Graph_Aｸﾞﾗﾌ_3" hidden="1">#REF!</definedName>
    <definedName name="_16____123Graph_Xｸﾞﾗﾌ_1" hidden="1">#REF!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SEG_PIE" hidden="1">#REF!</definedName>
    <definedName name="_16__123Graph_Aｸﾞﾗﾌ_1" hidden="1">#REF!</definedName>
    <definedName name="_16__123Graph_Aｸﾞﾗﾌ_2" hidden="1">#N/A</definedName>
    <definedName name="_16__123Graph_Aｸﾞﾗﾌ_3" hidden="1">#REF!</definedName>
    <definedName name="_16__123Graph_Aｸﾞﾗﾌ_4" hidden="1">#REF!</definedName>
    <definedName name="_16__123Graph_Aｸﾞﾗﾌ_5" hidden="1">#REF!</definedName>
    <definedName name="_16__123Graph_BCHART_1" hidden="1">#REF!</definedName>
    <definedName name="_16__123Graph_CCHART_22" hidden="1">#REF!</definedName>
    <definedName name="_16__123Graph_DChart_3B" hidden="1">#REF!</definedName>
    <definedName name="_16__123Graph_X????_2" hidden="1">#REF!</definedName>
    <definedName name="_16__123Graph_X????_3" hidden="1">#REF!</definedName>
    <definedName name="_16__123Graph_XCHART_1A" hidden="1">#REF!</definedName>
    <definedName name="_16__123Graph_Xｸﾞﾗﾌ_1" hidden="1">#REF!</definedName>
    <definedName name="_16__123Graph_Xｸﾞﾗﾌ_2" hidden="1">#REF!</definedName>
    <definedName name="_16__123Graph_Xｸﾞﾗﾌ_3" hidden="1">#REF!</definedName>
    <definedName name="_16__123Graph_Xｸﾞﾗﾌ_4" hidden="1">#REF!</definedName>
    <definedName name="_16__123Graph_Xｸﾞﾗﾌ_5" hidden="1">#REF!</definedName>
    <definedName name="_16_0_0_F" hidden="1">#REF!</definedName>
    <definedName name="_16_0_S" hidden="1">#REF!</definedName>
    <definedName name="_160______123Graph_Xｸﾞﾗﾌ_2" hidden="1">#REF!</definedName>
    <definedName name="_160__123Graph_Xｸﾞﾗﾌ_5" hidden="1">#REF!</definedName>
    <definedName name="_161______123Graph_Xｸﾞﾗﾌ_2" hidden="1">#REF!</definedName>
    <definedName name="_162______123Graph_Xｸﾞﾗﾌ_3" hidden="1">#REF!</definedName>
    <definedName name="_162__123Graph_Xｸﾞﾗﾌ_4" hidden="1">#REF!</definedName>
    <definedName name="_163______123Graph_Xｸﾞﾗﾌ_3" hidden="1">#REF!</definedName>
    <definedName name="_164______123Graph_Xｸﾞﾗﾌ_4" hidden="1">#REF!</definedName>
    <definedName name="_165______123Graph_Xｸﾞﾗﾌ_4" hidden="1">#REF!</definedName>
    <definedName name="_166______123Graph_Xｸﾞﾗﾌ_5" hidden="1">#REF!</definedName>
    <definedName name="_167______123Graph_Xｸﾞﾗﾌ_5" hidden="1">#REF!</definedName>
    <definedName name="_167__123Graph_Xｸﾞﾗﾌ_1" hidden="1">#REF!</definedName>
    <definedName name="_16fd2_" hidden="1">{#N/A,#N/A,TRUE,"Cover Memo";"Complete Sys. Estimate",#N/A,TRUE,"Change Summary";"Complete Sys. Estimate",#N/A,TRUE,"Estimate Summary";"Complete Sys. Estimate",#N/A,TRUE,"Dept. Summary";"Complete Sys. Estimate",#N/A,TRUE,"DOW Detail"}</definedName>
    <definedName name="_16P3_" hidden="1">{#N/A,#N/A,FALSE,"特殊室（ＢＱ表）"}</definedName>
    <definedName name="_17________________123Graph_Xｸﾞﾗﾌ_3" hidden="1">#REF!</definedName>
    <definedName name="_17__________123Graph_Aｸﾞﾗﾌ_5" hidden="1">#REF!</definedName>
    <definedName name="_17_____123Graph_Aｸﾞﾗﾌ_5" hidden="1">#REF!</definedName>
    <definedName name="_17____123Graph_Aｸﾞﾗﾌ_4" hidden="1">#REF!</definedName>
    <definedName name="_17____123Graph_Xｸﾞﾗﾌ_2" hidden="1">#REF!</definedName>
    <definedName name="_17___123Graph_X????_4"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hidden="1">#REF!</definedName>
    <definedName name="_17__123Graph_Aｸﾞﾗﾌ_5" hidden="1">#REF!</definedName>
    <definedName name="_17__123Graph_BChart_2B" hidden="1">#REF!</definedName>
    <definedName name="_17__123Graph_CSEG_PIE" hidden="1">#REF!</definedName>
    <definedName name="_17__123Graph_DChart_4B" hidden="1">#REF!</definedName>
    <definedName name="_17__123Graph_X????_3" hidden="1">#REF!</definedName>
    <definedName name="_17__123Graph_X????_4" hidden="1">#REF!</definedName>
    <definedName name="_17__123Graph_Xｸﾞﾗﾌ_1" hidden="1">#REF!</definedName>
    <definedName name="_17__123Graph_Xｸﾞﾗﾌ_2" hidden="1">#REF!</definedName>
    <definedName name="_17__123Graph_Xｸﾞﾗﾌ_3" hidden="1">#REF!</definedName>
    <definedName name="_17__123Graph_Xｸﾞﾗﾌ_4" hidden="1">#REF!</definedName>
    <definedName name="_17__123Graph_Xｸﾞﾗﾌ_5" hidden="1">#REF!</definedName>
    <definedName name="_17_0_0_F" hidden="1">#REF!</definedName>
    <definedName name="_17_0_S" hidden="1">#REF!</definedName>
    <definedName name="_172__123Graph_Xｸﾞﾗﾌ_2" hidden="1">#REF!</definedName>
    <definedName name="_177__123Graph_Xｸﾞﾗﾌ_3" hidden="1">#REF!</definedName>
    <definedName name="_17a1_" hidden="1">{"'Sheet1'!$L$16"}</definedName>
    <definedName name="_17EE1_" hidden="1">{#N/A,#N/A,FALSE,"단가표지"}</definedName>
    <definedName name="_17fd2_" hidden="1">{#N/A,#N/A,TRUE,"Cover Memo";"Complete Sys. Estimate",#N/A,TRUE,"Change Summary";"Complete Sys. Estimate",#N/A,TRUE,"Estimate Summary";"Complete Sys. Estimate",#N/A,TRUE,"Dept. Summary";"Complete Sys. Estimate",#N/A,TRUE,"DOW Detail"}</definedName>
    <definedName name="_17P3_" hidden="1">{#N/A,#N/A,FALSE,"特殊室（ＢＱ表）"}</definedName>
    <definedName name="_18________________123Graph_Xｸﾞﾗﾌ_3" hidden="1">#REF!</definedName>
    <definedName name="_18_____123Graph_BCHART_1" hidden="1">#REF!</definedName>
    <definedName name="_18____123Graph_Aｸﾞﾗﾌ_5" hidden="1">#REF!</definedName>
    <definedName name="_18____123Graph_Xｸﾞﾗﾌ_3" hidden="1">#REF!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Aｸﾞﾗﾌ_4" hidden="1">#REF!</definedName>
    <definedName name="_18__123Graph_Aｸﾞﾗﾌ_5" hidden="1">#REF!</definedName>
    <definedName name="_18__123Graph_BCHART_15" hidden="1">#REF!</definedName>
    <definedName name="_18__123Graph_BCHART_2" hidden="1">#REF!</definedName>
    <definedName name="_18__123Graph_DCHART_15" hidden="1">#REF!</definedName>
    <definedName name="_18__123Graph_EChart_1A"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8_0_S" hidden="1">#REF!</definedName>
    <definedName name="_180__123Graph_Xｸﾞﾗﾌ_5" hidden="1">#REF!</definedName>
    <definedName name="_182__123Graph_Xｸﾞﾗﾌ_4" hidden="1">#REF!</definedName>
    <definedName name="_187__123Graph_Xｸﾞﾗﾌ_5" hidden="1">#REF!</definedName>
    <definedName name="_18a1_" hidden="1">{"'Sheet1'!$L$16"}</definedName>
    <definedName name="_18P3_" hidden="1">{#N/A,#N/A,FALSE,"特殊室（ＢＱ表）"}</definedName>
    <definedName name="_19________________123Graph_Xｸﾞﾗﾌ_4" hidden="1">#REF!</definedName>
    <definedName name="_19__________123Graph_Xｸﾞﾗﾌ_1" hidden="1">#REF!</definedName>
    <definedName name="_19_____123Graph_Xｸﾞﾗﾌ_1" hidden="1">#REF!</definedName>
    <definedName name="_19____123Graph_Xｸﾞﾗﾌ_4" hidden="1">#REF!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CHART_1A"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BChart_3B" hidden="1">#REF!</definedName>
    <definedName name="_19__123Graph_CCHART_1" hidden="1">#REF!</definedName>
    <definedName name="_19__123Graph_DCHART_16" hidden="1">#REF!</definedName>
    <definedName name="_19__123Graph_EChart_2B" hidden="1">#REF!</definedName>
    <definedName name="_19__123Graph_X????_1" hidden="1">#REF!</definedName>
    <definedName name="_19__123Graph_X????_5" hidden="1">#REF!</definedName>
    <definedName name="_19__123Graph_Xｸﾞﾗﾌ_1" hidden="1">#REF!</definedName>
    <definedName name="_19__123Graph_Xｸﾞﾗﾌ_2" hidden="1">#REF!</definedName>
    <definedName name="_19__123Graph_Xｸﾞﾗﾌ_4" hidden="1">#REF!</definedName>
    <definedName name="_19__123Graph_Xｸﾞﾗﾌ_5" hidden="1">#REF!</definedName>
    <definedName name="_19_0_0_F" hidden="1">#N/A</definedName>
    <definedName name="_19_2_0_Parse" hidden="1">#REF!</definedName>
    <definedName name="_195_____123Graph_Aｸﾞﾗﾌ_1" hidden="1">#REF!</definedName>
    <definedName name="_196_____123Graph_Aｸﾞﾗﾌ_1" hidden="1">#REF!</definedName>
    <definedName name="_197_____123Graph_Aｸﾞﾗﾌ_2" hidden="1">#REF!</definedName>
    <definedName name="_198_____123Graph_Aｸﾞﾗﾌ_2" hidden="1">#REF!</definedName>
    <definedName name="_199_____123Graph_Aｸﾞﾗﾌ_3" hidden="1">#REF!</definedName>
    <definedName name="_19a122_" hidden="1">{#N/A,#N/A,FALSE,"속도"}</definedName>
    <definedName name="_19a2_" hidden="1">{"'Sheet1'!$L$16"}</definedName>
    <definedName name="_19j1_" hidden="1">{#N/A,#N/A,FALSE,"손익표지";#N/A,#N/A,FALSE,"손익계산";#N/A,#N/A,FALSE,"일반관리비";#N/A,#N/A,FALSE,"영업외수익";#N/A,#N/A,FALSE,"영업외비용";#N/A,#N/A,FALSE,"매출액";#N/A,#N/A,FALSE,"요약손익";#N/A,#N/A,FALSE,"요약대차";#N/A,#N/A,FALSE,"매출채권현황";#N/A,#N/A,FALSE,"매출채권명세"}</definedName>
    <definedName name="_19M5_" hidden="1">{#N/A,#N/A,TRUE,"SUM";#N/A,#N/A,TRUE,"EE";#N/A,#N/A,TRUE,"AC";#N/A,#N/A,TRUE,"SN"}</definedName>
    <definedName name="_19P3_" hidden="1">{#N/A,#N/A,FALSE,"特殊室（ＢＱ表）"}</definedName>
    <definedName name="_1a1_" hidden="1">{"'Sheet1'!$L$16"}</definedName>
    <definedName name="_1BP01_" hidden="1">{#N/A,#N/A,FALSE,"TABLE"}</definedName>
    <definedName name="_1EE1_" hidden="1">{#N/A,#N/A,FALSE,"단가표지"}</definedName>
    <definedName name="_1F" hidden="1">#REF!</definedName>
    <definedName name="_1P3_" hidden="1">{#N/A,#N/A,FALSE,"特殊室（ＢＱ表）"}</definedName>
    <definedName name="_2________________123Graph_Aｸﾞﾗﾌ_1" hidden="1">#REF!</definedName>
    <definedName name="_2________________123Graph_Aｸﾞﾗﾌ_2" hidden="1">#REF!</definedName>
    <definedName name="_2______123Graph_Aｸﾞﾗﾌ_2" hidden="1">#REF!</definedName>
    <definedName name="_2_____0xoa_" hidden="1">#REF!</definedName>
    <definedName name="_2_____123Graph_Aｸﾞﾗﾌ_1" hidden="1">#REF!</definedName>
    <definedName name="_2____123Graph_Aｸﾞﾗﾌ_2" hidden="1">#REF!</definedName>
    <definedName name="_2___123Graph_A????_2" hidden="1">#REF!</definedName>
    <definedName name="_2___123Graph_Aｸﾞﾗﾌ_2" hidden="1">#REF!</definedName>
    <definedName name="_2__123Graph_A????_2" hidden="1">#REF!</definedName>
    <definedName name="_2__123Graph_ACHART_1" hidden="1">#REF!</definedName>
    <definedName name="_2__123Graph_ACHART_12" hidden="1">#REF!</definedName>
    <definedName name="_2__123Graph_ACHART_15" hidden="1">#REF!</definedName>
    <definedName name="_2__123Graph_ACHART_1A" hidden="1">#REF!</definedName>
    <definedName name="_2__123Graph_ACHART_2" hidden="1">#REF!</definedName>
    <definedName name="_2__123Graph_Aｸﾞﾗﾌ_1" hidden="1">#REF!</definedName>
    <definedName name="_2__123Graph_Aｸﾞﾗﾌ_2" hidden="1">#REF!</definedName>
    <definedName name="_2__123Graph_Aｸﾞﾗﾌ_3" hidden="1">#REF!</definedName>
    <definedName name="_2__123Graph_CCHART_2" hidden="1">#REF!</definedName>
    <definedName name="_2__123Graph_XCHART_1A" hidden="1">#REF!</definedName>
    <definedName name="_2_0__123Grap" hidden="1">#REF!</definedName>
    <definedName name="_2_0_0__123Grap" hidden="1">#REF!</definedName>
    <definedName name="_2_0_0_F" hidden="1">#REF!</definedName>
    <definedName name="_2_0_F" hidden="1">#REF!</definedName>
    <definedName name="_2_0_S" hidden="1">#REF!</definedName>
    <definedName name="_2_0xoa_" hidden="1">#REF!</definedName>
    <definedName name="_2_123Grap" hidden="1">#REF!</definedName>
    <definedName name="_2_Office" hidden="1">#REF!</definedName>
    <definedName name="_20________________123Graph_Xｸﾞﾗﾌ_4" hidden="1">#REF!</definedName>
    <definedName name="_20__________123Graph_Xｸﾞﾗﾌ_2" hidden="1">#REF!</definedName>
    <definedName name="_20_____123Graph_Xｸﾞﾗﾌ_2" hidden="1">#REF!</definedName>
    <definedName name="_20____123Graph_Xｸﾞﾗﾌ_1" hidden="1">#REF!</definedName>
    <definedName name="_20____123Graph_Xｸﾞﾗﾌ_5" hidden="1">#REF!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2" hidden="1">#REF!</definedName>
    <definedName name="_20__123Graph_Aｸﾞﾗﾌ_3" hidden="1">#REF!</definedName>
    <definedName name="_20__123Graph_Aｸﾞﾗﾌ_4" hidden="1">#REF!</definedName>
    <definedName name="_20__123Graph_Aｸﾞﾗﾌ_5" hidden="1">#REF!</definedName>
    <definedName name="_20__123Graph_BCHART_1" hidden="1">#REF!</definedName>
    <definedName name="_20__123Graph_BCHART_16" hidden="1">#REF!</definedName>
    <definedName name="_20__123Graph_DCHART_1" hidden="1">#REF!</definedName>
    <definedName name="_20__123Graph_DCHART_17" hidden="1">#REF!</definedName>
    <definedName name="_20__123Graph_EChart_3B" hidden="1">#REF!</definedName>
    <definedName name="_20__123Graph_X????_2"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_123Grap" hidden="1">#REF!</definedName>
    <definedName name="_20_0_0_F" hidden="1">#N/A</definedName>
    <definedName name="_200_____123Graph_Aｸﾞﾗﾌ_3" hidden="1">#REF!</definedName>
    <definedName name="_201_____123Graph_Aｸﾞﾗﾌ_4" hidden="1">#REF!</definedName>
    <definedName name="_202_____123Graph_Aｸﾞﾗﾌ_4" hidden="1">#REF!</definedName>
    <definedName name="_203_____123Graph_Aｸﾞﾗﾌ_5" hidden="1">#REF!</definedName>
    <definedName name="_204_____123Graph_Aｸﾞﾗﾌ_5" hidden="1">#REF!</definedName>
    <definedName name="_207_____123Graph_Xｸﾞﾗﾌ_1" hidden="1">#REF!</definedName>
    <definedName name="_208_____123Graph_Xｸﾞﾗﾌ_1" hidden="1">#REF!</definedName>
    <definedName name="_209_____123Graph_Xｸﾞﾗﾌ_2" hidden="1">#REF!</definedName>
    <definedName name="_20h1_" hidden="1">{"'Sheet1'!$L$16"}</definedName>
    <definedName name="_21________________123Graph_Xｸﾞﾗﾌ_5" hidden="1">#REF!</definedName>
    <definedName name="_21__________123Graph_Xｸﾞﾗﾌ_3" hidden="1">#REF!</definedName>
    <definedName name="_21_____123Graph_Xｸﾞﾗﾌ_3" hidden="1">#REF!</definedName>
    <definedName name="_21____123Graph_Xｸﾞﾗﾌ_2" hidden="1">#REF!</definedName>
    <definedName name="_21___123Graph_Xｸﾞﾗﾌ_3" hidden="1">#REF!</definedName>
    <definedName name="_21__123Graph_A????_2" hidden="1">#REF!</definedName>
    <definedName name="_21__123Graph_A????_5" hidden="1">#REF!</definedName>
    <definedName name="_21__123Graph_ACHART_1" hidden="1">#REF!</definedName>
    <definedName name="_21__123Graph_Aｸﾞﾗﾌ_1" hidden="1">#REF!</definedName>
    <definedName name="_21__123Graph_Aｸﾞﾗﾌ_3" hidden="1">#N/A</definedName>
    <definedName name="_21__123Graph_Aｸﾞﾗﾌ_4" hidden="1">#REF!</definedName>
    <definedName name="_21__123Graph_Aｸﾞﾗﾌ_5" hidden="1">#REF!</definedName>
    <definedName name="_21__123Graph_BCHART_1" hidden="1">#REF!</definedName>
    <definedName name="_21__123Graph_BChart_4B" hidden="1">#REF!</definedName>
    <definedName name="_21__123Graph_DCHART_22" hidden="1">#REF!</definedName>
    <definedName name="_21__123Graph_EChart_4B" hidden="1">#REF!</definedName>
    <definedName name="_21__123Graph_X????_1" hidden="1">#REF!</definedName>
    <definedName name="_21__123Graph_X????_3" hidden="1">#REF!</definedName>
    <definedName name="_21__123Graph_Xｸﾞﾗﾌ_1" hidden="1">#REF!</definedName>
    <definedName name="_21__123Graph_Xｸﾞﾗﾌ_2" hidden="1">#REF!</definedName>
    <definedName name="_21__123Graph_Xｸﾞﾗﾌ_3" hidden="1">#REF!</definedName>
    <definedName name="_21__123Graph_Xｸﾞﾗﾌ_4" hidden="1">#REF!</definedName>
    <definedName name="_21_0__123Grap" hidden="1">#N/A</definedName>
    <definedName name="_21_0_0__123Grap" hidden="1">#REF!</definedName>
    <definedName name="_210_____123Graph_Xｸﾞﾗﾌ_2" hidden="1">#REF!</definedName>
    <definedName name="_211_____123Graph_Xｸﾞﾗﾌ_3" hidden="1">#REF!</definedName>
    <definedName name="_212_____123Graph_Xｸﾞﾗﾌ_3" hidden="1">#REF!</definedName>
    <definedName name="_212g" hidden="1">#REF!</definedName>
    <definedName name="_213_____123Graph_Xｸﾞﾗﾌ_4" hidden="1">#REF!</definedName>
    <definedName name="_214_____123Graph_Xｸﾞﾗﾌ_4" hidden="1">#REF!</definedName>
    <definedName name="_215_____123Graph_Xｸﾞﾗﾌ_5" hidden="1">#REF!</definedName>
    <definedName name="_216_____123Graph_Xｸﾞﾗﾌ_5" hidden="1">#REF!</definedName>
    <definedName name="_21A9_" hidden="1">{#N/A,#N/A,FALSE,"손익표지";#N/A,#N/A,FALSE,"손익계산";#N/A,#N/A,FALSE,"일반관리비";#N/A,#N/A,FALSE,"영업외수익";#N/A,#N/A,FALSE,"영업외비용";#N/A,#N/A,FALSE,"매출액";#N/A,#N/A,FALSE,"요약손익";#N/A,#N/A,FALSE,"요약대차";#N/A,#N/A,FALSE,"매출채권현황";#N/A,#N/A,FALSE,"매출채권명세"}</definedName>
    <definedName name="_21F" hidden="1">#REF!</definedName>
    <definedName name="_21P3_" hidden="1">{#N/A,#N/A,FALSE,"特殊室（ＢＱ表）"}</definedName>
    <definedName name="_22________________123Graph_Xｸﾞﾗﾌ_5" hidden="1">#REF!</definedName>
    <definedName name="_22__________123Graph_Xｸﾞﾗﾌ_4" hidden="1">#REF!</definedName>
    <definedName name="_22_____123Graph_Xｸﾞﾗﾌ_4" hidden="1">#REF!</definedName>
    <definedName name="_22____123Graph_Xｸﾞﾗﾌ_3" hidden="1">#REF!</definedName>
    <definedName name="_22___123Graph_Xｸﾞﾗﾌ_4" hidden="1">#REF!</definedName>
    <definedName name="_22__123Graph_A????_4" hidden="1">#REF!</definedName>
    <definedName name="_22__123Graph_ACHART_1A" hidden="1">#REF!</definedName>
    <definedName name="_22__123Graph_ACHART_2" hidden="1">#REF!</definedName>
    <definedName name="_22__123Graph_Aｸﾞﾗﾌ_2" hidden="1">#REF!</definedName>
    <definedName name="_22__123Graph_Aｸﾞﾗﾌ_4" hidden="1">#REF!</definedName>
    <definedName name="_22__123Graph_Aｸﾞﾗﾌ_5" hidden="1">#REF!</definedName>
    <definedName name="_22__123Graph_BCHART_1" hidden="1">#REF!</definedName>
    <definedName name="_22__123Graph_BCHART_17" hidden="1">#REF!</definedName>
    <definedName name="_22__123Graph_ECHART_15" hidden="1">#REF!</definedName>
    <definedName name="_22__123Graph_FChart_1A" hidden="1">#REF!</definedName>
    <definedName name="_22__123Graph_X????_1" hidden="1">#REF!</definedName>
    <definedName name="_22__123Graph_X????_2" hidden="1">#REF!</definedName>
    <definedName name="_22__123Graph_X????_4" hidden="1">#REF!</definedName>
    <definedName name="_22__123Graph_XCHART_1A"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2_0__123Grap" hidden="1">#N/A</definedName>
    <definedName name="_22gg" hidden="1">{"'Sheet1'!$L$16"}</definedName>
    <definedName name="_22P3_" hidden="1">{#N/A,#N/A,FALSE,"特殊室（ＢＱ表）"}</definedName>
    <definedName name="_23__________123Graph_Xｸﾞﾗﾌ_5" hidden="1">#REF!</definedName>
    <definedName name="_23_____123Graph_Xｸﾞﾗﾌ_5" hidden="1">#REF!</definedName>
    <definedName name="_23____123Graph_Xｸﾞﾗﾌ_4" hidden="1">#REF!</definedName>
    <definedName name="_23___123Graph_Xｸﾞﾗﾌ_5" hidden="1">#REF!</definedName>
    <definedName name="_23__123Graph_A????_1" hidden="1">#REF!</definedName>
    <definedName name="_23__123Graph_Aｸﾞﾗﾌ_1" hidden="1">#REF!</definedName>
    <definedName name="_23__123Graph_Aｸﾞﾗﾌ_3" hidden="1">#REF!</definedName>
    <definedName name="_23__123Graph_Aｸﾞﾗﾌ_5" hidden="1">#REF!</definedName>
    <definedName name="_23__123Graph_ECHART_16" hidden="1">#REF!</definedName>
    <definedName name="_23__123Graph_FChart_2B" hidden="1">#REF!</definedName>
    <definedName name="_23__123Graph_X????_2" hidden="1">#REF!</definedName>
    <definedName name="_23__123Graph_X????_3" hidden="1">#REF!</definedName>
    <definedName name="_23__123Graph_X????_5"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____123Graph_ACHART_1" hidden="1">#REF!</definedName>
    <definedName name="_24____123Graph_Xｸﾞﾗﾌ_5" hidden="1">#REF!</definedName>
    <definedName name="_24__123Graph_A????_1" hidden="1">#REF!</definedName>
    <definedName name="_24__123Graph_Aｸﾞﾗﾌ_2" hidden="1">#REF!</definedName>
    <definedName name="_24__123Graph_Aｸﾞﾗﾌ_4" hidden="1">#REF!</definedName>
    <definedName name="_24__123Graph_Aｸﾞﾗﾌ_5" hidden="1">#REF!</definedName>
    <definedName name="_24__123Graph_BCHART_22" hidden="1">#REF!</definedName>
    <definedName name="_24__123Graph_CChart_1A" hidden="1">#REF!</definedName>
    <definedName name="_24__123Graph_ECHART_17" hidden="1">#REF!</definedName>
    <definedName name="_24__123Graph_FChart_3B" hidden="1">#REF!</definedName>
    <definedName name="_24__123Graph_X????_3"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4_0_0_F" hidden="1">#REF!</definedName>
    <definedName name="_244____123Graph_Aｸﾞﾗﾌ_1" hidden="1">#REF!</definedName>
    <definedName name="_245____123Graph_Aｸﾞﾗﾌ_1" hidden="1">#REF!</definedName>
    <definedName name="_246____123Graph_Aｸﾞﾗﾌ_2" hidden="1">#REF!</definedName>
    <definedName name="_247____123Graph_Aｸﾞﾗﾌ_2" hidden="1">#REF!</definedName>
    <definedName name="_248____123Graph_Aｸﾞﾗﾌ_3" hidden="1">#REF!</definedName>
    <definedName name="_249____123Graph_Aｸﾞﾗﾌ_3" hidden="1">#REF!</definedName>
    <definedName name="_25_________123Graph_Aｸﾞﾗﾌ_1" hidden="1">#REF!</definedName>
    <definedName name="_25____123Graph_Aｸﾞﾗﾌ_1" hidden="1">#REF!</definedName>
    <definedName name="_25__123Graph_A????_1" hidden="1">#REF!</definedName>
    <definedName name="_25__123Graph_A????_2"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ECHART_22" hidden="1">#REF!</definedName>
    <definedName name="_25__123Graph_FChart_4B" hidden="1">#REF!</definedName>
    <definedName name="_25__123Graph_X????_1" hidden="1">#REF!</definedName>
    <definedName name="_25__123Graph_X????_4" hidden="1">#REF!</definedName>
    <definedName name="_25__123Graph_X????_5" hidden="1">#REF!</definedName>
    <definedName name="_25__123Graph_Xｸﾞﾗﾌ_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50____123Graph_Aｸﾞﾗﾌ_4" hidden="1">#REF!</definedName>
    <definedName name="_251____123Graph_Aｸﾞﾗﾌ_4" hidden="1">#REF!</definedName>
    <definedName name="_252____123Graph_Aｸﾞﾗﾌ_5" hidden="1">#REF!</definedName>
    <definedName name="_253____123Graph_Aｸﾞﾗﾌ_5" hidden="1">#REF!</definedName>
    <definedName name="_256____123Graph_Xｸﾞﾗﾌ_1" hidden="1">#REF!</definedName>
    <definedName name="_257____123Graph_Xｸﾞﾗﾌ_1" hidden="1">#REF!</definedName>
    <definedName name="_258____123Graph_Xｸﾞﾗﾌ_2" hidden="1">#REF!</definedName>
    <definedName name="_259____123Graph_Xｸﾞﾗﾌ_2" hidden="1">#REF!</definedName>
    <definedName name="_25h1_" hidden="1">{"'Sheet1'!$L$16"}</definedName>
    <definedName name="_25P3_" hidden="1">{#N/A,#N/A,FALSE,"特殊室（ＢＱ表）"}</definedName>
    <definedName name="_26_________123Graph_Aｸﾞﾗﾌ_2" hidden="1">#REF!</definedName>
    <definedName name="_26____123Graph_Aｸﾞﾗﾌ_2" hidden="1">#REF!</definedName>
    <definedName name="_26___123Graph_Aｸﾞﾗﾌ_1" hidden="1">#REF!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Aｸﾞﾗﾌ_4" hidden="1">#N/A</definedName>
    <definedName name="_26__123Graph_Aｸﾞﾗﾌ_5" hidden="1">#REF!</definedName>
    <definedName name="_26__123Graph_A차트_1" hidden="1">#REF!</definedName>
    <definedName name="_26__123Graph_CCHART_15" hidden="1">#REF!</definedName>
    <definedName name="_26__123Graph_CChart_2B" hidden="1">#REF!</definedName>
    <definedName name="_26__123Graph_FCHART_15" hidden="1">#REF!</definedName>
    <definedName name="_26__123Graph_X????_1" hidden="1">#REF!</definedName>
    <definedName name="_26__123Graph_X????_2" hidden="1">#REF!</definedName>
    <definedName name="_26__123Graph_X????_5" hidden="1">#REF!</definedName>
    <definedName name="_26__123Graph_XChart_1A" hidden="1">#REF!</definedName>
    <definedName name="_26__123Graph_Xｸﾞﾗﾌ_1" hidden="1">#REF!</definedName>
    <definedName name="_26__123Graph_Xｸﾞﾗﾌ_2" hidden="1">#REF!</definedName>
    <definedName name="_26__123Graph_Xｸﾞﾗﾌ_3" hidden="1">#REF!</definedName>
    <definedName name="_26__123Graph_Xｸﾞﾗﾌ_4" hidden="1">#REF!</definedName>
    <definedName name="_26__123Graph_Xｸﾞﾗﾌ_5" hidden="1">#REF!</definedName>
    <definedName name="_260____123Graph_Xｸﾞﾗﾌ_3" hidden="1">#REF!</definedName>
    <definedName name="_261____123Graph_Xｸﾞﾗﾌ_3" hidden="1">#REF!</definedName>
    <definedName name="_262____123Graph_Xｸﾞﾗﾌ_4" hidden="1">#REF!</definedName>
    <definedName name="_262P3_" hidden="1">{#N/A,#N/A,FALSE,"特殊室（ＢＱ表）"}</definedName>
    <definedName name="_263____123Graph_Xｸﾞﾗﾌ_4" hidden="1">#REF!</definedName>
    <definedName name="_264____123Graph_Xｸﾞﾗﾌ_5" hidden="1">#REF!</definedName>
    <definedName name="_265____123Graph_Xｸﾞﾗﾌ_5" hidden="1">#REF!</definedName>
    <definedName name="_26a1_" hidden="1">{"'Sheet1'!$L$16"}</definedName>
    <definedName name="_26hu1_" hidden="1">{"'Sheet1'!$L$16"}</definedName>
    <definedName name="_26P3_" hidden="1">{#N/A,#N/A,FALSE,"特殊室（ＢＱ表）"}</definedName>
    <definedName name="_26z1_" hidden="1">{#N/A,#N/A,TRUE,"SUM";#N/A,#N/A,TRUE,"EE";#N/A,#N/A,TRUE,"AC";#N/A,#N/A,TRUE,"SN"}</definedName>
    <definedName name="_27_________123Graph_Aｸﾞﾗﾌ_3" hidden="1">#REF!</definedName>
    <definedName name="_27____123Graph_Aｸﾞﾗﾌ_3" hidden="1">#REF!</definedName>
    <definedName name="_27___123Graph_Aｸﾞﾗﾌ_2" hidden="1">#REF!</definedName>
    <definedName name="_27__123Graph_A????_3" hidden="1">#REF!</definedName>
    <definedName name="_27__123Graph_A????_4" hidden="1">#REF!</definedName>
    <definedName name="_27__123Graph_A????_5" hidden="1">#REF!</definedName>
    <definedName name="_27__123Graph_ACHART_1A" hidden="1">#REF!</definedName>
    <definedName name="_27__123Graph_Aｸﾞﾗﾌ_1" hidden="1">#REF!</definedName>
    <definedName name="_27__123Graph_Aｸﾞﾗﾌ_3" hidden="1">#REF!</definedName>
    <definedName name="_27__123Graph_Aｸﾞﾗﾌ_5" hidden="1">#REF!</definedName>
    <definedName name="_27__123Graph_A차트_2" hidden="1">#REF!</definedName>
    <definedName name="_27__123Graph_BCHART_1" hidden="1">#REF!</definedName>
    <definedName name="_27__123Graph_FCHART_16" hidden="1">#REF!</definedName>
    <definedName name="_27__123Graph_X????_2" hidden="1">#REF!</definedName>
    <definedName name="_27__123Graph_X????_3" hidden="1">#REF!</definedName>
    <definedName name="_27__123Graph_XChart_3B" hidden="1">#REF!</definedName>
    <definedName name="_27__123Graph_Xｸﾞﾗﾌ_1" hidden="1">#REF!</definedName>
    <definedName name="_27__123Graph_Xｸﾞﾗﾌ_2" hidden="1">#REF!</definedName>
    <definedName name="_27__123Graph_Xｸﾞﾗﾌ_3" hidden="1">#REF!</definedName>
    <definedName name="_27__123Graph_Xｸﾞﾗﾌ_4" hidden="1">#REF!</definedName>
    <definedName name="_27__123Graph_Xｸﾞﾗﾌ_5" hidden="1">#REF!</definedName>
    <definedName name="_27hu2_" hidden="1">{"'Sheet1'!$L$16"}</definedName>
    <definedName name="_28_________123Graph_Aｸﾞﾗﾌ_4" hidden="1">#REF!</definedName>
    <definedName name="_28____123Graph_Aｸﾞﾗﾌ_4" hidden="1">#REF!</definedName>
    <definedName name="_28___123Graph_Aｸﾞﾗﾌ_3" hidden="1">#REF!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Aｸﾞﾗﾌ_5" hidden="1">#REF!</definedName>
    <definedName name="_28__123Graph_A차트_3" hidden="1">#REF!</definedName>
    <definedName name="_28__123Graph_BCHART_1" hidden="1">#REF!</definedName>
    <definedName name="_28__123Graph_BCHART_2" hidden="1">#REF!</definedName>
    <definedName name="_28__123Graph_CCHART_16" hidden="1">#REF!</definedName>
    <definedName name="_28__123Graph_CChart_3B" hidden="1">#REF!</definedName>
    <definedName name="_28__123Graph_FCHART_17" hidden="1">#REF!</definedName>
    <definedName name="_28__123Graph_X????_3" hidden="1">#REF!</definedName>
    <definedName name="_28__123Graph_X????_4" hidden="1">#REF!</definedName>
    <definedName name="_28__123Graph_XCHART_1A" hidden="1">#REF!</definedName>
    <definedName name="_28__123Graph_XChart_4B" hidden="1">#REF!</definedName>
    <definedName name="_28__123Graph_Xｸﾞﾗﾌ_1" hidden="1">#REF!</definedName>
    <definedName name="_28__123Graph_Xｸﾞﾗﾌ_2" hidden="1">#REF!</definedName>
    <definedName name="_28__123Graph_Xｸﾞﾗﾌ_3" hidden="1">#REF!</definedName>
    <definedName name="_28__123Graph_Xｸﾞﾗﾌ_4" hidden="1">#REF!</definedName>
    <definedName name="_28hu5_" hidden="1">{"'Sheet1'!$L$16"}</definedName>
    <definedName name="_28j1_" hidden="1">{#N/A,#N/A,FALSE,"손익표지";#N/A,#N/A,FALSE,"손익계산";#N/A,#N/A,FALSE,"일반관리비";#N/A,#N/A,FALSE,"영업외수익";#N/A,#N/A,FALSE,"영업외비용";#N/A,#N/A,FALSE,"매출액";#N/A,#N/A,FALSE,"요약손익";#N/A,#N/A,FALSE,"요약대차";#N/A,#N/A,FALSE,"매출채권현황";#N/A,#N/A,FALSE,"매출채권명세"}</definedName>
    <definedName name="_28P3_" hidden="1">{#N/A,#N/A,FALSE,"特殊室（ＢＱ表）"}</definedName>
    <definedName name="_29_________123Graph_Aｸﾞﾗﾌ_5" hidden="1">#REF!</definedName>
    <definedName name="_29____123Graph_Aｸﾞﾗﾌ_5" hidden="1">#REF!</definedName>
    <definedName name="_29___123Graph_Aｸﾞﾗﾌ_4" hidden="1">#REF!</definedName>
    <definedName name="_29__123Graph_A????_4" hidden="1">#REF!</definedName>
    <definedName name="_29__123Graph_A????_5" hidden="1">#REF!</definedName>
    <definedName name="_29__123Graph_ACHART_2D" hidden="1">#REF!</definedName>
    <definedName name="_29__123Graph_Aｸﾞﾗﾌ_1" hidden="1">#REF!</definedName>
    <definedName name="_29__123Graph_Aｸﾞﾗﾌ_3" hidden="1">#REF!</definedName>
    <definedName name="_29__123Graph_Aｸﾞﾗﾌ_5" hidden="1">#REF!</definedName>
    <definedName name="_29__123Graph_CCHART_1" hidden="1">#REF!</definedName>
    <definedName name="_29__123Graph_FCHART_22" hidden="1">#REF!</definedName>
    <definedName name="_29__123Graph_X????_1" hidden="1">#REF!</definedName>
    <definedName name="_29__123Graph_X????_4" hidden="1">#REF!</definedName>
    <definedName name="_29__123Graph_X????_5" hidden="1">#REF!</definedName>
    <definedName name="_29__123Graph_Xｸﾞﾗﾌ_1" hidden="1">#REF!</definedName>
    <definedName name="_29__123Graph_Xｸﾞﾗﾌ_3" hidden="1">#REF!</definedName>
    <definedName name="_29__123Graph_Xｸﾞﾗﾌ_4" hidden="1">#REF!</definedName>
    <definedName name="_293___123Graph_Aｸﾞﾗﾌ_1" hidden="1">#REF!</definedName>
    <definedName name="_294___123Graph_Aｸﾞﾗﾌ_1" hidden="1">#REF!</definedName>
    <definedName name="_295___123Graph_Aｸﾞﾗﾌ_2" hidden="1">#REF!</definedName>
    <definedName name="_296___123Graph_Aｸﾞﾗﾌ_2" hidden="1">#REF!</definedName>
    <definedName name="_297___123Graph_Aｸﾞﾗﾌ_3" hidden="1">#REF!</definedName>
    <definedName name="_298___123Graph_Aｸﾞﾗﾌ_3" hidden="1">#REF!</definedName>
    <definedName name="_299___123Graph_Aｸﾞﾗﾌ_4" hidden="1">#REF!</definedName>
    <definedName name="_29h1_" hidden="1">{"'Sheet1'!$L$16"}</definedName>
    <definedName name="_29hu6_" hidden="1">{"'Sheet1'!$L$16"}</definedName>
    <definedName name="_2a1_" hidden="1">{"'Sheet1'!$L$16"}</definedName>
    <definedName name="_2fd2_" hidden="1">{#N/A,#N/A,TRUE,"Cover Memo";"Complete Sys. Estimate",#N/A,TRUE,"Change Summary";"Complete Sys. Estimate",#N/A,TRUE,"Estimate Summary";"Complete Sys. Estimate",#N/A,TRUE,"Dept. Summary";"Complete Sys. Estimate",#N/A,TRUE,"DOW Detail"}</definedName>
    <definedName name="_3________________123Graph_Aｸﾞﾗﾌ_2" hidden="1">#REF!</definedName>
    <definedName name="_3________________123Graph_Aｸﾞﾗﾌ_3" hidden="1">#REF!</definedName>
    <definedName name="_3______123Graph_Aｸﾞﾗﾌ_3" hidden="1">#REF!</definedName>
    <definedName name="_3_____123Graph_Aｸﾞﾗﾌ_2" hidden="1">#REF!</definedName>
    <definedName name="_3____0ten_" hidden="1">#REF!</definedName>
    <definedName name="_3____123Graph_Aｸﾞﾗﾌ_3" hidden="1">#REF!</definedName>
    <definedName name="_3___123Graph_A????_3" hidden="1">#REF!</definedName>
    <definedName name="_3___123Graph_Aｸﾞﾗﾌ_3" hidden="1">#REF!</definedName>
    <definedName name="_3__123Graph_A????_3" hidden="1">#REF!</definedName>
    <definedName name="_3__123Graph_ACHART_1" hidden="1">#REF!</definedName>
    <definedName name="_3__123Graph_ACHART_16" hidden="1">#REF!</definedName>
    <definedName name="_3__123Graph_ACHART_1A" hidden="1">#REF!</definedName>
    <definedName name="_3__123Graph_ACHART_2" hidden="1">#REF!</definedName>
    <definedName name="_3__123Graph_AChart_2B" hidden="1">#REF!</definedName>
    <definedName name="_3__123Graph_Aｸﾞﾗﾌ_1" hidden="1">#REF!</definedName>
    <definedName name="_3__123Graph_Aｸﾞﾗﾌ_2" hidden="1">#REF!</definedName>
    <definedName name="_3__123Graph_Aｸﾞﾗﾌ_3" hidden="1">#REF!</definedName>
    <definedName name="_3__123Graph_Aｸﾞﾗﾌ_4" hidden="1">#REF!</definedName>
    <definedName name="_3__123Graph_BCHART_2" hidden="1">#REF!</definedName>
    <definedName name="_3__123Graph_DCHART_2" hidden="1">#REF!</definedName>
    <definedName name="_3__123Graph_XCHART_1" hidden="1">#REF!</definedName>
    <definedName name="_3_0__123Grap" hidden="1">#REF!</definedName>
    <definedName name="_3_0_0_F" hidden="1">#REF!</definedName>
    <definedName name="_3_0ten_" hidden="1">#REF!</definedName>
    <definedName name="_3_123Grap" hidden="1">#REF!</definedName>
    <definedName name="_3_2_0_Parse" hidden="1">#REF!</definedName>
    <definedName name="_30____123Graph_BCHART_1" hidden="1">#REF!</definedName>
    <definedName name="_30___123Graph_Aｸﾞﾗﾌ_5" hidden="1">#REF!</definedName>
    <definedName name="_30__123Graph_Aｸﾞﾗﾌ_1" hidden="1">#REF!</definedName>
    <definedName name="_30__123Graph_Aｸﾞﾗﾌ_2" hidden="1">#REF!</definedName>
    <definedName name="_30__123Graph_Aｸﾞﾗﾌ_3" hidden="1">#REF!</definedName>
    <definedName name="_30__123Graph_Aｸﾞﾗﾌ_5" hidden="1">#REF!</definedName>
    <definedName name="_30__123Graph_BCHART_1" hidden="1">#REF!</definedName>
    <definedName name="_30__123Graph_B차트_1" hidden="1">#REF!</definedName>
    <definedName name="_30__123Graph_CCHART_17" hidden="1">#REF!</definedName>
    <definedName name="_30__123Graph_CChart_4B" hidden="1">#REF!</definedName>
    <definedName name="_30__123Graph_DCHART_1" hidden="1">#REF!</definedName>
    <definedName name="_30__123Graph_X????_2" hidden="1">#REF!</definedName>
    <definedName name="_30__123Graph_X????_5" hidden="1">#REF!</definedName>
    <definedName name="_30__123Graph_XCHART_15" hidden="1">#REF!</definedName>
    <definedName name="_30__123Graph_Xｸﾞﾗﾌ_1" hidden="1">#REF!</definedName>
    <definedName name="_30__123Graph_Xｸﾞﾗﾌ_4" hidden="1">#REF!</definedName>
    <definedName name="_30__123Graph_Xｸﾞﾗﾌ_5" hidden="1">#REF!</definedName>
    <definedName name="_30_2_0_Parse" hidden="1">#REF!</definedName>
    <definedName name="_300___123Graph_Aｸﾞﾗﾌ_4" hidden="1">#REF!</definedName>
    <definedName name="_301___123Graph_Aｸﾞﾗﾌ_5" hidden="1">#REF!</definedName>
    <definedName name="_302___123Graph_Aｸﾞﾗﾌ_5" hidden="1">#REF!</definedName>
    <definedName name="_305___123Graph_Xｸﾞﾗﾌ_1" hidden="1">#REF!</definedName>
    <definedName name="_306___123Graph_Xｸﾞﾗﾌ_1" hidden="1">#REF!</definedName>
    <definedName name="_307___123Graph_Xｸﾞﾗﾌ_2" hidden="1">#REF!</definedName>
    <definedName name="_308___123Graph_Xｸﾞﾗﾌ_2" hidden="1">#REF!</definedName>
    <definedName name="_309___123Graph_Xｸﾞﾗﾌ_3" hidden="1">#REF!</definedName>
    <definedName name="_30hu1_" hidden="1">{"'Sheet1'!$L$16"}</definedName>
    <definedName name="_31_________123Graph_Xｸﾞﾗﾌ_1" hidden="1">#REF!</definedName>
    <definedName name="_31____123Graph_Xｸﾞﾗﾌ_1" hidden="1">#REF!</definedName>
    <definedName name="_31__123Graph_Aｸﾞﾗﾌ_2" hidden="1">#REF!</definedName>
    <definedName name="_31__123Graph_Aｸﾞﾗﾌ_3" hidden="1">#REF!</definedName>
    <definedName name="_31__123Graph_Aｸﾞﾗﾌ_5" hidden="1">#N/A</definedName>
    <definedName name="_31__123Graph_B차트_2" hidden="1">#REF!</definedName>
    <definedName name="_31__123Graph_X????_3" hidden="1">#REF!</definedName>
    <definedName name="_31__123Graph_XCHART_16" hidden="1">#REF!</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1_0_0_F" hidden="1">#REF!</definedName>
    <definedName name="_310___123Graph_Xｸﾞﾗﾌ_3" hidden="1">#REF!</definedName>
    <definedName name="_311___123Graph_Xｸﾞﾗﾌ_4" hidden="1">#REF!</definedName>
    <definedName name="_312___123Graph_Xｸﾞﾗﾌ_4" hidden="1">#REF!</definedName>
    <definedName name="_313___123Graph_Xｸﾞﾗﾌ_5" hidden="1">#REF!</definedName>
    <definedName name="_314___123Graph_Xｸﾞﾗﾌ_5" hidden="1">#REF!</definedName>
    <definedName name="_31hu2_" hidden="1">{"'Sheet1'!$L$16"}</definedName>
    <definedName name="_32_________123Graph_Xｸﾞﾗﾌ_2" hidden="1">#REF!</definedName>
    <definedName name="_32____123Graph_Xｸﾞﾗﾌ_2" hidden="1">#REF!</definedName>
    <definedName name="_32___123Graph_Xｸﾞﾗﾌ_1" hidden="1">#REF!</definedName>
    <definedName name="_32__123Graph_Aｸﾞﾗﾌ_2" hidden="1">#REF!</definedName>
    <definedName name="_32__123Graph_Aｸﾞﾗﾌ_3" hidden="1">#REF!</definedName>
    <definedName name="_32__123Graph_Aｸﾞﾗﾌ_4" hidden="1">#REF!</definedName>
    <definedName name="_32__123Graph_B차트_3" hidden="1">#REF!</definedName>
    <definedName name="_32__123Graph_CCHART_22" hidden="1">#REF!</definedName>
    <definedName name="_32__123Graph_X????_1" hidden="1">#REF!</definedName>
    <definedName name="_32__123Graph_X????_4" hidden="1">#REF!</definedName>
    <definedName name="_32__123Graph_XCHART_17" hidden="1">#REF!</definedName>
    <definedName name="_32__123Graph_Xｸﾞﾗﾌ_1" hidden="1">#REF!</definedName>
    <definedName name="_32__123Graph_Xｸﾞﾗﾌ_2" hidden="1">#REF!</definedName>
    <definedName name="_32__123Graph_Xｸﾞﾗﾌ_3" hidden="1">#REF!</definedName>
    <definedName name="_32__123Graph_Xｸﾞﾗﾌ_4" hidden="1">#REF!</definedName>
    <definedName name="_32__123Graph_Xｸﾞﾗﾌ_5" hidden="1">#REF!</definedName>
    <definedName name="_32hu5_" hidden="1">{"'Sheet1'!$L$16"}</definedName>
    <definedName name="_33_________123Graph_Xｸﾞﾗﾌ_3" hidden="1">#REF!</definedName>
    <definedName name="_33____123Graph_Xｸﾞﾗﾌ_3" hidden="1">#REF!</definedName>
    <definedName name="_33___123Graph_Xｸﾞﾗﾌ_2" hidden="1">#REF!</definedName>
    <definedName name="_33__123Graph_A????_3" hidden="1">#REF!</definedName>
    <definedName name="_33__123Graph_A????_5" hidden="1">#REF!</definedName>
    <definedName name="_33__123Graph_Aｸﾞﾗﾌ_1" hidden="1">#REF!</definedName>
    <definedName name="_33__123Graph_Aｸﾞﾗﾌ_3" hidden="1">#REF!</definedName>
    <definedName name="_33__123Graph_Aｸﾞﾗﾌ_4" hidden="1">#REF!</definedName>
    <definedName name="_33__123Graph_Aｸﾞﾗﾌ_5" hidden="1">#REF!</definedName>
    <definedName name="_33__123Graph_BCHART_2D" hidden="1">#REF!</definedName>
    <definedName name="_33__123Graph_DChart_1A" hidden="1">#REF!</definedName>
    <definedName name="_33__123Graph_X????_2" hidden="1">#REF!</definedName>
    <definedName name="_33__123Graph_X????_5" hidden="1">#REF!</definedName>
    <definedName name="_33__123Graph_XCHART_18" hidden="1">#REF!</definedName>
    <definedName name="_33__123Graph_Xｸﾞﾗﾌ_2" hidden="1">#REF!</definedName>
    <definedName name="_33__123Graph_Xｸﾞﾗﾌ_3" hidden="1">#REF!</definedName>
    <definedName name="_33__123Graph_Xｸﾞﾗﾌ_4" hidden="1">#REF!</definedName>
    <definedName name="_33__123Graph_Xｸﾞﾗﾌ_5" hidden="1">#REF!</definedName>
    <definedName name="_33hu6_" hidden="1">{"'Sheet1'!$L$16"}</definedName>
    <definedName name="_34_________123Graph_Xｸﾞﾗﾌ_4" hidden="1">#REF!</definedName>
    <definedName name="_34____123Graph_Xｸﾞﾗﾌ_4" hidden="1">#REF!</definedName>
    <definedName name="_34___123Graph_Xｸﾞﾗﾌ_3" hidden="1">#REF!</definedName>
    <definedName name="_34__123Graph_Aｸﾞﾗﾌ_5" hidden="1">#REF!</definedName>
    <definedName name="_34__123Graph_CSEG_PIE" hidden="1">#REF!</definedName>
    <definedName name="_34__123Graph_C차트_1" hidden="1">#REF!</definedName>
    <definedName name="_34__123Graph_X????_1" hidden="1">#REF!</definedName>
    <definedName name="_34__123Graph_X????_3" hidden="1">#REF!</definedName>
    <definedName name="_34__123Graph_XCHART_19" hidden="1">#REF!</definedName>
    <definedName name="_34__123Graph_Xｸﾞﾗﾌ_1" hidden="1">#REF!</definedName>
    <definedName name="_34__123Graph_Xｸﾞﾗﾌ_2" hidden="1">#REF!</definedName>
    <definedName name="_34__123Graph_Xｸﾞﾗﾌ_3" hidden="1">#REF!</definedName>
    <definedName name="_34__123Graph_Xｸﾞﾗﾌ_4" hidden="1">#REF!</definedName>
    <definedName name="_34__123Graph_Xｸﾞﾗﾌ_5" hidden="1">#REF!</definedName>
    <definedName name="_346__123Graph_Aｸﾞﾗﾌ_1" hidden="1">#REF!</definedName>
    <definedName name="_347__123Graph_Aｸﾞﾗﾌ_1" hidden="1">#REF!</definedName>
    <definedName name="_35_________123Graph_Xｸﾞﾗﾌ_5" hidden="1">#REF!</definedName>
    <definedName name="_35____123Graph_Xｸﾞﾗﾌ_5" hidden="1">#REF!</definedName>
    <definedName name="_35___123Graph_Xｸﾞﾗﾌ_4" hidden="1">#REF!</definedName>
    <definedName name="_35__123Graph_Aｸﾞﾗﾌ_5" hidden="1">#REF!</definedName>
    <definedName name="_35__123Graph_C차트_2" hidden="1">#REF!</definedName>
    <definedName name="_35__123Graph_DChart_2B" hidden="1">#REF!</definedName>
    <definedName name="_35__123Graph_X????_1" hidden="1">#REF!</definedName>
    <definedName name="_35__123Graph_X????_2" hidden="1">#REF!</definedName>
    <definedName name="_35__123Graph_X????_4" hidden="1">#REF!</definedName>
    <definedName name="_35__123Graph_XCHART_22" hidden="1">#REF!</definedName>
    <definedName name="_35__123Graph_Xｸﾞﾗﾌ_2" hidden="1">#REF!</definedName>
    <definedName name="_35__123Graph_Xｸﾞﾗﾌ_3" hidden="1">#REF!</definedName>
    <definedName name="_35__123Graph_Xｸﾞﾗﾌ_4" hidden="1">#REF!</definedName>
    <definedName name="_35__123Graph_Xｸﾞﾗﾌ_5" hidden="1">#REF!</definedName>
    <definedName name="_350__123Graph_Aｸﾞﾗﾌ_2" hidden="1">#REF!</definedName>
    <definedName name="_351__123Graph_Aｸﾞﾗﾌ_2" hidden="1">#REF!</definedName>
    <definedName name="_354__123Graph_Aｸﾞﾗﾌ_3" hidden="1">#REF!</definedName>
    <definedName name="_355__123Graph_Aｸﾞﾗﾌ_3" hidden="1">#REF!</definedName>
    <definedName name="_358__123Graph_Aｸﾞﾗﾌ_4" hidden="1">#REF!</definedName>
    <definedName name="_359__123Graph_Aｸﾞﾗﾌ_4" hidden="1">#REF!</definedName>
    <definedName name="_36___123Graph_ACHART_1" hidden="1">#REF!</definedName>
    <definedName name="_36___123Graph_Xｸﾞﾗﾌ_5" hidden="1">#REF!</definedName>
    <definedName name="_36__123Graph_Aｸﾞﾗﾌ_2" hidden="1">#REF!</definedName>
    <definedName name="_36__123Graph_Aｸﾞﾗﾌ_3" hidden="1">#REF!</definedName>
    <definedName name="_36__123Graph_Aｸﾞﾗﾌ_4" hidden="1">#REF!</definedName>
    <definedName name="_36__123Graph_BCHART_1" hidden="1">#N/A</definedName>
    <definedName name="_36__123Graph_C차트_3" hidden="1">#REF!</definedName>
    <definedName name="_36__123Graph_DCHART_15" hidden="1">#REF!</definedName>
    <definedName name="_36__123Graph_X????_1" hidden="1">#REF!</definedName>
    <definedName name="_36__123Graph_X????_2" hidden="1">#REF!</definedName>
    <definedName name="_36__123Graph_X????_3" hidden="1">#REF!</definedName>
    <definedName name="_36__123Graph_X????_5" hidden="1">#REF!</definedName>
    <definedName name="_36__123Graph_XSEG_PIE" hidden="1">#REF!</definedName>
    <definedName name="_36__123Graph_Xｸﾞﾗﾌ_1" hidden="1">#REF!</definedName>
    <definedName name="_36__123Graph_Xｸﾞﾗﾌ_4" hidden="1">#REF!</definedName>
    <definedName name="_362__123Graph_Aｸﾞﾗﾌ_5" hidden="1">#REF!</definedName>
    <definedName name="_363__123Graph_Aｸﾞﾗﾌ_5" hidden="1">#REF!</definedName>
    <definedName name="_36P3_" hidden="1">{#N/A,#N/A,FALSE,"特殊室（ＢＱ表）"}</definedName>
    <definedName name="_37________123Graph_Aｸﾞﾗﾌ_1" hidden="1">#REF!</definedName>
    <definedName name="_37_______123Graph_ACHART_1" hidden="1">#REF!</definedName>
    <definedName name="_37___123Graph_Aｸﾞﾗﾌ_1" hidden="1">#REF!</definedName>
    <definedName name="_37__123Graph_CCHART_2D" hidden="1">#REF!</definedName>
    <definedName name="_37__123Graph_DChart_3B" hidden="1">#REF!</definedName>
    <definedName name="_37__123Graph_X????_2" hidden="1">#REF!</definedName>
    <definedName name="_37__123Graph_X????_3" hidden="1">#REF!</definedName>
    <definedName name="_37__123Graph_X????_4" hidden="1">#REF!</definedName>
    <definedName name="_37__123Graph_Xｸﾞﾗﾌ_1" hidden="1">#REF!</definedName>
    <definedName name="_37__123Graph_Xｸﾞﾗﾌ_2" hidden="1">#REF!</definedName>
    <definedName name="_37__123Graph_Xｸﾞﾗﾌ_3" hidden="1">#REF!</definedName>
    <definedName name="_37__123Graph_Xｸﾞﾗﾌ_4" hidden="1">#REF!</definedName>
    <definedName name="_37__123Graph_Xｸﾞﾗﾌ_5" hidden="1">#REF!</definedName>
    <definedName name="_37_0__123Grap" hidden="1">#REF!</definedName>
    <definedName name="_370__123Graph_Xｸﾞﾗﾌ_1" hidden="1">#REF!</definedName>
    <definedName name="_371__123Graph_Xｸﾞﾗﾌ_1" hidden="1">#REF!</definedName>
    <definedName name="_374__123Graph_Xｸﾞﾗﾌ_2" hidden="1">#REF!</definedName>
    <definedName name="_375__123Graph_Xｸﾞﾗﾌ_2" hidden="1">#REF!</definedName>
    <definedName name="_378__123Graph_Xｸﾞﾗﾌ_3" hidden="1">#REF!</definedName>
    <definedName name="_379__123Graph_Xｸﾞﾗﾌ_3" hidden="1">#REF!</definedName>
    <definedName name="_38________123Graph_Aｸﾞﾗﾌ_2" hidden="1">#REF!</definedName>
    <definedName name="_38______123Graph_ACHART_1" hidden="1">#REF!</definedName>
    <definedName name="_38___123Graph_Aｸﾞﾗﾌ_2" hidden="1">#REF!</definedName>
    <definedName name="_38__123Graph_A????_4" hidden="1">#REF!</definedName>
    <definedName name="_38__123Graph_Aｸﾞﾗﾌ_1" hidden="1">#REF!</definedName>
    <definedName name="_38__123Graph_DCHART_16" hidden="1">#REF!</definedName>
    <definedName name="_38__123Graph_X????_3" hidden="1">#REF!</definedName>
    <definedName name="_38__123Graph_X????_4" hidden="1">#REF!</definedName>
    <definedName name="_38__123Graph_X????_5" hidden="1">#REF!</definedName>
    <definedName name="_38__123Graph_XCHART_1A" hidden="1">#REF!</definedName>
    <definedName name="_38__123Graph_Xｸﾞﾗﾌ_2" hidden="1">#REF!</definedName>
    <definedName name="_382__123Graph_Xｸﾞﾗﾌ_4" hidden="1">#REF!</definedName>
    <definedName name="_383__123Graph_Xｸﾞﾗﾌ_4" hidden="1">#REF!</definedName>
    <definedName name="_386__123Graph_Xｸﾞﾗﾌ_5" hidden="1">#REF!</definedName>
    <definedName name="_387__123Graph_Xｸﾞﾗﾌ_5" hidden="1">#REF!</definedName>
    <definedName name="_38P3_" hidden="1">{#N/A,#N/A,FALSE,"特殊室（ＢＱ表）"}</definedName>
    <definedName name="_39________123Graph_Aｸﾞﾗﾌ_3" hidden="1">#REF!</definedName>
    <definedName name="_39_____123Graph_ACHART_1" hidden="1">#REF!</definedName>
    <definedName name="_39___123Graph_Aｸﾞﾗﾌ_3" hidden="1">#REF!</definedName>
    <definedName name="_39__123Graph_Aｸﾞﾗﾌ_2" hidden="1">#REF!</definedName>
    <definedName name="_39__123Graph_DChart_4B"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a1_" hidden="1">{"'Sheet1'!$L$16"}</definedName>
    <definedName name="_3a129_" hidden="1">{"Offgrid",#N/A,FALSE,"OFFGRID";"Region",#N/A,FALSE,"REGION";"Offgrid -2",#N/A,FALSE,"OFFGRID";"WTP",#N/A,FALSE,"WTP";"WTP -2",#N/A,FALSE,"WTP";"Project",#N/A,FALSE,"PROJECT";"Summary -2",#N/A,FALSE,"SUMMARY"}</definedName>
    <definedName name="_3F" hidden="1">#REF!</definedName>
    <definedName name="_4________________123Graph_Aｸﾞﾗﾌ_2" hidden="1">#REF!</definedName>
    <definedName name="_4________________123Graph_Aｸﾞﾗﾌ_4" hidden="1">#REF!</definedName>
    <definedName name="_4______123Graph_Aｸﾞﾗﾌ_4" hidden="1">#REF!</definedName>
    <definedName name="_4_____123Graph_Aｸﾞﾗﾌ_3" hidden="1">#REF!</definedName>
    <definedName name="_4____0xoa_" hidden="1">#REF!</definedName>
    <definedName name="_4____123Graph_Aｸﾞﾗﾌ_4" hidden="1">#REF!</definedName>
    <definedName name="_4___123Graph_A????_1" hidden="1">#REF!</definedName>
    <definedName name="_4___123Graph_A????_4" hidden="1">#REF!</definedName>
    <definedName name="_4___123Graph_Aｸﾞﾗﾌ_4" hidden="1">#REF!</definedName>
    <definedName name="_4__123Graph_A????_1" hidden="1">#REF!</definedName>
    <definedName name="_4__123Graph_A????_4" hidden="1">#REF!</definedName>
    <definedName name="_4__123Graph_ACHART_1" hidden="1">#REF!</definedName>
    <definedName name="_4__123Graph_ACHART_15" hidden="1">#REF!</definedName>
    <definedName name="_4__123Graph_ACHART_17" hidden="1">#REF!</definedName>
    <definedName name="_4__123Graph_ACHART_1A" hidden="1">#REF!</definedName>
    <definedName name="_4__123Graph_ACHART_2" hidden="1">#REF!</definedName>
    <definedName name="_4__123Graph_AChart_3B"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Aｸﾞﾗﾌ_5" hidden="1">#REF!</definedName>
    <definedName name="_4__123Graph_BCHART_2" hidden="1">#REF!</definedName>
    <definedName name="_4__123Graph_CCHART_1" hidden="1">#REF!</definedName>
    <definedName name="_4__123Graph_XCHART_1A" hidden="1">#REF!</definedName>
    <definedName name="_4__123Graph_XCHART_2" hidden="1">#REF!</definedName>
    <definedName name="_4_0__123Grap" hidden="1">#N/A</definedName>
    <definedName name="_4_0_0_F" hidden="1">#REF!</definedName>
    <definedName name="_4_123Grap" hidden="1">#REF!</definedName>
    <definedName name="_4_Office" hidden="1">#REF!</definedName>
    <definedName name="_40________123Graph_Aｸﾞﾗﾌ_4" hidden="1">#REF!</definedName>
    <definedName name="_40___123Graph_Aｸﾞﾗﾌ_4" hidden="1">#REF!</definedName>
    <definedName name="_40__123Graph_Aｸﾞﾗﾌ_2" hidden="1">#REF!</definedName>
    <definedName name="_40__123Graph_Aｸﾞﾗﾌ_3" hidden="1">#REF!</definedName>
    <definedName name="_40__123Graph_Aｸﾞﾗﾌ_4" hidden="1">#REF!</definedName>
    <definedName name="_40__123Graph_DCHART_17" hidden="1">#REF!</definedName>
    <definedName name="_40__123Graph_D차트_2" hidden="1">#REF!</definedName>
    <definedName name="_40__123Graph_X????_5" hidden="1">#REF!</definedName>
    <definedName name="_40__123Graph_Xｸﾞﾗﾌ_1" hidden="1">#REF!</definedName>
    <definedName name="_40__123Graph_Xｸﾞﾗﾌ_2" hidden="1">#REF!</definedName>
    <definedName name="_40__123Graph_Xｸﾞﾗﾌ_3" hidden="1">#REF!</definedName>
    <definedName name="_40__123Graph_Xｸﾞﾗﾌ_4" hidden="1">#REF!</definedName>
    <definedName name="_40__123Graph_Xｸﾞﾗﾌ_5" hidden="1">#REF!</definedName>
    <definedName name="_41________123Graph_Aｸﾞﾗﾌ_5" hidden="1">#REF!</definedName>
    <definedName name="_41___123Graph_Aｸﾞﾗﾌ_5" hidden="1">#REF!</definedName>
    <definedName name="_41__123Graph_Aｸﾞﾗﾌ_4" hidden="1">#REF!</definedName>
    <definedName name="_41__123Graph_D차트_3" hidden="1">#REF!</definedName>
    <definedName name="_41__123Graph_Xｸﾞﾗﾌ_1" hidden="1">#N/A</definedName>
    <definedName name="_41__123Graph_Xｸﾞﾗﾌ_2" hidden="1">#REF!</definedName>
    <definedName name="_41__123Graph_Xｸﾞﾗﾌ_3" hidden="1">#REF!</definedName>
    <definedName name="_41_0_Dist_" hidden="1">#REF!</definedName>
    <definedName name="_41aa1_" hidden="1">{#N/A,#N/A,FALSE,"CCTV"}</definedName>
    <definedName name="_42___123Graph_BCHART_1" hidden="1">#REF!</definedName>
    <definedName name="_42__123Graph_Aｸﾞﾗﾌ_5" hidden="1">#REF!</definedName>
    <definedName name="_42__123Graph_DCHART_22" hidden="1">#REF!</definedName>
    <definedName name="_42__123Graph_DCHART_2D" hidden="1">#REF!</definedName>
    <definedName name="_42__123Graph_EChart_1A" hidden="1">#REF!</definedName>
    <definedName name="_42__123Graph_Xｸﾞﾗﾌ_1" hidden="1">#REF!</definedName>
    <definedName name="_42__123Graph_Xｸﾞﾗﾌ_2" hidden="1">#REF!</definedName>
    <definedName name="_42__123Graph_Xｸﾞﾗﾌ_3" hidden="1">#REF!</definedName>
    <definedName name="_42__123Graph_Xｸﾞﾗﾌ_4" hidden="1">#REF!</definedName>
    <definedName name="_43________123Graph_Xｸﾞﾗﾌ_1" hidden="1">#REF!</definedName>
    <definedName name="_43___123Graph_Xｸﾞﾗﾌ_1" hidden="1">#REF!</definedName>
    <definedName name="_43__123Graph_A????_5"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0_0_F" hidden="1">#REF!</definedName>
    <definedName name="_44________123Graph_Xｸﾞﾗﾌ_2" hidden="1">#REF!</definedName>
    <definedName name="_44___123Graph_Xｸﾞﾗﾌ_2" hidden="1">#REF!</definedName>
    <definedName name="_44__123Graph_ACHART_1A" hidden="1">#REF!</definedName>
    <definedName name="_44__123Graph_Aｸﾞﾗﾌ_4" hidden="1">#REF!</definedName>
    <definedName name="_44__123Graph_ECHART_15" hidden="1">#REF!</definedName>
    <definedName name="_44__123Graph_EChart_2B" hidden="1">#REF!</definedName>
    <definedName name="_44__123Graph_XCHART_1A" hidden="1">#REF!</definedName>
    <definedName name="_44__123Graph_Xｸﾞﾗﾌ_1" hidden="1">#REF!</definedName>
    <definedName name="_44__123Graph_Xｸﾞﾗﾌ_5" hidden="1">#REF!</definedName>
    <definedName name="_44_0_0_F" hidden="1">#REF!</definedName>
    <definedName name="_449a1_" hidden="1">{"'Sheet1'!$L$16"}</definedName>
    <definedName name="_45________123Graph_Xｸﾞﾗﾌ_3" hidden="1">#REF!</definedName>
    <definedName name="_45___123Graph_Xｸﾞﾗﾌ_3" hidden="1">#REF!</definedName>
    <definedName name="_45__123Graph_Aｸﾞﾗﾌ_3" hidden="1">#REF!</definedName>
    <definedName name="_45__123Graph_Aｸﾞﾗﾌ_5" hidden="1">#REF!</definedName>
    <definedName name="_45__123Graph_E차트_2" hidden="1">#REF!</definedName>
    <definedName name="_45__123Graph_Xｸﾞﾗﾌ_2" hidden="1">#REF!</definedName>
    <definedName name="_45__123Graph_Xｸﾞﾗﾌ_3" hidden="1">#REF!</definedName>
    <definedName name="_45__123Graph_Xｸﾞﾗﾌ_4" hidden="1">#REF!</definedName>
    <definedName name="_46________123Graph_Xｸﾞﾗﾌ_4" hidden="1">#REF!</definedName>
    <definedName name="_46___123Graph_Xｸﾞﾗﾌ_4" hidden="1">#REF!</definedName>
    <definedName name="_46__123Graph_Aｸﾞﾗﾌ_5" hidden="1">#REF!</definedName>
    <definedName name="_46__123Graph_ECHART_16" hidden="1">#REF!</definedName>
    <definedName name="_46__123Graph_EChart_3B" hidden="1">#REF!</definedName>
    <definedName name="_46__123Graph_E차트_3" hidden="1">#REF!</definedName>
    <definedName name="_46__123Graph_Xｸﾞﾗﾌ_2" hidden="1">#N/A</definedName>
    <definedName name="_46__123Graph_Xｸﾞﾗﾌ_3" hidden="1">#REF!</definedName>
    <definedName name="_46__123Graph_Xｸﾞﾗﾌ_4" hidden="1">#REF!</definedName>
    <definedName name="_47________123Graph_Xｸﾞﾗﾌ_5" hidden="1">#REF!</definedName>
    <definedName name="_47___123Graph_Xｸﾞﾗﾌ_5" hidden="1">#REF!</definedName>
    <definedName name="_47__123Graph_X????_1" hidden="1">#REF!</definedName>
    <definedName name="_47__123Graph_Xｸﾞﾗﾌ_4" hidden="1">#REF!</definedName>
    <definedName name="_48__123Graph_ACHART_1" hidden="1">#REF!</definedName>
    <definedName name="_48__123Graph_Aｸﾞﾗﾌ_3" hidden="1">#REF!</definedName>
    <definedName name="_48__123Graph_ECHART_17" hidden="1">#REF!</definedName>
    <definedName name="_48__123Graph_EChart_4B" hidden="1">#REF!</definedName>
    <definedName name="_48__123Graph_X????_2" hidden="1">#REF!</definedName>
    <definedName name="_48__123Graph_Xｸﾞﾗﾌ_3" hidden="1">#REF!</definedName>
    <definedName name="_48__123Graph_Xｸﾞﾗﾌ_4" hidden="1">#REF!</definedName>
    <definedName name="_48__123Graph_Xｸﾞﾗﾌ_5" hidden="1">#REF!</definedName>
    <definedName name="_48_0_0_F" hidden="1">#REF!</definedName>
    <definedName name="_49_______123Graph_Aｸﾞﾗﾌ_1" hidden="1">#REF!</definedName>
    <definedName name="_49__123Graph_ACHART_1" hidden="1">#REF!</definedName>
    <definedName name="_49__123Graph_F차트_2" hidden="1">#REF!</definedName>
    <definedName name="_49__123Graph_X????_3" hidden="1">#REF!</definedName>
    <definedName name="_49__123Graph_Xｸﾞﾗﾌ_2" hidden="1">#REF!</definedName>
    <definedName name="_49__123Graph_Xｸﾞﾗﾌ_3" hidden="1">#REF!</definedName>
    <definedName name="_49__123Graph_Xｸﾞﾗﾌ_4" hidden="1">#REF!</definedName>
    <definedName name="_4a130_" hidden="1">{"Offgrid",#N/A,FALSE,"OFFGRID";"Region",#N/A,FALSE,"REGION";"Offgrid -2",#N/A,FALSE,"OFFGRID";"WTP",#N/A,FALSE,"WTP";"WTP -2",#N/A,FALSE,"WTP";"Project",#N/A,FALSE,"PROJECT";"Summary -2",#N/A,FALSE,"SUMMARY"}</definedName>
    <definedName name="_4aa1_" hidden="1">{#N/A,#N/A,FALSE,"CCTV"}</definedName>
    <definedName name="_5________________123Graph_Aｸﾞﾗﾌ_3" hidden="1">#REF!</definedName>
    <definedName name="_5________________123Graph_Aｸﾞﾗﾌ_5" hidden="1">#REF!</definedName>
    <definedName name="_5______123Graph_Aｸﾞﾗﾌ_5" hidden="1">#REF!</definedName>
    <definedName name="_5_____123Graph_Aｸﾞﾗﾌ_4" hidden="1">#REF!</definedName>
    <definedName name="_5____123Graph_Aｸﾞﾗﾌ_5" hidden="1">#REF!</definedName>
    <definedName name="_5___0ten_" hidden="1">#REF!</definedName>
    <definedName name="_5___123Graph_A????_2" hidden="1">#REF!</definedName>
    <definedName name="_5___123Graph_A????_5" hidden="1">#REF!</definedName>
    <definedName name="_5___123Graph_Aｸﾞﾗﾌ_5" hidden="1">#REF!</definedName>
    <definedName name="_5__123Graph_A????_1" hidden="1">#REF!</definedName>
    <definedName name="_5__123Graph_A????_2" hidden="1">#REF!</definedName>
    <definedName name="_5__123Graph_A????_5" hidden="1">#REF!</definedName>
    <definedName name="_5__123Graph_ACHART_18" hidden="1">#REF!</definedName>
    <definedName name="_5__123Graph_ACHART_2" hidden="1">#REF!</definedName>
    <definedName name="_5__123Graph_AChart_4B"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BCHART_1" hidden="1">#REF!</definedName>
    <definedName name="_5__123Graph_CCHART_1" hidden="1">#REF!</definedName>
    <definedName name="_5__123Graph_DCHART_1" hidden="1">#REF!</definedName>
    <definedName name="_5__123Graph_XCHART_1A" hidden="1">#REF!</definedName>
    <definedName name="_5_0_0_F" hidden="1">#REF!</definedName>
    <definedName name="_5_0xoa_" hidden="1">#REF!</definedName>
    <definedName name="_5_123Grap" hidden="1">#REF!</definedName>
    <definedName name="_50__________123Graph_Aｸﾞﾗﾌ_1" hidden="1">#REF!</definedName>
    <definedName name="_50_______123Graph_Aｸﾞﾗﾌ_2" hidden="1">#REF!</definedName>
    <definedName name="_50__123Graph_Aｸﾞﾗﾌ_1" hidden="1">#REF!</definedName>
    <definedName name="_50__123Graph_Aｸﾞﾗﾌ_5" hidden="1">#REF!</definedName>
    <definedName name="_50__123Graph_ECHART_22" hidden="1">#REF!</definedName>
    <definedName name="_50__123Graph_F차트_3" hidden="1">#REF!</definedName>
    <definedName name="_50__123Graph_X????_4" hidden="1">#REF!</definedName>
    <definedName name="_50__123Graph_Xｸﾞﾗﾌ_5" hidden="1">#REF!</definedName>
    <definedName name="_51__________123Graph_Aｸﾞﾗﾌ_1" hidden="1">#REF!</definedName>
    <definedName name="_51_______123Graph_Aｸﾞﾗﾌ_3" hidden="1">#REF!</definedName>
    <definedName name="_51__123Graph_Aｸﾞﾗﾌ_1" hidden="1">#REF!</definedName>
    <definedName name="_51__123Graph_Aｸﾞﾗﾌ_4" hidden="1">#REF!</definedName>
    <definedName name="_51__123Graph_FChart_1A" hidden="1">#REF!</definedName>
    <definedName name="_51__123Graph_X????_5" hidden="1">#REF!</definedName>
    <definedName name="_51__123Graph_Xｸﾞﾗﾌ_3" hidden="1">#N/A</definedName>
    <definedName name="_51__123Graph_Xｸﾞﾗﾌ_5" hidden="1">#REF!</definedName>
    <definedName name="_51__123Graph_X차트_1" hidden="1">#REF!</definedName>
    <definedName name="_52__________123Graph_Aｸﾞﾗﾌ_2" hidden="1">#REF!</definedName>
    <definedName name="_52_______123Graph_Aｸﾞﾗﾌ_4" hidden="1">#REF!</definedName>
    <definedName name="_52__123Graph_Aｸﾞﾗﾌ_2" hidden="1">#REF!</definedName>
    <definedName name="_52__123Graph_FCHART_15" hidden="1">#REF!</definedName>
    <definedName name="_52__123Graph_Xｸﾞﾗﾌ_4" hidden="1">#REF!</definedName>
    <definedName name="_52__123Graph_Xｸﾞﾗﾌ_5" hidden="1">#REF!</definedName>
    <definedName name="_53__________123Graph_Aｸﾞﾗﾌ_2" hidden="1">#REF!</definedName>
    <definedName name="_53_______123Graph_Aｸﾞﾗﾌ_5" hidden="1">#REF!</definedName>
    <definedName name="_53__123Graph_Aｸﾞﾗﾌ_3" hidden="1">#REF!</definedName>
    <definedName name="_53__123Graph_Aｸﾞﾗﾌ_4" hidden="1">#REF!</definedName>
    <definedName name="_53__123Graph_FChart_2B" hidden="1">#REF!</definedName>
    <definedName name="_53__123Graph_Xｸﾞﾗﾌ_5" hidden="1">#REF!</definedName>
    <definedName name="_54__________123Graph_Aｸﾞﾗﾌ_3" hidden="1">#REF!</definedName>
    <definedName name="_54__123Graph_Aｸﾞﾗﾌ_3" hidden="1">#REF!</definedName>
    <definedName name="_54__123Graph_FCHART_16" hidden="1">#REF!</definedName>
    <definedName name="_54__123Graph_XCHART_1A" hidden="1">#REF!</definedName>
    <definedName name="_54__123Graph_Xｸﾞﾗﾌ_1" hidden="1">#REF!</definedName>
    <definedName name="_54__123Graph_Xｸﾞﾗﾌ_4" hidden="1">#REF!</definedName>
    <definedName name="_55__________123Graph_Aｸﾞﾗﾌ_3" hidden="1">#REF!</definedName>
    <definedName name="_55_______123Graph_Xｸﾞﾗﾌ_1" hidden="1">#REF!</definedName>
    <definedName name="_55__123Graph_Aｸﾞﾗﾌ_5" hidden="1">#REF!</definedName>
    <definedName name="_55__123Graph_FChart_3B" hidden="1">#REF!</definedName>
    <definedName name="_55__123Graph_Xｸﾞﾗﾌ_5" hidden="1">#REF!</definedName>
    <definedName name="_56__________123Graph_Aｸﾞﾗﾌ_4" hidden="1">#REF!</definedName>
    <definedName name="_56_______123Graph_Xｸﾞﾗﾌ_2" hidden="1">#REF!</definedName>
    <definedName name="_56__123Graph_Aｸﾞﾗﾌ_4" hidden="1">#REF!</definedName>
    <definedName name="_56__123Graph_FCHART_17" hidden="1">#REF!</definedName>
    <definedName name="_56__123Graph_Xｸﾞﾗﾌ_1" hidden="1">#REF!</definedName>
    <definedName name="_56__123Graph_Xｸﾞﾗﾌ_3" hidden="1">#REF!</definedName>
    <definedName name="_56__123Graph_Xｸﾞﾗﾌ_4" hidden="1">#N/A</definedName>
    <definedName name="_57__________123Graph_Aｸﾞﾗﾌ_4" hidden="1">#REF!</definedName>
    <definedName name="_57_______123Graph_Xｸﾞﾗﾌ_3" hidden="1">#REF!</definedName>
    <definedName name="_57__123Graph_Aｸﾞﾗﾌ_5" hidden="1">#REF!</definedName>
    <definedName name="_57__123Graph_FChart_4B" hidden="1">#REF!</definedName>
    <definedName name="_58_?asadas" hidden="1">#REF!</definedName>
    <definedName name="_58__________123Graph_Aｸﾞﾗﾌ_5" hidden="1">#REF!</definedName>
    <definedName name="_58_______123Graph_Xｸﾞﾗﾌ_4" hidden="1">#REF!</definedName>
    <definedName name="_58__123Graph_Aｸﾞﾗﾌ_5" hidden="1">#REF!</definedName>
    <definedName name="_58__123Graph_FCHART_22" hidden="1">#REF!</definedName>
    <definedName name="_59__________123Graph_Aｸﾞﾗﾌ_5" hidden="1">#REF!</definedName>
    <definedName name="_59_______123Graph_Xｸﾞﾗﾌ_5" hidden="1">#REF!</definedName>
    <definedName name="_59__123Graph_Aｸﾞﾗﾌ_2" hidden="1">#REF!</definedName>
    <definedName name="_59__123Graph_BCHART_1" hidden="1">#REF!</definedName>
    <definedName name="_59P3_" hidden="1">{#N/A,#N/A,FALSE,"特殊室（ＢＱ表）"}</definedName>
    <definedName name="_5GTRHTRJ" hidden="1">{"'Sheet1'!$L$16"}</definedName>
    <definedName name="_5h1_" hidden="1">{"'Sheet1'!$L$16"}</definedName>
    <definedName name="_6________________123Graph_Aｸﾞﾗﾌ_3" hidden="1">#REF!</definedName>
    <definedName name="_6______123Grap" hidden="1">#REF!</definedName>
    <definedName name="_6______123Graph_BCHART_1" hidden="1">#REF!</definedName>
    <definedName name="_6______123Graph_Xｸﾞﾗﾌ_1" hidden="1">#REF!</definedName>
    <definedName name="_6_____123Graph_Aｸﾞﾗﾌ_5" hidden="1">#REF!</definedName>
    <definedName name="_6____123Graph_Xｸﾞﾗﾌ_1" hidden="1">#REF!</definedName>
    <definedName name="_6___0xoa_" hidden="1">#REF!</definedName>
    <definedName name="_6___123Graph_A????_3" hidden="1">#REF!</definedName>
    <definedName name="_6___123Graph_Aｸﾞﾗﾌ_1" hidden="1">#REF!</definedName>
    <definedName name="_6___123Graph_Xｸﾞﾗﾌ_1" hidden="1">#REF!</definedName>
    <definedName name="_6__123Graph_A????_2" hidden="1">#REF!</definedName>
    <definedName name="_6__123Graph_A????_3" hidden="1">#REF!</definedName>
    <definedName name="_6__123Graph_ACHART_1" hidden="1">#REF!</definedName>
    <definedName name="_6__123Graph_ACHART_16" hidden="1">#REF!</definedName>
    <definedName name="_6__123Graph_ACHART_19" hidden="1">#REF!</definedName>
    <definedName name="_6__123Graph_ACHART_1A"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BChart_1A" hidden="1">#REF!</definedName>
    <definedName name="_6__123Graph_DCHART_1" hidden="1">#REF!</definedName>
    <definedName name="_6__123Graph_XCHART_1A" hidden="1">#REF!</definedName>
    <definedName name="_6__123Graph_Xｸﾞﾗﾌ_1" hidden="1">#REF!</definedName>
    <definedName name="_6_0__123Grap" hidden="1">#REF!</definedName>
    <definedName name="_6_0_0_F" hidden="1">#REF!</definedName>
    <definedName name="_6_123Grap" hidden="1">#REF!</definedName>
    <definedName name="_6_2_0_Parse" hidden="1">#REF!</definedName>
    <definedName name="_6_gfg_43jj_kk" hidden="1">#REF!</definedName>
    <definedName name="_60__123Graph_XCHART_15" hidden="1">#REF!</definedName>
    <definedName name="_60__123Graph_XChart_1A" hidden="1">#REF!</definedName>
    <definedName name="_60__123Graph_Xｸﾞﾗﾌ_1" hidden="1">#REF!</definedName>
    <definedName name="_60__123Graph_Xｸﾞﾗﾌ_5" hidden="1">#REF!</definedName>
    <definedName name="_61______123Graph_Aｸﾞﾗﾌ_1" hidden="1">#REF!</definedName>
    <definedName name="_61__123Graph_Xｸﾞﾗﾌ_1" hidden="1">#REF!</definedName>
    <definedName name="_61__123Graph_Xｸﾞﾗﾌ_2" hidden="1">#REF!</definedName>
    <definedName name="_61__123Graph_Xｸﾞﾗﾌ_5" hidden="1">#N/A</definedName>
    <definedName name="_62__________123Graph_Xｸﾞﾗﾌ_1" hidden="1">#REF!</definedName>
    <definedName name="_62______123Graph_Aｸﾞﾗﾌ_2" hidden="1">#REF!</definedName>
    <definedName name="_62__123Graph_ACHART_1A" hidden="1">#REF!</definedName>
    <definedName name="_62__123Graph_X????_1" hidden="1">#REF!</definedName>
    <definedName name="_62__123Graph_XCHART_16" hidden="1">#REF!</definedName>
    <definedName name="_62__123Graph_XChart_3B" hidden="1">#REF!</definedName>
    <definedName name="_63__________123Graph_Xｸﾞﾗﾌ_1" hidden="1">#REF!</definedName>
    <definedName name="_63______123Graph_Aｸﾞﾗﾌ_3" hidden="1">#REF!</definedName>
    <definedName name="_63__123Graph_Xｸﾞﾗﾌ_2" hidden="1">#REF!</definedName>
    <definedName name="_63__123Graph_Xｸﾞﾗﾌ_4" hidden="1">#REF!</definedName>
    <definedName name="_64__________123Graph_Xｸﾞﾗﾌ_2" hidden="1">#REF!</definedName>
    <definedName name="_64______123Graph_Aｸﾞﾗﾌ_4" hidden="1">#REF!</definedName>
    <definedName name="_64__123Graph_Aｸﾞﾗﾌ_4" hidden="1">#REF!</definedName>
    <definedName name="_64__123Graph_XCHART_17" hidden="1">#REF!</definedName>
    <definedName name="_64__123Graph_XChart_4B" hidden="1">#REF!</definedName>
    <definedName name="_65__________123Graph_Xｸﾞﾗﾌ_2" hidden="1">#REF!</definedName>
    <definedName name="_65______123Graph_Aｸﾞﾗﾌ_5" hidden="1">#REF!</definedName>
    <definedName name="_65__123Graph_Xｸﾞﾗﾌ_3" hidden="1">#REF!</definedName>
    <definedName name="_66__________123Graph_Xｸﾞﾗﾌ_3" hidden="1">#REF!</definedName>
    <definedName name="_66__123Graph_Aｸﾞﾗﾌ_4" hidden="1">#REF!</definedName>
    <definedName name="_66__123Graph_X????_2" hidden="1">#REF!</definedName>
    <definedName name="_66__123Graph_XCHART_18" hidden="1">#REF!</definedName>
    <definedName name="_66__123Graph_Xｸﾞﾗﾌ_1" hidden="1">#REF!</definedName>
    <definedName name="_66__123Graph_Xｸﾞﾗﾌ_3" hidden="1">#REF!</definedName>
    <definedName name="_67__________123Graph_Xｸﾞﾗﾌ_3" hidden="1">#REF!</definedName>
    <definedName name="_67______123Graph_Xｸﾞﾗﾌ_1" hidden="1">#REF!</definedName>
    <definedName name="_67__123Graph_Aｸﾞﾗﾌ_3" hidden="1">#REF!</definedName>
    <definedName name="_67__123Graph_X????_2" hidden="1">#REF!</definedName>
    <definedName name="_67__123Graph_Xｸﾞﾗﾌ_4" hidden="1">#REF!</definedName>
    <definedName name="_67h1_" hidden="1">{"'Sheet1'!$L$16"}</definedName>
    <definedName name="_68__________123Graph_Xｸﾞﾗﾌ_4" hidden="1">#REF!</definedName>
    <definedName name="_68______123Graph_Xｸﾞﾗﾌ_2" hidden="1">#REF!</definedName>
    <definedName name="_68__123Graph_XCHART_19" hidden="1">#REF!</definedName>
    <definedName name="_69__________123Graph_Xｸﾞﾗﾌ_4" hidden="1">#REF!</definedName>
    <definedName name="_69______123Graph_Xｸﾞﾗﾌ_3" hidden="1">#REF!</definedName>
    <definedName name="_69__123Graph_Xｸﾞﾗﾌ_5" hidden="1">#REF!</definedName>
    <definedName name="_6cf2_" hidden="1">{#N/A,#N/A,FALSE,"Variables";#N/A,#N/A,FALSE,"NPV Cashflows NZ$";#N/A,#N/A,FALSE,"Cashflows NZ$"}</definedName>
    <definedName name="_6Dist_" hidden="1">#REF!</definedName>
    <definedName name="_6fd2_" hidden="1">{#N/A,#N/A,TRUE,"Cover Memo";"Complete Sys. Estimate",#N/A,TRUE,"Change Summary";"Complete Sys. Estimate",#N/A,TRUE,"Estimate Summary";"Complete Sys. Estimate",#N/A,TRUE,"Dept. Summary";"Complete Sys. Estimate",#N/A,TRUE,"DOW Detail"}</definedName>
    <definedName name="_6hu1_" hidden="1">{"'Sheet1'!$L$16"}</definedName>
    <definedName name="_7________________123Graph_Aｸﾞﾗﾌ_4" hidden="1">#REF!</definedName>
    <definedName name="_7________________123Graph_Xｸﾞﾗﾌ_1" hidden="1">#REF!</definedName>
    <definedName name="_7______123Graph_Xｸﾞﾗﾌ_1" hidden="1">#REF!</definedName>
    <definedName name="_7______123Graph_Xｸﾞﾗﾌ_2" hidden="1">#REF!</definedName>
    <definedName name="_7____123Graph_Xｸﾞﾗﾌ_2" hidden="1">#REF!</definedName>
    <definedName name="_7___123Graph_A????_4" hidden="1">#REF!</definedName>
    <definedName name="_7___123Graph_Aｸﾞﾗﾌ_2" hidden="1">#REF!</definedName>
    <definedName name="_7___123Graph_Xｸﾞﾗﾌ_2" hidden="1">#REF!</definedName>
    <definedName name="_7__123Graph_A????_1" hidden="1">#REF!</definedName>
    <definedName name="_7__123Graph_A????_3" hidden="1">#REF!</definedName>
    <definedName name="_7__123Graph_A????_4" hidden="1">#REF!</definedName>
    <definedName name="_7__123Graph_ACHART_1A" hidden="1">#REF!</definedName>
    <definedName name="_7__123Graph_ACHART_21"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BCHART_1" hidden="1">#REF!</definedName>
    <definedName name="_7__123Graph_BChart_2B" hidden="1">#REF!</definedName>
    <definedName name="_7__123Graph_Xｸﾞﾗﾌ_1" hidden="1">#REF!</definedName>
    <definedName name="_7__123Graph_Xｸﾞﾗﾌ_2" hidden="1">#REF!</definedName>
    <definedName name="_7_0__123Grap" hidden="1">#REF!</definedName>
    <definedName name="_7_0_0_F" hidden="1">#REF!</definedName>
    <definedName name="_7_0_S" hidden="1">#REF!</definedName>
    <definedName name="_70__________123Graph_Xｸﾞﾗﾌ_5" hidden="1">#REF!</definedName>
    <definedName name="_70______123Graph_Xｸﾞﾗﾌ_4" hidden="1">#REF!</definedName>
    <definedName name="_70__123Graph_X????_3" hidden="1">#REF!</definedName>
    <definedName name="_70__123Graph_XCHART_22" hidden="1">#REF!</definedName>
    <definedName name="_70__123Graph_Xｸﾞﾗﾌ_2" hidden="1">#REF!</definedName>
    <definedName name="_70__123Graph_Xｸﾞﾗﾌ_5" hidden="1">#REF!</definedName>
    <definedName name="_71__________123Graph_Xｸﾞﾗﾌ_5" hidden="1">#REF!</definedName>
    <definedName name="_71______123Graph_Xｸﾞﾗﾌ_5" hidden="1">#REF!</definedName>
    <definedName name="_71__123Graph_Xｸﾞﾗﾌ_4" hidden="1">#REF!</definedName>
    <definedName name="_72__123Graph_Aｸﾞﾗﾌ_4" hidden="1">#REF!</definedName>
    <definedName name="_72__123Graph_X????_3" hidden="1">#REF!</definedName>
    <definedName name="_72__123Graph_XSEG_PIE" hidden="1">#REF!</definedName>
    <definedName name="_72__123Graph_Xｸﾞﾗﾌ_3" hidden="1">#REF!</definedName>
    <definedName name="_74_________123Graph_Aｸﾞﾗﾌ_1" hidden="1">#REF!</definedName>
    <definedName name="_74__123Graph_X????_4" hidden="1">#REF!</definedName>
    <definedName name="_75_________123Graph_Aｸﾞﾗﾌ_1" hidden="1">#REF!</definedName>
    <definedName name="_75_____123Graph_Aｸﾞﾗﾌ_1" hidden="1">#REF!</definedName>
    <definedName name="_75__123Graph_Aｸﾞﾗﾌ_4" hidden="1">#REF!</definedName>
    <definedName name="_76_________123Graph_Aｸﾞﾗﾌ_2" hidden="1">#REF!</definedName>
    <definedName name="_76__123Graph_Xｸﾞﾗﾌ_5" hidden="1">#REF!</definedName>
    <definedName name="_77_________123Graph_Aｸﾞﾗﾌ_2" hidden="1">#REF!</definedName>
    <definedName name="_77__123Graph_X????_4" hidden="1">#REF!</definedName>
    <definedName name="_77__123Graph_Xｸﾞﾗﾌ_2" hidden="1">#REF!</definedName>
    <definedName name="_78_________123Graph_Aｸﾞﾗﾌ_3" hidden="1">#REF!</definedName>
    <definedName name="_78_____123Graph_Aｸﾞﾗﾌ_2" hidden="1">#REF!</definedName>
    <definedName name="_78__123Graph_X????_5" hidden="1">#REF!</definedName>
    <definedName name="_79_________123Graph_Aｸﾞﾗﾌ_3" hidden="1">#REF!</definedName>
    <definedName name="_79__123Graph_Aｸﾞﾗﾌ_5" hidden="1">#REF!</definedName>
    <definedName name="_7F" hidden="1">#REF!</definedName>
    <definedName name="_7hu2_" hidden="1">{"'Sheet1'!$L$16"}</definedName>
    <definedName name="_7P3_" hidden="1">{#N/A,#N/A,FALSE,"特殊室（ＢＱ表）"}</definedName>
    <definedName name="_8________________123Graph_Aｸﾞﾗﾌ_4" hidden="1">#REF!</definedName>
    <definedName name="_8________________123Graph_Xｸﾞﾗﾌ_2" hidden="1">#REF!</definedName>
    <definedName name="_8______123Graph_Xｸﾞﾗﾌ_2" hidden="1">#REF!</definedName>
    <definedName name="_8______123Graph_Xｸﾞﾗﾌ_3" hidden="1">#REF!</definedName>
    <definedName name="_8_____123Graph_Xｸﾞﾗﾌ_1" hidden="1">#REF!</definedName>
    <definedName name="_8____123Graph_Xｸﾞﾗﾌ_3" hidden="1">#REF!</definedName>
    <definedName name="_8___0__123Grap" hidden="1">#REF!</definedName>
    <definedName name="_8___123Graph_A????_5" hidden="1">#REF!</definedName>
    <definedName name="_8___123Graph_Aｸﾞﾗﾌ_3" hidden="1">#REF!</definedName>
    <definedName name="_8___123Graph_Xｸﾞﾗﾌ_3" hidden="1">#REF!</definedName>
    <definedName name="_8__123Graph_A????_4" hidden="1">#REF!</definedName>
    <definedName name="_8__123Graph_A????_5" hidden="1">#REF!</definedName>
    <definedName name="_8__123Graph_ACHART_17" hidden="1">#REF!</definedName>
    <definedName name="_8__123Graph_ACHART_1A" hidden="1">#REF!</definedName>
    <definedName name="_8__123Graph_AChart_2B" hidden="1">#REF!</definedName>
    <definedName name="_8__123Graph_ASEG_PIE"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BChart_3B" hidden="1">#REF!</definedName>
    <definedName name="_8__123Graph_XCHART_1" hidden="1">#REF!</definedName>
    <definedName name="_8__123Graph_XCHART_1A" hidden="1">#REF!</definedName>
    <definedName name="_8__123Graph_Xｸﾞﾗﾌ_1" hidden="1">#REF!</definedName>
    <definedName name="_8__123Graph_Xｸﾞﾗﾌ_2" hidden="1">#REF!</definedName>
    <definedName name="_8__123Graph_Xｸﾞﾗﾌ_3" hidden="1">#REF!</definedName>
    <definedName name="_8_0__123Grap" hidden="1">#REF!</definedName>
    <definedName name="_80_________123Graph_Aｸﾞﾗﾌ_4" hidden="1">#REF!</definedName>
    <definedName name="_80__123Graph_Aｸﾞﾗﾌ_5" hidden="1">#REF!</definedName>
    <definedName name="_80__123Graph_Xｸﾞﾗﾌ_3" hidden="1">#REF!</definedName>
    <definedName name="_81_________123Graph_Aｸﾞﾗﾌ_4" hidden="1">#REF!</definedName>
    <definedName name="_81_____123Graph_Aｸﾞﾗﾌ_3" hidden="1">#REF!</definedName>
    <definedName name="_81__123Graph_Xｸﾞﾗﾌ_4" hidden="1">#REF!</definedName>
    <definedName name="_82_________123Graph_Aｸﾞﾗﾌ_5" hidden="1">#REF!</definedName>
    <definedName name="_82__123Graph_X????_5" hidden="1">#REF!</definedName>
    <definedName name="_83_________123Graph_Aｸﾞﾗﾌ_5" hidden="1">#REF!</definedName>
    <definedName name="_83__123Graph_Aｸﾞﾗﾌ_5" hidden="1">#REF!</definedName>
    <definedName name="_83__123Graph_Xｸﾞﾗﾌ_1" hidden="1">#REF!</definedName>
    <definedName name="_83A9_" hidden="1">{#N/A,#N/A,FALSE,"손익표지";#N/A,#N/A,FALSE,"손익계산";#N/A,#N/A,FALSE,"일반관리비";#N/A,#N/A,FALSE,"영업외수익";#N/A,#N/A,FALSE,"영업외비용";#N/A,#N/A,FALSE,"매출액";#N/A,#N/A,FALSE,"요약손익";#N/A,#N/A,FALSE,"요약대차";#N/A,#N/A,FALSE,"매출채권현황";#N/A,#N/A,FALSE,"매출채권명세"}</definedName>
    <definedName name="_84_____123Graph_Aｸﾞﾗﾌ_4" hidden="1">#REF!</definedName>
    <definedName name="_86_________123Graph_Xｸﾞﾗﾌ_1" hidden="1">#REF!</definedName>
    <definedName name="_87_________123Graph_Xｸﾞﾗﾌ_1" hidden="1">#REF!</definedName>
    <definedName name="_87_____123Graph_Aｸﾞﾗﾌ_5" hidden="1">#REF!</definedName>
    <definedName name="_88_________123Graph_Xｸﾞﾗﾌ_2" hidden="1">#REF!</definedName>
    <definedName name="_88__123Graph_X????_1" hidden="1">#REF!</definedName>
    <definedName name="_88__123Graph_XCHART_1A" hidden="1">#REF!</definedName>
    <definedName name="_88__123Graph_Xｸﾞﾗﾌ_1" hidden="1">#REF!</definedName>
    <definedName name="_88__123Graph_Xｸﾞﾗﾌ_2" hidden="1">#REF!</definedName>
    <definedName name="_88__123Graph_Xｸﾞﾗﾌ_3" hidden="1">#REF!</definedName>
    <definedName name="_89_________123Graph_Xｸﾞﾗﾌ_2" hidden="1">#REF!</definedName>
    <definedName name="_8Dist_" hidden="1">#REF!</definedName>
    <definedName name="_8hu5_" hidden="1">{"'Sheet1'!$L$16"}</definedName>
    <definedName name="_8S" hidden="1">#REF!</definedName>
    <definedName name="_9________________123Graph_Aｸﾞﾗﾌ_5" hidden="1">#REF!</definedName>
    <definedName name="_9________________123Graph_Xｸﾞﾗﾌ_3" hidden="1">#REF!</definedName>
    <definedName name="_9______123Graph_Xｸﾞﾗﾌ_3" hidden="1">#REF!</definedName>
    <definedName name="_9______123Graph_Xｸﾞﾗﾌ_4" hidden="1">#REF!</definedName>
    <definedName name="_9_____123Graph_Xｸﾞﾗﾌ_2" hidden="1">#REF!</definedName>
    <definedName name="_9____123Graph_Xｸﾞﾗﾌ_4" hidden="1">#REF!</definedName>
    <definedName name="_9___123Graph_Aｸﾞﾗﾌ_1" hidden="1">#REF!</definedName>
    <definedName name="_9___123Graph_Aｸﾞﾗﾌ_4" hidden="1">#REF!</definedName>
    <definedName name="_9___123Graph_Xｸﾞﾗﾌ_4" hidden="1">#REF!</definedName>
    <definedName name="_9__123Graph_A????_5" hidden="1">#REF!</definedName>
    <definedName name="_9__123Graph_ACHART_1"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Aｸﾞﾗﾌ_5" hidden="1">#REF!</definedName>
    <definedName name="_9__123Graph_BCHART_1" hidden="1">#REF!</definedName>
    <definedName name="_9__123Graph_BCHART_15" hidden="1">#REF!</definedName>
    <definedName name="_9__123Graph_BCHART_2" hidden="1">#REF!</definedName>
    <definedName name="_9__123Graph_BChart_4B" hidden="1">#REF!</definedName>
    <definedName name="_9__123Graph_CCHART_1" hidden="1">#REF!</definedName>
    <definedName name="_9__123Graph_XCHART_2" hidden="1">#REF!</definedName>
    <definedName name="_9__123Graph_Xｸﾞﾗﾌ_1" hidden="1">#REF!</definedName>
    <definedName name="_9__123Graph_Xｸﾞﾗﾌ_2" hidden="1">#REF!</definedName>
    <definedName name="_9__123Graph_Xｸﾞﾗﾌ_3" hidden="1">#REF!</definedName>
    <definedName name="_9__123Graph_Xｸﾞﾗﾌ_4" hidden="1">#REF!</definedName>
    <definedName name="_9_0__123Grap" hidden="1">#REF!</definedName>
    <definedName name="_9_0_0__123Grap" hidden="1">#REF!</definedName>
    <definedName name="_9_0_0_F" hidden="1">#REF!</definedName>
    <definedName name="_9_0_Dist_" hidden="1">#REF!</definedName>
    <definedName name="_9_0ten_" hidden="1">#REF!</definedName>
    <definedName name="_90_________123Graph_Xｸﾞﾗﾌ_3" hidden="1">#REF!</definedName>
    <definedName name="_90__123Graph_Aｸﾞﾗﾌ_5" hidden="1">#REF!</definedName>
    <definedName name="_90__123Graph_Xｸﾞﾗﾌ_4" hidden="1">#REF!</definedName>
    <definedName name="_90__123Graph_Xｸﾞﾗﾌ_5" hidden="1">#REF!</definedName>
    <definedName name="_91_________123Graph_Xｸﾞﾗﾌ_3" hidden="1">#REF!</definedName>
    <definedName name="_91_____123Graph_Xｸﾞﾗﾌ_1" hidden="1">#REF!</definedName>
    <definedName name="_92_________123Graph_Xｸﾞﾗﾌ_4" hidden="1">#REF!</definedName>
    <definedName name="_93_________123Graph_Xｸﾞﾗﾌ_4" hidden="1">#REF!</definedName>
    <definedName name="_93__123Graph_X????_2" hidden="1">#REF!</definedName>
    <definedName name="_93__123Graph_Xｸﾞﾗﾌ_3" hidden="1">#REF!</definedName>
    <definedName name="_94_________123Graph_Xｸﾞﾗﾌ_5" hidden="1">#REF!</definedName>
    <definedName name="_94_____123Graph_Xｸﾞﾗﾌ_2" hidden="1">#REF!</definedName>
    <definedName name="_94__123Graph_Xｸﾞﾗﾌ_2" hidden="1">#REF!</definedName>
    <definedName name="_95_________123Graph_Xｸﾞﾗﾌ_5" hidden="1">#REF!</definedName>
    <definedName name="_96__123Graph_Xｸﾞﾗﾌ_1" hidden="1">#REF!</definedName>
    <definedName name="_97_____123Graph_Xｸﾞﾗﾌ_3" hidden="1">#REF!</definedName>
    <definedName name="_98________123Graph_Aｸﾞﾗﾌ_1" hidden="1">#REF!</definedName>
    <definedName name="_98__123Graph_X????_3" hidden="1">#REF!</definedName>
    <definedName name="_98__123Graph_Xｸﾞﾗﾌ_4" hidden="1">#REF!</definedName>
    <definedName name="_99________123Graph_Aｸﾞﾗﾌ_1" hidden="1">#REF!</definedName>
    <definedName name="_99__123Graph_Xｸﾞﾗﾌ_4" hidden="1">#REF!</definedName>
    <definedName name="_9F" hidden="1">#REF!</definedName>
    <definedName name="_9hu6_" hidden="1">{"'Sheet1'!$L$16"}</definedName>
    <definedName name="_a1" hidden="1">{"'Sheet1'!$L$16"}</definedName>
    <definedName name="_a1_1" hidden="1">{"'Sheet1'!$L$16"}</definedName>
    <definedName name="_a10" hidden="1">{"'Sheet1'!$L$16"}</definedName>
    <definedName name="_a11" hidden="1">{"'장비'!$A$3:$M$12"}</definedName>
    <definedName name="_a128"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5" hidden="1">{"'Sheet1'!$L$16"}</definedName>
    <definedName name="_a9" hidden="1">{"'Sheet1'!$L$16"}</definedName>
    <definedName name="_ab1" hidden="1">{#N/A,#N/A,FALSE,"SumD";#N/A,#N/A,FALSE,"ElecD";#N/A,#N/A,FALSE,"MechD";#N/A,#N/A,FALSE,"GeotD";#N/A,#N/A,FALSE,"PrcsD";#N/A,#N/A,FALSE,"TunnD";#N/A,#N/A,FALSE,"CivlD";#N/A,#N/A,FALSE,"NtwkD";#N/A,#N/A,FALSE,"EstgD";#N/A,#N/A,FALSE,"PEngD"}</definedName>
    <definedName name="_abc" hidden="1">#REF!</definedName>
    <definedName name="_abc1234" hidden="1">#REF!</definedName>
    <definedName name="_ADS121" hidden="1">#REF!</definedName>
    <definedName name="_amp2000" hidden="1">{#N/A,#N/A,FALSE,"부대2"}</definedName>
    <definedName name="_as1" hidden="1">{"Jan-June",#N/A,FALSE,"Sheet4";"Jul-Dec",#N/A,FALSE,"Sheet4"}</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0.01</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2</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g10" hidden="1">{"ECA Qtrs C",#N/A,TRUE,"ECA_Qtrs_C";"ECA Qtrs D",#N/A,TRUE,"ECA_Qtrs_D";"ECA Qtrs F",#N/A,TRUE,"ECA_Qtrs_F";"ECA Qtrs G",#N/A,TRUE,"ECA_Qtrs_G";"ECA SisterApt",#N/A,TRUE,"ECA_SisterApt";"ECA Nurses",#N/A,TRUE,"ECA_NursesHostel"}</definedName>
    <definedName name="_b01" hidden="1">{#N/A,#N/A,FALSE,"MARCH"}</definedName>
    <definedName name="_B19" hidden="1">{"'Sheet1'!$L$16"}</definedName>
    <definedName name="_B2" hidden="1">{"'Sheet1'!$L$16"}</definedName>
    <definedName name="_b200" hidden="1">{"'Sheet1'!$L$16"}</definedName>
    <definedName name="_ba1" hidden="1">{#N/A,#N/A,FALSE,"Chi tiÆt"}</definedName>
    <definedName name="_ba2" hidden="1">{#N/A,#N/A,FALSE,"Chi tiÆt"}</definedName>
    <definedName name="_BG12" hidden="1">{"'Sheet1'!$L$16"}</definedName>
    <definedName name="_bhdbfbf" hidden="1">#REF!</definedName>
    <definedName name="_bht4" hidden="1">{#N/A,#N/A,FALSE,"Chi tiÆt"}</definedName>
    <definedName name="_bht5" hidden="1">{#N/A,#N/A,FALSE,"Chi tiÆt"}</definedName>
    <definedName name="_bht6" hidden="1">{"'Sheet1'!$L$16"}</definedName>
    <definedName name="_BIA3" hidden="1">{"'Sheet1'!$L$16"}</definedName>
    <definedName name="_Bm2" hidden="1">{"'Sheet1'!$L$16"}</definedName>
    <definedName name="_BNDF\" hidden="1">#REF!</definedName>
    <definedName name="_boq2" hidden="1">{"'Sheet1'!$L$16"}</definedName>
    <definedName name="_BOQ2111" hidden="1">#REF!</definedName>
    <definedName name="_BOS1" hidden="1">{#N/A,#N/A,FALSE,"부대1"}</definedName>
    <definedName name="_BP01" hidden="1">{#N/A,#N/A,FALSE,"TABLE"}</definedName>
    <definedName name="_BT3" hidden="1">{"'Sheet1'!$L$16"}</definedName>
    <definedName name="_Builtin0" hidden="1">#REF!</definedName>
    <definedName name="_Builtin155" hidden="1">#N/A</definedName>
    <definedName name="_ccr1" hidden="1">{#N/A,#N/A,TRUE,"Cover";#N/A,#N/A,TRUE,"Conts";#N/A,#N/A,TRUE,"VOS";#N/A,#N/A,TRUE,"Warrington";#N/A,#N/A,TRUE,"Widnes"}</definedName>
    <definedName name="_CD1" hidden="1">{"'Sheet1'!$L$16"}</definedName>
    <definedName name="_CD2" hidden="1">{"'Sheet1'!$L$16"}</definedName>
    <definedName name="_cep1" hidden="1">{"'Sheet1'!$L$16"}</definedName>
    <definedName name="_cf2" hidden="1">{#N/A,#N/A,FALSE,"Variables";#N/A,#N/A,FALSE,"NPV Cashflows NZ$";#N/A,#N/A,FALSE,"Cashflows NZ$"}</definedName>
    <definedName name="_CN1" hidden="1">{"'Sheet1'!$L$16"}</definedName>
    <definedName name="_CN2" hidden="1">{"'Sheet1'!$L$16"}</definedName>
    <definedName name="_CN3" hidden="1">{"'Sheet1'!$L$16"}</definedName>
    <definedName name="_coc1000" hidden="1">{#N/A,#N/A,FALSE,"Chi tiÆt"}</definedName>
    <definedName name="_Coc39" hidden="1">{"'Sheet1'!$L$16"}</definedName>
    <definedName name="_com2" hidden="1">{"'Break down'!$A$4"}</definedName>
    <definedName name="_COT2" hidden="1">{"'Sheet1'!$L$16"}</definedName>
    <definedName name="_CP31" hidden="1">{"'Sheet1'!$L$16"}</definedName>
    <definedName name="_CT2" hidden="1">{"'Sheet1'!$L$16"}</definedName>
    <definedName name="_ct2005" hidden="1">{"'Sheet1'!$L$16"}</definedName>
    <definedName name="_CT3" hidden="1">{"'Sheet1'!$L$16"}</definedName>
    <definedName name="_CT4" hidden="1">{"'Sheet1'!$L$16"}</definedName>
    <definedName name="_Cty501" hidden="1">{"'Sheet1'!$L$16"}</definedName>
    <definedName name="_D1" hidden="1">{"'Sheet1'!$L$16"}</definedName>
    <definedName name="_d12" hidden="1">{"'Sheet1'!$L$16"}</definedName>
    <definedName name="_d1500" hidden="1">{"'Sheet1'!$L$16"}</definedName>
    <definedName name="_d2" hidden="1">{#N/A,#N/A,FALSE,"mgtsum.XLS";#N/A,#N/A,FALSE,"CAPONE";#N/A,#N/A,FALSE,"CAPTWO";#N/A,#N/A,FALSE,"CAPTHREE"}</definedName>
    <definedName name="_D5" hidden="1">{"Offgrid",#N/A,FALSE,"OFFGRID";"Region",#N/A,FALSE,"REGION";"Offgrid -2",#N/A,FALSE,"OFFGRID";"WTP",#N/A,FALSE,"WTP";"WTP -2",#N/A,FALSE,"WTP";"Project",#N/A,FALSE,"PROJECT";"Summary -2",#N/A,FALSE,"SUMMARY"}</definedName>
    <definedName name="_DD3" hidden="1">{"'Sheet1'!$L$16"}</definedName>
    <definedName name="_DEC" hidden="1">#REF!</definedName>
    <definedName name="_delete" hidden="1">#REF!</definedName>
    <definedName name="_DG1" hidden="1">{"'Sheet1'!$L$16"}</definedName>
    <definedName name="_DGFDH4556" hidden="1">{"'Sheet1'!$L$16"}</definedName>
    <definedName name="_dist__bin" hidden="1">#REF!</definedName>
    <definedName name="_Dist_Bin" hidden="1">#REF!</definedName>
    <definedName name="_Dist_Values" hidden="1">#REF!</definedName>
    <definedName name="_DK1" hidden="1">{"Offgrid",#N/A,FALSE,"OFFGRID";"Region",#N/A,FALSE,"REGION";"Offgrid -2",#N/A,FALSE,"OFFGRID";"WTP",#N/A,FALSE,"WTP";"WTP -2",#N/A,FALSE,"WTP";"Project",#N/A,FALSE,"PROJECT";"Summary -2",#N/A,FALSE,"SUMMARY"}</definedName>
    <definedName name="_DM24" hidden="1">{"'Sheet1'!$L$16"}</definedName>
    <definedName name="_dot2" hidden="1">{"'Sheet1'!$L$16"}</definedName>
    <definedName name="_dsa3" hidden="1">#REF!</definedName>
    <definedName name="_dt1" hidden="1">{"'Sheet1'!$L$16"}</definedName>
    <definedName name="_DT10" hidden="1">{"'Sheet1'!$L$16"}</definedName>
    <definedName name="_E1200" hidden="1">{"'Sheet1'!$L$16"}</definedName>
    <definedName name="_e2" hidden="1">{"'Sheet1'!$L$16"}</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E1" hidden="1">{#N/A,#N/A,FALSE,"단가표지"}</definedName>
    <definedName name="_Event" hidden="1">1</definedName>
    <definedName name="_ewt3" hidden="1">{#N/A,#N/A,FALSE,"CCTV"}</definedName>
    <definedName name="_F1" hidden="1">{"'Sheet1'!$L$16"}</definedName>
    <definedName name="_f4" hidden="1">{#N/A,#N/A,FALSE,"Aging Summary";#N/A,#N/A,FALSE,"Ratio Analysis";#N/A,#N/A,FALSE,"Test 120 Day Accts";#N/A,#N/A,FALSE,"Tickmarks"}</definedName>
    <definedName name="_f5" hidden="1">{"'Sheet1'!$L$16"}</definedName>
    <definedName name="_FAB4" hidden="1">#REF!</definedName>
    <definedName name="_FD12" hidden="1">{"'Sheet1'!$L$16"}</definedName>
    <definedName name="_Feb03" hidden="1">#REF!</definedName>
    <definedName name="_Fil" hidden="1">#REF!</definedName>
    <definedName name="_Fill" hidden="1">#REF!</definedName>
    <definedName name="_Fill.1" hidden="1">#REF!</definedName>
    <definedName name="_Fill_new" hidden="1">#REF!</definedName>
    <definedName name="_Fill1" hidden="1">#REF!</definedName>
    <definedName name="_Fill2" hidden="1">#REF!</definedName>
    <definedName name="_FILLa" hidden="1">#REF!</definedName>
    <definedName name="_Fillb" hidden="1">#REF!</definedName>
    <definedName name="_Filll" hidden="1">#REF!</definedName>
    <definedName name="_filter22" hidden="1">#REF!</definedName>
    <definedName name="_xlnm._FilterDatabase" localSheetId="3" hidden="1">'BoQ chi tiet'!$A$8:$S$4862</definedName>
    <definedName name="_xlnm._FilterDatabase" hidden="1">#REF!</definedName>
    <definedName name="_G1" hidden="1">#REF!</definedName>
    <definedName name="_G4211" hidden="1">{"'Sheet1'!$L$16"}</definedName>
    <definedName name="_GD1" hidden="1">{#N/A,#N/A,FALSE,"Chi tiÆt"}</definedName>
    <definedName name="_GD2" hidden="1">{"'Sheet1'!$L$16"}</definedName>
    <definedName name="_GD3" hidden="1">{"'Sheet1'!$L$16"}</definedName>
    <definedName name="_gk2" hidden="1">#REF!</definedName>
    <definedName name="_Goi13" hidden="1">{"'Sheet1'!$L$16"}</definedName>
    <definedName name="_Goi8" hidden="1">{"'Sheet1'!$L$16"}</definedName>
    <definedName name="_Goi8_1" hidden="1">{"'Sheet1'!$L$16"}</definedName>
    <definedName name="_Goi9" hidden="1">{"'Sheet1'!$L$16"}</definedName>
    <definedName name="_h1" hidden="1">{"'Sheet1'!$L$16"}</definedName>
    <definedName name="_h111" hidden="1">{"'Sheet1'!$L$16"}</definedName>
    <definedName name="_h12" hidden="1">{"'Sheet1'!$L$16"}</definedName>
    <definedName name="_h14" hidden="1">{"'Sheet1'!$L$16"}</definedName>
    <definedName name="_h2" hidden="1">{"'Sheet1'!$L$16"}</definedName>
    <definedName name="_H3" hidden="1">{"'장비'!$A$3:$M$12"}</definedName>
    <definedName name="_HGJHJ68897" hidden="1">#REF!</definedName>
    <definedName name="_hh1219" hidden="1">{"'Sheet1'!$L$16"}</definedName>
    <definedName name="_HT1" hidden="1">{"'Sheet1'!$L$16"}</definedName>
    <definedName name="_ht10" hidden="1">{"'Sheet1'!$L$16"}</definedName>
    <definedName name="_hu1" hidden="1">{"'Sheet1'!$L$16"}</definedName>
    <definedName name="_hu2" hidden="1">{"'Sheet1'!$L$16"}</definedName>
    <definedName name="_hu3"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huy3" hidden="1">{"'Sheet1'!$L$16"}</definedName>
    <definedName name="_huy5655" hidden="1">{"'Sheet1'!$L$16"}</definedName>
    <definedName name="_k10" hidden="1">{"'Sheet1'!$L$16"}</definedName>
    <definedName name="_K101" hidden="1">{"'Sheet1'!$L$16"}</definedName>
    <definedName name="_K146" hidden="1">{"'Sheet1'!$L$16"}</definedName>
    <definedName name="_k27" hidden="1">{"'Sheet1'!$L$16"}</definedName>
    <definedName name="_KD2" hidden="1">#N/A</definedName>
    <definedName name="_KD3" hidden="1">#N/A</definedName>
    <definedName name="_Key1" hidden="1">#REF!</definedName>
    <definedName name="_key10" hidden="1">#REF!</definedName>
    <definedName name="_Key11" hidden="1">#REF!</definedName>
    <definedName name="_key11111" hidden="1">#REF!</definedName>
    <definedName name="_KEY12" hidden="1">#REF!</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 hidden="1">#REF!</definedName>
    <definedName name="_key3abc" hidden="1">#REF!</definedName>
    <definedName name="_key4" hidden="1">#REF!</definedName>
    <definedName name="_key5" hidden="1">#REF!</definedName>
    <definedName name="_keydd" hidden="1">#REF!</definedName>
    <definedName name="_Keym" hidden="1">#REF!</definedName>
    <definedName name="_kfkf" hidden="1">#REF!</definedName>
    <definedName name="_KK2" hidden="1">#N/A</definedName>
    <definedName name="_KK3" hidden="1">#N/A</definedName>
    <definedName name="_kl11" hidden="1">{"'Sheet1'!$L$16"}</definedName>
    <definedName name="_kl4" hidden="1">{"'Sheet1'!$L$16"}</definedName>
    <definedName name="_kl6" hidden="1">{"'Sheet1'!$L$16"}</definedName>
    <definedName name="_km03" hidden="1">{"'Sheet1'!$L$16"}</definedName>
    <definedName name="_Km92" hidden="1">{"'Sheet1'!$L$16"}</definedName>
    <definedName name="_KS2" hidden="1">{"'Sheet1'!$L$16"}</definedName>
    <definedName name="_KH12" hidden="1">{#N/A,#N/A,FALSE,"Chi tiÆt"}</definedName>
    <definedName name="_KHM111" hidden="1">{#N/A,#N/A,FALSE,"제목"}</definedName>
    <definedName name="_KHM888" hidden="1">{#N/A,#N/A,FALSE,"제목"}</definedName>
    <definedName name="_khq3" hidden="1">{"'Sheet1'!$L$16"}</definedName>
    <definedName name="_L2"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e3" hidden="1">{"'Break down'!$A$4"}</definedName>
    <definedName name="_li12" hidden="1">{"'Sheet1'!$L$16"}</definedName>
    <definedName name="_lk2" hidden="1">{"'Sheet1'!$L$16"}</definedName>
    <definedName name="_LLIF" hidden="1">#N/A</definedName>
    <definedName name="_LLIFF" hidden="1">#N/A</definedName>
    <definedName name="_lop111" hidden="1">{#N/A,#N/A,FALSE,"特殊室（ＢＱ表）"}</definedName>
    <definedName name="_m1233" hidden="1">{"'Sheet1'!$L$16"}</definedName>
    <definedName name="_M2" hidden="1">{"'Sheet1'!$L$16"}</definedName>
    <definedName name="_M36" hidden="1">{"'Sheet1'!$L$16"}</definedName>
    <definedName name="_m4" hidden="1">{"'Sheet1'!$L$16"}</definedName>
    <definedName name="_M5" hidden="1">{#N/A,#N/A,TRUE,"SUM";#N/A,#N/A,TRUE,"EE";#N/A,#N/A,TRUE,"AC";#N/A,#N/A,TRUE,"SN"}</definedName>
    <definedName name="_MatInverse_In" hidden="1">#REF!</definedName>
    <definedName name="_MatInverse_Out" hidden="1">#N/A</definedName>
    <definedName name="_MatMult_A" hidden="1">#REF!</definedName>
    <definedName name="_MatMult_AxB" hidden="1">#REF!</definedName>
    <definedName name="_MatMult_B" hidden="1">#REF!</definedName>
    <definedName name="_Mau2" hidden="1">{"'Sheet1'!$L$16"}</definedName>
    <definedName name="_MCC3" hidden="1">{#N/A,#N/A,FALSE,"CCTV"}</definedName>
    <definedName name="_MEP2" hidden="1">{#N/A,#N/A,FALSE,"CCTV"}</definedName>
    <definedName name="_ml2" hidden="1">{"'Sheet1'!$L$16"}</definedName>
    <definedName name="_mo1" hidden="1">{"'Sheet1'!$L$16"}</definedName>
    <definedName name="_moi2" hidden="1">{"'Sheet1'!$L$16"}</definedName>
    <definedName name="_MS275" hidden="1">{#N/A,#N/A,FALSE,"TABLE"}</definedName>
    <definedName name="_MTL12" hidden="1">{"'Sheet1'!$L$16"}</definedName>
    <definedName name="_n23" hidden="1">{"'Sheet1'!$L$16"}</definedName>
    <definedName name="_nam1" hidden="1">{"'Sheet1'!$L$16"}</definedName>
    <definedName name="_NAM11" hidden="1">{#N/A,#N/A,FALSE,"Chi tiÆt"}</definedName>
    <definedName name="_NC1" hidden="1">{"'Sheet1'!$L$16"}</definedName>
    <definedName name="_NCN15" hidden="1">{"'Sheet1'!$L$16"}</definedName>
    <definedName name="_NK5" hidden="1">{"'Sheet1'!$L$16"}</definedName>
    <definedName name="_NMD8" hidden="1">{"'Sheet1'!$L$16"}</definedName>
    <definedName name="_NO1" hidden="1">#REF!</definedName>
    <definedName name="_NO2" hidden="1">#REF!</definedName>
    <definedName name="_nso1" hidden="1">{"'Sheet1'!$L$16"}</definedName>
    <definedName name="_NSO2" hidden="1">{"'Sheet1'!$L$16"}</definedName>
    <definedName name="_NSO3" hidden="1">{"'Sheet1'!$L$16"}</definedName>
    <definedName name="_ngk1109" hidden="1">{#N/A,#N/A,FALSE,"估價單  (3)"}</definedName>
    <definedName name="_ngu1" hidden="1">{"'Sheet1'!$L$16"}</definedName>
    <definedName name="_O1" hidden="1">{#N/A,#N/A,TRUE,"SUM";#N/A,#N/A,TRUE,"EE";#N/A,#N/A,TRUE,"AC";#N/A,#N/A,TRUE,"SN"}</definedName>
    <definedName name="_ODC3" hidden="1">#REF!</definedName>
    <definedName name="_oke" hidden="1">{"'Sheet1'!$L$16"}</definedName>
    <definedName name="_old3"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ordr2" hidden="1">0</definedName>
    <definedName name="_ordwre2" hidden="1">0</definedName>
    <definedName name="_p06" hidden="1">{"'Sheet1'!$L$16"}</definedName>
    <definedName name="_p1" hidden="1">{"'Sheet1'!$L$16"}</definedName>
    <definedName name="_P12" hidden="1">{"'Sheet1'!$L$16"}</definedName>
    <definedName name="_P2" hidden="1">{"'Sheet1'!$L$16"}</definedName>
    <definedName name="_P3" hidden="1">{#N/A,#N/A,FALSE,"特殊室（ＢＱ表）"}</definedName>
    <definedName name="_P4" hidden="1">{#N/A,#N/A,FALSE,"혼합골재"}</definedName>
    <definedName name="_P5" hidden="1">{#N/A,#N/A,FALSE,"배수1"}</definedName>
    <definedName name="_P6" hidden="1">{#N/A,#N/A,FALSE,"2~8번"}</definedName>
    <definedName name="_PA1" hidden="1">{"'Sheet1'!$L$16"}</definedName>
    <definedName name="_pa22" hidden="1">{"'ROOF'!$B$6","'ROOF'!$B$6","'ROOF'!$B$6","'ROOF'!$B$6"}</definedName>
    <definedName name="_PA3" hidden="1">{"'Sheet1'!$L$16"}</definedName>
    <definedName name="_pa4" hidden="1">{"'Sheet1'!$L$16"}</definedName>
    <definedName name="_Parse_In" hidden="1">#REF!</definedName>
    <definedName name="_Parse_Out" hidden="1">#REF!</definedName>
    <definedName name="_pd10" hidden="1">{"'Summary'!$A$1:$J$46"}</definedName>
    <definedName name="_PD11" hidden="1">{"'Summary'!$A$1:$J$46"}</definedName>
    <definedName name="_pd12" hidden="1">{"'Summary'!$A$1:$J$46"}</definedName>
    <definedName name="_pd9" hidden="1">{"'Summary'!$A$1:$J$46"}</definedName>
    <definedName name="_PK2" hidden="1">{"'장비'!$A$3:$M$12"}</definedName>
    <definedName name="_PKG3" hidden="1">{"'장비'!$A$3:$M$12"}</definedName>
    <definedName name="_pl03" hidden="1">#REF!</definedName>
    <definedName name="_PL3" hidden="1">{"'Sheet1'!$L$16"}</definedName>
    <definedName name="_PL7" hidden="1">{#N/A,#N/A,TRUE,"대 차 대 조 표"}</definedName>
    <definedName name="_PP1" hidden="1">{#N/A,#N/A,FALSE,"CCTV"}</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q3" hidden="1">#REF!</definedName>
    <definedName name="_pq4" hidden="1">#REF!</definedName>
    <definedName name="_phu3" hidden="1">{"'Sheet1'!$L$16"}</definedName>
    <definedName name="_q45" hidden="1">{"'용역비'!$A$4:$C$8"}</definedName>
    <definedName name="_QLO7" hidden="1">#REF!</definedName>
    <definedName name="_QQ1" hidden="1">{#N/A,#N/A,FALSE,"단가표지"}</definedName>
    <definedName name="_qqq222" hidden="1">{"'장비'!$A$3:$M$12"}</definedName>
    <definedName name="_QW1" hidden="1">{#N/A,#N/A,FALSE,"단가표지"}</definedName>
    <definedName name="_quy1" hidden="1">{"'Sheet1'!$L$16"}</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Rh90" hidden="1">{"'Sheet1'!$L$16"}</definedName>
    <definedName name="_RightCell" hidden="1">INDIRECT(ADDRESS(ROW(),COLUMN()+1))</definedName>
    <definedName name="_Rmax" hidden="1">MAX(IF(_RngTop&lt;&gt;"",ROW(_RngTop),0))</definedName>
    <definedName name="_RN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RngSub" hidden="1">INDIRECT(ADDRESS(ROW()-1,COLUMN())&amp;":"&amp;ADDRESS(_Rmax,COLUMN()))</definedName>
    <definedName name="_RngTop" hidden="1">INDIRECT(ADDRESS(1,COLUMN())&amp;":"&amp;ADDRESS(ROW()-1,COLUMN()))</definedName>
    <definedName name="_ROC1" hidden="1">{"'QuotationCRPaint (3)'!$A$12:$B$15"}</definedName>
    <definedName name="_s" hidden="1">#REF!</definedName>
    <definedName name="_S2" hidden="1">{"'Sheet1'!$L$16"}</definedName>
    <definedName name="_S3" hidden="1">{#N/A,#N/A,FALSE,"포장2"}</definedName>
    <definedName name="_san2" hidden="1">{#N/A,#N/A,TRUE,"SUM";#N/A,#N/A,TRUE,"EE";#N/A,#N/A,TRUE,"AC";#N/A,#N/A,TRUE,"SN"}</definedName>
    <definedName name="_SCL4" hidden="1">{"'Sheet1'!$L$16"}</definedName>
    <definedName name="_SCL4_1" hidden="1">{"'Sheet1'!$L$16"}</definedName>
    <definedName name="_sd1" hidden="1">{"'Sheet1'!$L$16"}</definedName>
    <definedName name="_sd2" hidden="1">{"'Sheet1'!$L$16"}</definedName>
    <definedName name="_SD30" hidden="1">{"'Summary'!$A$1:$J$46"}</definedName>
    <definedName name="_sd31" hidden="1">{"'Summary'!$A$1:$J$46"}</definedName>
    <definedName name="_SHI1" hidden="1">{"'Sheet1'!$L$16"}</definedName>
    <definedName name="_short" hidden="1">#REF!</definedName>
    <definedName name="_SL2" hidden="1">{"'Sheet1'!$L$16"}</definedName>
    <definedName name="_SO16" hidden="1">{#N/A,#N/A,TRUE,"Krycí list"}</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S1" hidden="1">{#N/A,#N/A,FALSE,"운반시간"}</definedName>
    <definedName name="_ss3" hidden="1">{0,0,0,0;0,0,0,0;0,0,0,0;0,0,0,0;0,0,0,#VALUE!;FALSE,0,0,0;0,0,0,0}</definedName>
    <definedName name="_ss4" hidden="1">{0,0,0,0;0,0,0,0;0,0,0,0;0,0,0,0;0,0,0,0;0,0,0,0;0,0,0,0}</definedName>
    <definedName name="_SubTotalRight" hidden="1">SUBTOTAL(103,_RightCell)</definedName>
    <definedName name="_SXT3" hidden="1">{#N/A,#N/A,FALSE,"Chi tiÆt"}</definedName>
    <definedName name="_sxt5" hidden="1">{"'Sheet1'!$L$16"}</definedName>
    <definedName name="_sxt6" hidden="1">{#N/A,#N/A,FALSE,"Chi tiÆt"}</definedName>
    <definedName name="_T0108" hidden="1">{"'Sheet1'!$L$16"}</definedName>
    <definedName name="_T04" hidden="1">{#N/A,#N/A,FALSE,"CCTV"}</definedName>
    <definedName name="_T1" hidden="1">{#N/A,#N/A,FALSE,"Chi tiÆt"}</definedName>
    <definedName name="_T10" hidden="1">{"'Sheet1'!$L$16"}</definedName>
    <definedName name="_T11" hidden="1">{"'Sheet1'!$L$16"}</definedName>
    <definedName name="_T1112" hidden="1">{"'Sheet1'!$L$16"}</definedName>
    <definedName name="_t112" hidden="1">{#N/A,#N/A,FALSE,"Chi tiÆt"}</definedName>
    <definedName name="_T12" hidden="1">{"'Sheet1'!$L$16"}</definedName>
    <definedName name="_T2" hidden="1">{"'Sheet1'!$L$16"}</definedName>
    <definedName name="_T21" hidden="1">{"'Sheet1'!$L$16"}</definedName>
    <definedName name="_T3" hidden="1">{"'Sheet1'!$L$16"}</definedName>
    <definedName name="_T4" hidden="1">{"'Sheet1'!$L$16"}</definedName>
    <definedName name="_t5" hidden="1">{"'Sheet1'!$L$16"}</definedName>
    <definedName name="_T7" hidden="1">{"'Sheet1'!$L$16"}</definedName>
    <definedName name="_T8" hidden="1">{"'Sheet1'!$L$16"}</definedName>
    <definedName name="_t9"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m1" hidden="1">{"'Sheet1'!$L$16"}</definedName>
    <definedName name="_tam2" hidden="1">{"'Sheet1'!$L$16"}</definedName>
    <definedName name="_tam5" hidden="1">{"'Sheet1'!$L$16"}</definedName>
    <definedName name="_tam6" hidden="1">{"'Sheet1'!$L$16"}</definedName>
    <definedName name="_tan2" hidden="1">{"'Sheet1'!$L$16"}</definedName>
    <definedName name="_tb2" hidden="1">{"'Sheet1'!$L$16"}</definedName>
    <definedName name="_td1" hidden="1">{"'Sheet1'!$L$16"}</definedName>
    <definedName name="_TD3" hidden="1">{"'Sheet1'!$L$16"}</definedName>
    <definedName name="_TM" hidden="1">{"","","'Curves'!$V$3","'Curves'!$W$3","","","","","",""}</definedName>
    <definedName name="_TM1" hidden="1">{"Curves","Chart 4","Curves Graphique 4"}</definedName>
    <definedName name="_TM2" hidden="1">{"'Sheet1'!$L$16"}</definedName>
    <definedName name="_TMAutoChart11Names" hidden="1">{"Curves","Chart 4","Curves Graphique 4"}</definedName>
    <definedName name="_TMAutoChart11Refs" hidden="1">{"","","'Curves'!$V$3","'Curves'!$W$3","","","","","",""}</definedName>
    <definedName name="_TMAutoChart12Names" hidden="1">{"Curves","Chart 3","Curves Graphique 3"}</definedName>
    <definedName name="_TMAutoChart12Refs" hidden="1">{"","","'Curves'!$C$55","'Curves'!$D$55","","","","","",""}</definedName>
    <definedName name="_TMAutoChart13Names" hidden="1">{"Curves","Chart 2","Curves Graphique 2"}</definedName>
    <definedName name="_TMAutoChart13Refs" hidden="1">{"","","'Curves'!$V$3","'Curves'!$W$3","","","","","",""}</definedName>
    <definedName name="_TMAutoChart14Names" hidden="1">{"Curves","Chart 1","Curves Graphique 1"}</definedName>
    <definedName name="_TMAutoChart14Refs" hidden="1">{"","","'Curves'!$C$55","'Curves'!$D$55","","","","","",""}</definedName>
    <definedName name="_TMAutoChart15Names" hidden="1">{"Curves","Chart 4","Curves Graphique 4"}</definedName>
    <definedName name="_TMAutoChart15Refs" hidden="1">{"","","'Curves'!$V$3","'Curves'!$W$3","","","","","",""}</definedName>
    <definedName name="_TMAutoChart16Names" hidden="1">{"Curves","Chart 3","Curves Graphique 3"}</definedName>
    <definedName name="_TMAutoChart16Refs" hidden="1">{"","","'Curves'!$V$4","'Curves'!$W$4","","","","","",""}</definedName>
    <definedName name="_TMAutoChart17Names" hidden="1">{"Curves","Chart 2","Curves Graphique 2"}</definedName>
    <definedName name="_TMAutoChart17Refs" hidden="1">{"","","'Curves'!$V$3","'Curves'!$W$3","","","","","",""}</definedName>
    <definedName name="_TMAutoChart18Names" hidden="1">{"Curves","Chart 1","Curves Graphique 1"}</definedName>
    <definedName name="_TMAutoChart18Refs" hidden="1">{"","","'Curves'!$V$4","'Curves'!$W$4","","","","","",""}</definedName>
    <definedName name="_TMAutoChart19Names" hidden="1">{"Curves","Chart 3","Curves Graphique 3"}</definedName>
    <definedName name="_TMAutoChart19Refs" hidden="1">{"","","'Curves'!$W$8","'Curves'!$X$8","","","","","",""}</definedName>
    <definedName name="_TMAutoChart20Names" hidden="1">{"Curves","Chart 4","Curves Graphique 4"}</definedName>
    <definedName name="_TMAutoChart20Refs" hidden="1">{"","","'Curves'!$W$11","'Curves'!$X$11","","","","","",""}</definedName>
    <definedName name="_TMAutoChart21Names" hidden="1">{"Curves","Chart 2","Curves Graphique 2"}</definedName>
    <definedName name="_TMAutoChart21Refs" hidden="1">{"","","'Curves'!$W$10","'Curves'!$X$10","","","","","",""}</definedName>
    <definedName name="_TMAutoChart22Names" hidden="1">{"Curves","Chart 1","Curves Graphique 1"}</definedName>
    <definedName name="_TMAutoChart22Refs" hidden="1">{"","","'Curves'!$W$7","'Curves'!$X$7","","","","","",""}</definedName>
    <definedName name="_TMAutoChart23Names" hidden="1">{"Curves","Chart 3","Curves Graphique 3"}</definedName>
    <definedName name="_TMAutoChart23Refs" hidden="1">{"","","'Curves'!$W$8","'Curves'!$X$8","","","","","",""}</definedName>
    <definedName name="_TMAutoChart24Names" hidden="1">{"Curves","Chart 4","Curves Graphique 4"}</definedName>
    <definedName name="_TMAutoChart24Refs" hidden="1">{"","","'Curves'!$W$12","'Curves'!$X$12","","","","","",""}</definedName>
    <definedName name="_TMAutoChart25Names" hidden="1">{"Curves","Chart 2","Curves Graphique 2"}</definedName>
    <definedName name="_TMAutoChart25Refs" hidden="1">{"","","'Curves'!$W$11","'Curves'!$X$11","","","","","",""}</definedName>
    <definedName name="_TMAutoChart26Names" hidden="1">{"Curves","Chart 1","Curves Graphique 1"}</definedName>
    <definedName name="_TMAutoChart26Refs" hidden="1">{"","","'Curves'!$W$7","'Curves'!$X$7","","","","","",""}</definedName>
    <definedName name="_TMAutoChart7Names" hidden="1">{"Curves","Chart 4","Curves Graphique 4"}</definedName>
    <definedName name="_TMAutoChart7Refs" hidden="1">{"","","'Curves'!$E$55","'Curves'!$F$55","","","","","",""}</definedName>
    <definedName name="_TMAutoChart8Names" hidden="1">{"Curves","Chart 2","Curves Graphique 2"}</definedName>
    <definedName name="_TMAutoChart8Refs" hidden="1">{"","","'Curves'!$E$55","'Curves'!$F$55","","","","","",""}</definedName>
    <definedName name="_TMAutoChartCount" hidden="1">26</definedName>
    <definedName name="_TO14" hidden="1">{"'Sheet1'!$L$16"}</definedName>
    <definedName name="_tony0218" hidden="1">{#N/A,#N/A,FALSE,"估價單  (3)"}</definedName>
    <definedName name="_TT04" hidden="1">#REF!</definedName>
    <definedName name="_TT11" hidden="1">{"'Sheet1'!$L$16"}</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y892" hidden="1">{"'Sheet1'!$L$16"}</definedName>
    <definedName name="_TH1" hidden="1">{"'Sheet1'!$L$16"}</definedName>
    <definedName name="_TH171" hidden="1">{"'Sheet1'!$L$16"}</definedName>
    <definedName name="_TH20004" hidden="1">{"'Sheet1'!$L$16"}</definedName>
    <definedName name="_TH3" hidden="1">{"'Sheet1'!$L$16"}</definedName>
    <definedName name="_tha1" hidden="1">{"'Sheet1'!$L$16"}</definedName>
    <definedName name="_THT11" hidden="1">{"'Sheet1'!$L$16"}</definedName>
    <definedName name="_thu1" hidden="1">{"'Sheet1'!$L$16"}</definedName>
    <definedName name="_tr123" hidden="1">{"'Sheet1'!$L$16"}</definedName>
    <definedName name="_UI33" hidden="1">{"'Sheet1'!$L$16"}</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2" hidden="1">{"'Sheet1'!$L$16"}</definedName>
    <definedName name="_v5" hidden="1">{"'Sheet1'!$L$16"}</definedName>
    <definedName name="_VE1" hidden="1">{#N/A,#N/A,TRUE,"SUM";#N/A,#N/A,TRUE,"EE";#N/A,#N/A,TRUE,"AC";#N/A,#N/A,TRUE,"SN"}</definedName>
    <definedName name="_VE32" hidden="1">{#N/A,#N/A,TRUE,"Str.";#N/A,#N/A,TRUE,"Steel &amp; Roof";#N/A,#N/A,TRUE,"Arc.";#N/A,#N/A,TRUE,"Preliminary";#N/A,#N/A,TRUE,"Sum_Prelim"}</definedName>
    <definedName name="_vl1" hidden="1">{"'Sheet1'!$L$16"}</definedName>
    <definedName name="_VLP2" hidden="1">{"'Sheet1'!$L$16"}</definedName>
    <definedName name="_VO15" hidden="1">{"'CPA Sum'!$A$1:$X$30","'CPA'!$A$1:$K$187","'Infra Cost'!$A$1:$Q$30","'Dev't Cost'!$A$1:$AH$40","'Cashflow'!$A$1:$DG$82"}</definedName>
    <definedName name="_VO40" hidden="1">{"'Sheet1'!$L$16"}</definedName>
    <definedName name="_vpt5" hidden="1">{"'Sheet1'!$L$16"}</definedName>
    <definedName name="_vpt6" hidden="1">{"'Sheet1'!$L$16"}</definedName>
    <definedName name="_VT3"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VTQ1" hidden="1">{"'Sheet1'!$L$16"}</definedName>
    <definedName name="_woogi" hidden="1">#REF!</definedName>
    <definedName name="_woogi2" hidden="1">#REF!</definedName>
    <definedName name="_woogi24" hidden="1">#REF!</definedName>
    <definedName name="_woogi3" hidden="1">#REF!</definedName>
    <definedName name="_WP105" hidden="1">{"Summary",#N/A,TRUE,"Summary";"Cost Plan",#N/A,TRUE,"Cost Plan"}</definedName>
    <definedName name="_wqe23" hidden="1">{"'Sheet1'!$L$16"}</definedName>
    <definedName name="_WRN2.P854._.addendum." hidden="1">{#N/A,#N/A,FALSE,"mgtsum.XLS";#N/A,#N/A,FALSE,"CAPONE";#N/A,#N/A,FALSE,"CAPTWO";#N/A,#N/A,FALSE,"CAPTHREE"}</definedName>
    <definedName name="_wrn3.p854._.addendum." hidden="1">{#N/A,#N/A,FALSE,"mgtsum.XLS";#N/A,#N/A,FALSE,"CAPONE";#N/A,#N/A,FALSE,"CAPTWO";#N/A,#N/A,FALSE,"CAPTHREE"}</definedName>
    <definedName name="_XD1" hidden="1">{"'Sheet1'!$L$16"}</definedName>
    <definedName name="_xd2" hidden="1">{#N/A,#N/A,FALSE,"Chi tiÆt"}</definedName>
    <definedName name="_xlbgnm.F００" hidden="1">{#N/A,#N/A,FALSE,"Sheet6 (24)"}</definedName>
    <definedName name="_Y2005" hidden="1">{"Jan-June",#N/A,FALSE,"Sheet4";"Jul-Dec",#N/A,FALSE,"Sheet4"}</definedName>
    <definedName name="_yy1" hidden="1">{"'QuotationCRPaint (3)'!$A$12:$B$15"}</definedName>
    <definedName name="_z1" hidden="1">{#N/A,#N/A,TRUE,"SUM";#N/A,#N/A,TRUE,"EE";#N/A,#N/A,TRUE,"AC";#N/A,#N/A,TRUE,"SN"}</definedName>
    <definedName name="_z511" hidden="1">{"'Sheet1'!$L$16"}</definedName>
    <definedName name="_zz1" hidden="1">#REF!</definedName>
    <definedName name="_재ㅐ햐" hidden="1">#REF!</definedName>
    <definedName name="_총괄표" hidden="1">#REF!</definedName>
    <definedName name="´cAE°eE¹" hidden="1">#REF!</definedName>
    <definedName name="¸d" hidden="1">{"'Sheet1'!$L$16"}</definedName>
    <definedName name="¸das" hidden="1">#REF!</definedName>
    <definedName name="¸dasd" hidden="1">#REF!</definedName>
    <definedName name="¸df" hidden="1">#REF!</definedName>
    <definedName name="¸dfsad" hidden="1">#REF!</definedName>
    <definedName name="¸dwqw" hidden="1">{"'Sheet1'!$L$16"}</definedName>
    <definedName name="￠￥cAE¡ÆeEⓒo" hidden="1">#REF!</definedName>
    <definedName name="µdsgag" hidden="1">#REF!</definedName>
    <definedName name="µgg" hidden="1">{"'Sheet1'!$L$16"}</definedName>
    <definedName name="¼QRWERQWR" hidden="1">#REF!</definedName>
    <definedName name="­234w4q324q32" hidden="1">#REF!</definedName>
    <definedName name="Ⅳ" hidden="1">{#N/A,#N/A,FALSE,"特殊室（ＢＱ表）"}</definedName>
    <definedName name="a" hidden="1">#REF!</definedName>
    <definedName name="à" hidden="1">{"'Sheet1'!$L$16"}</definedName>
    <definedName name="ả" hidden="1">{"'Sheet1'!$L$16"}</definedName>
    <definedName name="ã" hidden="1">{"'Sheet1'!$L$16"}</definedName>
    <definedName name="á" hidden="1">{"'Sheet1'!$L$16"}</definedName>
    <definedName name="A.J" hidden="1">#REF!</definedName>
    <definedName name="a_1" hidden="1">{"'Sheet1'!$L$16"}</definedName>
    <definedName name="a1" hidden="1">{"'Sheet1'!$L$16"}</definedName>
    <definedName name="A1." hidden="1">{0}</definedName>
    <definedName name="a129" hidden="1">{"Offgrid",#N/A,FALSE,"OFFGRID";"Region",#N/A,FALSE,"REGION";"Offgrid -2",#N/A,FALSE,"OFFGRID";"WTP",#N/A,FALSE,"WTP";"WTP -2",#N/A,FALSE,"WTP";"Project",#N/A,FALSE,"PROJECT";"Summary -2",#N/A,FALSE,"SUMMARY"}</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moi" hidden="1">{"'Sheet1'!$L$16"}</definedName>
    <definedName name="a3e32" hidden="1">#REF!</definedName>
    <definedName name="a3rt" hidden="1">{"'Sheet1'!$L$16"}</definedName>
    <definedName name="ａａａ" hidden="1">{#N/A,#N/A,FALSE,"Sheet6 (24)"}</definedName>
    <definedName name="AAA_DOCTOPS" hidden="1">"AAA_SET"</definedName>
    <definedName name="AAA_duser" hidden="1">"OFF"</definedName>
    <definedName name="aaaa_1" hidden="1">{#N/A,#N/A,FALSE,"조골재"}</definedName>
    <definedName name="aaaa1" hidden="1">#REF!</definedName>
    <definedName name="aaaaa_1" hidden="1">{#N/A,#N/A,TRUE,"Basic";#N/A,#N/A,TRUE,"EXT-TABLE";#N/A,#N/A,TRUE,"STEEL";#N/A,#N/A,TRUE,"INT-Table";#N/A,#N/A,TRUE,"STEEL";#N/A,#N/A,TRUE,"Door"}</definedName>
    <definedName name="aaaaaa" hidden="1">{"Offgrid",#N/A,FALSE,"OFFGRID";"Region",#N/A,FALSE,"REGION";"Offgrid -2",#N/A,FALSE,"OFFGRID";"WTP",#N/A,FALSE,"WTP";"WTP -2",#N/A,FALSE,"WTP";"Project",#N/A,FALSE,"PROJECT";"Summary -2",#N/A,FALSE,"SUMMARY"}</definedName>
    <definedName name="aaaaaaa" hidden="1">#REF!</definedName>
    <definedName name="aaaaaaaa" hidden="1">{#N/A,#N/A,TRUE,"Krycí list"}</definedName>
    <definedName name="aaaaaaaaa" hidden="1">#REF!</definedName>
    <definedName name="aaaaaaaaaa" hidden="1">{#N/A,#N/A,FALSE,"운반시간"}</definedName>
    <definedName name="aaaaaaaaaa_1" hidden="1">{#N/A,#N/A,FALSE,"운반시간"}</definedName>
    <definedName name="aaaaaaaaaaa" hidden="1">#REF!</definedName>
    <definedName name="aaaaaaaaaaaa" hidden="1">{#N/A,#N/A,TRUE,"Krycí list"}</definedName>
    <definedName name="AAAAAAAAAAAAA" hidden="1">{#N/A,#N/A,FALSE,"特殊室（ＢＱ表）"}</definedName>
    <definedName name="aaaaaaaaaaaaaa" hidden="1">{"'Sheet1'!$L$16"}</definedName>
    <definedName name="aaaaaaaaaaaaaaaa" hidden="1">{#N/A,#N/A,FALSE,"CCTV"}</definedName>
    <definedName name="aaaaaaaaaaaaaaaaa" hidden="1">{#N/A,#N/A,FALSE,"CCTV"}</definedName>
    <definedName name="aaaaaaaaaaaaaaaaaa" hidden="1">{"'Sheet1'!$L$16"}</definedName>
    <definedName name="aaaaaaaaaaaaaaaaaaaaaa" hidden="1">#REF!</definedName>
    <definedName name="aaaaaaaaaaaasf" hidden="1">{"'Sheet1'!$L$16"}</definedName>
    <definedName name="aaaaaaaaacccccccccccc" hidden="1">#REF!</definedName>
    <definedName name="aaaaav" hidden="1">{#N/A,#N/A,FALSE,"단가표지"}</definedName>
    <definedName name="aaab" hidden="1">{"'Sheet1'!$L$16"}</definedName>
    <definedName name="aaabbb" hidden="1">{#N/A,#N/A,FALSE,"이정표"}</definedName>
    <definedName name="aaafff" hidden="1">{"'장비'!$A$3:$M$12"}</definedName>
    <definedName name="aaaffffffffffhh" hidden="1">{"'Sheet1'!$L$16"}</definedName>
    <definedName name="aaag" hidden="1">{#N/A,#N/A,TRUE,"SUM";#N/A,#N/A,TRUE,"EE";#N/A,#N/A,TRUE,"AC";#N/A,#N/A,TRUE,"SN"}</definedName>
    <definedName name="aaas" hidden="1">#REF!</definedName>
    <definedName name="ÀÀÂSFÀ" hidden="1">{"'Sheet1'!$L$16"}</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BB" hidden="1">#REF!</definedName>
    <definedName name="AAC"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dd" hidden="1">{"'Sheet1'!$L$16"}</definedName>
    <definedName name="AADDW" hidden="1">{"'Sheet1'!$L$16"}</definedName>
    <definedName name="aádf" hidden="1">#REF!</definedName>
    <definedName name="AA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eeee" hidden="1">{"'Sheet1'!$L$16"}</definedName>
    <definedName name="AA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G" hidden="1">{#N/A,#N/A,TRUE,"1";#N/A,#N/A,TRUE,"2";#N/A,#N/A,TRUE,"3";#N/A,#N/A,TRUE,"4";#N/A,#N/A,TRUE,"5";#N/A,#N/A,TRUE,"6";#N/A,#N/A,TRUE,"7"}</definedName>
    <definedName name="AA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kdf" hidden="1">{#N/A,#N/A,FALSE,"mgtsum.XLS";#N/A,#N/A,FALSE,"CAPONE";#N/A,#N/A,FALSE,"CAPTWO";#N/A,#N/A,FALSE,"CAPTHREE"}</definedName>
    <definedName name="AA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M"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qqqq" hidden="1">{"'Sheet1'!$L$16"}</definedName>
    <definedName name="aas" hidden="1">{#N/A,#N/A,FALSE,"估價單  (3)"}</definedName>
    <definedName name="ÀASA" hidden="1">{"'Sheet1'!$L$16"}</definedName>
    <definedName name="aasasas" hidden="1">{"'Sheet1'!$L$16"}</definedName>
    <definedName name="aass" hidden="1">{"'Sheet1'!$L$16"}</definedName>
    <definedName name="aassa" hidden="1">{"'Sheet1'!$L$16"}</definedName>
    <definedName name="aassdffgb" hidden="1">#REF!</definedName>
    <definedName name="aasxxa" hidden="1">#REF!</definedName>
    <definedName name="aavavavav" hidden="1">{#N/A,#N/A,FALSE,"Chi tiÆt"}</definedName>
    <definedName name="AAX" hidden="1">{#N/A,#N/A,TRUE,"SUM";#N/A,#N/A,TRUE,"EE";#N/A,#N/A,TRUE,"AC";#N/A,#N/A,TRUE,"SN"}</definedName>
    <definedName name="AAZ" hidden="1">{#N/A,#N/A,FALSE,"Chi tiÆt"}</definedName>
    <definedName name="aâ" hidden="1">#REF!</definedName>
    <definedName name="áấd" hidden="1">#REF!</definedName>
    <definedName name="ab" hidden="1">{#N/A,#N/A,TRUE,"Basic";#N/A,#N/A,TRUE,"EXT-TABLE";#N/A,#N/A,TRUE,"STEEL";#N/A,#N/A,TRUE,"INT-Table";#N/A,#N/A,TRUE,"STEEL";#N/A,#N/A,TRUE,"Door"}</definedName>
    <definedName name="ab_1" hidden="1">{#N/A,#N/A,TRUE,"Basic";#N/A,#N/A,TRUE,"EXT-TABLE";#N/A,#N/A,TRUE,"STEEL";#N/A,#N/A,TRUE,"INT-Table";#N/A,#N/A,TRUE,"STEEL";#N/A,#N/A,TRUE,"Door"}</definedName>
    <definedName name="AB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AB" hidden="1">{#N/A,#N/A,FALSE,"CCTV"}</definedName>
    <definedName name="abac" hidden="1">#REF!</definedName>
    <definedName name="abb" hidden="1">{#N/A,#N/A,FALSE,"CCTV"}</definedName>
    <definedName name="abbafb" hidden="1">#REF!</definedName>
    <definedName name="abc" hidden="1">{"'Sheet1'!$L$16"}</definedName>
    <definedName name="abc_1" hidden="1">{#N/A,#N/A,TRUE,"Basic";#N/A,#N/A,TRUE,"EXT-TABLE";#N/A,#N/A,TRUE,"STEEL";#N/A,#N/A,TRUE,"INT-Table";#N/A,#N/A,TRUE,"STEEL";#N/A,#N/A,TRUE,"Door"}</definedName>
    <definedName name="abcb12345" hidden="1">{"'Sheet1'!$L$16"}</definedName>
    <definedName name="abcd" hidden="1">{#N/A,#N/A,FALSE,"特殊室（ＢＱ表）"}</definedName>
    <definedName name="ABCDE" hidden="1">{"'Sheet1'!$L$16"}</definedName>
    <definedName name="abcdef" hidden="1">{"'Break down'!$A$4"}</definedName>
    <definedName name="abcdefg" hidden="1">{#N/A,#N/A,FALSE,"mgtsum.XLS";#N/A,#N/A,FALSE,"CAPONE";#N/A,#N/A,FALSE,"CAPTWO";#N/A,#N/A,FALSE,"CAPTHREE"}</definedName>
    <definedName name="abcs" hidden="1">{"'Break down'!$A$4"}</definedName>
    <definedName name="abct" hidden="1">{"'Break down'!$A$4"}</definedName>
    <definedName name="abcvd" hidden="1">{"'Sheet1'!$L$16"}</definedName>
    <definedName name="abcxyz" hidden="1">{#N/A,#N/A,FALSE,"mgtsum.XLS";#N/A,#N/A,FALSE,"CAPONE";#N/A,#N/A,FALSE,"CAPTWO";#N/A,#N/A,FALSE,"CAPTHREE"}</definedName>
    <definedName name="AB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G" hidden="1">{#N/A,#N/A,FALSE,"표지"}</definedName>
    <definedName name="AB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K" hidden="1">{#N/A,#N/A,FALSE,"표지"}</definedName>
    <definedName name="AB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M"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X" hidden="1">{#N/A,#N/A,FALSE,"지침";#N/A,#N/A,FALSE,"환경분석";#N/A,#N/A,FALSE,"Sheet16"}</definedName>
    <definedName name="abxz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CB" hidden="1">{"'Sheet1'!$L$16"}</definedName>
    <definedName name="acbq" hidden="1">#REF!</definedName>
    <definedName name="accc" hidden="1">{"'Break down'!$A$4"}</definedName>
    <definedName name="Access_Button" hidden="1">"남가내역_data작업_List"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"C:\WIN95\Desktop\Ramesh\AIC\Aic.mdb"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{"'Sheet1'!$L$16"}</definedName>
    <definedName name="ACDA" hidden="1">#REF!</definedName>
    <definedName name="ace" hidden="1">#REF!</definedName>
    <definedName name="Acell" hidden="1">INDIRECT(ADDRESS(ROW(),COLUMN()))</definedName>
    <definedName name="ACMV" hidden="1">{"'Sheet1'!$L$16"}</definedName>
    <definedName name="ACMV_1" hidden="1">{"'Sheet1'!$L$16"}</definedName>
    <definedName name="acs" hidden="1">{#N/A,#N/A,FALSE,"CCTV"}</definedName>
    <definedName name="act" hidden="1">#REF!</definedName>
    <definedName name="AD" hidden="1">{"'Sheet1'!$L$16"}</definedName>
    <definedName name="àd" hidden="1">#REF!</definedName>
    <definedName name="ád" hidden="1">{#N/A,#N/A,TRUE,"BT M200 da 10x20"}</definedName>
    <definedName name="AD_1" hidden="1">{"'Sheet1'!$L$16"}</definedName>
    <definedName name="ada" hidden="1">{#N/A,#N/A,FALSE,"特殊室（ＢＱ表）"}</definedName>
    <definedName name="àda" hidden="1">#REF!</definedName>
    <definedName name="áda" hidden="1">#N/A</definedName>
    <definedName name="adad" hidden="1">{"'Sheet1'!$L$16"}</definedName>
    <definedName name="ádád" hidden="1">#REF!</definedName>
    <definedName name="adada" hidden="1">{"'Sheet1'!$L$16"}</definedName>
    <definedName name="adadada" hidden="1">{0,0,0,0;0,0,0,0;0,0,0,0;0,0,0,0;0,0,0,0;0,0,0,0;0,0,0,0}</definedName>
    <definedName name="ádadadadadad" hidden="1">{"'Sheet1'!$L$16"}</definedName>
    <definedName name="ADADADD" hidden="1">{"'Sheet1'!$L$16"}</definedName>
    <definedName name="adadfsa" hidden="1">{"'Sheet1'!$L$16"}</definedName>
    <definedName name="adads" hidden="1">{"'Sheet1'!$L$16"}</definedName>
    <definedName name="adaf" hidden="1">{"'Sheet1'!$L$16"}</definedName>
    <definedName name="ÁDAF" hidden="1">{"'Sheet1'!$L$16"}</definedName>
    <definedName name="adas" hidden="1">#REF!</definedName>
    <definedName name="ádas" hidden="1">{"'Sheet1'!$L$16"}</definedName>
    <definedName name="adasasdda" hidden="1">#REF!</definedName>
    <definedName name="ÁDASD" hidden="1">{"'Sheet1'!$L$16"}</definedName>
    <definedName name="ÁDASDA" hidden="1">#REF!</definedName>
    <definedName name="ádasdad" hidden="1">{"'Sheet1'!$L$16"}</definedName>
    <definedName name="ADASDADS" hidden="1">{"'Sheet1'!$L$16"}</definedName>
    <definedName name="ÁDASDASD" hidden="1">#REF!</definedName>
    <definedName name="adasdasdas" hidden="1">{"'Sheet1'!$L$16"}</definedName>
    <definedName name="ÁDASDAW" hidden="1">#REF!</definedName>
    <definedName name="ÁDASDFASFA" hidden="1">{"'Sheet1'!$L$16"}</definedName>
    <definedName name="àdasf" hidden="1">#REF!</definedName>
    <definedName name="adasfgdsg" hidden="1">{"'Sheet1'!$L$16"}</definedName>
    <definedName name="adasfrdwfrs" hidden="1">#REF!</definedName>
    <definedName name="àdauiyoiut" hidden="1">{"'Sheet1'!$L$16"}</definedName>
    <definedName name="ÁDAV" hidden="1">#REF!</definedName>
    <definedName name="ÁDÂFSẤ" hidden="1">{"'Sheet1'!$L$16"}</definedName>
    <definedName name="adbfaba" hidden="1">#REF!</definedName>
    <definedName name="adc" hidden="1">{#N/A,#N/A,FALSE,"CCTV"}</definedName>
    <definedName name="ADCD" hidden="1">{#N/A,#N/A,FALSE,"特殊室（ＢＱ表）"}</definedName>
    <definedName name="adcfgf" hidden="1">{"'Sheet1'!$L$16"}</definedName>
    <definedName name="aDda" hidden="1">{0}</definedName>
    <definedName name="ádda" hidden="1">#REF!</definedName>
    <definedName name="addad" hidden="1">{"'Sheet1'!$L$16"}</definedName>
    <definedName name="AddTitle" hidden="1">3</definedName>
    <definedName name="ade" hidden="1">{#N/A,#N/A,FALSE,"Chi tiÆt"}</definedName>
    <definedName name="adf" hidden="1">{"'Sheet1'!$L$16"}</definedName>
    <definedName name="àdf" hidden="1">#REF!</definedName>
    <definedName name="ádf" hidden="1">{"'Sheet1'!$L$16"}</definedName>
    <definedName name="ádfaasFa" hidden="1">#REF!</definedName>
    <definedName name="adfádf" hidden="1">{"'Sheet1'!$L$16"}</definedName>
    <definedName name="adfdda" hidden="1">#REF!</definedName>
    <definedName name="adfdghfgjghkhjkjhljkl" hidden="1">{"'Sheet1'!$L$16"}</definedName>
    <definedName name="ádfdsgfsa" hidden="1">#REF!</definedName>
    <definedName name="ADFF" hidden="1">#N/A</definedName>
    <definedName name="adfg" hidden="1">{"'Sheet1'!$L$16"}</definedName>
    <definedName name="adfgdfhgdf" hidden="1">#REF!</definedName>
    <definedName name="adfgfgdfg" hidden="1">#REF!</definedName>
    <definedName name="adfgg" hidden="1">#REF!</definedName>
    <definedName name="adfgh" hidden="1">{"'Sheet1'!$L$16"}</definedName>
    <definedName name="ÁDFGHJ" hidden="1">{"'Sheet1'!$L$16"}</definedName>
    <definedName name="adfghkk" hidden="1">#REF!</definedName>
    <definedName name="adfhaw254" hidden="1">{#N/A,#N/A,FALSE,"Chi tiÆt"}</definedName>
    <definedName name="ADFKGHAJRIOEYG" hidden="1">{#N/A,#N/A,FALSE,"Chi tiÆt"}</definedName>
    <definedName name="ádfsa" hidden="1">#REF!</definedName>
    <definedName name="adfsadfsf" hidden="1">{"'Sheet1'!$L$16"}</definedName>
    <definedName name="adfsd" hidden="1">#REF!</definedName>
    <definedName name="ádfsd" hidden="1">#REF!</definedName>
    <definedName name="ADFV" hidden="1">{#N/A,#N/A,FALSE,"전력간선"}</definedName>
    <definedName name="ADG" hidden="1">#REF!</definedName>
    <definedName name="àdg" hidden="1">#REF!</definedName>
    <definedName name="ÁDG" hidden="1">#REF!</definedName>
    <definedName name="ádgagrtg" hidden="1">{#N/A,#N/A,FALSE,"CCTV"}</definedName>
    <definedName name="ádgagsd" hidden="1">{"'Sheet1'!$L$16"}</definedName>
    <definedName name="ÁDGDA" hidden="1">#REF!</definedName>
    <definedName name="adgdfhsfgj" hidden="1">{"'Sheet1'!$L$16"}</definedName>
    <definedName name="adgtjk" hidden="1">#REF!</definedName>
    <definedName name="adhi" hidden="1">#REF!</definedName>
    <definedName name="ADITION" hidden="1">{"'장비'!$A$3:$M$12"}</definedName>
    <definedName name="ádkv" hidden="1">{"'Sheet1'!$L$16"}</definedName>
    <definedName name="ADMINISTRATION" hidden="1">#REF!</definedName>
    <definedName name="aDq" hidden="1">#REF!</definedName>
    <definedName name="Adrian" hidden="1">#REF!</definedName>
    <definedName name="adrytsd" hidden="1">{"'Sheet1'!$L$16"}</definedName>
    <definedName name="ads" hidden="1">#REF!</definedName>
    <definedName name="àds" hidden="1">{"'Sheet1'!$L$16"}</definedName>
    <definedName name="áds" hidden="1">{"'Sheet1'!$L$16"}</definedName>
    <definedName name="adsa" hidden="1">{"'Sheet1'!$L$16"}</definedName>
    <definedName name="adsads" hidden="1">{"'Sheet1'!$L$16"}</definedName>
    <definedName name="ÁDSADS" hidden="1">#REF!</definedName>
    <definedName name="adsadsa" hidden="1">{#N/A,#N/A,TRUE,"CS&amp;SS(AG)";#N/A,#N/A,TRUE,"CS(UG)";#N/A,#N/A,TRUE,"CSCL(UG)";#N/A,#N/A,TRUE,"KYNAR";#N/A,#N/A,TRUE,"ALLOY904";#N/A,#N/A,TRUE,"TITANIUM";#N/A,#N/A,TRUE,"STMTRACE"}</definedName>
    <definedName name="ádsadsa" hidden="1">{"'Sheet1'!$L$16"}</definedName>
    <definedName name="adsas" hidden="1">{#N/A,#N/A,FALSE,"Aging Summary";#N/A,#N/A,FALSE,"Ratio Analysis";#N/A,#N/A,FALSE,"Test 120 Day Accts";#N/A,#N/A,FALSE,"Tickmarks"}</definedName>
    <definedName name="ádsấ" hidden="1">{#N/A,#N/A,FALSE,"Tabelle2";#N/A,#N/A,FALSE,"Tabelle1"}</definedName>
    <definedName name="adsdghtyyuiui" hidden="1">#REF!</definedName>
    <definedName name="adsfasf" hidden="1">{#N/A,#N/A,FALSE,"特殊室（ＢＱ表）"}</definedName>
    <definedName name="adsfds" hidden="1">{#N/A,#N/A,TRUE,"SUM";#N/A,#N/A,TRUE,"EE";#N/A,#N/A,TRUE,"AC";#N/A,#N/A,TRUE,"SN"}</definedName>
    <definedName name="ADSFDSF" hidden="1">#REF!</definedName>
    <definedName name="ADSFFDS" hidden="1">#REF!</definedName>
    <definedName name="adsffz" hidden="1">#REF!</definedName>
    <definedName name="adung" hidden="1">{"'Sheet1'!$L$16"}</definedName>
    <definedName name="ADV" hidden="1">{"'Sheet1'!$A$2"}</definedName>
    <definedName name="advass" hidden="1">{"'Sheet1'!$L$16"}</definedName>
    <definedName name="ÁĐÁ" hidden="1">{"'Sheet1'!$L$16"}</definedName>
    <definedName name="ae.af_out" hidden="1">{#N/A,#N/A,FALSE,"Sheet6 (24)"}</definedName>
    <definedName name="aedgrfeyshsehys" hidden="1">{#N/A,#N/A,FALSE,"CCTV"}</definedName>
    <definedName name="aef" hidden="1">{"'Sheet1'!$L$16"}</definedName>
    <definedName name="aefaef" hidden="1">{"'Sheet1'!$L$16"}</definedName>
    <definedName name="aefesa" hidden="1">{"'Sheet1'!$L$16"}</definedName>
    <definedName name="AEFWTWRWE" hidden="1">{#N/A,#N/A,FALSE,"배수1"}</definedName>
    <definedName name="aeg" hidden="1">{#N/A,#N/A,FALSE,"ENG'G(보호계전기)"}</definedName>
    <definedName name="aegwhg.gk" hidden="1">{"Offgrid",#N/A,FALSE,"OFFGRID";"Region",#N/A,FALSE,"REGION";"Offgrid -2",#N/A,FALSE,"OFFGRID";"WTP",#N/A,FALSE,"WTP";"WTP -2",#N/A,FALSE,"WTP";"Project",#N/A,FALSE,"PROJECT";"Summary -2",#N/A,FALSE,"SUMMARY"}</definedName>
    <definedName name="aer" hidden="1">{"'Sheet1'!$L$16"}</definedName>
    <definedName name="ÀERFET" hidden="1">{"'Sheet1'!$L$16"}</definedName>
    <definedName name="aerh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áerhytghswteer" hidden="1">{#N/A,#N/A,FALSE,"CCTV"}</definedName>
    <definedName name="aerrtrjae" hidden="1">{#N/A,#N/A,FALSE,"CCTV"}</definedName>
    <definedName name="aert" hidden="1">{"'Sheet1'!$L$16"}</definedName>
    <definedName name="aertafgzdfewrf" hidden="1">{#N/A,#N/A,FALSE,"CCTV"}</definedName>
    <definedName name="aertastrteartrase" hidden="1">{#N/A,#N/A,FALSE,"CCTV"}</definedName>
    <definedName name="aertdsfgdfyrsgsg" hidden="1">{"'Sheet1'!$L$16"}</definedName>
    <definedName name="aertetuyrsstsa" hidden="1">{"'Sheet1'!$L$16"}</definedName>
    <definedName name="aertgdhgcfhger" hidden="1">{#N/A,#N/A,FALSE,"CCTV"}</definedName>
    <definedName name="áerwetetfdvcgr" hidden="1">#REF!</definedName>
    <definedName name="aerytdfgseser" hidden="1">#REF!</definedName>
    <definedName name="aesde" hidden="1">{#N/A,#N/A,FALSE,"CCTV"}</definedName>
    <definedName name="aesgtdfzgasehjazey" hidden="1">{#N/A,#N/A,FALSE,"CCTV"}</definedName>
    <definedName name="aeshgserthg" hidden="1">{"'Sheet1'!$L$16"}</definedName>
    <definedName name="aesrtgfgre" hidden="1">{#N/A,#N/A,FALSE,"CCTV"}</definedName>
    <definedName name="aetg.hgrs" hidden="1">{"Offgrid",#N/A,FALSE,"OFFGRID";"Region",#N/A,FALSE,"REGION";"Offgrid -2",#N/A,FALSE,"OFFGRID";"WTP",#N/A,FALSE,"WTP";"WTP -2",#N/A,FALSE,"WTP";"Project",#N/A,FALSE,"PROJECT";"Summary -2",#N/A,FALSE,"SUMMARY"}</definedName>
    <definedName name="aetujfdg2r4" hidden="1">{"'Sheet1'!$L$16"}</definedName>
    <definedName name="AETWETET" hidden="1">{"Offgrid",#N/A,FALSE,"OFFGRID";"Region",#N/A,FALSE,"REGION";"Offgrid -2",#N/A,FALSE,"OFFGRID";"WTP",#N/A,FALSE,"WTP";"WTP -2",#N/A,FALSE,"WTP";"Project",#N/A,FALSE,"PROJECT";"Summary -2",#N/A,FALSE,"SUMMARY"}</definedName>
    <definedName name="aetxdgzdhger" hidden="1">{#N/A,#N/A,FALSE,"CCTV"}</definedName>
    <definedName name="aew" hidden="1">{#N/A,#N/A,TRUE,"LOADCOVE";#N/A,#N/A,TRUE,"PAGE001";#N/A,#N/A,TRUE,"PAGE002";#N/A,#N/A,TRUE,"PAGE003";#N/A,#N/A,TRUE,"PAGE004";#N/A,#N/A,TRUE,"PAGE005";#N/A,#N/A,TRUE,"PAGE006";#N/A,#N/A,TRUE,"PAGE007";#N/A,#N/A,TRUE,"PAGE008";#N/A,#N/A,TRUE,"PAGE009";#N/A,#N/A,TRUE,"PAGE010";#N/A,#N/A,TRUE,"PAGE011";#N/A,#N/A,TRUE,"PAGE012";#N/A,#N/A,TRUE,"PAGE013"}</definedName>
    <definedName name="ÀEWGRW" hidden="1">{"'Sheet1'!$L$16"}</definedName>
    <definedName name="AEWR" hidden="1">{"'Sheet1'!$L$16"}</definedName>
    <definedName name="àewtetewtr" hidden="1">{"'Sheet1'!$L$16"}</definedName>
    <definedName name="AEWWQAFDASF" hidden="1">{"'Sheet1'!$L$16"}</definedName>
    <definedName name="af" hidden="1">{"'Sheet1'!$L$16"}</definedName>
    <definedName name="afabb" hidden="1">#REF!</definedName>
    <definedName name="afaf" hidden="1">{#N/A,#N/A,FALSE,"Chi tiÆt"}</definedName>
    <definedName name="afafa" hidden="1">{"AnalRSA",#N/A,TRUE,"PL-Anal";"AnalIAS",#N/A,TRUE,"PL-Anal"}</definedName>
    <definedName name="afafafa" hidden="1">{"'Sheet1'!$L$16"}</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d" hidden="1">{#N/A,#N/A,FALSE,"단가표지"}</definedName>
    <definedName name="AFASFAS" hidden="1">{#N/A,#N/A,FALSE,"조골재"}</definedName>
    <definedName name="afasfsagfas" hidden="1">{#N/A,#N/A,FALSE,"Chi tiÆt"}</definedName>
    <definedName name="afbabdddddd" hidden="1">#REF!</definedName>
    <definedName name="afd" hidden="1">{#N/A,#N/A,FALSE,"운반시간"}</definedName>
    <definedName name="AFDA" hidden="1">#REF!</definedName>
    <definedName name="afdasgh" hidden="1">{#N/A,#N/A,FALSE,"CCTV"}</definedName>
    <definedName name="afdesfg" hidden="1">{"'Sheet1'!$L$16"}</definedName>
    <definedName name="afdf" hidden="1">{"'Sheet1'!$L$16"}</definedName>
    <definedName name="AFDFD" hidden="1">{#N/A,#N/A,FALSE,"Chi tiÆt"}</definedName>
    <definedName name="afdfdfad" hidden="1">#REF!</definedName>
    <definedName name="AFDGHFDH" hidden="1">{#N/A,#N/A,FALSE,"Chi tiÆt"}</definedName>
    <definedName name="afdsfdg" hidden="1">{#N/A,#N/A,FALSE,"CCTV"}</definedName>
    <definedName name="AFDSFDSFDSAF" hidden="1">{#N/A,#N/A,FALSE,"혼합골재"}</definedName>
    <definedName name="AFDSFSADFSA" hidden="1">{#N/A,#N/A,FALSE,"토공2"}</definedName>
    <definedName name="afdslkjf" hidden="1">{#N/A,#N/A,TRUE,"Cover Memo";"Complete Sys. Estimate",#N/A,TRUE,"Change Summary";"Complete Sys. Estimate",#N/A,TRUE,"Estimate Summary";"Complete Sys. Estimate",#N/A,TRUE,"Dept. Summary";"Complete Sys. Estimate",#N/A,TRUE,"DOW Detail"}</definedName>
    <definedName name="afe" hidden="1">{"'Sheet1'!$L$16"}</definedName>
    <definedName name="afef" hidden="1">{"'Sheet1'!$L$16"}</definedName>
    <definedName name="afff" hidden="1">{"'Sheet1'!$L$16"}</definedName>
    <definedName name="AFFFFFFFFFFFFFFF" hidden="1">{#N/A,#N/A,FALSE,"단가표지"}</definedName>
    <definedName name="afffgff" hidden="1">{#N/A,#N/A,FALSE,"CCTV"}</definedName>
    <definedName name="afga" hidden="1">#REF!</definedName>
    <definedName name="afrf" hidden="1">{"'Sheet1'!$L$16"}</definedName>
    <definedName name="AFSAFS" hidden="1">{#N/A,#N/A,FALSE,"표지목차"}</definedName>
    <definedName name="AFSAFSA" hidden="1">{#N/A,#N/A,FALSE,"이정표"}</definedName>
    <definedName name="AFSAFSAF" hidden="1">{#N/A,#N/A,FALSE,"운반시간"}</definedName>
    <definedName name="AFSDAFSA" hidden="1">{#N/A,#N/A,FALSE,"속도"}</definedName>
    <definedName name="afsfsf" hidden="1">{"'Sheet1'!$L$16"}</definedName>
    <definedName name="AFSSAFSAFSAFSAFSAD" hidden="1">{#N/A,#N/A,FALSE,"배수1"}</definedName>
    <definedName name="AFWRR" hidden="1">{"'Sheet1'!$L$16"}</definedName>
    <definedName name="AFWTG" hidden="1">{#N/A,#N/A,FALSE,"WBS 1.06";#N/A,#N/A,FALSE,"WBS 1.14";#N/A,#N/A,FALSE,"WBS 1.17";#N/A,#N/A,FALSE,"WBS 1.18"}</definedName>
    <definedName name="ag" hidden="1">{#N/A,#N/A,FALSE,"이태원철근"}</definedName>
    <definedName name="AGA" hidden="1">{#N/A,#N/A,FALSE,"갑지";#N/A,#N/A,FALSE,"개요";#N/A,#N/A,FALSE,"비목별";#N/A,#N/A,FALSE,"건물별";#N/A,#N/A,FALSE,"기구표";#N/A,#N/A,FALSE,"직원투입"}</definedName>
    <definedName name="AGAG" hidden="1">#REF!</definedName>
    <definedName name="agahgahsah" hidden="1">{"'Sheet1'!$L$16"}</definedName>
    <definedName name="AG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ÁGD" hidden="1">#REF!</definedName>
    <definedName name="àgdfgfdgdf" hidden="1">#REF!</definedName>
    <definedName name="AGE" hidden="1">{"'Sheet1'!$L$16"}</definedName>
    <definedName name="àgfdgfdf" hidden="1">#REF!</definedName>
    <definedName name="agfg" hidden="1">{"'장비'!$A$3:$M$12"}</definedName>
    <definedName name="A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ághsahgfdgsew" hidden="1">{"'Sheet1'!$L$16"}</definedName>
    <definedName name="aghstarsah" hidden="1">{#N/A,#N/A,FALSE,"特殊室（ＢＱ表）"}</definedName>
    <definedName name="agopuiopxufyoise242234" hidden="1">{"'Sheet1'!$L$16"}</definedName>
    <definedName name="agsdertaqtdgf" hidden="1">{"'Sheet1'!$L$16"}</definedName>
    <definedName name="agưh" hidden="1">{"'Sheet1'!$L$16"}</definedName>
    <definedName name="ah" hidden="1">{"'Sheet1'!$L$16"}</definedName>
    <definedName name="ahah" hidden="1">{"'Sheet1'!$L$16"}</definedName>
    <definedName name="ahajdks" hidden="1">{"'Sheet1'!$L$16"}</definedName>
    <definedName name="ahdajkd" hidden="1">#REF!</definedName>
    <definedName name="aheh" hidden="1">{#N/A,#N/A,FALSE,"이태원철근"}</definedName>
    <definedName name="ahffk" hidden="1">{"'용역비'!$A$4:$C$8"}</definedName>
    <definedName name="ahg" hidden="1">{#N/A,#N/A,FALSE,"type1";#N/A,#N/A,FALSE,"지지력";#N/A,#N/A,FALSE,"PILE계산";#N/A,#N/A,FALSE,"PILE ";#N/A,#N/A,FALSE,"철근량";#N/A,#N/A,FALSE,"균열검토";#N/A,#N/A,FALSE,"날개벽";#N/A,#N/A,FALSE,"주철근조립도";#N/A,#N/A,FALSE,"교좌"}</definedName>
    <definedName name="AHGA" hidden="1">{"'Sheet1'!$L$16"}</definedName>
    <definedName name="ÁHGFDA" hidden="1">{"'Sheet1'!$L$16"}</definedName>
    <definedName name="ahsyetr" hidden="1">{#N/A,#N/A,FALSE,"特殊室（ＢＱ表）"}</definedName>
    <definedName name="ahtjht" hidden="1">{"'Sheet1'!$L$16"}</definedName>
    <definedName name="ai" hidden="1">{#N/A,#N/A,FALSE,"이태원철근"}</definedName>
    <definedName name="aj" hidden="1">{#N/A,#N/A,FALSE,"이태원철근"}</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suyata" hidden="1">{#N/A,#N/A,FALSE,"特殊室（ＢＱ表）"}</definedName>
    <definedName name="AJTJWIIETJD" hidden="1">{#N/A,#N/A,TRUE,"SUM";#N/A,#N/A,TRUE,"EE";#N/A,#N/A,TRUE,"AC";#N/A,#N/A,TRUE,"SN"}</definedName>
    <definedName name="ak" hidden="1">{#N/A,#N/A,FALSE,"이태원철근"}</definedName>
    <definedName name="aklsdjfkádf" hidden="1">{"'Sheet1'!$L$16"}</definedName>
    <definedName name="ạksdfh" hidden="1">{"'Sheet1'!$L$16"}</definedName>
    <definedName name="aksiud" hidden="1">{#N/A,#N/A,FALSE,"特殊室（ＢＱ表）"}</definedName>
    <definedName name="al" hidden="1">{"'Sheet1'!$L$16"}</definedName>
    <definedName name="Alan" hidden="1">#REF!</definedName>
    <definedName name="al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KDGH" hidden="1">{#N/A,#N/A,FALSE,"CCTV"}</definedName>
    <definedName name="algag" hidden="1">{"'Sheet1'!$L$16"}</definedName>
    <definedName name="ạljllkja" hidden="1">{"'Sheet1'!$L$16"}</definedName>
    <definedName name="alk" hidden="1">#REF!</definedName>
    <definedName name="aLKFJFH" hidden="1">{#N/A,#N/A,FALSE,"CCTV"}</definedName>
    <definedName name="alo" hidden="1">#REF!</definedName>
    <definedName name="alread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m" hidden="1">{#N/A,#N/A,FALSE,"이태원철근"}</definedName>
    <definedName name="ameeenn" hidden="1">{#N/A,#N/A,FALSE,"估價單  (3)"}</definedName>
    <definedName name="amoi" hidden="1">{"'Sheet1'!$L$16"}</definedName>
    <definedName name="An" hidden="1">{"'Sheet1'!$L$16"}</definedName>
    <definedName name="anscount" hidden="1">8</definedName>
    <definedName name="ant" hidden="1">{#N/A,#N/A,TRUE,"SUM";#N/A,#N/A,TRUE,"EE";#N/A,#N/A,TRUE,"AC";#N/A,#N/A,TRUE,"SN"}</definedName>
    <definedName name="Antoan" hidden="1">{"'Sheet1'!$L$16"}</definedName>
    <definedName name="anh" hidden="1">{"'Sheet1'!$L$16"}</definedName>
    <definedName name="anh\" hidden="1">{"'Sheet1'!$L$16"}</definedName>
    <definedName name="anhcuc" hidden="1">{"'Sheet1'!$L$16"}</definedName>
    <definedName name="anhmo" hidden="1">{"'Sheet1'!$L$16"}</definedName>
    <definedName name="ao" hidden="1">{#N/A,#N/A,FALSE,"이태원철근"}</definedName>
    <definedName name="ap" hidden="1">{#N/A,#N/A,FALSE,"이태원철근"}</definedName>
    <definedName name="aq" hidden="1">{#N/A,#N/A,FALSE,"CCTV"}</definedName>
    <definedName name="AQA" hidden="1">{"'Sheet1'!$L$16"}</definedName>
    <definedName name="AQE" hidden="1">{"'장비'!$A$3:$M$12"}</definedName>
    <definedName name="aqqqqq2321" hidden="1">#REF!</definedName>
    <definedName name="aqwerq" hidden="1">{"'Sheet1'!$L$16"}</definedName>
    <definedName name="aqwr" hidden="1">{"'Sheet1'!$L$16"}</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uatic" hidden="1">{"'Break down'!$A$4"}</definedName>
    <definedName name="aquatic1" hidden="1">{"'Break down'!$A$4"}</definedName>
    <definedName name="ar" hidden="1">{#N/A,#N/A,FALSE,"이태원철근"}</definedName>
    <definedName name="arf" hidden="1">{"'Sheet1'!$L$16"}</definedName>
    <definedName name="armor" hidden="1">{#N/A,#N/A,FALSE,"전체집계표";#N/A,#N/A,FALSE,"안벽30000";#N/A,#N/A,FALSE,"안벽20000";#N/A,#N/A,FALSE,"내호안";#N/A,#N/A,FALSE,"외호안";#N/A,#N/A,FALSE,"준설토A";#N/A,#N/A,FALSE,"준설토B";#N/A,#N/A,FALSE,"적출장"}</definedName>
    <definedName name="artsert" hidden="1">{"'Sheet1'!$L$16"}</definedName>
    <definedName name="AS2DocOpenMode" hidden="1">"AS2DocumentEdit"</definedName>
    <definedName name="AS2HasNoAutoHeaderFooter" hidden="1">" "</definedName>
    <definedName name="AS2NamedRange" hidden="1">3</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asfdgg" hidden="1">{"'Sheet1'!$L$16"}</definedName>
    <definedName name="asad" hidden="1">{"'Sheet1'!$L$16"}</definedName>
    <definedName name="asanas" hidden="1">#REF!</definedName>
    <definedName name="asas" hidden="1">{#N/A,#N/A,FALSE,"Sheet2";#N/A,#N/A,FALSE,"Sheet4";#N/A,#N/A,FALSE,"Sheet6"}</definedName>
    <definedName name="asasd" hidden="1">{#N/A,#N/A,FALSE,"Sheet1";#N/A,#N/A,FALSE,"Sheet3";#N/A,#N/A,FALSE,"Sheet5"}</definedName>
    <definedName name="asca" hidden="1">{"'Sheet1'!$L$16"}</definedName>
    <definedName name="ascadc" hidden="1">#REF!</definedName>
    <definedName name="asda" hidden="1">{#N/A,#N/A,TRUE,"Krycí list"}</definedName>
    <definedName name="ASDAD" hidden="1">{"'Sheet1'!$L$16"}</definedName>
    <definedName name="asdada" hidden="1">{#N/A,#N/A,FALSE,"特殊室（ＢＱ表）"}</definedName>
    <definedName name="asdadasd" hidden="1">{#N/A,#N/A,FALSE,"Sheet1";#N/A,#N/A,FALSE,"Sheet3";#N/A,#N/A,FALSE,"Sheet5"}</definedName>
    <definedName name="asdadasda" hidden="1">#REF!</definedName>
    <definedName name="ASDAS" hidden="1">{"ECA Qtrs C",#N/A,TRUE,"ECA_Qtrs_C";"ECA Qtrs D",#N/A,TRUE,"ECA_Qtrs_D";"ECA Qtrs F",#N/A,TRUE,"ECA_Qtrs_F";"ECA Qtrs G",#N/A,TRUE,"ECA_Qtrs_G";"ECA SisterApt",#N/A,TRUE,"ECA_SisterApt";"ECA Nurses",#N/A,TRUE,"ECA_NursesHostel"}</definedName>
    <definedName name="asdasd" hidden="1">{"'Sheet1'!$L$16"}</definedName>
    <definedName name="ASDASDASD" hidden="1">{"'Sheet1'!$L$16"}</definedName>
    <definedName name="asdasdasdasdasd" hidden="1">{#N/A,#N/A,FALSE,"Sheet1";#N/A,#N/A,FALSE,"Sheet3";#N/A,#N/A,FALSE,"Sheet5"}</definedName>
    <definedName name="asdasdsa" hidden="1">#REF!</definedName>
    <definedName name="ASDASDSADAS" hidden="1">{"'Sheet1'!$L$16"}</definedName>
    <definedName name="asdasdsds" hidden="1">#REF!</definedName>
    <definedName name="asdc" hidden="1">{#N/A,#N/A,FALSE,"변경관리예산";#N/A,#N/A,FALSE,"변경장비예산";#N/A,#N/A,FALSE,"변경준설예산";#N/A,#N/A,FALSE,"변경철구예산"}</definedName>
    <definedName name="asdcad" hidden="1">{#N/A,#N/A,FALSE,"CCTV"}</definedName>
    <definedName name="asdccccc" hidden="1">#REF!</definedName>
    <definedName name="asdddddgfh" hidden="1">{"'Sheet1'!$L$16"}</definedName>
    <definedName name="asddffg" hidden="1">{"'Sheet1'!$L$16"}</definedName>
    <definedName name="ASDF" hidden="1">{#N/A,#N/A,FALSE,"CCTV"}</definedName>
    <definedName name="asdfa" hidden="1">#REF!</definedName>
    <definedName name="asdfasdfs" hidden="1">{"'Sheet1'!$L$16"}</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SDFD" hidden="1">{#N/A,#N/A,FALSE,"CCTV"}</definedName>
    <definedName name="ASDFFD" hidden="1">#N/A</definedName>
    <definedName name="asdffgggh" hidden="1">{"'Sheet1'!$L$16"}</definedName>
    <definedName name="asdfg" hidden="1">{"'Sheet1'!$L$16"}</definedName>
    <definedName name="asdfgasdfgas" hidden="1">{"'Sheet1'!$L$16"}</definedName>
    <definedName name="asdfgh" hidden="1">{"'Sheet1'!$L$16"}</definedName>
    <definedName name="asdfghghjkj" hidden="1">{"'Sheet1'!$L$16"}</definedName>
    <definedName name="asdga" hidden="1">{#N/A,#N/A,FALSE,"이태원철근"}</definedName>
    <definedName name="asdgasg" hidden="1">{"'Sheet1'!$L$16"}</definedName>
    <definedName name="asdgdfghh" hidden="1">{"'Sheet1'!$L$16"}</definedName>
    <definedName name="asdgdfhgsh" hidden="1">{"'Sheet1'!$L$16"}</definedName>
    <definedName name="asdgfdhdfhdsfh" hidden="1">{"'Sheet1'!$L$16"}</definedName>
    <definedName name="asdgfhj" hidden="1">{"'Sheet1'!$L$16"}</definedName>
    <definedName name="asdgg" hidden="1">{"'Sheet1'!$L$16"}</definedName>
    <definedName name="asdgghhfh" hidden="1">{"'Sheet1'!$L$16"}</definedName>
    <definedName name="asdgghjl" hidden="1">{"'Sheet1'!$L$16"}</definedName>
    <definedName name="asdgsadfggh" hidden="1">{"'Sheet1'!$L$16"}</definedName>
    <definedName name="asdrggrtg" hidden="1">{"'Sheet1'!$L$16"}</definedName>
    <definedName name="ASDSAD" hidden="1">{"'Sheet1'!$L$16"}</definedName>
    <definedName name="asdsd" hidden="1">#REF!</definedName>
    <definedName name="asdsds" hidden="1">{"'Sheet1'!$L$16"}</definedName>
    <definedName name="ase" hidden="1">{#N/A,#N/A,TRUE,"Krycí list"}</definedName>
    <definedName name="aserasdea" hidden="1">{"'Sheet1'!$L$16"}</definedName>
    <definedName name="asew" hidden="1">{#N/A,#N/A,TRUE,"Krycí list"}</definedName>
    <definedName name="ASF" hidden="1">{#N/A,#N/A,FALSE,"2~8번"}</definedName>
    <definedName name="asfa" hidden="1">#REF!</definedName>
    <definedName name="asfas" hidden="1">{#N/A,#N/A,FALSE,"표지목차"}</definedName>
    <definedName name="ASFD" hidden="1">{"'Sheet1'!$L$16"}</definedName>
    <definedName name="ASFGDFGG" hidden="1">{"'Sheet1'!$L$16"}</definedName>
    <definedName name="ASFSA" hidden="1">{#N/A,#N/A,FALSE,"포장1";#N/A,#N/A,FALSE,"포장1"}</definedName>
    <definedName name="ASFSADFSAFSA" hidden="1">{#N/A,#N/A,FALSE,"부대2"}</definedName>
    <definedName name="ASFSADFSDGAFDSAF" hidden="1">{#N/A,#N/A,FALSE,"2~8번"}</definedName>
    <definedName name="ASFSAFAS" hidden="1">{#N/A,#N/A,FALSE,"2~8번"}</definedName>
    <definedName name="ASFSAFASFSA" hidden="1">{#N/A,#N/A,FALSE,"혼합골재"}</definedName>
    <definedName name="ASFSAFSA" hidden="1">{#N/A,#N/A,FALSE,"혼합골재"}</definedName>
    <definedName name="ASFSDAFSAF" hidden="1">{#N/A,#N/A,FALSE,"표지목차"}</definedName>
    <definedName name="asfsdfasfasdf" hidden="1">{"'Sheet1'!$L$16"}</definedName>
    <definedName name="ASFSDFSDFSAD" hidden="1">{#N/A,#N/A,FALSE,"2~8번"}</definedName>
    <definedName name="asfsdge" hidden="1">{"'Sheet1'!$L$16"}</definedName>
    <definedName name="asfsf" hidden="1">{"'Sheet1'!$L$16"}</definedName>
    <definedName name="asGDBhsN" hidden="1">{"'Sheet1'!$L$16"}</definedName>
    <definedName name="asg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GF" hidden="1">{#N/A,#N/A,FALSE,"2~8번"}</definedName>
    <definedName name="asggghaas" hidden="1">#REF!</definedName>
    <definedName name="asghjjjj" hidden="1">#REF!</definedName>
    <definedName name="ASHDFH" hidden="1">{"'Sheet1'!$L$16"}</definedName>
    <definedName name="ashgtrdes" hidden="1">{#N/A,#N/A,FALSE,"特殊室（ＢＱ表）"}</definedName>
    <definedName name="ASJFGISFJS" hidden="1">{#N/A,#N/A,TRUE,"SUM";#N/A,#N/A,TRUE,"EE";#N/A,#N/A,TRUE,"AC";#N/A,#N/A,TRUE,"SN"}</definedName>
    <definedName name="asjiur" hidden="1">#REF!</definedName>
    <definedName name="askausyat" hidden="1">{#N/A,#N/A,FALSE,"特殊室（ＢＱ表）"}</definedName>
    <definedName name="asmd" hidden="1">{#N/A,#N/A,FALSE,"Chi tiÆt"}</definedName>
    <definedName name="asoausua" hidden="1">#REF!</definedName>
    <definedName name="asq" hidden="1">{"'Sheet1'!$L$16"}</definedName>
    <definedName name="asr" hidden="1">{#N/A,#N/A,FALSE,"WBS 1.06";#N/A,#N/A,FALSE,"WBS 1.14";#N/A,#N/A,FALSE,"WBS 1.17";#N/A,#N/A,FALSE,"WBS 1.18"}</definedName>
    <definedName name="ass" hidden="1">{#N/A,#N/A,FALSE,"Chi tiÆt"}</definedName>
    <definedName name="asSAsa" hidden="1">{"'Sheet1'!$L$16"}</definedName>
    <definedName name="assdf" hidden="1">{#N/A,#N/A,FALSE,"WBS 1.06";#N/A,#N/A,FALSE,"WBS 1.14";#N/A,#N/A,FALSE,"WBS 1.17";#N/A,#N/A,FALSE,"WBS 1.18"}</definedName>
    <definedName name="assfdghg" hidden="1">{"'Sheet1'!$L$16"}</definedName>
    <definedName name="asss" hidden="1">{"'Sheet1'!$L$16"}</definedName>
    <definedName name="assss" hidden="1">#REF!</definedName>
    <definedName name="asssss" hidden="1">{"'Sheet1'!$L$16"}</definedName>
    <definedName name="asssssda" hidden="1">#REF!</definedName>
    <definedName name="ASssssss" hidden="1">{#N/A,#N/A,FALSE,"特殊室（ＢＱ表）"}</definedName>
    <definedName name="asssssssssdg" hidden="1">{"'Sheet1'!$L$16"}</definedName>
    <definedName name="aswd" hidden="1">{"'Sheet1'!$L$16"}</definedName>
    <definedName name="asxaSD" hidden="1">{#N/A,#N/A,FALSE,"Chi tiÆt"}</definedName>
    <definedName name="AT" hidden="1">#REF!</definedName>
    <definedName name="ata" hidden="1">{#N/A,#N/A,FALSE,"CCTV"}</definedName>
    <definedName name="atdakdh" hidden="1">#REF!</definedName>
    <definedName name="ATGT" hidden="1">{"'Sheet1'!$L$16"}</definedName>
    <definedName name="atien1" hidden="1">{"'Sheet1'!$L$16"}</definedName>
    <definedName name="ATLD" hidden="1">{"'Sheet1'!$L$16"}</definedName>
    <definedName name="ATW" hidden="1">#REF!</definedName>
    <definedName name="AU" hidden="1">{"'Sheet1'!$L$16"}</definedName>
    <definedName name="aù" hidden="1">{"'Sheet1'!$L$16"}</definedName>
    <definedName name="aui" hidden="1">{#N/A,#N/A,TRUE,"SUM";#N/A,#N/A,TRUE,"EE";#N/A,#N/A,TRUE,"AC";#N/A,#N/A,TRUE,"SN"}</definedName>
    <definedName name="áuyfgio" hidden="1">{"'Sheet1'!$L$16"}</definedName>
    <definedName name="av" hidden="1">{"'Liquid'!$A$1:$U$57"}</definedName>
    <definedName name="avađsf" hidden="1">{0,#N/A,FALSE,0;0,#N/A,FALSE,0;0,#N/A,FALSE,0;0,#N/A,FALSE,0;0,#N/A,FALSE,0;0,#N/A,FALSE,0;0,#N/A,FALSE,0}</definedName>
    <definedName name="avavgveqvaq" hidden="1">{"Offgrid",#N/A,FALSE,"OFFGRID";"Region",#N/A,FALSE,"REGION";"Offgrid -2",#N/A,FALSE,"OFFGRID";"WTP",#N/A,FALSE,"WTP";"WTP -2",#N/A,FALSE,"WTP";"Project",#N/A,FALSE,"PROJECT";"Summary -2",#N/A,FALSE,"SUMMARY"}</definedName>
    <definedName name="av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w" hidden="1">{"'Sheet1'!$L$16"}</definedName>
    <definedName name="awe" hidden="1">{"'Sheet1'!$L$16"}</definedName>
    <definedName name="awef" hidden="1">{"'Sheet1'!$L$16"}</definedName>
    <definedName name="awegf" hidden="1">{"'Sheet1'!$L$16"}</definedName>
    <definedName name="awegw" hidden="1">{#N/A,#N/A,TRUE,"BT M200 da 10x20"}</definedName>
    <definedName name="awer" hidden="1">{"'Sheet1'!$L$16"}</definedName>
    <definedName name="awerase" hidden="1">{"'Sheet1'!$L$16"}</definedName>
    <definedName name="aweraw" hidden="1">{"'Sheet1'!$L$16"}</definedName>
    <definedName name="awerawera" hidden="1">{"'Sheet1'!$L$16"}</definedName>
    <definedName name="awerawr" hidden="1">{"'Sheet1'!$L$16"}</definedName>
    <definedName name="awerra" hidden="1">{"'Sheet1'!$L$16"}</definedName>
    <definedName name="awerwerawer" hidden="1">{"'Sheet1'!$L$16"}</definedName>
    <definedName name="awr" hidden="1">{"'Sheet1'!$L$16"}</definedName>
    <definedName name="awra" hidden="1">{"'Sheet1'!$L$16"}</definedName>
    <definedName name="awre" hidden="1">{"'Sheet1'!$L$16"}</definedName>
    <definedName name="aws" hidden="1">#REF!</definedName>
    <definedName name="awtawer" hidden="1">{"'Sheet1'!$L$16"}</definedName>
    <definedName name="awte" hidden="1">{"'Sheet1'!$L$16"}</definedName>
    <definedName name="ax" hidden="1">{"'Sheet1'!$L$16"}</definedName>
    <definedName name="AX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z" hidden="1">{"'Sheet1'!$L$16"}</definedName>
    <definedName name="AZZ" hidden="1">#REF!</definedName>
    <definedName name="ằ" hidden="1">{"'Sheet1'!$L$16"}</definedName>
    <definedName name="ẮDAS" hidden="1">#REF!</definedName>
    <definedName name="ằegagag" hidden="1">{#N/A,#N/A,FALSE,"Chi tiÆt"}</definedName>
    <definedName name="ĂERYTUUK" hidden="1">{"'Sheet1'!$L$16"}</definedName>
    <definedName name="ĂFRSGDF" hidden="1">{"'Sheet1'!$L$16"}</definedName>
    <definedName name="ăg" hidden="1">{"'Sheet1'!$L$16"}</definedName>
    <definedName name="â" hidden="1">{"'Sheet1'!$L$16"}</definedName>
    <definedName name="ầ" hidden="1">{"'Sheet1'!$L$16"}</definedName>
    <definedName name="âasasas" hidden="1">{#N/A,#N/A,FALSE,"Sheet1";#N/A,#N/A,FALSE,"Sheet1";#N/A,#N/A,FALSE,"Sheet1"}</definedName>
    <definedName name="âbc" hidden="1">{"'Sheet1'!$L$16"}</definedName>
    <definedName name="ấdfsdfasdfsd" hidden="1">{"'Sheet1'!$L$16"}</definedName>
    <definedName name="ầdhgfhj" hidden="1">{#N/A,#N/A,FALSE,"Chi tiÆt"}</definedName>
    <definedName name="ẤDSA" hidden="1">{"'Sheet1'!$L$16"}</definedName>
    <definedName name="âétggâgqgêágghe" hidden="1">{#N/A,#N/A,FALSE,"Chi tiÆt"}</definedName>
    <definedName name="âf" hidden="1">{"'Sheet1'!$L$16"}</definedName>
    <definedName name="âfA" hidden="1">{"'Sheet1'!$L$16"}</definedName>
    <definedName name="âfaaa222" hidden="1">#REF!</definedName>
    <definedName name="ÂFÁÀÀÀ" hidden="1">{"'Sheet1'!$L$16"}</definedName>
    <definedName name="âfafafa2" hidden="1">#REF!</definedName>
    <definedName name="âfaff" hidden="1">#REF!</definedName>
    <definedName name="ÂFSÁẤ" hidden="1">{"'Sheet1'!$L$16"}</definedName>
    <definedName name="ầgfabg" hidden="1">#REF!</definedName>
    <definedName name="ẩgg" hidden="1">{"'Sheet1'!$L$16"}</definedName>
    <definedName name="ầgga" hidden="1">{"'Sheet1'!$L$16"}</definedName>
    <definedName name="âheah" hidden="1">{"'Sheet1'!$L$16"}</definedName>
    <definedName name="ÂSSSSS" hidden="1">{"'Sheet1'!$L$16"}</definedName>
    <definedName name="ấtreyerg" hidden="1">{"'Sheet1'!$L$16"}</definedName>
    <definedName name="Ｂ" hidden="1">{#N/A,#N/A,FALSE,"Sheet6 (24)"}</definedName>
    <definedName name="B13T14" hidden="1">{"'Sheet1'!$L$16"}</definedName>
    <definedName name="b14b" hidden="1">{"'Sheet1'!$L$16"}</definedName>
    <definedName name="b14b1" hidden="1">{"'Sheet1'!$L$16"}</definedName>
    <definedName name="B1V" hidden="1">{"'ROOF'!$B$6","'ROOF'!$B$6","'ROOF'!$B$6","'ROOF'!$B$6"}</definedName>
    <definedName name="B2.Other" hidden="1">{"'Sheet1'!$L$16"}</definedName>
    <definedName name="b22aaa" hidden="1">{"'ROOF'!$B$6","'ROOF'!$B$6","'ROOF'!$B$6","'ROOF'!$B$6"}</definedName>
    <definedName name="b2b" hidden="1">{"'ROOF'!$B$6","'ROOF'!$B$6","'ROOF'!$B$6","'ROOF'!$B$6"}</definedName>
    <definedName name="B2BB" hidden="1">{"'ROOF'!$B$6","'ROOF'!$B$6","'ROOF'!$B$6","'ROOF'!$B$6"}</definedName>
    <definedName name="b2bbb" hidden="1">{"'ROOF'!$B$6","'ROOF'!$B$6","'ROOF'!$B$6","'ROOF'!$B$6"}</definedName>
    <definedName name="B2C" hidden="1">{"'ROOF'!$B$6","'ROOF'!$B$6","'ROOF'!$B$6","'ROOF'!$B$6"}</definedName>
    <definedName name="b2d" hidden="1">{"'ROOF'!$B$6","'ROOF'!$B$6","'ROOF'!$B$6","'ROOF'!$B$6"}</definedName>
    <definedName name="b2e" hidden="1">{"'ROOF'!$B$6","'ROOF'!$B$6","'ROOF'!$B$6","'ROOF'!$B$6"}</definedName>
    <definedName name="b2f" hidden="1">{"'ROOF'!$B$6","'ROOF'!$B$6","'ROOF'!$B$6","'ROOF'!$B$6"}</definedName>
    <definedName name="B2G" hidden="1">{"'ROOF'!$B$6","'ROOF'!$B$6","'ROOF'!$B$6","'ROOF'!$B$6"}</definedName>
    <definedName name="B2GG" hidden="1">{"'ROOF'!$B$6","'ROOF'!$B$6","'ROOF'!$B$6","'ROOF'!$B$6"}</definedName>
    <definedName name="B2GSSL" hidden="1">{"'ROOF'!$B$6","'ROOF'!$B$6","'ROOF'!$B$6","'ROOF'!$B$6"}</definedName>
    <definedName name="B2H" hidden="1">{"'ROOF'!$B$6","'ROOF'!$B$6","'ROOF'!$B$6","'ROOF'!$B$6"}</definedName>
    <definedName name="B2J" hidden="1">{"'ROOF'!$B$6","'ROOF'!$B$6","'ROOF'!$B$6","'ROOF'!$B$6"}</definedName>
    <definedName name="b2k" hidden="1">{"'ROOF'!$B$6","'ROOF'!$B$6","'ROOF'!$B$6","'ROOF'!$B$6"}</definedName>
    <definedName name="b2l" hidden="1">{"'ROOF'!$B$6","'ROOF'!$B$6","'ROOF'!$B$6","'ROOF'!$B$6"}</definedName>
    <definedName name="B3.1.9" hidden="1">#REF!</definedName>
    <definedName name="b3a1" hidden="1">#REF!</definedName>
    <definedName name="b3sl" hidden="1">{"'ROOF'!$B$6","'ROOF'!$B$6","'ROOF'!$B$6","'ROOF'!$B$6"}</definedName>
    <definedName name="B4.EXTERNAL" hidden="1">{#N/A,#N/A,TRUE,"Krycí list"}</definedName>
    <definedName name="b4444dewfwefwerfgres" hidden="1">#REF!</definedName>
    <definedName name="b5sl" hidden="1">{"'ROOF'!$B$6","'ROOF'!$B$6","'ROOF'!$B$6","'ROOF'!$B$6"}</definedName>
    <definedName name="b5slL" hidden="1">{"'ROOF'!$B$6","'ROOF'!$B$6","'ROOF'!$B$6","'ROOF'!$B$6"}</definedName>
    <definedName name="BABABABABA" hidden="1">{"'Sheet1'!$L$16"}</definedName>
    <definedName name="babfbd" hidden="1">#REF!</definedName>
    <definedName name="babffa" hidden="1">#REF!</definedName>
    <definedName name="bad" hidden="1">{#N/A,#N/A,FALSE,"CCTV"}</definedName>
    <definedName name="badfbdba" hidden="1">#REF!</definedName>
    <definedName name="bafbba" hidden="1">#REF!</definedName>
    <definedName name="bafbfba" hidden="1">#REF!</definedName>
    <definedName name="bafbfbf" hidden="1">#REF!</definedName>
    <definedName name="bai" hidden="1">{"'Sheet1'!$L$16"}</definedName>
    <definedName name="ball" hidden="1">#REF!</definedName>
    <definedName name="BAN_D1" hidden="1">{"'Sheet1'!$L$16"}</definedName>
    <definedName name="banding" hidden="1">#REF!</definedName>
    <definedName name="ban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QL" hidden="1">{"'Sheet1'!$L$16"}</definedName>
    <definedName name="bảng" hidden="1">{"'Sheet1'!$L$16"}</definedName>
    <definedName name="Bang_ss" hidden="1">{"'Sheet1'!$L$16"}</definedName>
    <definedName name="bang7" hidden="1">{"'Sheet1'!$L$16"}</definedName>
    <definedName name="Bang7_THKL_HCM" hidden="1">{"'Sheet1'!$L$16"}</definedName>
    <definedName name="bangke3" hidden="1">{#N/A,#N/A,FALSE,"Sheet1"}</definedName>
    <definedName name="Bao" hidden="1">{#N/A,#N/A,FALSE,"Chi tiÆt"}</definedName>
    <definedName name="Baogia" hidden="1">{"'Sheet1'!$L$16"}</definedName>
    <definedName name="baogia2" hidden="1">#REF!</definedName>
    <definedName name="baogio" hidden="1">{#N/A,#N/A,FALSE,"CCTV"}</definedName>
    <definedName name="BARC" hidden="1">{#N/A,#N/A,FALSE,"손익표지";#N/A,#N/A,FALSE,"손익계산";#N/A,#N/A,FALSE,"일반관리비";#N/A,#N/A,FALSE,"영업외수익";#N/A,#N/A,FALSE,"영업외비용";#N/A,#N/A,FALSE,"매출액";#N/A,#N/A,FALSE,"요약손익";#N/A,#N/A,FALSE,"요약대차";#N/A,#N/A,FALSE,"매출채권현황";#N/A,#N/A,FALSE,"매출채권명세"}</definedName>
    <definedName name="bas" hidden="1">{#N/A,#N/A,TRUE,"SUM";#N/A,#N/A,TRUE,"EE";#N/A,#N/A,TRUE,"AC";#N/A,#N/A,TRUE,"SN"}</definedName>
    <definedName name="BASE" hidden="1">{#N/A,#N/A,TRUE,"Basic";#N/A,#N/A,TRUE,"EXT-TABLE";#N/A,#N/A,TRUE,"STEEL";#N/A,#N/A,TRUE,"INT-Table";#N/A,#N/A,TRUE,"STEEL";#N/A,#N/A,TRUE,"Door"}</definedName>
    <definedName name="basic" hidden="1">{"'Sheet1'!$L$16"}</definedName>
    <definedName name="basin" hidden="1">{"'장비'!$A$3:$M$12"}</definedName>
    <definedName name="basix" hidden="1">{"Offgrid",#N/A,FALSE,"OFFGRID";"Region",#N/A,FALSE,"REGION";"Offgrid -2",#N/A,FALSE,"OFFGRID";"WTP",#N/A,FALSE,"WTP";"WTP -2",#N/A,FALSE,"WTP";"Project",#N/A,FALSE,"PROJECT";"Summary -2",#N/A,FALSE,"SUMMARY"}</definedName>
    <definedName name="BAVF" hidden="1">{"'Sheet1'!$L$16"}</definedName>
    <definedName name="BB_new" hidden="1">{"'Sheet1'!$L$16"}</definedName>
    <definedName name="bba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ｂｂｂ" hidden="1">{"'Sheet1'!$L$16"}</definedName>
    <definedName name="ｂｂｂ_1" hidden="1">{"'Sheet1'!$L$16"}</definedName>
    <definedName name="ｂｂｂｂ" hidden="1">{"'Sheet1'!$L$16"}</definedName>
    <definedName name="ｂｂｂｂｂ" hidden="1">{"'Sheet1'!$L$16"}</definedName>
    <definedName name="bbbbbbb" hidden="1">#REF!</definedName>
    <definedName name="bbbbbbbbbbb" hidden="1">{"'Sheet1'!$L$16"}</definedName>
    <definedName name="bbbbbbbbbbbb\" hidden="1">{"'Sheet1'!$L$16"}</definedName>
    <definedName name="bbbbbbbbbbbbbb" hidden="1">{"'Sheet1'!$L$16"}</definedName>
    <definedName name="bbbbbbbbbbbbbbbb" hidden="1">{"'Sheet1'!$L$16"}</definedName>
    <definedName name="BBBG" hidden="1">{"'Sheet1'!$L$16"}</definedName>
    <definedName name="bbbgg" hidden="1">#REF!</definedName>
    <definedName name="bbbvb" hidden="1">#REF!</definedName>
    <definedName name="bbfd" hidden="1">{#N/A,#N/A,FALSE,"Chi tiÆt"}</definedName>
    <definedName name="bbfffff" hidden="1">#REF!</definedName>
    <definedName name="bbfffssd" hidden="1">#REF!</definedName>
    <definedName name="BBgach" hidden="1">{"'Sheet1'!$L$16"}</definedName>
    <definedName name="bbgg" hidden="1">{"'Sheet1'!$L$16"}</definedName>
    <definedName name="bbhrt5t5h5h" hidden="1">{"'Sheet1'!$L$16"}</definedName>
    <definedName name="BBKK" hidden="1">{"'Sheet1'!$L$16"}</definedName>
    <definedName name="BBKL1" hidden="1">#REF!</definedName>
    <definedName name="BBL" hidden="1">dQlda_GxlVal+dQlda_GtbVal</definedName>
    <definedName name="bbmbnmnbm" hidden="1">#REF!</definedName>
    <definedName name="bbtd" hidden="1">{"'Sheet1'!$L$16"}</definedName>
    <definedName name="bbv" hidden="1">#REF!</definedName>
    <definedName name="bbvgbdb" hidden="1">#REF!</definedName>
    <definedName name="bc" hidden="1">{"'Sheet1'!$L$16"}</definedName>
    <definedName name="bcb" hidden="1">{"'Sheet1'!$L$16"}</definedName>
    <definedName name="BCBo" hidden="1">{"'Sheet1'!$L$16"}</definedName>
    <definedName name="BCC" hidden="1">{#N/A,#N/A,TRUE,"SUM";#N/A,#N/A,TRUE,"EE";#N/A,#N/A,TRUE,"AC";#N/A,#N/A,TRUE,"SN"}</definedName>
    <definedName name="bce" hidden="1">#REF!</definedName>
    <definedName name="BCNCKT" hidden="1">{"'Sheet1'!$L$16"}</definedName>
    <definedName name="BCPST5" hidden="1">{#N/A,#N/A,FALSE,"Chi tiÆt"}</definedName>
    <definedName name="BCTQ" hidden="1">{"'Sheet1'!$L$16"}</definedName>
    <definedName name="BCTV" hidden="1">{"'Sheet1'!$L$16"}</definedName>
    <definedName name="bcv" hidden="1">{"'Sheet1'!$L$16"}</definedName>
    <definedName name="bcvb" hidden="1">{"'Sheet1'!$L$16"}</definedName>
    <definedName name="BD5산근" hidden="1">#REF!</definedName>
    <definedName name="BD5수량집계" hidden="1">#REF!</definedName>
    <definedName name="bdbfd" hidden="1">#REF!</definedName>
    <definedName name="BDDFD" hidden="1">#REF!</definedName>
    <definedName name="bdfbd" hidden="1">#REF!</definedName>
    <definedName name="BDFBDFBDF" hidden="1">{"'Sheet1'!$L$16"}</definedName>
    <definedName name="bdfgnhfd" hidden="1">{#N/A,#N/A,TRUE,"Krycí list"}</definedName>
    <definedName name="BDGNDNGB" hidden="1">{"'Sheet1'!$L$16"}</definedName>
    <definedName name="BDShineChaiHou1" hidden="1">{"'QuotationCRPaint (3)'!$A$12:$B$15"}</definedName>
    <definedName name="bdv" hidden="1">{"'Sheet1'!$L$16"}</definedName>
    <definedName name="be" hidden="1">{"'Sheet1'!$L$16"}</definedName>
    <definedName name="beam" hidden="1">#REF!</definedName>
    <definedName name="beap" hidden="1">{"'Sheet1'!$L$16"}</definedName>
    <definedName name="bebeaw" hidden="1">#REF!</definedName>
    <definedName name="Beboi" hidden="1">{#N/A,#N/A,FALSE,"Chi tiÆt"}</definedName>
    <definedName name="BELL" hidden="1">{#N/A,#N/A,TRUE,"Basic";#N/A,#N/A,TRUE,"EXT-TABLE";#N/A,#N/A,TRUE,"STEEL";#N/A,#N/A,TRUE,"INT-Table";#N/A,#N/A,TRUE,"STEEL";#N/A,#N/A,TRUE,"Door"}</definedName>
    <definedName name="BELL_1" hidden="1">{#N/A,#N/A,TRUE,"Basic";#N/A,#N/A,TRUE,"EXT-TABLE";#N/A,#N/A,TRUE,"STEEL";#N/A,#N/A,TRUE,"INT-Table";#N/A,#N/A,TRUE,"STEEL";#N/A,#N/A,TRUE,"Door"}</definedName>
    <definedName name="Belt" hidden="1">{#N/A,#N/A,FALSE,"손익표지";#N/A,#N/A,FALSE,"손익계산";#N/A,#N/A,FALSE,"일반관리비";#N/A,#N/A,FALSE,"영업외수익";#N/A,#N/A,FALSE,"영업외비용";#N/A,#N/A,FALSE,"매출액";#N/A,#N/A,FALSE,"요약손익";#N/A,#N/A,FALSE,"요약대차";#N/A,#N/A,FALSE,"매출채권현황";#N/A,#N/A,FALSE,"매출채권명세"}</definedName>
    <definedName name="bemai" hidden="1">{"'Sheet1'!$L$16"}</definedName>
    <definedName name="bephot" hidden="1">{"'Sheet1'!$L$16"}</definedName>
    <definedName name="Bể" hidden="1">{#N/A,#N/A,FALSE,"CCTV"}</definedName>
    <definedName name="bfababaffffffff" hidden="1">#REF!</definedName>
    <definedName name="bfabdba" hidden="1">#REF!</definedName>
    <definedName name="bfb" hidden="1">#REF!</definedName>
    <definedName name="bfbba" hidden="1">#REF!</definedName>
    <definedName name="bfbfbf" hidden="1">{"'Sheet1'!$L$16"}</definedName>
    <definedName name="bfbfdhfdhdfgh" hidden="1">{#N/A,#N/A,FALSE,"CCTV"}</definedName>
    <definedName name="BFBHF" hidden="1">{"'Sheet1'!$L$16"}</definedName>
    <definedName name="BFDBRBSD" hidden="1">{"NGUYEN QUI THIEP - Personal View",#N/A,FALSE,"XDCB.HT.FUR."}</definedName>
    <definedName name="bfdd" hidden="1">#REF!</definedName>
    <definedName name="bfdddd" hidden="1">#REF!</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zzzzz" hidden="1">#REF!</definedName>
    <definedName name="bffdb" hidden="1">{"'Sheet1'!$L$16"}</definedName>
    <definedName name="bffdgdsg" hidden="1">#REF!</definedName>
    <definedName name="bfhhfkjfegg" hidden="1">{"'Sheet1'!$L$16"}</definedName>
    <definedName name="bfhuahbj" hidden="1">#REF!</definedName>
    <definedName name="BFSBFD" hidden="1">{"'Sheet1'!$L$16"}</definedName>
    <definedName name="bg" hidden="1">{"'Sheet1'!$L$16"}</definedName>
    <definedName name="BG_Del" hidden="1">15</definedName>
    <definedName name="BG_Ins" hidden="1">4</definedName>
    <definedName name="BG_Mod" hidden="1">6</definedName>
    <definedName name="bgd" hidden="1">{#N/A,#N/A,FALSE,"CCTV"}</definedName>
    <definedName name="BGFNC" hidden="1">{"'Sheet1'!$L$16"}</definedName>
    <definedName name="bghfctx" hidden="1">{"'Sheet1'!$L$16"}</definedName>
    <definedName name="BGHG" hidden="1">{#N/A,#N/A,FALSE,"估價單  (3)"}</definedName>
    <definedName name="bghjk" hidden="1">{"'Sheet1'!$L$16"}</definedName>
    <definedName name="bghui" hidden="1">{"'Sheet1'!$L$16"}</definedName>
    <definedName name="BGNL" hidden="1">#REF!</definedName>
    <definedName name="BGSFGSD" hidden="1">{"'Sheet1'!$L$16"}</definedName>
    <definedName name="bgubu" hidden="1">{#N/A,#N/A,FALSE,"Sheet1"}</definedName>
    <definedName name="bguybgjnh" hidden="1">{#N/A,#N/A,FALSE,"전력간선"}</definedName>
    <definedName name="Bgiang" hidden="1">{"'Sheet1'!$L$16"}</definedName>
    <definedName name="BHDB" hidden="1">{"'Sheet1'!$L$16"}</definedName>
    <definedName name="bhfh" hidden="1">{"'Sheet1'!$L$16"}</definedName>
    <definedName name="bhfjjrghkh" hidden="1">{"'Sheet1'!$L$16"}</definedName>
    <definedName name="bhhdfhfj" hidden="1">{"'Sheet1'!$L$16"}</definedName>
    <definedName name="BHJ" hidden="1">{#N/A,#N/A,FALSE,"Sheet6"}</definedName>
    <definedName name="Bhthang4" hidden="1">{#N/A,#N/A,FALSE,"Chi tiÆt"}</definedName>
    <definedName name="bhthang5" hidden="1">{#N/A,#N/A,FALSE,"Chi tiÆt"}</definedName>
    <definedName name="bhthang6" hidden="1">{"'Sheet1'!$L$16"}</definedName>
    <definedName name="bhubyhu" hidden="1">{#N/A,#N/A,FALSE,"운반시간"}</definedName>
    <definedName name="bhujbhj" hidden="1">{#N/A,#N/A,FALSE,"포장1";#N/A,#N/A,FALSE,"포장1"}</definedName>
    <definedName name="BI" hidden="1">{#N/A,#N/A,FALSE,"이태원철근"}</definedName>
    <definedName name="BIA" hidden="1">{"'Sheet1'!$L$16"}</definedName>
    <definedName name="biaGNHS" hidden="1">{"'Sheet1'!$L$16"}</definedName>
    <definedName name="Bien" hidden="1">#REF!</definedName>
    <definedName name="Bien1" hidden="1">#REF!</definedName>
    <definedName name="bietthu" hidden="1">{"'Sheet1'!$L$16"}</definedName>
    <definedName name="biga" hidden="1">{#N/A,#N/A,TRUE,"Str.";#N/A,#N/A,TRUE,"Steel &amp; Roof";#N/A,#N/A,TRUE,"Arc.";#N/A,#N/A,TRUE,"Preliminary";#N/A,#N/A,TRUE,"Sum_Prelim"}</definedName>
    <definedName name="BIGC" hidden="1">{#N/A,#N/A,TRUE,"Str.";#N/A,#N/A,TRUE,"Steel &amp; Roof";#N/A,#N/A,TRUE,"Arc.";#N/A,#N/A,TRUE,"Preliminary";#N/A,#N/A,TRUE,"Sum_Prelim"}</definedName>
    <definedName name="biil8" hidden="1">#REF!</definedName>
    <definedName name="Bike" hidden="1">#REF!</definedName>
    <definedName name="Bill" hidden="1">#REF!</definedName>
    <definedName name="bill1a" hidden="1">{"'Sheet1'!$L$16"}</definedName>
    <definedName name="Binh" hidden="1">{"'Sheet1'!$L$16"}</definedName>
    <definedName name="BIO_FF" hidden="1">{#N/A,#N/A,FALSE,"손익표지";#N/A,#N/A,FALSE,"손익계산";#N/A,#N/A,FALSE,"일반관리비";#N/A,#N/A,FALSE,"영업외수익";#N/A,#N/A,FALSE,"영업외비용";#N/A,#N/A,FALSE,"매출액";#N/A,#N/A,FALSE,"요약손익";#N/A,#N/A,FALSE,"요약대차";#N/A,#N/A,FALSE,"매출채권현황";#N/A,#N/A,FALSE,"매출채권명세"}</definedName>
    <definedName name="bj" hidden="1">{#N/A,#N/A,TRUE,"ZGSB";#N/A,#N/A,TRUE,"SjzGSB";#N/A,#N/A,TRUE,"SfnTZB";#N/A,#N/A,TRUE,"DjzGSB ";#N/A,#N/A,TRUE,"DfnTZB"}</definedName>
    <definedName name="bjgbujbhjh" hidden="1">{#N/A,#N/A,FALSE,"혼합골재"}</definedName>
    <definedName name="BJJ" hidden="1">{#N/A,#N/A,FALSE,"CCTV"}</definedName>
    <definedName name="bjk" hidden="1">#REF!</definedName>
    <definedName name="bkd" hidden="1">{"'Sheet1'!$L$16"}</definedName>
    <definedName name="bkl" hidden="1">{"'Sheet1'!$L$16"}</definedName>
    <definedName name="blockc" hidden="1">{#N/A,#N/A,FALSE,"전체집계표";#N/A,#N/A,FALSE,"안벽30000";#N/A,#N/A,FALSE,"안벽20000";#N/A,#N/A,FALSE,"내호안";#N/A,#N/A,FALSE,"외호안";#N/A,#N/A,FALSE,"준설토A";#N/A,#N/A,FALSE,"준설토B";#N/A,#N/A,FALSE,"적출장"}</definedName>
    <definedName name="bm" hidden="1">{"'Sheet1'!$L$16"}</definedName>
    <definedName name="bmbvmvm" hidden="1">#REF!</definedName>
    <definedName name="bmbxmbv" hidden="1">#REF!</definedName>
    <definedName name="bmbxmvx" hidden="1">#REF!</definedName>
    <definedName name="BMGIAM" hidden="1">{#N/A,#N/A,FALSE,"Chi tiÆt"}</definedName>
    <definedName name="BMS" hidden="1">{"'Sheet1'!$L$16"}</definedName>
    <definedName name="bmxmbbbbbbvxb" hidden="1">#REF!</definedName>
    <definedName name="bmxvmvx" hidden="1">#REF!</definedName>
    <definedName name="BN" hidden="1">{"'Sheet1'!$L$16"}</definedName>
    <definedName name="bnbnb" hidden="1">#REF!</definedName>
    <definedName name="bnbnbnnbv" hidden="1">#REF!</definedName>
    <definedName name="bnbvb" hidden="1">#REF!</definedName>
    <definedName name="bncbncbvn" hidden="1">#REF!</definedName>
    <definedName name="BNCVN" hidden="1">{#N/A,#N/A,TRUE,"Krycí list"}</definedName>
    <definedName name="BNF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bnfmzxvnmzxfsmn7896798234" hidden="1">{"'Sheet1'!$L$16"}</definedName>
    <definedName name="bnm" hidden="1">{#N/A,#N/A,FALSE,"Chi tiÆt"}</definedName>
    <definedName name="bnmng" hidden="1">{"'Sheet1'!$L$16"}</definedName>
    <definedName name="BNMV" hidden="1">{"'Sheet1'!$L$16"}</definedName>
    <definedName name="bnn" hidden="1">{#N/A,#N/A,FALSE,"조골재"}</definedName>
    <definedName name="bnhnb" hidden="1">#REF!</definedName>
    <definedName name="bo" hidden="1">{#N/A,#N/A,FALSE,"Chi tiÆt"}</definedName>
    <definedName name="BOL" hidden="1">{#N/A,#N/A,FALSE,"이정표"}</definedName>
    <definedName name="bomb" hidden="1">{#N/A,#N/A,FALSE,"CCTV"}</definedName>
    <definedName name="Bonus" hidden="1">#REF!</definedName>
    <definedName name="bonus13" hidden="1">#REF!</definedName>
    <definedName name="bonus132011" hidden="1">#REF!</definedName>
    <definedName name="book1" hidden="1">{"'现金流量表（全部投资）'!$B$4:$P$23"}</definedName>
    <definedName name="Book22" hidden="1">{"'Sheet1'!$L$16"}</definedName>
    <definedName name="book5" hidden="1">{"REBAR",#N/A,FALSE,"Sheet1";"CONCRETE",#N/A,FALSE,"Sheet1"}</definedName>
    <definedName name="boop" hidden="1">{"'Break down'!$A$4"}</definedName>
    <definedName name="BOQA2" hidden="1">{"'Sheet1'!$L$16"}</definedName>
    <definedName name="BOQCongtruong" hidden="1">#REF!</definedName>
    <definedName name="BOQE1" hidden="1">{#N/A,#N/A,FALSE,"特殊室（ＢＱ表）"}</definedName>
    <definedName name="BOQQS" hidden="1">#REF!</definedName>
    <definedName name="boredpile" hidden="1">#REF!</definedName>
    <definedName name="BOS" hidden="1">{#N/A,#N/A,FALSE,"이정표"}</definedName>
    <definedName name="bosung" hidden="1">{"'Sheet1'!$L$16"}</definedName>
    <definedName name="BQ" hidden="1">{"'Break down'!$A$4"}</definedName>
    <definedName name="bql" hidden="1">{#N/A,#N/A,FALSE,"Chi tiÆt"}</definedName>
    <definedName name="BQQ" hidden="1">#REF!</definedName>
    <definedName name="brbrr" hidden="1">#REF!</definedName>
    <definedName name="brbtbre" hidden="1">#REF!</definedName>
    <definedName name="BREAK" hidden="1">{#N/A,#N/A,FALSE,"CCTV"}</definedName>
    <definedName name="bree" hidden="1">#REF!</definedName>
    <definedName name="brffdffgf" hidden="1">#REF!</definedName>
    <definedName name="BSA" hidden="1">{"'Sheet1'!$L$16"}</definedName>
    <definedName name="bsag" hidden="1">#REF!</definedName>
    <definedName name="bsc" hidden="1">{#N/A,#N/A,FALSE,"손익표지";#N/A,#N/A,FALSE,"손익계산";#N/A,#N/A,FALSE,"일반관리비";#N/A,#N/A,FALSE,"영업외수익";#N/A,#N/A,FALSE,"영업외비용";#N/A,#N/A,FALSE,"매출액";#N/A,#N/A,FALSE,"요약손익";#N/A,#N/A,FALSE,"요약대차";#N/A,#N/A,FALSE,"매출채권현황";#N/A,#N/A,FALSE,"매출채권명세"}</definedName>
    <definedName name="BSFSDBVSD" hidden="1">{"'Sheet1'!$L$16"}</definedName>
    <definedName name="bsne" hidden="1">#REF!</definedName>
    <definedName name="BT" hidden="1">{"'Sheet1'!$L$16"}</definedName>
    <definedName name="bt_nam" hidden="1">#REF!</definedName>
    <definedName name="btdc2" hidden="1">#REF!</definedName>
    <definedName name="btl" hidden="1">{"'Sheet1'!$L$16"}</definedName>
    <definedName name="BTM" hidden="1">{#N/A,#N/A,FALSE,"Chi tiÆt"}</definedName>
    <definedName name="btnm3" hidden="1">{"'Sheet1'!$L$16"}</definedName>
    <definedName name="BTH" hidden="1">{"'Sheet1'!$L$16"}</definedName>
    <definedName name="bu" hidden="1">{"'Sheet1'!$L$16"}</definedName>
    <definedName name="bubhyubhu" hidden="1">{#N/A,#N/A,FALSE,"운반시간"}</definedName>
    <definedName name="Budget" hidden="1">{#N/A,#N/A,FALSE,"손익표지";#N/A,#N/A,FALSE,"손익계산";#N/A,#N/A,FALSE,"일반관리비";#N/A,#N/A,FALSE,"영업외수익";#N/A,#N/A,FALSE,"영업외비용";#N/A,#N/A,FALSE,"매출액";#N/A,#N/A,FALSE,"요약손익";#N/A,#N/A,FALSE,"요약대차";#N/A,#N/A,FALSE,"매출채권현황";#N/A,#N/A,FALSE,"매출채권명세"}</definedName>
    <definedName name="buhhyu" hidden="1">{#N/A,#N/A,FALSE,"골재소요량";#N/A,#N/A,FALSE,"골재소요량"}</definedName>
    <definedName name="bukl" hidden="1">#REF!</definedName>
    <definedName name="buoi" hidden="1">{"'Sheet1'!$L$16"}</definedName>
    <definedName name="bvb" hidden="1">{"NGUYEN QUI THIEP - Personal View",#N/A,FALSE,"XDCB.HT.FUR."}</definedName>
    <definedName name="bvbbvbvv" hidden="1">#REF!</definedName>
    <definedName name="bvbcvbcvb" hidden="1">{"'Sheet1'!$L$16"}</definedName>
    <definedName name="bvbnbvn" hidden="1">#REF!</definedName>
    <definedName name="bvbvb" hidden="1">{"'Sheet1'!$L$16"}</definedName>
    <definedName name="bvbvbv" hidden="1">#REF!</definedName>
    <definedName name="bvbvvcvb" hidden="1">{"'Sheet1'!$L$16"}</definedName>
    <definedName name="bvcnnc" hidden="1">#REF!</definedName>
    <definedName name="bvhjggj" hidden="1">#REF!</definedName>
    <definedName name="bvnbvn" hidden="1">#REF!</definedName>
    <definedName name="BVNMVBMJHMI" hidden="1">{"'Sheet1'!$L$16"}</definedName>
    <definedName name="bvvbbvvnnb" hidden="1">#REF!</definedName>
    <definedName name="bvx" hidden="1">{#N/A,#N/A,FALSE,"토공2"}</definedName>
    <definedName name="bvxb" hidden="1">#REF!</definedName>
    <definedName name="bx" hidden="1">#REF!</definedName>
    <definedName name="BXBXCBC" hidden="1">{"'Sheet1'!$L$16"}</definedName>
    <definedName name="bxdrftrhtr" hidden="1">{"'Sheet1'!$L$16"}</definedName>
    <definedName name="bxmmxmx" hidden="1">#REF!</definedName>
    <definedName name="bxvbx" hidden="1">{"'Sheet1'!$L$16"}</definedName>
    <definedName name="bxvxxvb" hidden="1">#REF!</definedName>
    <definedName name="BYG" hidden="1">{#N/A,#N/A,FALSE,"손익표지";#N/A,#N/A,FALSE,"손익계산";#N/A,#N/A,FALSE,"일반관리비";#N/A,#N/A,FALSE,"영업외수익";#N/A,#N/A,FALSE,"영업외비용";#N/A,#N/A,FALSE,"매출액";#N/A,#N/A,FALSE,"요약손익";#N/A,#N/A,FALSE,"요약대차";#N/A,#N/A,FALSE,"매출채권현황";#N/A,#N/A,FALSE,"매출채권명세"}</definedName>
    <definedName name="bzbf" hidden="1">#REF!</definedName>
    <definedName name="bZd" hidden="1">{"'Sheet1'!$L$16"}</definedName>
    <definedName name="c.lech" hidden="1">{"'Sheet1'!$L$16"}</definedName>
    <definedName name="ca" hidden="1">{"'Sheet1'!$L$16"}</definedName>
    <definedName name="cab" hidden="1">{#N/A,#N/A,FALSE,"Chi tiÆt"}</definedName>
    <definedName name="cabe" hidden="1">#REF!</definedName>
    <definedName name="Cable" hidden="1">{"'Sheet1'!$L$16"}</definedName>
    <definedName name="cables" hidden="1">{"IMRAK42x8x8",#N/A,TRUE,"IMRAK 1400 42U 800X800";"IMRAK32x6x6",#N/A,TRUE,"IMRAK 1400 32U 600x600";"IMRAK42x12x8",#N/A,TRUE,"IMRAK 1400 42U 1200x800";"IMRAK15x6x4",#N/A,TRUE,"IMRAK 400 15U FRONT SECTION"}</definedName>
    <definedName name="cac" hidden="1">{"'Sheet1'!$L$16"}</definedName>
    <definedName name="caccccc" hidden="1">{"'Sheet1'!$L$16"}</definedName>
    <definedName name="CACSA" hidden="1">{"'Sheet1'!$L$16"}</definedName>
    <definedName name="cadca" hidden="1">#REF!</definedName>
    <definedName name="cal" hidden="1">{#N/A,#N/A,FALSE,"CCTV"}</definedName>
    <definedName name="CALBE" hidden="1">{"'Sheet1'!$L$16"}</definedName>
    <definedName name="cald" hidden="1">{#N/A,#N/A,FALSE,"CCTV"}</definedName>
    <definedName name="calpine"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came" hidden="1">{"'Sheet1'!$L$16"}</definedName>
    <definedName name="CANON" hidden="1">{"'Sheet1'!$L$16"}</definedName>
    <definedName name="CANOPY" hidden="1">#REF!</definedName>
    <definedName name="canteen" hidden="1">{"'Sheet1'!$L$16"}</definedName>
    <definedName name="caodang" hidden="1">{#N/A,#N/A,FALSE,"Chi tiÆt"}</definedName>
    <definedName name="CaododayGa" hidden="1">{"'Sheet1'!$L$16"}</definedName>
    <definedName name="cap" hidden="1">{"'Sheet1'!$L$16"}</definedName>
    <definedName name="CARL" hidden="1">{#N/A,#N/A,FALSE,"CCTV"}</definedName>
    <definedName name="CARL1" hidden="1">{#N/A,#N/A,FALSE,"CCTV"}</definedName>
    <definedName name="CARL2" hidden="1">{#N/A,#N/A,FALSE,"CCTV"}</definedName>
    <definedName name="cashfl" hidden="1">{#N/A,#N/A,TRUE,"Cover";#N/A,#N/A,TRUE,"Conts";#N/A,#N/A,TRUE,"VOS";#N/A,#N/A,TRUE,"Warrington";#N/A,#N/A,TRUE,"Widnes"}</definedName>
    <definedName name="cassa" hidden="1">#REF!</definedName>
    <definedName name="casson3" hidden="1">{#N/A,#N/A,FALSE,"전체집계표";#N/A,#N/A,FALSE,"안벽30000";#N/A,#N/A,FALSE,"안벽20000";#N/A,#N/A,FALSE,"내호안";#N/A,#N/A,FALSE,"외호안";#N/A,#N/A,FALSE,"준설토A";#N/A,#N/A,FALSE,"준설토B";#N/A,#N/A,FALSE,"적출장"}</definedName>
    <definedName name="cat" hidden="1">{#N/A,#N/A,FALSE,"CCTV"}</definedName>
    <definedName name="catalogue" hidden="1">{"'Sheet1'!$L$16"}</definedName>
    <definedName name="CatK95" hidden="1">{"'Sheet1'!$L$16"}</definedName>
    <definedName name="cauthang" hidden="1">{"'Sheet1'!$L$16"}</definedName>
    <definedName name="cay" hidden="1">{"'Sheet1'!$L$16"}</definedName>
    <definedName name="CẪ" hidden="1">{"'Sheet1'!$L$16"}</definedName>
    <definedName name="cbcfc" hidden="1">#REF!</definedName>
    <definedName name="cbdt2" hidden="1">{"'Sheet1'!$L$16"}</definedName>
    <definedName name="CBFC" hidden="1">#REF!</definedName>
    <definedName name="cbgnm" hidden="1">{"'Sheet1'!$L$16"}</definedName>
    <definedName name="cbnnbn" hidden="1">{"'Sheet1'!$L$16"}</definedName>
    <definedName name="CBVBCF" hidden="1">#REF!</definedName>
    <definedName name="CBWorkbookPriority" hidden="1">-1807836116</definedName>
    <definedName name="CBx_Sheet_Guid" hidden="1">"'2041d0da-543e-49db-9d00-9fce7d10957e"</definedName>
    <definedName name="cc" hidden="1">{"'Sheet1'!$L$16"}</definedName>
    <definedName name="ccaasdas" hidden="1">#REF!</definedName>
    <definedName name="ccc" hidden="1">{"'Sheet1'!$L$16"}</definedName>
    <definedName name="cccbc" hidden="1">#REF!</definedName>
    <definedName name="cccc" hidden="1">{#N/A,#N/A,TRUE,"SUM";#N/A,#N/A,TRUE,"EE";#N/A,#N/A,TRUE,"AC";#N/A,#N/A,TRUE,"SN"}</definedName>
    <definedName name="ＣＣＣＣＣ" hidden="1">{#N/A,#N/A,FALSE,"Sheet6 (24)"}</definedName>
    <definedName name="cccccc" hidden="1">#REF!</definedName>
    <definedName name="cccccccasdasd" hidden="1">{"'Sheet1'!$L$16"}</definedName>
    <definedName name="CCCCCCCCCC" hidden="1">#REF!</definedName>
    <definedName name="cccccccccccccccc" hidden="1">{"'Sheet1'!$L$16"}</definedName>
    <definedName name="CCDC" hidden="1">{"'Sheet1'!$L$16"}</definedName>
    <definedName name="ccffdfd" hidden="1">#REF!</definedName>
    <definedName name="CCÑCangdung10.2" hidden="1">{"'Sheet1'!$L$16"}</definedName>
    <definedName name="CCR" hidden="1">{#N/A,#N/A,TRUE,"Cover";#N/A,#N/A,TRUE,"Conts";#N/A,#N/A,TRUE,"VOS";#N/A,#N/A,TRUE,"Warrington";#N/A,#N/A,TRUE,"Widnes"}</definedName>
    <definedName name="ccsss" hidden="1">#REF!</definedName>
    <definedName name="cctv" hidden="1">#REF!</definedName>
    <definedName name="ＣＤ" hidden="1">{#N/A,#N/A,FALSE,"Sheet6 (24)"}</definedName>
    <definedName name="Çdµ" hidden="1">{"'Sheet1'!$L$16"}</definedName>
    <definedName name="cded" hidden="1">#REF!</definedName>
    <definedName name="cdfdf" hidden="1">{#N/A,#N/A,TRUE,"1";#N/A,#N/A,TRUE,"2";#N/A,#N/A,TRUE,"3";#N/A,#N/A,TRUE,"4";#N/A,#N/A,TRUE,"5";#N/A,#N/A,TRUE,"6";#N/A,#N/A,TRUE,"7"}</definedName>
    <definedName name="CDFRRR" hidden="1">#REF!</definedName>
    <definedName name="cd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KT" hidden="1">{"'Sheet1'!$L$16"}</definedName>
    <definedName name="cds" hidden="1">#REF!</definedName>
    <definedName name="ced" hidden="1">{#N/A,#N/A,FALSE,"Chi tiÆt"}</definedName>
    <definedName name="Celling" hidden="1">{"'Sheet1'!$L$16"}</definedName>
    <definedName name="CF" hidden="1">{#N/A,#N/A,FALSE,"손익표지";#N/A,#N/A,FALSE,"손익계산";#N/A,#N/A,FALSE,"일반관리비";#N/A,#N/A,FALSE,"영업외수익";#N/A,#N/A,FALSE,"영업외비용";#N/A,#N/A,FALSE,"매출액";#N/A,#N/A,FALSE,"요약손익";#N/A,#N/A,FALSE,"요약대차";#N/A,#N/A,FALSE,"매출채권현황";#N/A,#N/A,FALSE,"매출채권명세"}</definedName>
    <definedName name="CF1_a129" hidden="1">{"Offgrid",#N/A,FALSE,"OFFGRID";"Region",#N/A,FALSE,"REGION";"Offgrid -2",#N/A,FALSE,"OFFGRID";"WTP",#N/A,FALSE,"WTP";"WTP -2",#N/A,FALSE,"WTP";"Project",#N/A,FALSE,"PROJECT";"Summary -2",#N/A,FALSE,"SUMMARY"}</definedName>
    <definedName name="cf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VMgrMode" hidden="1">"DataValidation"</definedName>
    <definedName name="cffccc" hidden="1">#REF!</definedName>
    <definedName name="cfhmnkk" hidden="1">{"'Sheet1'!$L$16"}</definedName>
    <definedName name="CF요인" hidden="1">#REF!</definedName>
    <definedName name="cg" hidden="1">{"'Sheet1'!$L$16"}</definedName>
    <definedName name="cgghh" hidden="1">{"'Sheet1'!$L$16"}</definedName>
    <definedName name="cghfhf" hidden="1">{"'Sheet1'!$L$16"}</definedName>
    <definedName name="cgmh" hidden="1">{"'용역비'!$A$4:$C$8"}</definedName>
    <definedName name="cgncfgn" hidden="1">#REF!</definedName>
    <definedName name="ci" hidden="1">{"'Sheet1'!$L$16"}</definedName>
    <definedName name="cig" hidden="1">#REF!</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VIL" hidden="1">{"'Sheet1'!$L$16"}</definedName>
    <definedName name="civil2" hidden="1">{"'장비'!$A$3:$M$12"}</definedName>
    <definedName name="cjh" hidden="1">#REF!</definedName>
    <definedName name="ckm" hidden="1">{#N/A,#N/A,FALSE,"CCTV"}</definedName>
    <definedName name="Clean" hidden="1">{#N/A,#N/A,TRUE,"Cover Memo";"Complete Sys. Estimate",#N/A,TRUE,"Change Summary";"Complete Sys. Estimate",#N/A,TRUE,"Estimate Summary";"Complete Sys. Estimate",#N/A,TRUE,"Dept. Summary";"Complete Sys. Estimate",#N/A,TRUE,"DOW Detail"}</definedName>
    <definedName name="CMC" hidden="1">{"'Sheet1'!$L$16"}</definedName>
    <definedName name="cn2a" hidden="1">{"'Sheet1'!$L$16"}</definedName>
    <definedName name="CN6G" hidden="1">{"'Sheet1'!$L$16"}</definedName>
    <definedName name="cncn" hidden="1">#REF!</definedName>
    <definedName name="cncvfgncvn" hidden="1">#REF!</definedName>
    <definedName name="cncvnv" hidden="1">#REF!</definedName>
    <definedName name="CNchung" hidden="1">{"'Sheet1'!$L$16"}</definedName>
    <definedName name="cnf" hidden="1">{#N/A,#N/A,FALSE,"이태원철근"}</definedName>
    <definedName name="cnfgn" hidden="1">#REF!</definedName>
    <definedName name="cnjf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ltn" hidden="1">{"'신흥취수펌프 검토'!$M$2","'신흥취수펌프 검토'!$A$1:$AE$87"}</definedName>
    <definedName name="cnnq2" hidden="1">{"'Sheet1'!$L$16"}</definedName>
    <definedName name="cnnq3" hidden="1">{"'Sheet1'!$L$16"}</definedName>
    <definedName name="cnnvcvnc" hidden="1">#REF!</definedName>
    <definedName name="CNSCL" hidden="1">{"'Sheet1'!$L$16"}</definedName>
    <definedName name="cntksdtj" hidden="1">{#N/A,#N/A,FALSE,"견적갑지";#N/A,#N/A,FALSE,"총괄표";#N/A,#N/A,FALSE,"철골공사";#N/A,#N/A,FALSE,"토목공사";#N/A,#N/A,FALSE,"판넬전기공사"}</definedName>
    <definedName name="coba" hidden="1">#REF!</definedName>
    <definedName name="Coc_60" hidden="1">{"'Sheet1'!$L$16"}</definedName>
    <definedName name="coccat" hidden="1">{"'Sheet1'!$L$16"}</definedName>
    <definedName name="cocly" hidden="1">{"'Sheet1'!$L$16"}</definedName>
    <definedName name="Code" hidden="1">#REF!</definedName>
    <definedName name="code1" hidden="1">#REF!</definedName>
    <definedName name="coil" hidden="1">#REF!</definedName>
    <definedName name="column" hidden="1">#REF!</definedName>
    <definedName name="Company2013" hidden="1">#REF!</definedName>
    <definedName name="compare" hidden="1">{#N/A,#N/A,FALSE,"Chi tiÆt"}</definedName>
    <definedName name="Comparision" hidden="1">{#N/A,#N/A,FALSE,"特殊室（ＢＱ表）"}</definedName>
    <definedName name="con" hidden="1">{#N/A,#N/A,FALSE,"Chi tiÆt"}</definedName>
    <definedName name="condition" hidden="1">{"'장비'!$A$3:$M$12"}</definedName>
    <definedName name="contr"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gB" hidden="1">{"'Sheet1'!$L$16"}</definedName>
    <definedName name="CONGD300" hidden="1">{"'Sheet1'!$L$16"}</definedName>
    <definedName name="Conghj" hidden="1">{"'Sheet1'!$L$16"}</definedName>
    <definedName name="conghoptheokm" hidden="1">{"'Sheet1'!$L$16"}</definedName>
    <definedName name="CONGICH" hidden="1">{"'Sheet1'!$L$16"}</definedName>
    <definedName name="CONGPA1" hidden="1">{"'Sheet1'!$L$16"}</definedName>
    <definedName name="Congto" hidden="1">{"Offgrid",#N/A,FALSE,"OFFGRID";"Region",#N/A,FALSE,"REGION";"Offgrid -2",#N/A,FALSE,"OFFGRID";"WTP",#N/A,FALSE,"WTP";"WTP -2",#N/A,FALSE,"WTP";"Project",#N/A,FALSE,"PROJECT";"Summary -2",#N/A,FALSE,"SUMMARY"}</definedName>
    <definedName name="coping"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y" hidden="1">#REF!</definedName>
    <definedName name="copphathepviÎttung" hidden="1">{"'Sheet1'!$L$16"}</definedName>
    <definedName name="copy" hidden="1">{"'Sheet1'!$L$16"}</definedName>
    <definedName name="Copyright" hidden="1">"© 1995 Worley Limited"</definedName>
    <definedName name="Co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ST.020" hidden="1">#REF!</definedName>
    <definedName name="COST.030" hidden="1">#REF!</definedName>
    <definedName name="COST.040" hidden="1">#REF!</definedName>
    <definedName name="COST.050" hidden="1">#REF!</definedName>
    <definedName name="COST.060" hidden="1">#REF!</definedName>
    <definedName name="COST.070" hidden="1">#REF!</definedName>
    <definedName name="COST.080" hidden="1">#REF!</definedName>
    <definedName name="COST.100" hidden="1">#REF!</definedName>
    <definedName name="COST.110" hidden="1">#REF!</definedName>
    <definedName name="COST.120" hidden="1">#REF!</definedName>
    <definedName name="COST.130" hidden="1">#REF!</definedName>
    <definedName name="COST.140" hidden="1">#REF!</definedName>
    <definedName name="COST.150" hidden="1">#REF!</definedName>
    <definedName name="COST.210" hidden="1">#REF!</definedName>
    <definedName name="COST.220" hidden="1">#REF!</definedName>
    <definedName name="COST.230" hidden="1">#REF!</definedName>
    <definedName name="COST.240" hidden="1">#REF!</definedName>
    <definedName name="COST.270" hidden="1">#REF!</definedName>
    <definedName name="COST.280" hidden="1">#REF!</definedName>
    <definedName name="COST.300" hidden="1">#REF!</definedName>
    <definedName name="COST.320" hidden="1">#REF!</definedName>
    <definedName name="COST.330" hidden="1">#REF!</definedName>
    <definedName name="COST.350" hidden="1">#REF!</definedName>
    <definedName name="COST.360" hidden="1">#REF!</definedName>
    <definedName name="COST.370" hidden="1">#REF!</definedName>
    <definedName name="COST.380" hidden="1">#REF!</definedName>
    <definedName name="COST.400" hidden="1">#REF!</definedName>
    <definedName name="cost_1" hidden="1">{#N/A,#N/A,TRUE,"Basic";#N/A,#N/A,TRUE,"EXT-TABLE";#N/A,#N/A,TRUE,"STEEL";#N/A,#N/A,TRUE,"INT-Table";#N/A,#N/A,TRUE,"STEEL";#N/A,#N/A,TRUE,"Door"}</definedName>
    <definedName name="COST2" hidden="1">{#N/A,#N/A,TRUE,"Basic";#N/A,#N/A,TRUE,"EXT-TABLE";#N/A,#N/A,TRUE,"STEEL";#N/A,#N/A,TRUE,"INT-Table";#N/A,#N/A,TRUE,"STEEL";#N/A,#N/A,TRUE,"Door"}</definedName>
    <definedName name="COST2_1" hidden="1">{#N/A,#N/A,TRUE,"Basic";#N/A,#N/A,TRUE,"EXT-TABLE";#N/A,#N/A,TRUE,"STEEL";#N/A,#N/A,TRUE,"INT-Table";#N/A,#N/A,TRUE,"STEEL";#N/A,#N/A,TRUE,"Door"}</definedName>
    <definedName name="COST290" hidden="1">#REF!</definedName>
    <definedName name="Costing" hidden="1">#REF!</definedName>
    <definedName name="CostingSheetSolefuse" hidden="1">#REF!</definedName>
    <definedName name="COSTT" hidden="1">#REF!</definedName>
    <definedName name="CotLPTVT" hidden="1">#N/A</definedName>
    <definedName name="cotycap" hidden="1">{"'Sheet1'!$L$16"}</definedName>
    <definedName name="COVE" hidden="1">{"'Sheet1'!$L$16"}</definedName>
    <definedName name="CoverGysumSUS" hidden="1">{"'QuotationCRPaint (3)'!$A$12:$B$15"}</definedName>
    <definedName name="CoverGysumSUS1" hidden="1">{"'QuotationCRPaint (3)'!$A$12:$B$15"}</definedName>
    <definedName name="ＣＰ" hidden="1">{#N/A,#N/A,FALSE,"Sheet6 (24)"}</definedName>
    <definedName name="CP_khac2" hidden="1">{"'Sheet1'!$L$16"}</definedName>
    <definedName name="cpf" hidden="1">{#N/A,#N/A,TRUE,"Basic";#N/A,#N/A,TRUE,"EXT-TABLE";#N/A,#N/A,TRUE,"STEEL";#N/A,#N/A,TRUE,"INT-Table";#N/A,#N/A,TRUE,"STEEL";#N/A,#N/A,TRUE,"Door"}</definedName>
    <definedName name="cpf_1" hidden="1">{#N/A,#N/A,TRUE,"Basic";#N/A,#N/A,TRUE,"EXT-TABLE";#N/A,#N/A,TRUE,"STEEL";#N/A,#N/A,TRUE,"INT-Table";#N/A,#N/A,TRUE,"STEEL";#N/A,#N/A,TRUE,"Door"}</definedName>
    <definedName name="CPM" hidden="1">{#N/A,#N/A,FALSE,"Chi tiÆt"}</definedName>
    <definedName name="CPXD" hidden="1">{"'Sheet1'!$L$16"}</definedName>
    <definedName name="ＣＱ" hidden="1">{#N/A,#N/A,FALSE,"Sheet6 (24)"}</definedName>
    <definedName name="cQ3W" hidden="1">{"'Sheet1'!$L$16"}</definedName>
    <definedName name="crad" hidden="1">{#N/A,#N/A,TRUE,"Commercial Fab Cover";#N/A,#N/A,TRUE,"Commercial Summary";#N/A,#N/A,TRUE,"Technical Summary"}</definedName>
    <definedName name="CRCE3CR\" hidden="1">#REF!</definedName>
    <definedName name="_xlnm.Criteria" hidden="1">{"'Sheet1'!$A$4:$M$21","'Sheet1'!$J$17:$K$19"}</definedName>
    <definedName name="CSA" hidden="1">{"'Sheet1'!$L$16"}</definedName>
    <definedName name="csac" hidden="1">{"'Sheet1'!$L$16"}</definedName>
    <definedName name="CSACAS" hidden="1">#REF!</definedName>
    <definedName name="csacc" hidden="1">{"'Sheet1'!$L$16"}</definedName>
    <definedName name="cscx" hidden="1">{"'Sheet1'!$L$16"}</definedName>
    <definedName name="csdcsdvdfvdfbdfbd" hidden="1">{#N/A,#N/A,FALSE,"Chi tiÆt"}</definedName>
    <definedName name="CSODJWO" hidden="1">{#N/A,#N/A,TRUE,"SUM";#N/A,#N/A,TRUE,"EE";#N/A,#N/A,TRUE,"AC";#N/A,#N/A,TRUE,"SN"}</definedName>
    <definedName name="css" hidden="1">{"'Sheet1'!$L$16"}</definedName>
    <definedName name="csxxc" hidden="1">{"'Sheet1'!$L$16"}</definedName>
    <definedName name="ct" hidden="1">{"'Sheet1'!$L$16"}</definedName>
    <definedName name="ct1_2" hidden="1">{"'Sheet1'!$L$16"}</definedName>
    <definedName name="CT2A" hidden="1">#REF!</definedName>
    <definedName name="CT2B" hidden="1">#REF!</definedName>
    <definedName name="CT2B_H_B" hidden="1">#REF!</definedName>
    <definedName name="CT2BFGD" hidden="1">#REF!</definedName>
    <definedName name="CT2C" hidden="1">#REF!</definedName>
    <definedName name="ctbbt" hidden="1">{"'Sheet1'!$L$16"}</definedName>
    <definedName name="CTCCC" hidden="1">{"'Sheet1'!$L$16"}</definedName>
    <definedName name="CTCCCC" hidden="1">{"'Sheet1'!$L$16"}</definedName>
    <definedName name="ctct" hidden="1">{"'Sheet1'!$L$16"}</definedName>
    <definedName name="CTCT1" hidden="1">{"'Sheet1'!$L$16"}</definedName>
    <definedName name="CTCT1_1" hidden="1">{"'Sheet1'!$L$16"}</definedName>
    <definedName name="ctct2" hidden="1">{"'Sheet1'!$L$16"}</definedName>
    <definedName name="ctctct" hidden="1">{"'Sheet1'!$L$16"}</definedName>
    <definedName name="CTGS" hidden="1">{"'Sheet1'!$L$16"}</definedName>
    <definedName name="ctieu" hidden="1">{"'Sheet1'!$L$16"}</definedName>
    <definedName name="CTsu" hidden="1">{"'Sheet1'!$L$16"}</definedName>
    <definedName name="CTTC10nam" hidden="1">{"'Sheet1'!$L$16"}</definedName>
    <definedName name="CTXT" hidden="1">{"'Sheet1'!$L$16"}</definedName>
    <definedName name="cu" hidden="1">{"'Sheet1'!$L$16"}</definedName>
    <definedName name="CUAXACAT" hidden="1">{"'Sheet1'!$L$16"}</definedName>
    <definedName name="cuc" hidden="1">{"'Sheet1'!$L$16"}</definedName>
    <definedName name="cuing" hidden="1">{"'Sheet1'!$L$16"}</definedName>
    <definedName name="cung" hidden="1">{"'Sheet1'!$L$16"}</definedName>
    <definedName name="cuong" hidden="1">{"'Sheet1'!$L$16"}</definedName>
    <definedName name="CurDate" hidden="1">#REF!</definedName>
    <definedName name="cut" hidden="1">#REF!</definedName>
    <definedName name="cv" hidden="1">{"'Sheet1'!$L$16"}</definedName>
    <definedName name="cv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b" hidden="1">#REF!</definedName>
    <definedName name="CVBCXBCV" hidden="1">{"'Sheet1'!$L$16"}</definedName>
    <definedName name="CVBGHNN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rehjgjx" hidden="1">{"Offgrid",#N/A,FALSE,"OFFGRID";"Region",#N/A,FALSE,"REGION";"Offgrid -2",#N/A,FALSE,"OFFGRID";"WTP",#N/A,FALSE,"WTP";"WTP -2",#N/A,FALSE,"WTP";"Project",#N/A,FALSE,"PROJECT";"Summary -2",#N/A,FALSE,"SUMMARY"}</definedName>
    <definedName name="cvcvc" hidden="1">{"'Sheet1'!$L$16"}</definedName>
    <definedName name="cvf" hidden="1">{"'Sheet1'!$L$16"}</definedName>
    <definedName name="cvfr" hidden="1">{"'Sheet1'!$L$16"}</definedName>
    <definedName name="cvn" hidden="1">#REF!</definedName>
    <definedName name="cvncvn" hidden="1">#REF!</definedName>
    <definedName name="cvvv" hidden="1">{#N/A,#N/A,FALSE,"Chi tiÆt"}</definedName>
    <definedName name="cvxnxc" hidden="1">#REF!</definedName>
    <definedName name="cxbxn" hidden="1">{"'Sheet1'!$L$16"}</definedName>
    <definedName name="cxc" hidden="1">{#N/A,#N/A,FALSE,"CCTV"}</definedName>
    <definedName name="cxcc" hidden="1">{"'Sheet1'!$L$16"}</definedName>
    <definedName name="cxcxcx" hidden="1">{#N/A,#N/A,TRUE,"Str.";#N/A,#N/A,TRUE,"Steel &amp; Roof";#N/A,#N/A,TRUE,"Arc.";#N/A,#N/A,TRUE,"Preliminary";#N/A,#N/A,TRUE,"Sum_Prelim"}</definedName>
    <definedName name="cxcxcxc" hidden="1">{"'Sheet1'!$L$16"}</definedName>
    <definedName name="cxfdxgjfhkgfjr2353453" hidden="1">#REF!</definedName>
    <definedName name="cxncgn" hidden="1">#REF!</definedName>
    <definedName name="cxsxs" hidden="1">{"'Sheet1'!$L$16"}</definedName>
    <definedName name="CXVBC" hidden="1">{"'Sheet1'!$L$16"}</definedName>
    <definedName name="CXVBGFHH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nxgf" hidden="1">#REF!</definedName>
    <definedName name="cxvv" hidden="1">{"'Sheet1'!$L$16"}</definedName>
    <definedName name="cxvv1" hidden="1">{"'Sheet1'!$L$16"}</definedName>
    <definedName name="cxxacazc" hidden="1">{"'Sheet1'!$L$16"}</definedName>
    <definedName name="cxzcd" hidden="1">#REF!</definedName>
    <definedName name="cxzcxc" hidden="1">#REF!</definedName>
    <definedName name="cy" hidden="1">{"'Sheet1'!$L$16"}</definedName>
    <definedName name="czcsszs" hidden="1">#REF!</definedName>
    <definedName name="czfHdjhfjfkghk" hidden="1">{"'Sheet1'!$L$16"}</definedName>
    <definedName name="czx" hidden="1">{0}</definedName>
    <definedName name="czxvzxcv" hidden="1">#REF!</definedName>
    <definedName name="czxvzxv" hidden="1">#REF!</definedName>
    <definedName name="czxzsz" hidden="1">#REF!</definedName>
    <definedName name="CHAIN" hidden="1">#REF!</definedName>
    <definedName name="Cham" hidden="1">{#N/A,#N/A,FALSE,"CCTV"}</definedName>
    <definedName name="Chart3" hidden="1">{"'Sheet1'!$L$16"}</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date" hidden="1">#REF!</definedName>
    <definedName name="chemical" hidden="1">{#N/A,#N/A,FALSE,"CCTV"}</definedName>
    <definedName name="chi" hidden="1">{"'Sheet1'!$L$16"}</definedName>
    <definedName name="chietchai2" hidden="1">{"'Sheet1'!$L$16"}</definedName>
    <definedName name="Chiettinh" hidden="1">{"'Sheet1'!$L$16"}</definedName>
    <definedName name="chilk" hidden="1">{"'Sheet1'!$L$16"}</definedName>
    <definedName name="chinh" hidden="1">{"'Sheet1'!$L$16"}</definedName>
    <definedName name="Chiphi" hidden="1">{"'Sheet1'!$L$16"}</definedName>
    <definedName name="ChiPhiKiemToan" hidden="1">#REF!</definedName>
    <definedName name="ChiPhiQToan" hidden="1">#REF!</definedName>
    <definedName name="chitiet" hidden="1">{#N/A,#N/A,FALSE,"Chi tiÆt"}</definedName>
    <definedName name="chitiet3" hidden="1">{"'Sheet1'!$L$16"}</definedName>
    <definedName name="chitietbgiang2" hidden="1">{"'Sheet1'!$L$16"}</definedName>
    <definedName name="chl" hidden="1">{"'Sheet1'!$L$16"}</definedName>
    <definedName name="chmnchg" hidden="1">#REF!</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n_Nlm" hidden="1">{"'Sheet1'!$L$16"}</definedName>
    <definedName name="CHONGSET" hidden="1">#REF!</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321" hidden="1">{"'Sheet1'!$L$16"}</definedName>
    <definedName name="chottda" hidden="1">{"'Sheet1'!$L$16"}</definedName>
    <definedName name="CHRIS" hidden="1">{#N/A,#N/A,FALSE,"CCTV"}</definedName>
    <definedName name="chung" hidden="1">{"'Sheet1'!$L$16"}</definedName>
    <definedName name="chungchi" hidden="1">{"'Sheet1'!$L$16"}</definedName>
    <definedName name="chuyen" hidden="1">{"'Sheet1'!$L$16"}</definedName>
    <definedName name="d" hidden="1">#REF!</definedName>
    <definedName name="Ð" hidden="1">{"'Sheet1'!$L$16"}</definedName>
    <definedName name="D.F" hidden="1">#REF!</definedName>
    <definedName name="d¸" hidden="1">{"'Sheet1'!$L$16"}</definedName>
    <definedName name="D021161명지남양주" hidden="1">#N/A</definedName>
    <definedName name="D1D" hidden="1">{"'Sheet1'!$L$16"}</definedName>
    <definedName name="D1DUONG" hidden="1">{#N/A,#N/A,FALSE,"Chi tiÆt"}</definedName>
    <definedName name="D1DUONG1" hidden="1">{#N/A,#N/A,FALSE,"Chi tiÆt"}</definedName>
    <definedName name="d334TN" hidden="1">{"'Sheet1'!$L$16"}</definedName>
    <definedName name="D3D" hidden="1">{"'Sheet1'!$L$16"}</definedName>
    <definedName name="d3dđ" hidden="1">#REF!</definedName>
    <definedName name="da" hidden="1">{"'Sheet1'!$L$16"}</definedName>
    <definedName name="dà" hidden="1">{"'Sheet1'!$L$16"}</definedName>
    <definedName name="dá" hidden="1">{"'Sheet1'!$L$16"}</definedName>
    <definedName name="daa" hidden="1">{#N/A,#N/A,FALSE,"特殊室（ＢＱ表）"}</definedName>
    <definedName name="dabf" hidden="1">{"'Sheet1'!$L$16"}</definedName>
    <definedName name="dad" hidden="1">{#N/A,#N/A,FALSE,"特殊室（ＢＱ表）"}</definedName>
    <definedName name="dada" hidden="1">{#N/A,#N/A,FALSE,"特殊室（ＢＱ表）"}</definedName>
    <definedName name="dadad" hidden="1">{#N/A,#N/A,FALSE,"Sheet2";#N/A,#N/A,FALSE,"Sheet4";#N/A,#N/A,FALSE,"Sheet6"}</definedName>
    <definedName name="dadada" hidden="1">{#N/A,#N/A,FALSE,"Sheet1";#N/A,#N/A,FALSE,"Sheet3";#N/A,#N/A,FALSE,"Sheet5"}</definedName>
    <definedName name="dadasda" hidden="1">{#N/A,#N/A,FALSE,"特殊室（ＢＱ表）"}</definedName>
    <definedName name="DADASDSADSA" hidden="1">{"'Sheet1'!$L$16"}</definedName>
    <definedName name="daddada" hidden="1">{#N/A,#N/A,FALSE,"Chi tiÆt"}</definedName>
    <definedName name="dads" hidden="1">{"'Sheet1'!$L$16"}</definedName>
    <definedName name="DAdsaD" hidden="1">#REF!</definedName>
    <definedName name="dadsadassda" hidden="1">#REF!</definedName>
    <definedName name="daDSD" hidden="1">{"'Sheet1'!$L$16"}</definedName>
    <definedName name="dadsda" hidden="1">#REF!</definedName>
    <definedName name="dadsdasd" hidden="1">#REF!</definedName>
    <definedName name="dadsws" hidden="1">{"'Sheet1'!$L$16"}</definedName>
    <definedName name="daes" hidden="1">#REF!</definedName>
    <definedName name="daf" hidden="1">#REF!</definedName>
    <definedName name="dafas" hidden="1">{#N/A,#N/A,TRUE,"BT M200 da 10x20"}</definedName>
    <definedName name="DAGA" hidden="1">#REF!</definedName>
    <definedName name="dagđfdf4345" hidden="1">{"'Sheet1'!$L$16"}</definedName>
    <definedName name="Dai" hidden="1">{"'Sheet1'!$L$16"}</definedName>
    <definedName name="DAIKIN1" hidden="1">{#N/A,#N/A,TRUE,"SUM";#N/A,#N/A,TRUE,"EE";#N/A,#N/A,TRUE,"AC";#N/A,#N/A,TRUE,"SN"}</definedName>
    <definedName name="DAIKIN2" hidden="1">{#N/A,#N/A,TRUE,"SUM";#N/A,#N/A,TRUE,"EE";#N/A,#N/A,TRUE,"AC";#N/A,#N/A,TRUE,"SN"}</definedName>
    <definedName name="DAILATHANH" hidden="1">{"'Sheet1'!$L$16"}</definedName>
    <definedName name="DAMMONG" hidden="1">{"'Sheet1'!$L$16"}</definedName>
    <definedName name="dang" hidden="1">{"'Sheet1'!$L$16"}</definedName>
    <definedName name="dao" hidden="1">{"'Sheet1'!$L$16"}</definedName>
    <definedName name="DAØ" hidden="1">#REF!</definedName>
    <definedName name="daodapong" hidden="1">{"'Sheet1'!$L$16"}</definedName>
    <definedName name="daomuong" hidden="1">{"'Sheet1'!$L$16"}</definedName>
    <definedName name="daøy" hidden="1">#REF!</definedName>
    <definedName name="dapcatlot" hidden="1">{"'Sheet1'!$L$16"}</definedName>
    <definedName name="dapdat" hidden="1">{"'Sheet1'!$L$16"}</definedName>
    <definedName name="dasasasa" hidden="1">{"'Sheet1'!$L$16"}</definedName>
    <definedName name="dasd" hidden="1">{"'Sheet1'!$L$16"}</definedName>
    <definedName name="DASDACA" hidden="1">#REF!</definedName>
    <definedName name="dasdadadada" hidden="1">{"'Sheet1'!$L$16"}</definedName>
    <definedName name="dasdsa" hidden="1">#REF!</definedName>
    <definedName name="DASDSADADS" hidden="1">{"'Sheet1'!$L$16"}</definedName>
    <definedName name="DASDSADAS" hidden="1">{"'Sheet1'!$L$16"}</definedName>
    <definedName name="dasdsan" hidden="1">#REF!</definedName>
    <definedName name="dase" hidden="1">{#N/A,#N/A,FALSE,"CCTV"}</definedName>
    <definedName name="DASF" hidden="1">{"'Sheet1'!$L$16"}</definedName>
    <definedName name="dat" hidden="1">{#N/A,#N/A,FALSE,"Sheet1"}</definedName>
    <definedName name="data" hidden="1">#REF!</definedName>
    <definedName name="DATA__1" hidden="1">#REF!</definedName>
    <definedName name="DATA_01" hidden="1">#REF!</definedName>
    <definedName name="DATA_1" hidden="1">#REF!</definedName>
    <definedName name="data_key1" hidden="1">#REF!</definedName>
    <definedName name="data1" hidden="1">#REF!</definedName>
    <definedName name="data2" hidden="1">#REF!</definedName>
    <definedName name="data3" hidden="1">#REF!</definedName>
    <definedName name="_xlnm.Database" hidden="1">#REF!</definedName>
    <definedName name="dataww" hidden="1">#REF!</definedName>
    <definedName name="datct" hidden="1">{"'Sheet1'!$L$16"}</definedName>
    <definedName name="daù" hidden="1">{"'Sheet1'!$L$16"}</definedName>
    <definedName name="Dautu" hidden="1">{"'Sheet1'!$L$16"}</definedName>
    <definedName name="davdacsa" hidden="1">{"'Sheet1'!$L$16"}</definedName>
    <definedName name="Daywork1" hidden="1">{#N/A,#N/A,FALSE,"MARCH"}</definedName>
    <definedName name="dâda" hidden="1">{#N/A,#N/A,FALSE,"Sheet1";#N/A,#N/A,FALSE,"Sheet3";#N/A,#N/A,FALSE,"Sheet5"}</definedName>
    <definedName name="dâdad" hidden="1">{#N/A,#N/A,FALSE,"Sheet2";#N/A,#N/A,FALSE,"Sheet4";#N/A,#N/A,FALSE,"Sheet6"}</definedName>
    <definedName name="dấddadada" hidden="1">{"'Sheet1'!$L$16"}</definedName>
    <definedName name="dbdjsjs" hidden="1">#REF!</definedName>
    <definedName name="dbh" hidden="1">{"'Sheet1'!$L$16"}</definedName>
    <definedName name="DBHThe" hidden="1">{"'Sheet1'!$L$16"}</definedName>
    <definedName name="DBSDVSDVS" hidden="1">{"'Sheet1'!$L$16"}</definedName>
    <definedName name="dc" hidden="1">{"'Sheet1'!$L$16"}</definedName>
    <definedName name="dca" hidden="1">{#N/A,#N/A,FALSE,"Chi tiÆt"}</definedName>
    <definedName name="dcc" hidden="1">#REF!</definedName>
    <definedName name="dcdggds" hidden="1">#REF!</definedName>
    <definedName name="dcdxsz" hidden="1">{"'Sheet1'!$L$16"}</definedName>
    <definedName name="DCFBGYY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KS" hidden="1">{"'Sheet1'!$L$16"}</definedName>
    <definedName name="dCuocVC_Bachang" hidden="1">#REF!</definedName>
    <definedName name="dcvxdsz" hidden="1">{"'Sheet1'!$L$16"}</definedName>
    <definedName name="ｄｄ" hidden="1">{#N/A,#N/A,FALSE,"제목"}</definedName>
    <definedName name="dda" hidden="1">{"'Sheet1'!$L$16"}</definedName>
    <definedName name="ddaf" hidden="1">{"'Sheet1'!$L$16"}</definedName>
    <definedName name="ddamlot" hidden="1">{"'Sheet1'!$L$16"}</definedName>
    <definedName name="ddång" hidden="1">{"'Sheet1'!$L$16"}</definedName>
    <definedName name="ddbd" hidden="1">#REF!</definedName>
    <definedName name="ddbdf" hidden="1">#REF!</definedName>
    <definedName name="ddc" hidden="1">{"'Sheet1'!$L$16"}</definedName>
    <definedName name="ddd" hidden="1">{"'Sheet1'!$L$16"}</definedName>
    <definedName name="ddda" hidden="1">{#N/A,#N/A,TRUE,"Str.";#N/A,#N/A,TRUE,"Steel &amp; Roof";#N/A,#N/A,TRUE,"Arc.";#N/A,#N/A,TRUE,"Preliminary";#N/A,#N/A,TRUE,"Sum_Prelim"}</definedName>
    <definedName name="dddbbfbdddd" hidden="1">#REF!</definedName>
    <definedName name="dddd" hidden="1">{"'Sheet1'!$L$16"}</definedName>
    <definedName name="ddddd" hidden="1">{#N/A,#N/A,TRUE,"Basic";#N/A,#N/A,TRUE,"EXT-TABLE";#N/A,#N/A,TRUE,"STEEL";#N/A,#N/A,TRUE,"INT-Table";#N/A,#N/A,TRUE,"STEEL";#N/A,#N/A,TRUE,"Door"}</definedName>
    <definedName name="ddddd_1" hidden="1">{#N/A,#N/A,TRUE,"Basic";#N/A,#N/A,TRUE,"EXT-TABLE";#N/A,#N/A,TRUE,"STEEL";#N/A,#N/A,TRUE,"INT-Table";#N/A,#N/A,TRUE,"STEEL";#N/A,#N/A,TRUE,"Door"}</definedName>
    <definedName name="dddddd" hidden="1">{"Offgrid",#N/A,FALSE,"OFFGRID";"Region",#N/A,FALSE,"REGION";"Offgrid -2",#N/A,FALSE,"OFFGRID";"WTP",#N/A,FALSE,"WTP";"WTP -2",#N/A,FALSE,"WTP";"Project",#N/A,FALSE,"PROJECT";"Summary -2",#N/A,FALSE,"SUMMARY"}</definedName>
    <definedName name="ddddddbbbbb" hidden="1">#REF!</definedName>
    <definedName name="ddddddd" hidden="1">#REF!</definedName>
    <definedName name="DDDDDDDD" hidden="1">{#N/A,#N/A,TRUE,"SUM";#N/A,#N/A,TRUE,"EE";#N/A,#N/A,TRUE,"AC";#N/A,#N/A,TRUE,"SN"}</definedName>
    <definedName name="ddddddddd" hidden="1">{"'Sheet1'!$L$16"}</definedName>
    <definedName name="dddddddddd" hidden="1">{"'Sheet1'!$L$16"}</definedName>
    <definedName name="DDDDDDDDDDD" hidden="1">#REF!</definedName>
    <definedName name="dddddddddddd" hidden="1">#REF!</definedName>
    <definedName name="ddddddddddddd" hidden="1">{"'Sheet1'!$L$16"}</definedName>
    <definedName name="dddddddddddddd" hidden="1">{#N/A,#N/A,TRUE,"Basic";#N/A,#N/A,TRUE,"EXT-TABLE";#N/A,#N/A,TRUE,"STEEL";#N/A,#N/A,TRUE,"INT-Table";#N/A,#N/A,TRUE,"STEEL";#N/A,#N/A,TRUE,"Door"}</definedName>
    <definedName name="dddddddddddddd_1" hidden="1">{#N/A,#N/A,TRUE,"Basic";#N/A,#N/A,TRUE,"EXT-TABLE";#N/A,#N/A,TRUE,"STEEL";#N/A,#N/A,TRUE,"INT-Table";#N/A,#N/A,TRUE,"STEEL";#N/A,#N/A,TRUE,"Door"}</definedName>
    <definedName name="dddddddddddddddd" hidden="1">{#N/A,#N/A,TRUE,"Krycí list"}</definedName>
    <definedName name="DDDDDDDDDDDDDDDDDDDDDDDDDDDDDDDDDDDD" hidden="1">#REF!</definedName>
    <definedName name="ddddddddddddddddddddddddddddddddddddddddd" hidden="1">#REF!</definedName>
    <definedName name="dddddddddddddddđ" hidden="1">{"'Sheet1'!$L$16"}</definedName>
    <definedName name="dddddddddde" hidden="1">#REF!</definedName>
    <definedName name="ddddffg" hidden="1">#REF!</definedName>
    <definedName name="ddddjgdjg" hidden="1">#REF!</definedName>
    <definedName name="dddds" hidden="1">#REF!</definedName>
    <definedName name="DDDĐ" hidden="1">{"'Sheet1'!$L$16"}</definedName>
    <definedName name="dddf" hidden="1">{"'장비'!$A$3:$M$12"}</definedName>
    <definedName name="dddghgghjhk" hidden="1">{"'Sheet1'!$L$16"}</definedName>
    <definedName name="dddr" hidden="1">{"'Sheet1'!$L$16"}</definedName>
    <definedName name="ddds" hidden="1">{"'Sheet1'!$L$16"}</definedName>
    <definedName name="dddt" hidden="1">{"'Break down'!$A$4"}</definedName>
    <definedName name="ddđ" hidden="1">{#N/A,#N/A,FALSE,"Chi tiÆt"}</definedName>
    <definedName name="DDEE" hidden="1">{"'Sheet1'!$L$16"}</definedName>
    <definedName name="DDEWS" hidden="1">#REF!</definedName>
    <definedName name="ddf" hidden="1">{"'Sheet1'!$L$16"}</definedName>
    <definedName name="DDFD" hidden="1">{#N/A,#N/A,FALSE,"CCTV"}</definedName>
    <definedName name="DDFDF" hidden="1">#REF!</definedName>
    <definedName name="ddfdfdf" hidden="1">#REF!</definedName>
    <definedName name="ddfff" hidden="1">{"'Sheet1'!$L$16"}</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gdg" hidden="1">{"Offgrid",#N/A,FALSE,"OFFGRID";"Region",#N/A,FALSE,"REGION";"Offgrid -2",#N/A,FALSE,"OFFGRID";"WTP",#N/A,FALSE,"WTP";"WTP -2",#N/A,FALSE,"WTP";"Project",#N/A,FALSE,"PROJECT";"Summary -2",#N/A,FALSE,"SUMMARY"}</definedName>
    <definedName name="ddghhjjjj" hidden="1">#REF!</definedName>
    <definedName name="DDong" hidden="1">{#N/A,#N/A,FALSE,"지침";#N/A,#N/A,FALSE,"환경분석";#N/A,#N/A,FALSE,"Sheet16"}</definedName>
    <definedName name="ddsf" hidden="1">{"'Sheet1'!$L$16"}</definedName>
    <definedName name="DDU总价" hidden="1">{#N/A,#N/A,FALSE,"估價單  (3)"}</definedName>
    <definedName name="DĐ" hidden="1">#REF!</definedName>
    <definedName name="de" hidden="1">{"'Liquid'!$A$1:$U$57"}</definedName>
    <definedName name="deaaa" hidden="1">{#N/A,#N/A,TRUE,"Krycí list"}</definedName>
    <definedName name="dec" hidden="1">{"Offgrid",#N/A,FALSE,"OFFGRID";"Region",#N/A,FALSE,"REGION";"Offgrid -2",#N/A,FALSE,"OFFGRID";"WTP",#N/A,FALSE,"WTP";"WTP -2",#N/A,FALSE,"WTP";"Project",#N/A,FALSE,"PROJECT";"Summary -2",#N/A,FALSE,"SUMMARY"}</definedName>
    <definedName name="dede" hidden="1">{"'Sheet1'!$L$16"}</definedName>
    <definedName name="deedfsd" hidden="1">{"'Sheet1'!$L$16"}</definedName>
    <definedName name="deees" hidden="1">{#N/A,#N/A,TRUE,"Krycí list"}</definedName>
    <definedName name="def" hidden="1">{#N/A,#N/A,TRUE,"BT M200 da 10x20"}</definedName>
    <definedName name="defe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í" hidden="1">{"'Sheet1'!$L$16"}</definedName>
    <definedName name="del_tab" hidden="1">#REF!</definedName>
    <definedName name="delcode" hidden="1">#REF!</definedName>
    <definedName name="DenDK" hidden="1">{"'Sheet1'!$L$16"}</definedName>
    <definedName name="Denomination" hidden="1">1</definedName>
    <definedName name="ＤＥＮＳＯ" hidden="1">{#N/A,#N/A,FALSE,"Sheet6 (24)"}</definedName>
    <definedName name="DENSO１" hidden="1">{#N/A,#N/A,FALSE,"Sheet6 (24)"}</definedName>
    <definedName name="deqetq" hidden="1">{"'Sheet1'!$L$16"}</definedName>
    <definedName name="deryhrfm" hidden="1">{"'Sheet1'!$L$16"}</definedName>
    <definedName name="descrip" hidden="1">#REF!</definedName>
    <definedName name="det" hidden="1">{#N/A,#N/A,FALSE,"PROCUREMENT"}</definedName>
    <definedName name="deviation" hidden="1">{#N/A,#N/A,FALSE,"CCTV"}</definedName>
    <definedName name="dewewer" hidden="1">#N/A</definedName>
    <definedName name="DEWSLDW" hidden="1">{#N/A,#N/A,TRUE,"SUM";#N/A,#N/A,TRUE,"EE";#N/A,#N/A,TRUE,"AC";#N/A,#N/A,TRUE,"SN"}</definedName>
    <definedName name="dex" hidden="1">{"'Sheet1'!$L$16"}</definedName>
    <definedName name="dÊd" hidden="1">#REF!</definedName>
    <definedName name="df_fdf_112" hidden="1">#REF!</definedName>
    <definedName name="dfa" hidden="1">#REF!</definedName>
    <definedName name="DFADF" hidden="1">{"'Sheet1'!$L$16"}</definedName>
    <definedName name="DFADFDA" hidden="1">{"'Sheet1'!$L$16"}</definedName>
    <definedName name="dfadsfsdf" hidden="1">{"'Sheet1'!$L$16"}</definedName>
    <definedName name="dfaf" hidden="1">{"'장비'!$A$3:$M$12"}</definedName>
    <definedName name="dfafa" hidden="1">{#N/A,#N/A,FALSE,"Chi tiÆt"}</definedName>
    <definedName name="dfaffffffffffffffffffffffff" hidden="1">#REF!</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asdfsdfsdf" hidden="1">{"'Sheet1'!$L$16"}</definedName>
    <definedName name="dfasf" hidden="1">#REF!</definedName>
    <definedName name="DFASFD" hidden="1">{#N/A,#N/A,FALSE,"골재소요량";#N/A,#N/A,FALSE,"골재소요량"}</definedName>
    <definedName name="dfasgsgr324" hidden="1">{"'Sheet1'!$L$16"}</definedName>
    <definedName name="dfầd" hidden="1">#REF!</definedName>
    <definedName name="dfầdfadfdsà" hidden="1">#REF!</definedName>
    <definedName name="dfbdf" hidden="1">{"Offgrid",#N/A,FALSE,"OFFGRID";"Region",#N/A,FALSE,"REGION";"Offgrid -2",#N/A,FALSE,"OFFGRID";"WTP",#N/A,FALSE,"WTP";"WTP -2",#N/A,FALSE,"WTP";"Project",#N/A,FALSE,"PROJECT";"Summary -2",#N/A,FALSE,"SUMMARY"}</definedName>
    <definedName name="dfbfdgd" hidden="1">#REF!</definedName>
    <definedName name="dfbsfdbsd" hidden="1">#REF!</definedName>
    <definedName name="dfbxdzrthd" hidden="1">{#N/A,#N/A,FALSE,"CCTV"}</definedName>
    <definedName name="dfcgf" hidden="1">{#N/A,#N/A,FALSE,"속도"}</definedName>
    <definedName name="dfcvddddds" hidden="1">#REF!</definedName>
    <definedName name="dfchh" hidden="1">{"'Sheet1'!$L$16"}</definedName>
    <definedName name="dfd" hidden="1">{#N/A,#N/A,FALSE,"Sheet1";#N/A,#N/A,FALSE,"Sheet3";#N/A,#N/A,FALSE,"Sheet5"}</definedName>
    <definedName name="DFDASFGDASG" hidden="1">{#N/A,#N/A,FALSE,"단가표지"}</definedName>
    <definedName name="DFDF"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dfdf" hidden="1">#REF!</definedName>
    <definedName name="DFDFBGFBFB" hidden="1">{"'Sheet1'!$L$16"}</definedName>
    <definedName name="dfdfd" hidden="1">{"'Sheet1'!$L$16"}</definedName>
    <definedName name="dfdfdf" hidden="1">{#N/A,#N/A,FALSE,"조골재"}</definedName>
    <definedName name="DFDFDS" hidden="1">{#N/A,#N/A,TRUE,"SUM";#N/A,#N/A,TRUE,"EE";#N/A,#N/A,TRUE,"AC";#N/A,#N/A,TRUE,"SN"}</definedName>
    <definedName name="dfdfdsgffg" hidden="1">#REF!</definedName>
    <definedName name="dfdfe" hidden="1">#REF!</definedName>
    <definedName name="dfdffgf" hidden="1">{"'Sheet1'!$L$16"}</definedName>
    <definedName name="dfdfg" hidden="1">#REF!</definedName>
    <definedName name="DFDFGE" hidden="1">{#N/A,#N/A,FALSE,"Chi tiÆt"}</definedName>
    <definedName name="DFDFSADFA" hidden="1">{"NGUYEN QUI THIEP - Personal View",#N/A,FALSE,"XDCB.HT.FUR."}</definedName>
    <definedName name="dfdfsdf" hidden="1">{"'Sheet1'!$L$16"}</definedName>
    <definedName name="DFDFSDFSD" hidden="1">{#N/A,#N/A,TRUE,"SUM";#N/A,#N/A,TRUE,"EE";#N/A,#N/A,TRUE,"AC";#N/A,#N/A,TRUE,"SN"}</definedName>
    <definedName name="DFDG" hidden="1">{#N/A,#N/A,FALSE,"Chi tiÆt"}</definedName>
    <definedName name="dfdgdf" hidden="1">#REF!</definedName>
    <definedName name="dfdgdgd" hidden="1">{"'Sheet1'!$L$16"}</definedName>
    <definedName name="dfdgfgfdg" hidden="1">{0,0,0,0}</definedName>
    <definedName name="dfdgfgghgh" hidden="1">#REF!</definedName>
    <definedName name="dfdh" hidden="1">#REF!</definedName>
    <definedName name="DFDK" hidden="1">#REF!</definedName>
    <definedName name="dfdljfdsl.xls" hidden="1">{"'Sheet1'!$L$16"}</definedName>
    <definedName name="dfdÑhgm" hidden="1">#REF!</definedName>
    <definedName name="dfds" hidden="1">{"'Sheet1'!$L$16"}</definedName>
    <definedName name="DFDSADFADSF" hidden="1">{#N/A,#N/A,FALSE,"2~8번"}</definedName>
    <definedName name="DFDSAFASF" hidden="1">{"'Sheet1'!$L$16"}</definedName>
    <definedName name="DFDSAFDFD" hidden="1">{#N/A,#N/A,FALSE,"부대1"}</definedName>
    <definedName name="DFDSAFSFG" hidden="1">{#N/A,#N/A,FALSE,"구조2"}</definedName>
    <definedName name="DFDSAGFDSAG" hidden="1">{#N/A,#N/A,FALSE,"혼합골재"}</definedName>
    <definedName name="dfdsf" hidden="1">#REF!</definedName>
    <definedName name="DFDSFA" hidden="1">{"'Sheet1'!$L$16"}</definedName>
    <definedName name="DFDSFD" hidden="1">{#N/A,#N/A,FALSE,"속도"}</definedName>
    <definedName name="DFDSFDFDFD" hidden="1">{#N/A,#N/A,FALSE,"구조1"}</definedName>
    <definedName name="DFDSFDS" hidden="1">{#N/A,#N/A,FALSE,"부대2"}</definedName>
    <definedName name="dfdsfdsf" hidden="1">#REF!</definedName>
    <definedName name="dfdsfsdfdsfds" hidden="1">{"Offgrid",#N/A,FALSE,"OFFGRID";"Region",#N/A,FALSE,"REGION";"Offgrid -2",#N/A,FALSE,"OFFGRID";"WTP",#N/A,FALSE,"WTP";"WTP -2",#N/A,FALSE,"WTP";"Project",#N/A,FALSE,"PROJECT";"Summary -2",#N/A,FALSE,"SUMMARY"}</definedName>
    <definedName name="dfdsgtjy" hidden="1">#REF!</definedName>
    <definedName name="DFDSSF" hidden="1">{#N/A,#N/A,FALSE,"이정표"}</definedName>
    <definedName name="DFĐF" hidden="1">{"'Sheet1'!$L$16"}</definedName>
    <definedName name="DFF" hidden="1">{#N/A,#N/A,TRUE,"SUM";#N/A,#N/A,TRUE,"EE";#N/A,#N/A,TRUE,"AC";#N/A,#N/A,TRUE,"SN"}</definedName>
    <definedName name="dffd" hidden="1">#REF!</definedName>
    <definedName name="dffddf" hidden="1">{"'Break down'!$A$4"}</definedName>
    <definedName name="DFFDF" hidden="1">{#N/A,#N/A,FALSE,"CCTV"}</definedName>
    <definedName name="DFFF" hidden="1">{"'Sheet1'!$L$16"}</definedName>
    <definedName name="dfffff" hidden="1">{#N/A,#N/A,FALSE,"SumG";#N/A,#N/A,FALSE,"ElecG";#N/A,#N/A,FALSE,"MechG";#N/A,#N/A,FALSE,"GeotG";#N/A,#N/A,FALSE,"PrcsG";#N/A,#N/A,FALSE,"TunnG";#N/A,#N/A,FALSE,"CivlG";#N/A,#N/A,FALSE,"NtwkG";#N/A,#N/A,FALSE,"EstgG";#N/A,#N/A,FALSE,"PEngG"}</definedName>
    <definedName name="dffgfd" hidden="1">#REF!</definedName>
    <definedName name="DFG" hidden="1">{#N/A,#N/A,FALSE,"전력간선"}</definedName>
    <definedName name="dfgadfa" hidden="1">{#N/A,#N/A,TRUE,"BT M200 da 10x20"}</definedName>
    <definedName name="DFGADSGAFDG" hidden="1">{#N/A,#N/A,FALSE,"운반시간"}</definedName>
    <definedName name="DFGASDFA" hidden="1">{"'Sheet1'!$L$16"}</definedName>
    <definedName name="dfgazdrgfterter" hidden="1">{#N/A,#N/A,FALSE,"CCTV"}</definedName>
    <definedName name="dfgdfg" hidden="1">#REF!</definedName>
    <definedName name="DFGDFGD" hidden="1">#REF!</definedName>
    <definedName name="dfgdfgdfg" hidden="1">#REF!</definedName>
    <definedName name="dfgdfhfd" hidden="1">{"'Sheet1'!$L$16"}</definedName>
    <definedName name="dfgdg" hidden="1">#REF!</definedName>
    <definedName name="dfgdgdg" hidden="1">{#N/A,#N/A,FALSE,"Chi tiÆt"}</definedName>
    <definedName name="dfgdsgrhd" hidden="1">{"'Sheet1'!$L$16"}</definedName>
    <definedName name="dfgfd" hidden="1">#REF!</definedName>
    <definedName name="dfgfdg" hidden="1">{"'Sheet1'!$L$16"}</definedName>
    <definedName name="dfgfdhgr" hidden="1">{#N/A,#N/A,FALSE,"Chi tiÆt"}</definedName>
    <definedName name="dfgfgd" hidden="1">#REF!</definedName>
    <definedName name="dfgfgjy" hidden="1">{"'Sheet1'!$L$16"}</definedName>
    <definedName name="dfgfj" hidden="1">{"'Sheet1'!$L$16"}</definedName>
    <definedName name="dfgfjhj" hidden="1">{"'Sheet1'!$L$16"}</definedName>
    <definedName name="dfgfÞygh" hidden="1">{"'Sheet1'!$L$16"}</definedName>
    <definedName name="dfggf" hidden="1">#REF!</definedName>
    <definedName name="dfggfj" hidden="1">{0}</definedName>
    <definedName name="dfggg" hidden="1">{"'Sheet1'!$L$16"}</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 hidden="1">{#N/A,#N/A,FALSE,"Chi tiÆt"}</definedName>
    <definedName name="dfghdfhr" hidden="1">{"'Sheet1'!$L$16"}</definedName>
    <definedName name="dfghdgfh" hidden="1">#REF!</definedName>
    <definedName name="dfghfjh" hidden="1">{"'Sheet1'!$L$16"}</definedName>
    <definedName name="DFGHFSGFDS" hidden="1">{"'Sheet1'!$L$16"}</definedName>
    <definedName name="dfghgtj457" hidden="1">{"'Sheet1'!$L$16"}</definedName>
    <definedName name="dfghj" hidden="1">{"'Sheet1'!$L$16"}</definedName>
    <definedName name="dfgjdtrs" hidden="1">#REF!</definedName>
    <definedName name="dfgkgxakjh72947" hidden="1">{"'Sheet1'!$L$16"}</definedName>
    <definedName name="dfgmsdkg" hidden="1">#REF!</definedName>
    <definedName name="dfgrgq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sdfg" hidden="1">{"'Sheet1'!$L$16"}</definedName>
    <definedName name="DFGSDFGSDGSD" hidden="1">{"'장비'!$A$3:$M$12"}</definedName>
    <definedName name="dfgsdg" hidden="1">{#N/A,#N/A,TRUE,"Krycí list"}</definedName>
    <definedName name="dfgsdgf" hidden="1">#REF!</definedName>
    <definedName name="dfgsdsdfe" hidden="1">{"'Sheet1'!$L$16"}</definedName>
    <definedName name="dfgsgwe4r2" hidden="1">#REF!</definedName>
    <definedName name="dfgsre2" hidden="1">{"'Sheet1'!$L$16"}</definedName>
    <definedName name="dfgwe3" hidden="1">{"'Sheet1'!$L$16"}</definedName>
    <definedName name="dfgzxdf" hidden="1">{0,#N/A,FALSE,0;0,#N/A,FALSE,0;0,#N/A,FALSE,0;0,#N/A,FALSE,0;0,#N/A,FALSE,0;0,#N/A,FALSE,0;0,#N/A,FALSE,0}</definedName>
    <definedName name="dfgiyy" hidden="1">{"'Sheet1'!$L$16"}</definedName>
    <definedName name="dfh" hidden="1">{"'Sheet1'!$L$16"}</definedName>
    <definedName name="dfhadf" hidden="1">{"'Sheet1'!$L$16"}</definedName>
    <definedName name="dfhazwerwt" hidden="1">#REF!</definedName>
    <definedName name="DFHD" hidden="1">#REF!</definedName>
    <definedName name="dfhdfh" hidden="1">{"'Sheet1'!$L$16"}</definedName>
    <definedName name="dfhdfhfhf" hidden="1">{"'Sheet1'!$L$16"}</definedName>
    <definedName name="DFHDFHRE" hidden="1">{#N/A,#N/A,FALSE,"속도"}</definedName>
    <definedName name="dfhdfse" hidden="1">{"'Sheet1'!$L$16"}</definedName>
    <definedName name="dfhdgfh" hidden="1">#REF!</definedName>
    <definedName name="DFHEROYKER" hidden="1">{#N/A,#N/A,FALSE,"CCTV"}</definedName>
    <definedName name="dfhf" hidden="1">{"'Sheet1'!$L$16"}</definedName>
    <definedName name="DFHFD" hidden="1">{#N/A,#N/A,FALSE,"Chi tiÆt"}</definedName>
    <definedName name="dfhg" hidden="1">{"'Sheet1'!$L$16"}</definedName>
    <definedName name="dfhgfg" hidden="1">{"'Sheet1'!$L$16"}</definedName>
    <definedName name="dfhgsdfgerfwe3245" hidden="1">{"'Sheet1'!$L$16"}</definedName>
    <definedName name="dfhgsfhdrd" hidden="1">{"'Sheet1'!$L$16"}</definedName>
    <definedName name="dfhgwsgew" hidden="1">{"'Sheet1'!$L$16"}</definedName>
    <definedName name="dfhh" hidden="1">{#N/A,#N/A,FALSE,"Chi tiÆt"}</definedName>
    <definedName name="dfhjghkdj53t" hidden="1">{"'Sheet1'!$L$16"}</definedName>
    <definedName name="dfhjsd" hidden="1">{#N/A,#N/A,FALSE,"Sheet1"}</definedName>
    <definedName name="DFHLERPY" hidden="1">{#N/A,#N/A,FALSE,"Chi tiÆt"}</definedName>
    <definedName name="DFHLKERP" hidden="1">{#N/A,#N/A,FALSE,"Chi tiÆt"}</definedName>
    <definedName name="DFHLPERY" hidden="1">{"'Sheet1'!$L$16"}</definedName>
    <definedName name="dfhp" hidden="1">{"'Sheet1'!$L$16"}</definedName>
    <definedName name="dfjghkjse465" hidden="1">{#N/A,#N/A,FALSE,"CCTV"}</definedName>
    <definedName name="dfjgw" hidden="1">{"Offgrid",#N/A,FALSE,"OFFGRID";"Region",#N/A,FALSE,"REGION";"Offgrid -2",#N/A,FALSE,"OFFGRID";"WTP",#N/A,FALSE,"WTP";"WTP -2",#N/A,FALSE,"WTP";"Project",#N/A,FALSE,"PROJECT";"Summary -2",#N/A,FALSE,"SUMMARY"}</definedName>
    <definedName name="dfjsdhldfgkfd" hidden="1">{"'Sheet1'!$L$16"}</definedName>
    <definedName name="dfjxzdxfgasdyg" hidden="1">{"'Sheet1'!$L$16"}</definedName>
    <definedName name="dfkjdt546" hidden="1">{"Offgrid",#N/A,FALSE,"OFFGRID";"Region",#N/A,FALSE,"REGION";"Offgrid -2",#N/A,FALSE,"OFFGRID";"WTP",#N/A,FALSE,"WTP";"WTP -2",#N/A,FALSE,"WTP";"Project",#N/A,FALSE,"PROJECT";"Summary -2",#N/A,FALSE,"SUMMARY"}</definedName>
    <definedName name="DFKKFS" hidden="1">#REF!</definedName>
    <definedName name="DFLYKERPTER" hidden="1">{"'Sheet1'!$L$16"}</definedName>
    <definedName name="dfofjdifj" hidden="1">#REF!</definedName>
    <definedName name="DFOHKEOR" hidden="1">{"Offgrid",#N/A,FALSE,"OFFGRID";"Region",#N/A,FALSE,"REGION";"Offgrid -2",#N/A,FALSE,"OFFGRID";"WTP",#N/A,FALSE,"WTP";"WTP -2",#N/A,FALSE,"WTP";"Project",#N/A,FALSE,"PROJECT";"Summary -2",#N/A,FALSE,"SUMMARY"}</definedName>
    <definedName name="DFRE" hidden="1">#REF!</definedName>
    <definedName name="dfre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hyyy" hidden="1">#REF!</definedName>
    <definedName name="dfs" hidden="1">{#N/A,#N/A,TRUE,"SUM";#N/A,#N/A,TRUE,"EE";#N/A,#N/A,TRUE,"AC";#N/A,#N/A,TRUE,"SN"}</definedName>
    <definedName name="DFSAFSAFD" hidden="1">#REF!</definedName>
    <definedName name="DFSARWE" hidden="1">{#N/A,#N/A,FALSE,"TABLE"}</definedName>
    <definedName name="DFSD" hidden="1">{#N/A,#N/A,FALSE,"Sheet6"}</definedName>
    <definedName name="DFSDF" hidden="1">{"'Sheet1'!$L$16"}</definedName>
    <definedName name="dfsdfg" hidden="1">{"'Sheet1'!$L$16"}</definedName>
    <definedName name="DFSF" hidden="1">{#N/A,#N/A,FALSE,"特殊室（ＢＱ表）"}</definedName>
    <definedName name="dfsfde" hidden="1">{#N/A,#N/A,FALSE,"WBS 1.06";#N/A,#N/A,FALSE,"WBS 1.14";#N/A,#N/A,FALSE,"WBS 1.17";#N/A,#N/A,FALSE,"WBS 1.18"}</definedName>
    <definedName name="dfsfdsfsdf" hidden="1">{#N/A,#N/A,FALSE,"CCTV"}</definedName>
    <definedName name="dfsfs" hidden="1">#REF!</definedName>
    <definedName name="dfsfsd" hidden="1">#REF!</definedName>
    <definedName name="dfsgdfh" hidden="1">{#N/A,#N/A,FALSE,"Chi tiÆt"}</definedName>
    <definedName name="dfsgsag" hidden="1">{"'Sheet1'!$L$16"}</definedName>
    <definedName name="dfsgwag23a4" hidden="1">{"'Sheet1'!$L$16"}</definedName>
    <definedName name="dfshs2w3" hidden="1">{#N/A,#N/A,FALSE,"Chi tiÆt"}</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d" hidden="1">{#N/A,#N/A,FALSE,"Chi tiÆt"}</definedName>
    <definedName name="dftgftjk" hidden="1">{"'Sheet1'!$L$16"}</definedName>
    <definedName name="dftghwsgyser" hidden="1">{"Offgrid",#N/A,FALSE,"OFFGRID";"Region",#N/A,FALSE,"REGION";"Offgrid -2",#N/A,FALSE,"OFFGRID";"WTP",#N/A,FALSE,"WTP";"WTP -2",#N/A,FALSE,"WTP";"Project",#N/A,FALSE,"PROJECT";"Summary -2",#N/A,FALSE,"SUMMARY"}</definedName>
    <definedName name="dfưqq" hidden="1">{"'Sheet1'!$L$16"}</definedName>
    <definedName name="dfvxcdtfsjfs" hidden="1">{#N/A,#N/A,FALSE,"CCTV"}</definedName>
    <definedName name="dfw" hidden="1">{#N/A,#N/A,TRUE,"Krycí list"}</definedName>
    <definedName name="DFYERYER" hidden="1">{#N/A,#N/A,FALSE,"CCTV"}</definedName>
    <definedName name="dfzg" hidden="1">{"'Sheet1'!$L$16"}</definedName>
    <definedName name="dfzgsd" hidden="1">#REF!</definedName>
    <definedName name="dgagd" hidden="1">{#N/A,#N/A,TRUE,"Basic";#N/A,#N/A,TRUE,"EXT-TABLE";#N/A,#N/A,TRUE,"STEEL";#N/A,#N/A,TRUE,"INT-Table";#N/A,#N/A,TRUE,"STEEL";#N/A,#N/A,TRUE,"Door"}</definedName>
    <definedName name="DGBH" hidden="1">{"'Sheet1'!$L$16"}</definedName>
    <definedName name="dgbhd" hidden="1">{#N/A,#N/A,FALSE,"Sheet1";#N/A,#N/A,FALSE,"Sheet3";#N/A,#N/A,FALSE,"Sheet5"}</definedName>
    <definedName name="DGCTmatcauviahe" hidden="1">{"'Sheet1'!$L$16"}</definedName>
    <definedName name="dgctp2" hidden="1">{"'Sheet1'!$L$16"}</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agkadfkg" hidden="1">#REF!</definedName>
    <definedName name="dgde" hidden="1">{#N/A,#N/A,TRUE,"SUM";#N/A,#N/A,TRUE,"EE";#N/A,#N/A,TRUE,"AC";#N/A,#N/A,TRUE,"SN"}</definedName>
    <definedName name="dgdfd" hidden="1">{#N/A,#N/A,TRUE,"SUM";#N/A,#N/A,TRUE,"EE";#N/A,#N/A,TRUE,"AC";#N/A,#N/A,TRUE,"SN"}</definedName>
    <definedName name="dgdfgdfgf" hidden="1">#REF!</definedName>
    <definedName name="dgdfgdg" hidden="1">{"'Sheet1'!$L$16"}</definedName>
    <definedName name="DGDFGFGDG" hidden="1">{#N/A,#N/A,FALSE,"배수1"}</definedName>
    <definedName name="DGDG" hidden="1">{"'Sheet1'!$L$16"}</definedName>
    <definedName name="dgdgdg" hidden="1">#REF!</definedName>
    <definedName name="dgdjdkgd" hidden="1">{#N/A,#N/A,FALSE,"CCTV"}</definedName>
    <definedName name="DGF" hidden="1">{#N/A,#N/A,FALSE,"特殊室（ＢＱ表）"}</definedName>
    <definedName name="dgfd" hidden="1">{#N/A,#N/A,FALSE,"SumG";#N/A,#N/A,FALSE,"ElecG";#N/A,#N/A,FALSE,"MechG";#N/A,#N/A,FALSE,"GeotG";#N/A,#N/A,FALSE,"PrcsG";#N/A,#N/A,FALSE,"TunnG";#N/A,#N/A,FALSE,"CivlG";#N/A,#N/A,FALSE,"NtwkG";#N/A,#N/A,FALSE,"EstgG";#N/A,#N/A,FALSE,"PEngG"}</definedName>
    <definedName name="dgfdf" hidden="1">#REF!</definedName>
    <definedName name="dgfdfggs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FDG" hidden="1">{#N/A,#N/A,FALSE,"特殊室（ＢＱ表）"}</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gfd" hidden="1">{#N/A,#N/A,TRUE,"SUM";#N/A,#N/A,TRUE,"EE";#N/A,#N/A,TRUE,"AC";#N/A,#N/A,TRUE,"SN"}</definedName>
    <definedName name="dgfg" hidden="1">{"'Sheet1'!$L$16"}</definedName>
    <definedName name="dgfgf" hidden="1">{#N/A,#N/A,FALSE,"2~8번"}</definedName>
    <definedName name="dgfgjgj" hidden="1">{#N/A,#N/A,FALSE,"CCTV"}</definedName>
    <definedName name="dgfgjky" hidden="1">{"'Sheet1'!$L$16"}</definedName>
    <definedName name="dgfhdfghdfgh" hidden="1">#REF!</definedName>
    <definedName name="dgfhdghdgfhdgfh" hidden="1">#REF!</definedName>
    <definedName name="dgfq" hidden="1">#REF!</definedName>
    <definedName name="dgfrtfjyu" hidden="1">{"'Sheet1'!$L$16"}</definedName>
    <definedName name="dgfshhese" hidden="1">{"'Sheet1'!$L$16"}</definedName>
    <definedName name="dggfhd" hidden="1">{#N/A,#N/A,FALSE,"Chi tiÆt"}</definedName>
    <definedName name="dggjgdj" hidden="1">#REF!</definedName>
    <definedName name="DGH" hidden="1">{#N/A,#N/A,FALSE,"조골재"}</definedName>
    <definedName name="dghdfghdgfh" hidden="1">#REF!</definedName>
    <definedName name="dghdfhg" hidden="1">{"'Sheet1'!$L$16"}</definedName>
    <definedName name="dghg" hidden="1">{"'Sheet1'!$L$16"}</definedName>
    <definedName name="dghhh" hidden="1">{"'Sheet1'!$L$16"}</definedName>
    <definedName name="dghjyuk" hidden="1">{"'Sheet1'!$L$16"}</definedName>
    <definedName name="DGKL" hidden="1">#REF!</definedName>
    <definedName name="dgrgjg" hidden="1">{"'Sheet1'!$L$16"}</definedName>
    <definedName name="dgsdfgdfag" hidden="1">#REF!</definedName>
    <definedName name="DGSDG" hidden="1">{"'Sheet1'!$L$16"}</definedName>
    <definedName name="DGSEGWE" hidden="1">{"'Sheet1'!$L$16"}</definedName>
    <definedName name="dgsgsg" hidden="1">{"'Sheet1'!$L$16"}</definedName>
    <definedName name="dgtt" hidden="1">{"'Sheet1'!$L$16"}</definedName>
    <definedName name="dgvf" hidden="1">{"'Sheet1'!$L$16"}</definedName>
    <definedName name="DGWEHWR" hidden="1">{"'Sheet1'!$L$16"}</definedName>
    <definedName name="DGwfwe" hidden="1">{#N/A,#N/A,FALSE,"WBS 1.06";#N/A,#N/A,FALSE,"WBS 1.14";#N/A,#N/A,FALSE,"WBS 1.17";#N/A,#N/A,FALSE,"WBS 1.18"}</definedName>
    <definedName name="dh" hidden="1">{#N/A,#N/A,FALSE,"Chi tiÆt"}</definedName>
    <definedName name="dhdfg" hidden="1">{"'Sheet1'!$L$16"}</definedName>
    <definedName name="DHDFGSF" hidden="1">{"'Sheet1'!$L$16"}</definedName>
    <definedName name="dhdgfhdfgh" hidden="1">#REF!</definedName>
    <definedName name="dhdhd" hidden="1">{"'Sheet1'!$L$16"}</definedName>
    <definedName name="dhdhdh" hidden="1">{#N/A,#N/A,TRUE,"BT M200 da 10x20"}</definedName>
    <definedName name="dhfdh" hidden="1">{"'Sheet1'!$L$16"}</definedName>
    <definedName name="dhfdhgf" hidden="1">{"'Sheet1'!$L$16"}</definedName>
    <definedName name="dhfghgf" hidden="1">{#N/A,#N/A,FALSE,"Chi tiÆt"}</definedName>
    <definedName name="dhfls" hidden="1">{#N/A,#N/A,FALSE,"손익표지";#N/A,#N/A,FALSE,"손익계산";#N/A,#N/A,FALSE,"일반관리비";#N/A,#N/A,FALSE,"영업외수익";#N/A,#N/A,FALSE,"영업외비용";#N/A,#N/A,FALSE,"매출액";#N/A,#N/A,FALSE,"요약손익";#N/A,#N/A,FALSE,"요약대차";#N/A,#N/A,FALSE,"매출채권현황";#N/A,#N/A,FALSE,"매출채권명세"}</definedName>
    <definedName name="dhfsd" hidden="1">#REF!</definedName>
    <definedName name="dhfsg" hidden="1">#REF!</definedName>
    <definedName name="dhh" hidden="1">{"'Sheet1'!$L$16"}</definedName>
    <definedName name="dhhfj" hidden="1">{#N/A,#N/A,FALSE,"Chi tiÆt"}</definedName>
    <definedName name="dhhsf" hidden="1">{"'Sheet1'!$L$16"}</definedName>
    <definedName name="dhj" hidden="1">{"'용역비'!$A$4:$C$8"}</definedName>
    <definedName name="dhjddddddddddddddddddddddd" hidden="1">#REF!</definedName>
    <definedName name="dhjdhhj" hidden="1">#REF!</definedName>
    <definedName name="dhjhkg" hidden="1">{"'Sheet1'!$L$16"}</definedName>
    <definedName name="dhkghdjhws" hidden="1">{"'Sheet1'!$L$16"}</definedName>
    <definedName name="dhrdfh" hidden="1">{"'Sheet1'!$L$16"}</definedName>
    <definedName name="DHSRHGR" hidden="1">{"'Sheet1'!$L$16"}</definedName>
    <definedName name="dhtdh" hidden="1">{"Offgrid",#N/A,FALSE,"OFFGRID";"Region",#N/A,FALSE,"REGION";"Offgrid -2",#N/A,FALSE,"OFFGRID";"WTP",#N/A,FALSE,"WTP";"WTP -2",#N/A,FALSE,"WTP";"Project",#N/A,FALSE,"PROJECT";"Summary -2",#N/A,FALSE,"SUMMARY"}</definedName>
    <definedName name="dhung" hidden="1">{"'Sheet1'!$L$16"}</definedName>
    <definedName name="DIAMOND" hidden="1">{"'장비'!$A$3:$M$12"}</definedName>
    <definedName name="dichoi" hidden="1">{#N/A,#N/A,FALSE,"Chi tiÆt"}</definedName>
    <definedName name="dichoitet" hidden="1">{#N/A,#N/A,FALSE,"Chi tiÆt"}</definedName>
    <definedName name="dien" hidden="1">{"'Sheet1'!$L$16"}</definedName>
    <definedName name="DIENKHUPHUTRO" hidden="1">#REF!</definedName>
    <definedName name="diengiai" hidden="1">{"'Sheet1'!$L$16"}</definedName>
    <definedName name="Diengiaikhoiluong" hidden="1">#REF!</definedName>
    <definedName name="dieùn" hidden="1">{"'Sheet1'!$L$16"}</definedName>
    <definedName name="DIGN" hidden="1">{#N/A,#N/A,TRUE,"Basic";#N/A,#N/A,TRUE,"EXT-TABLE";#N/A,#N/A,TRUE,"STEEL";#N/A,#N/A,TRUE,"INT-Table";#N/A,#N/A,TRUE,"STEEL";#N/A,#N/A,TRUE,"Door"}</definedName>
    <definedName name="dihoc" hidden="1">{"'Sheet1'!$L$16"}</definedName>
    <definedName name="direct1" hidden="1">#REF!</definedName>
    <definedName name="Discount" hidden="1">#REF!</definedName>
    <definedName name="Discount1" hidden="1">#REF!</definedName>
    <definedName name="Discountsheet" hidden="1">#REF!</definedName>
    <definedName name="display_area_2" hidden="1">#REF!</definedName>
    <definedName name="divao" hidden="1">{#N/A,#N/A,FALSE,"CCTV"}</definedName>
    <definedName name="dj" hidden="1">{"'Sheet1'!$L$16"}</definedName>
    <definedName name="djhfgd" hidden="1">#REF!</definedName>
    <definedName name="djhf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iowiojwk" hidden="1">#REF!</definedName>
    <definedName name="djj" hidden="1">{#N/A,#N/A,FALSE,"속도"}</definedName>
    <definedName name="djjdjh" hidden="1">#REF!</definedName>
    <definedName name="djkfajkd" hidden="1">{"'용역비'!$A$4:$C$8"}</definedName>
    <definedName name="djkgklsdfgj" hidden="1">{"'Sheet1'!$L$16"}</definedName>
    <definedName name="djl" hidden="1">{#N/A,#N/A,FALSE,"표지목차"}</definedName>
    <definedName name="djt" hidden="1">{"'Sheet1'!$L$16"}</definedName>
    <definedName name="DKD" hidden="1">{#N/A,#N/A,FALSE,"주간공정";#N/A,#N/A,FALSE,"주간보고";#N/A,#N/A,FALSE,"주간공정표"}</definedName>
    <definedName name="dkdjhlajf"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kdkdkd" hidden="1">{#N/A,#N/A,FALSE,"명세표"}</definedName>
    <definedName name="DKDLFJKDS" hidden="1">{#N/A,#N/A,TRUE,"Basic";#N/A,#N/A,TRUE,"EXT-TABLE";#N/A,#N/A,TRUE,"STEEL";#N/A,#N/A,TRUE,"INT-Table";#N/A,#N/A,TRUE,"STEEL";#N/A,#N/A,TRUE,"Door"}</definedName>
    <definedName name="dkdp" hidden="1">{#N/A,#N/A,TRUE,"SUM";#N/A,#N/A,TRUE,"EE";#N/A,#N/A,TRUE,"AC";#N/A,#N/A,TRUE,"SN"}</definedName>
    <definedName name="DKFALJFLAJFLKAJ" hidden="1">{#N/A,#N/A,FALSE,"CCTV"}</definedName>
    <definedName name="dkflw" hidden="1">{#N/A,#N/A,FALSE,"Gesamt";#N/A,#N/A,FALSE,"Ree KG";#N/A,#N/A,FALSE,"Ree Inter";#N/A,#N/A,FALSE,"BTM";#N/A,#N/A,FALSE,"GmbH";#N/A,#N/A,FALSE,"Sonstige"}</definedName>
    <definedName name="dkkf" hidden="1">{#N/A,#N/A,FALSE,"혼합골재"}</definedName>
    <definedName name="dkllljjljljk" hidden="1">{#N/A,#N/A,FALSE,"Tabelle2";#N/A,#N/A,FALSE,"Tabelle1"}</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 hidden="1">{#N/A,#N/A,FALSE,"CCTV"}</definedName>
    <definedName name="dkhhgkl" hidden="1">{"'Sheet1'!$L$16"}</definedName>
    <definedName name="DLD" hidden="1">{#N/A,#N/A,FALSE,"주간공정";#N/A,#N/A,FALSE,"주간보고";#N/A,#N/A,FALSE,"주간공정표"}</definedName>
    <definedName name="dldld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ldldll" hidden="1">#REF!</definedName>
    <definedName name="dldyddn" hidden="1">{"'별표'!$N$220"}</definedName>
    <definedName name="dlff" hidden="1">{#N/A,#N/A,FALSE,"운반시간"}</definedName>
    <definedName name="dlfl" hidden="1">{#N/A,#N/A,FALSE,"지침";#N/A,#N/A,FALSE,"환경분석";#N/A,#N/A,FALSE,"Sheet16"}</definedName>
    <definedName name="DLGKHAOG" hidden="1">{"'Sheet1'!$L$16"}</definedName>
    <definedName name="DMDK" hidden="1">#REF!</definedName>
    <definedName name="DMKJUXF" hidden="1">{#N/A,#N/A,FALSE,"포장2"}</definedName>
    <definedName name="DMNB" hidden="1">{"'Sheet1'!$L$16"}</definedName>
    <definedName name="dmxl2" hidden="1">{"'Sheet1'!$L$16"}</definedName>
    <definedName name="dn" hidden="1">{#N/A,#N/A,FALSE,"혼합골재"}</definedName>
    <definedName name="DN1_CT5" hidden="1">{"'Sheet1'!$L$16"}</definedName>
    <definedName name="DNCJFGHH" hidden="1">#REF!</definedName>
    <definedName name="DNFLF" hidden="1">{#N/A,#N/A,FALSE,"지침";#N/A,#N/A,FALSE,"환경분석";#N/A,#N/A,FALSE,"Sheet16"}</definedName>
    <definedName name="DNTT" hidden="1">{"NGUYEN QUI THIEP - Personal View",#N/A,FALSE,"XDCB.HT.FUR."}</definedName>
    <definedName name="dntt10" hidden="1">{"'Sheet1'!$L$16"}</definedName>
    <definedName name="dntt11" hidden="1">{"'Sheet1'!$L$16"}</definedName>
    <definedName name="dntt9" hidden="1">{"'Sheet1'!$L$16"}</definedName>
    <definedName name="dnhgh" hidden="1">#REF!</definedName>
    <definedName name="DO" hidden="1">{#N/A,#N/A,FALSE,"제목"}</definedName>
    <definedName name="doc" hidden="1">{"'Sheet1'!$L$16"}</definedName>
    <definedName name="dodol" hidden="1">{#N/A,#N/A,FALSE,"WNTS"}</definedName>
    <definedName name="dodol1" hidden="1">{"SUMMARY FORECAST",#N/A,FALSE,"Summary";"SUMMARY FORECAST",#N/A,FALSE,"Manpower";"OVERHEAD FORECAST REPORT",#N/A,FALSE,"Manpower"}</definedName>
    <definedName name="dodol2" hidden="1">{#N/A,#N/A,TRUE,"COVER";#N/A,#N/A,TRUE,"Report";"SUMMARY COST REPORT",#N/A,TRUE,"Summary";"SUMMARY EARNED VALUE",#N/A,TRUE,"Summary";"SUMMARY HISTOGRAM",#N/A,TRUE,"Report";"SUMMARY S-CURVE",#N/A,TRUE,"Report";"MANPOWER COST REPORT",#N/A,TRUE,"Manpower";"MANPOWER EARNED VALUE",#N/A,TRUE,"Manpower";"Manpower Histogram",#N/A,TRUE,"Report";"MANPOWER SCURVE",#N/A,TRUE,"Report";"OVERHEAD COST REPORT",#N/A,TRUE,"Overhead";"OVERHEAD EARNED VALUE",#N/A,TRUE,"Overhead";"OVERHEAD HISTOGRAM",#N/A,TRUE,"Report";"OVERHEAD SCURVE",#N/A,TRUE,"Report"}</definedName>
    <definedName name="dog" hidden="1">{#N/A,#N/A,FALSE,"CCTV"}</definedName>
    <definedName name="dohong" hidden="1">{"'Sheet1'!$L$16"}</definedName>
    <definedName name="Doi" hidden="1">{"'Sheet1'!$L$16"}</definedName>
    <definedName name="dokk" hidden="1">#REF!</definedName>
    <definedName name="doll" hidden="1">{"'Sheet1'!$L$16"}</definedName>
    <definedName name="Domain" hidden="1">#REF!</definedName>
    <definedName name="don" hidden="1">{"'Sheet1'!$L$16"}</definedName>
    <definedName name="dong" hidden="1">{"'Sheet1'!$L$16"}</definedName>
    <definedName name="dongianhanuoc" hidden="1">{"'Sheet1'!$L$16"}</definedName>
    <definedName name="DpFKDL" hidden="1">{#N/A,#N/A,FALSE,"이태원철근"}</definedName>
    <definedName name="dq" hidden="1">{"'Sheet1'!$L$16"}</definedName>
    <definedName name="dqdq" hidden="1">{"'Sheet1'!$L$16"}</definedName>
    <definedName name="dQlda_GdpVal" hidden="1">10%*([0]!dQlda_GxlGtbVal+dQlda_GcpkVal)/10^9</definedName>
    <definedName name="dQlda_GtongVal" hidden="1">[0]!dQlda_GxlGtbVal+dQlda_GcpkVal+10%*([0]!dQlda_GxlGtbVal+dQlda_GcpkVal)</definedName>
    <definedName name="dQlda_GxlGtbVal" hidden="1">dQlda_GxlVal+dQlda_GtbVal</definedName>
    <definedName name="dqw" hidden="1">{"'Sheet1'!$L$16"}</definedName>
    <definedName name="DR" hidden="1">#REF!</definedName>
    <definedName name="Draina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e" hidden="1">#REF!</definedName>
    <definedName name="dreeee" hidden="1">{#N/A,#N/A,FALSE,"Chi tiÆt"}</definedName>
    <definedName name="drew" hidden="1">#REF!</definedName>
    <definedName name="drfgh" hidden="1">{#N/A,#N/A,FALSE,"Chi tiÆt"}</definedName>
    <definedName name="drfgôu" hidden="1">{"'Sheet1'!$L$16"}</definedName>
    <definedName name="drggku" hidden="1">{"'Sheet1'!$L$16"}</definedName>
    <definedName name="drjesrthdfgser" hidden="1">{"'Sheet1'!$L$16"}</definedName>
    <definedName name="drtghshhhw" hidden="1">{"'Sheet1'!$L$16"}</definedName>
    <definedName name="DRYERYR" hidden="1">{"'Sheet1'!$L$16"}</definedName>
    <definedName name="ds" hidden="1">{"'Sheet1'!$L$16"}</definedName>
    <definedName name="DSA" hidden="1">{#N/A,#N/A,FALSE,"포장1";#N/A,#N/A,FALSE,"포장1"}</definedName>
    <definedName name="DS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aaaaaaaa" hidden="1">#REF!</definedName>
    <definedName name="dsaaee" hidden="1">{"'Sheet1'!$L$16"}</definedName>
    <definedName name="Dsachchitiet" hidden="1">{"'Sheet1'!$L$16"}</definedName>
    <definedName name="dsada" hidden="1">{"'Sheet1'!$L$16"}</definedName>
    <definedName name="dsadasd" hidden="1">{"'Sheet1'!$L$16"}</definedName>
    <definedName name="dsadasdasdas" hidden="1">{"'Sheet1'!$L$16"}</definedName>
    <definedName name="dsaddad" hidden="1">#REF!</definedName>
    <definedName name="DSADEDWE" hidden="1">{"'Sheet1'!$L$16"}</definedName>
    <definedName name="dsads" hidden="1">#REF!</definedName>
    <definedName name="dsadsa" hidden="1">{"'Sheet1'!$L$16"}</definedName>
    <definedName name="dsadsad" hidden="1">#REF!</definedName>
    <definedName name="dsaf" hidden="1">{#N/A,#N/A,FALSE,"조골재"}</definedName>
    <definedName name="dsaf_1" hidden="1">{#N/A,#N/A,FALSE,"조골재"}</definedName>
    <definedName name="dsaf5" hidden="1">{#N/A,#N/A,FALSE,"WBS 1.06";#N/A,#N/A,FALSE,"WBS 1.14";#N/A,#N/A,FALSE,"WBS 1.17";#N/A,#N/A,FALSE,"WBS 1.18"}</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afddsdf" hidden="1">{"'Sheet1'!$L$16"}</definedName>
    <definedName name="dsagasqw" hidden="1">#REF!</definedName>
    <definedName name="dsagfdfr" hidden="1">#REF!</definedName>
    <definedName name="dsasdasdasd" hidden="1">#REF!</definedName>
    <definedName name="DSCFD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N887" hidden="1">{"'Sheet1'!$L$16"}</definedName>
    <definedName name="DSD" hidden="1">{"'Sheet1'!$L$16"}</definedName>
    <definedName name="dsdasd" hidden="1">{"'Sheet1'!$L$16"}</definedName>
    <definedName name="dsddd" hidden="1">{#N/A,#N/A,FALSE,"기안지";#N/A,#N/A,FALSE,"통신지"}</definedName>
    <definedName name="dsdf" hidden="1">#REF!</definedName>
    <definedName name="DSDL" hidden="1">{"'Sheet1'!$L$16"}</definedName>
    <definedName name="DSDS" hidden="1">{"'Sheet1'!$L$16"}</definedName>
    <definedName name="dsdsaDSddsddA" hidden="1">{"'자리배치도'!$AG$1:$CI$28"}</definedName>
    <definedName name="dsdsd" hidden="1">{#N/A,#N/A,FALSE,"운반시간"}</definedName>
    <definedName name="dsdsdgsd" hidden="1">#REF!</definedName>
    <definedName name="DSDSDS" hidden="1">{"'Sheet1'!$L$16"}</definedName>
    <definedName name="dsdsdsa" hidden="1">#REF!</definedName>
    <definedName name="dsdssa" hidden="1">{"'Sheet1'!$L$16"}</definedName>
    <definedName name="dse" hidden="1">{0}</definedName>
    <definedName name="dsewrtg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f" hidden="1">#REF!</definedName>
    <definedName name="DSF_1" hidden="1">{#N/A,#N/A,FALSE,"골재소요량";#N/A,#N/A,FALSE,"골재소요량"}</definedName>
    <definedName name="dsfa" hidden="1">{"'Sheet1'!$L$16"}</definedName>
    <definedName name="dsfa3" hidden="1">{#N/A,#N/A,FALSE,"WBS 1.06";#N/A,#N/A,FALSE,"WBS 1.14";#N/A,#N/A,FALSE,"WBS 1.17";#N/A,#N/A,FALSE,"WBS 1.18"}</definedName>
    <definedName name="DSFADF" hidden="1">{#N/A,#N/A,FALSE,"特殊室（ＢＱ表）"}</definedName>
    <definedName name="DSFAR" hidden="1">{#N/A,#N/A,FALSE,"CCTV"}</definedName>
    <definedName name="dsfas" hidden="1">{"'Sheet1'!$L$16"}</definedName>
    <definedName name="dsfaws" hidden="1">{"'Sheet1'!$L$16"}</definedName>
    <definedName name="dsfd" hidden="1">#REF!</definedName>
    <definedName name="dsfdbrgr" hidden="1">{"'Sheet1'!$L$16"}</definedName>
    <definedName name="DSFDS" hidden="1">{"'Sheet1'!$L$16"}</definedName>
    <definedName name="DSFDSDFSD" hidden="1">{"'Sheet1'!$L$16"}</definedName>
    <definedName name="dsfdsfdsfsdfdsf" hidden="1">#REF!</definedName>
    <definedName name="DSFG" hidden="1">{#N/A,#N/A,FALSE,"2~8번"}</definedName>
    <definedName name="dsfgdga87" hidden="1">#REF!</definedName>
    <definedName name="dsfgdshht" hidden="1">{#N/A,#N/A,FALSE,"CCTV"}</definedName>
    <definedName name="dsfghdfgfhsrgre" hidden="1">{"'Sheet1'!$L$16"}</definedName>
    <definedName name="dsfgsf34245" hidden="1">{"'Sheet1'!$L$16"}</definedName>
    <definedName name="dsfgte33542" hidden="1">{"Offgrid",#N/A,FALSE,"OFFGRID";"Region",#N/A,FALSE,"REGION";"Offgrid -2",#N/A,FALSE,"OFFGRID";"WTP",#N/A,FALSE,"WTP";"WTP -2",#N/A,FALSE,"WTP";"Project",#N/A,FALSE,"PROJECT";"Summary -2",#N/A,FALSE,"SUMMARY"}</definedName>
    <definedName name="dsfhdsfhdfh" hidden="1">{#N/A,#N/A,FALSE,"CCTV"}</definedName>
    <definedName name="dsfhfgjghk" hidden="1">{"'Sheet1'!$L$16"}</definedName>
    <definedName name="dsfhgdshfaeer" hidden="1">{#N/A,#N/A,FALSE,"CCTV"}</definedName>
    <definedName name="dsfs" hidden="1">{"'Sheet1'!$L$16"}</definedName>
    <definedName name="dsfsad" hidden="1">{"'Sheet1'!$L$16"}</definedName>
    <definedName name="dsfsd" hidden="1">#REF!</definedName>
    <definedName name="dsfsdf" hidden="1">{"'Sheet1'!$L$16"}</definedName>
    <definedName name="dsfsdfsd" hidden="1">#REF!</definedName>
    <definedName name="dsfsf" hidden="1">#REF!</definedName>
    <definedName name="DSFSFSSSSS" hidden="1">#REF!</definedName>
    <definedName name="dsfweafew" hidden="1">#REF!</definedName>
    <definedName name="dsg" hidden="1">{#N/A,#N/A,FALSE,"Chi tiÆt"}</definedName>
    <definedName name="DSGDSG" hidden="1">{"'Sheet1'!$L$16"}</definedName>
    <definedName name="dsgdxgdsfwe" hidden="1">{"'Sheet1'!$L$16"}</definedName>
    <definedName name="dsgfhtyjjt" hidden="1">#REF!</definedName>
    <definedName name="dsgfvda" hidden="1">{#N/A,#N/A,TRUE,"SUM";#N/A,#N/A,TRUE,"EE";#N/A,#N/A,TRUE,"AC";#N/A,#N/A,TRUE,"SN"}</definedName>
    <definedName name="dsgh" hidden="1">{#N/A,#N/A,TRUE,"Krycí list"}</definedName>
    <definedName name="DSGHE" hidden="1">{#N/A,#N/A,FALSE,"단가표지"}</definedName>
    <definedName name="dsgjfjs" hidden="1">{"'Sheet1'!$L$16"}</definedName>
    <definedName name="dsgsadfgh234" hidden="1">#REF!</definedName>
    <definedName name="dsgsdfgdfshfgh" hidden="1">{"'Sheet1'!$L$16"}</definedName>
    <definedName name="dsgsdg" hidden="1">{"'Sheet1'!$L$16"}</definedName>
    <definedName name="dsgsdiufgyosi" hidden="1">#REF!</definedName>
    <definedName name="DSGSFWERD" hidden="1">{#N/A,#N/A,FALSE,"골재소요량";#N/A,#N/A,FALSE,"골재소요량"}</definedName>
    <definedName name="dsgsg" hidden="1">{#N/A,#N/A,FALSE,"Chi tiÆt"}</definedName>
    <definedName name="dsgsw.sgrs.grsg_.sg" hidden="1">{#N/A,#N/A,FALSE,"Chi tiÆt"}</definedName>
    <definedName name="dsgvdsgs" hidden="1">{#N/A,#N/A,TRUE,"SUM";#N/A,#N/A,TRUE,"EE";#N/A,#N/A,TRUE,"AC";#N/A,#N/A,TRUE,"SN"}</definedName>
    <definedName name="DSH" hidden="1">{#N/A,#N/A,FALSE,"Chi tiÆt"}</definedName>
    <definedName name="dshqae" hidden="1">{"'Sheet1'!$L$16"}</definedName>
    <definedName name="dsjk" hidden="1">{"'Sheet1'!$L$16"}</definedName>
    <definedName name="DSJKLDE" hidden="1">{#N/A,#N/A,TRUE,"SUM";#N/A,#N/A,TRUE,"EE";#N/A,#N/A,TRUE,"AC";#N/A,#N/A,TRUE,"SN"}</definedName>
    <definedName name="dsrgasdhfsgerh" hidden="1">{"'Sheet1'!$L$16"}</definedName>
    <definedName name="DSS" hidden="1">{#N/A,#N/A,FALSE,"Chi tiÆt"}</definedName>
    <definedName name="dssad" hidden="1">{"'Sheet1'!$L$16"}</definedName>
    <definedName name="dssddwrn.compl" hidden="1">{#N/A,#N/A,TRUE,"Commercial Fab Cover";#N/A,#N/A,TRUE,"Commercial Summary";#N/A,#N/A,TRUE,"Technical Summary"}</definedName>
    <definedName name="dt" hidden="1">#REF!</definedName>
    <definedName name="DTCamau" hidden="1">{"'Sheet1'!$L$16"}</definedName>
    <definedName name="dtctnd" hidden="1">{"'Sheet1'!$L$16"}</definedName>
    <definedName name="dtgfggÞ" hidden="1">{"'Sheet1'!$L$16"}</definedName>
    <definedName name="DTKT3" hidden="1">{"'Sheet1'!$L$16"}</definedName>
    <definedName name="DTMG_vumua" hidden="1">{#N/A,#N/A,FALSE,"Chi tiÆt"}</definedName>
    <definedName name="DTTK" hidden="1">{"'Sheet1'!$L$16"}</definedName>
    <definedName name="DTTVGM163" hidden="1">{"'Sheet1'!$L$16"}</definedName>
    <definedName name="dtvp" hidden="1">{"'Sheet1'!$L$16"}</definedName>
    <definedName name="dthft" hidden="1">{"'Sheet1'!$L$16"}</definedName>
    <definedName name="dTHKP_Rng" hidden="1">#REF!</definedName>
    <definedName name="dtrhgnb" hidden="1">{#N/A,#N/A,FALSE,"2~8번"}</definedName>
    <definedName name="du" hidden="1">{"'Sheet1'!$L$16"}</definedName>
    <definedName name="duc" hidden="1">{"'Sheet1'!$L$16"}</definedName>
    <definedName name="duccuong" hidden="1">{"'Sheet1'!$L$16"}</definedName>
    <definedName name="DucO" hidden="1">{"'Sheet1'!$L$16"}</definedName>
    <definedName name="DUCT" hidden="1">{#N/A,#N/A,FALSE,"Sheet1"}</definedName>
    <definedName name="Duct0" hidden="1">{"'QuotationCRPaint (3)'!$A$12:$B$15"}</definedName>
    <definedName name="DuctElectrowatt" hidden="1">{"'QuotationCRPaint (3)'!$A$12:$B$15"}</definedName>
    <definedName name="DuctElectrowatt1" hidden="1">{"'QuotationCRPaint (3)'!$A$12:$B$15"}</definedName>
    <definedName name="dudwhd" hidden="1">{#N/A,#N/A,FALSE,"CCTV"}</definedName>
    <definedName name="dulieuCS" hidden="1">{"'Sheet1'!$L$16"}</definedName>
    <definedName name="dumbwaiter" hidden="1">{#N/A,#N/A,FALSE,"Sheet1";#N/A,#N/A,FALSE,"Sheet3";#N/A,#N/A,FALSE,"Sheet5"}</definedName>
    <definedName name="dumbwaiter1" hidden="1">{#N/A,#N/A,FALSE,"Sheet1";#N/A,#N/A,FALSE,"Sheet3";#N/A,#N/A,FALSE,"Sheet5"}</definedName>
    <definedName name="DUNG" hidden="1">{"'Sheet1'!$L$16"}</definedName>
    <definedName name="dung2" hidden="1">{"'Sheet1'!$L$16"}</definedName>
    <definedName name="duong" hidden="1">{"'Sheet1'!$L$16"}</definedName>
    <definedName name="Duong1" hidden="1">{"'Sheet1'!$L$16"}</definedName>
    <definedName name="Duongnaco" hidden="1">{"'Sheet1'!$L$16"}</definedName>
    <definedName name="dutoanbenuoc" hidden="1">{"'Sheet1'!$L$16"}</definedName>
    <definedName name="dutoanc2" hidden="1">{"'Sheet1'!$L$16"}</definedName>
    <definedName name="Dutoandien" hidden="1">{"'Sheet1'!$L$16"}</definedName>
    <definedName name="dutruchiphi" hidden="1">{"NGUYEN QUI THIEP - Personal View",#N/A,FALSE,"XDCB.HT.FUR."}</definedName>
    <definedName name="duy" hidden="1">{"'Sheet1'!$L$16"}</definedName>
    <definedName name="duyuyen" hidden="1">#REF!</definedName>
    <definedName name="dư" hidden="1">#REF!</definedName>
    <definedName name="dứagrhyruds" hidden="1">{"'Sheet1'!$L$16"}</definedName>
    <definedName name="dưed" hidden="1">#REF!</definedName>
    <definedName name="DV" hidden="1">{"'Sheet1'!$L$16"}</definedName>
    <definedName name="dvadvS" hidden="1">#REF!</definedName>
    <definedName name="dvbgf" hidden="1">{#N/A,#N/A,FALSE,"SumD";#N/A,#N/A,FALSE,"ElecD";#N/A,#N/A,FALSE,"MechD";#N/A,#N/A,FALSE,"GeotD";#N/A,#N/A,FALSE,"PrcsD";#N/A,#N/A,FALSE,"TunnD";#N/A,#N/A,FALSE,"CivlD";#N/A,#N/A,FALSE,"NtwkD";#N/A,#N/A,FALSE,"EstgD";#N/A,#N/A,FALSE,"PEngD"}</definedName>
    <definedName name="dvbn" hidden="1">{"'Sheet1'!$L$16"}</definedName>
    <definedName name="dvdfcvcdd" hidden="1">#REF!</definedName>
    <definedName name="dvfdvsfdv" hidden="1">#REF!</definedName>
    <definedName name="dvgdgtio67" hidden="1">#REF!</definedName>
    <definedName name="DVGEWVBEW" hidden="1">{"'Sheet1'!$L$16"}</definedName>
    <definedName name="DW" hidden="1">{#N/A,#N/A,FALSE,"배수2"}</definedName>
    <definedName name="DWD" hidden="1">{#N/A,#N/A,FALSE,"전력간선"}</definedName>
    <definedName name="dweqdfweqd" hidden="1">#REF!</definedName>
    <definedName name="DWPRICE" hidden="1">#REF!</definedName>
    <definedName name="dwqwq" hidden="1">#REF!</definedName>
    <definedName name="dwv" hidden="1">{#N/A,#N/A,TRUE,"Basic";#N/A,#N/A,TRUE,"EXT-TABLE";#N/A,#N/A,TRUE,"STEEL";#N/A,#N/A,TRUE,"INT-Table";#N/A,#N/A,TRUE,"STEEL";#N/A,#N/A,TRUE,"Door"}</definedName>
    <definedName name="dxetsawe" hidden="1">{#N/A,#N/A,FALSE,"CCTV"}</definedName>
    <definedName name="dxgfvsfr235" hidden="1">{"'Sheet1'!$L$16"}</definedName>
    <definedName name="Dy" hidden="1">#REF!</definedName>
    <definedName name="DZ" hidden="1">{"'Sheet1'!$L$16"}</definedName>
    <definedName name="đ" hidden="1">{"'Sheet1'!$L$16"}</definedName>
    <definedName name="đa" hidden="1">#REF!</definedName>
    <definedName name="đá" hidden="1">{#N/A,#N/A,TRUE,"SUM";#N/A,#N/A,TRUE,"EE";#N/A,#N/A,TRUE,"AC";#N/A,#N/A,TRUE,"SN"}</definedName>
    <definedName name="đasadas" hidden="1">#REF!</definedName>
    <definedName name="đầ" hidden="1">#REF!</definedName>
    <definedName name="đấ" hidden="1">{"'Sheet1'!$L$16"}</definedName>
    <definedName name="đe" hidden="1">{"'Sheet1'!$L$16"}</definedName>
    <definedName name="đfbgdgă" hidden="1">{"Offgrid",#N/A,FALSE,"OFFGRID";"Region",#N/A,FALSE,"REGION";"Offgrid -2",#N/A,FALSE,"OFFGRID";"WTP",#N/A,FALSE,"WTP";"WTP -2",#N/A,FALSE,"WTP";"Project",#N/A,FALSE,"PROJECT";"Summary -2",#N/A,FALSE,"SUMMARY"}</definedName>
    <definedName name="đfnfndfn" hidden="1">{#N/A,#N/A,FALSE,"Chi tiÆt"}</definedName>
    <definedName name="đfsfdf" hidden="1">{#N/A,#N/A,FALSE,"Tabelle2";#N/A,#N/A,FALSE,"Tabelle1"}</definedName>
    <definedName name="đgsf" hidden="1">{"'Sheet1'!$L$16"}</definedName>
    <definedName name="đhf" hidden="1">{"'Sheet1'!$L$16"}</definedName>
    <definedName name="đsjiybùghhd" hidden="1">{"'Sheet1'!$L$16"}</definedName>
    <definedName name="đsvfds45456" hidden="1">{"'Sheet1'!$L$16"}</definedName>
    <definedName name="Ẻ" hidden="1">{"'Sheet1'!$L$16"}</definedName>
    <definedName name="É" hidden="1">{"'Sheet1'!$L$16"}</definedName>
    <definedName name="e33t" hidden="1">#REF!</definedName>
    <definedName name="e3etfg" hidden="1">{"'Sheet1'!$L$16"}</definedName>
    <definedName name="e4y" hidden="1">{#N/A,#N/A,FALSE,"Chi tiÆt"}</definedName>
    <definedName name="eaf" hidden="1">{"'Sheet1'!$L$16"}</definedName>
    <definedName name="èafe" hidden="1">{"'Sheet1'!$L$16"}</definedName>
    <definedName name="éahyjhjkk67u" hidden="1">{"'Sheet1'!$L$16"}</definedName>
    <definedName name="EASDS" hidden="1">{#N/A,#N/A,TRUE,"ERECTION";#N/A,#N/A,TRUE,"A";#N/A,#N/A,TRUE,"B";#N/A,#N/A,TRUE,"C";#N/A,#N/A,TRUE,"D";#N/A,#N/A,TRUE,"E";#N/A,#N/A,TRUE,"F";#N/A,#N/A,TRUE,"G";#N/A,#N/A,TRUE,"H";#N/A,#N/A,TRUE,"I";#N/A,#N/A,TRUE,"J";#N/A,#N/A,TRUE,"K";#N/A,#N/A,TRUE,"L";#N/A,#N/A,TRUE,"M";#N/A,#N/A,TRUE,"N"}</definedName>
    <definedName name="eawrgdfg" hidden="1">#REF!</definedName>
    <definedName name="eawrtszdfteaua" hidden="1">{#N/A,#N/A,FALSE,"CCTV"}</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 hidden="1">{#N/A,#N/A,FALSE,"CCTV"}</definedName>
    <definedName name="edd" hidden="1">{"'Sheet1'!$L$16"}</definedName>
    <definedName name="EDF" hidden="1">{"'장비'!$A$3:$M$12"}</definedName>
    <definedName name="EDFD" hidden="1">{#N/A,#N/A,FALSE,"Sheet6 (24)"}</definedName>
    <definedName name="ＥＤＦＤ１" hidden="1">{#N/A,#N/A,FALSE,"Sheet6 (24)"}</definedName>
    <definedName name="ＥＤＦＤ2" hidden="1">{#N/A,#N/A,FALSE,"Sheet6 (24)"}</definedName>
    <definedName name="EDFD3" hidden="1">{#N/A,#N/A,FALSE,"Sheet6 (24)"}</definedName>
    <definedName name="EDFDNEW" hidden="1">{#N/A,#N/A,FALSE,"Sheet6 (24)"}</definedName>
    <definedName name="edffggg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èdre" hidden="1">#REF!</definedName>
    <definedName name="edssqq" hidden="1">{#N/A,#N/A,FALSE,"혼합골재"}</definedName>
    <definedName name="EDW" hidden="1">{"'Sheet1'!$L$16"}</definedName>
    <definedName name="edwfrhjy" hidden="1">#REF!</definedName>
    <definedName name="edwtgfdsgf" hidden="1">{"'Sheet1'!$L$16"}</definedName>
    <definedName name="edyueu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d" hidden="1">{#N/A,#N/A,FALSE,"단가표지"}</definedName>
    <definedName name="eee" hidden="1">{"'Liquid'!$A$1:$U$57"}</definedName>
    <definedName name="eee.송운" hidden="1">{#N/A,#N/A,FALSE,"운반시간"}</definedName>
    <definedName name="eee_1" hidden="1">{#N/A,#N/A,FALSE,"2~8번"}</definedName>
    <definedName name="eeee" hidden="1">{#N/A,#N/A,TRUE,"Krycí list"}</definedName>
    <definedName name="eeeed" hidden="1">#REF!</definedName>
    <definedName name="eeeee" hidden="1">{#N/A,#N/A,TRUE,"SUM";#N/A,#N/A,TRUE,"EE";#N/A,#N/A,TRUE,"AC";#N/A,#N/A,TRUE,"SN"}</definedName>
    <definedName name="EEEEEE" hidden="1">{#N/A,#N/A,FALSE,"손익표지";#N/A,#N/A,FALSE,"손익계산";#N/A,#N/A,FALSE,"일반관리비";#N/A,#N/A,FALSE,"영업외수익";#N/A,#N/A,FALSE,"영업외비용";#N/A,#N/A,FALSE,"매출액";#N/A,#N/A,FALSE,"요약손익";#N/A,#N/A,FALSE,"요약대차";#N/A,#N/A,FALSE,"매출채권현황";#N/A,#N/A,FALSE,"매출채권명세"}</definedName>
    <definedName name="EEEEEEE" hidden="1">#REF!</definedName>
    <definedName name="EEEEEEEEE" hidden="1">#REF!</definedName>
    <definedName name="eeeeeeeeeee" hidden="1">#REF!</definedName>
    <definedName name="EEEEEEEEEEEEEEEEEE" hidden="1">{#N/A,#N/A,FALSE,"CCTV"}</definedName>
    <definedName name="eeese" hidden="1">#REF!</definedName>
    <definedName name="eef" hidden="1">{"'Sheet1'!$L$16"}</definedName>
    <definedName name="eefeferwf" hidden="1">#REF!</definedName>
    <definedName name="EEFEWA" hidden="1">#REF!</definedName>
    <definedName name="EEPE" hidden="1">{"'Summary'!$A$1:$J$46"}</definedName>
    <definedName name="EEQ" hidden="1">{"'Summary'!$A$1:$J$46"}</definedName>
    <definedName name="eer" hidden="1">{"'Break down'!$A$4"}</definedName>
    <definedName name="eere" hidden="1">#REF!</definedName>
    <definedName name="eerefdg" hidden="1">{#N/A,#N/A,FALSE,"CCTV"}</definedName>
    <definedName name="ees" hidden="1">#REF!</definedName>
    <definedName name="eewrq" hidden="1">{"'DocTypeCode'!$A$142:$A$226"}</definedName>
    <definedName name="EFCD" hidden="1">{#N/A,#N/A,FALSE,"Sheet6 (24)"}</definedName>
    <definedName name="efdff" hidden="1">#REF!</definedName>
    <definedName name="efe" hidden="1">#REF!</definedName>
    <definedName name="efeght" hidden="1">#REF!</definedName>
    <definedName name="effefef" hidden="1">#REF!</definedName>
    <definedName name="EFFFE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rfrz" hidden="1">{"'Sheet1'!$L$16"}</definedName>
    <definedName name="EFG" hidden="1">{"'용역비'!$A$4:$C$8"}</definedName>
    <definedName name="efgwaefw" hidden="1">#REF!</definedName>
    <definedName name="EFWTR" hidden="1">#REF!</definedName>
    <definedName name="EGE" hidden="1">{"'용역비'!$A$4:$C$8"}</definedName>
    <definedName name="ẻger" hidden="1">{#N/A,#N/A,TRUE,"BT M200 da 10x20"}</definedName>
    <definedName name="ẻgewrhcx" hidden="1">{"Offgrid",#N/A,FALSE,"OFFGRID";"Region",#N/A,FALSE,"REGION";"Offgrid -2",#N/A,FALSE,"OFFGRID";"WTP",#N/A,FALSE,"WTP";"WTP -2",#N/A,FALSE,"WTP";"Project",#N/A,FALSE,"PROJECT";"Summary -2",#N/A,FALSE,"SUMMARY"}</definedName>
    <definedName name="ègfdxhsersa" hidden="1">{"'Sheet1'!$L$16"}</definedName>
    <definedName name="ẻgfxcfgdsgd" hidden="1">#REF!</definedName>
    <definedName name="èghdfgs" hidden="1">{"'Sheet1'!$L$16"}</definedName>
    <definedName name="éghdfhs" hidden="1">{"'Sheet1'!$L$16"}</definedName>
    <definedName name="éghwhklp" hidden="1">#REF!</definedName>
    <definedName name="égrdjugj" hidden="1">{#N/A,#N/A,FALSE,"CCTV"}</definedName>
    <definedName name="egrdyrtu" hidden="1">#REF!</definedName>
    <definedName name="egsf" hidden="1">{"'Sheet1'!$L$16"}</definedName>
    <definedName name="ẻgteryfgas" hidden="1">{#N/A,#N/A,FALSE,"CCTV"}</definedName>
    <definedName name="egw" hidden="1">{"Offgrid",#N/A,FALSE,"OFFGRID";"Region",#N/A,FALSE,"REGION";"Offgrid -2",#N/A,FALSE,"OFFGRID";"WTP",#N/A,FALSE,"WTP";"WTP -2",#N/A,FALSE,"WTP";"Project",#N/A,FALSE,"PROJECT";"Summary -2",#N/A,FALSE,"SUMMARY"}</definedName>
    <definedName name="ẻgwe" hidden="1">{"'Sheet1'!$L$16"}</definedName>
    <definedName name="ẻgwrq" hidden="1">#REF!</definedName>
    <definedName name="EGWWTG" hidden="1">{#N/A,#N/A,FALSE,"WBS 1.06";#N/A,#N/A,FALSE,"WBS 1.14";#N/A,#N/A,FALSE,"WBS 1.17";#N/A,#N/A,FALSE,"WBS 1.18"}</definedName>
    <definedName name="eheh" hidden="1">{"Offgrid",#N/A,FALSE,"OFFGRID";"Region",#N/A,FALSE,"REGION";"Offgrid -2",#N/A,FALSE,"OFFGRID";"WTP",#N/A,FALSE,"WTP";"WTP -2",#N/A,FALSE,"WTP";"Project",#N/A,FALSE,"PROJECT";"Summary -2",#N/A,FALSE,"SUMMARY"}</definedName>
    <definedName name="ẻhgaseghseh" hidden="1">#REF!</definedName>
    <definedName name="ehgsjgf3" hidden="1">{"'Sheet1'!$L$16"}</definedName>
    <definedName name="ehsrt" hidden="1">{"'Sheet1'!$L$16"}</definedName>
    <definedName name="ẻhsyerhgdsh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ẻhxcbfg" hidden="1">{#N/A,#N/A,FALSE,"CCTV"}</definedName>
    <definedName name="eïhd" hidden="1">{"'Sheet1'!$L$16"}</definedName>
    <definedName name="ej" hidden="1">{"'용역비'!$A$4:$C$8"}</definedName>
    <definedName name="EK" hidden="1">#REF!</definedName>
    <definedName name="EL" hidden="1">{"'Sheet1'!$L$16"}</definedName>
    <definedName name="Ele" hidden="1">{"'Break down'!$A$4"}</definedName>
    <definedName name="Elec" hidden="1">{"'Sheet1'!$L$16"}</definedName>
    <definedName name="ElectricWork" hidden="1">#REF!</definedName>
    <definedName name="ELEE" hidden="1">{"'Break down'!$A$4"}</definedName>
    <definedName name="ELELLELEELE" hidden="1">{#N/A,#N/A,FALSE,"주간공정";#N/A,#N/A,FALSE,"주간보고";#N/A,#N/A,FALSE,"주간공정표"}</definedName>
    <definedName name="elise" hidden="1">{#N/A,#N/A,TRUE,"Front";#N/A,#N/A,TRUE,"Simple Letter";#N/A,#N/A,TRUE,"Inside";#N/A,#N/A,TRUE,"Contents";#N/A,#N/A,TRUE,"Basis";#N/A,#N/A,TRUE,"Inclusions";#N/A,#N/A,TRUE,"Exclusions";#N/A,#N/A,TRUE,"Areas";#N/A,#N/A,TRUE,"Summary";#N/A,#N/A,TRUE,"Detail"}</definedName>
    <definedName name="elise1" hidden="1">{#N/A,#N/A,TRUE,"Front";#N/A,#N/A,TRUE,"Simple Letter";#N/A,#N/A,TRUE,"Inside";#N/A,#N/A,TRUE,"Contents";#N/A,#N/A,TRUE,"Basis";#N/A,#N/A,TRUE,"Inclusions";#N/A,#N/A,TRUE,"Exclusions";#N/A,#N/A,TRUE,"Areas";#N/A,#N/A,TRUE,"Summary";#N/A,#N/A,TRUE,"Detail"}</definedName>
    <definedName name="elise2" hidden="1">{#N/A,#N/A,TRUE,"Front";#N/A,#N/A,TRUE,"Simple Letter";#N/A,#N/A,TRUE,"Inside";#N/A,#N/A,TRUE,"Contents";#N/A,#N/A,TRUE,"Basis";#N/A,#N/A,TRUE,"Inclusions";#N/A,#N/A,TRUE,"Exclusions";#N/A,#N/A,TRUE,"Areas";#N/A,#N/A,TRUE,"Summary";#N/A,#N/A,TRUE,"Detail"}</definedName>
    <definedName name="elise3" hidden="1">{#N/A,#N/A,TRUE,"Front";#N/A,#N/A,TRUE,"Simple Letter";#N/A,#N/A,TRUE,"Inside";#N/A,#N/A,TRUE,"Contents";#N/A,#N/A,TRUE,"Basis";#N/A,#N/A,TRUE,"Inclusions";#N/A,#N/A,TRUE,"Exclusions";#N/A,#N/A,TRUE,"Areas";#N/A,#N/A,TRUE,"Summary";#N/A,#N/A,TRUE,"Detail"}</definedName>
    <definedName name="elle18"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v" hidden="1">{"'Sheet1'!$L$16"}</definedName>
    <definedName name="ELVC" hidden="1">{"'Sheet1'!$A$4:$M$21","'Sheet1'!$J$17:$K$19"}</definedName>
    <definedName name="embe" hidden="1">{"Offgrid",#N/A,FALSE,"OFFGRID";"Region",#N/A,FALSE,"REGION";"Offgrid -2",#N/A,FALSE,"OFFGRID";"WTP",#N/A,FALSE,"WTP";"WTP -2",#N/A,FALSE,"WTP";"Project",#N/A,FALSE,"PROJECT";"Summary -2",#N/A,FALSE,"SUMMARY"}</definedName>
    <definedName name="emgai" hidden="1">{"'Sheet1'!$L$16"}</definedName>
    <definedName name="emut" hidden="1">{"Offgrid",#N/A,FALSE,"OFFGRID";"Region",#N/A,FALSE,"REGION";"Offgrid -2",#N/A,FALSE,"OFFGRID";"WTP",#N/A,FALSE,"WTP";"WTP -2",#N/A,FALSE,"WTP";"Project",#N/A,FALSE,"PROJECT";"Summary -2",#N/A,FALSE,"SUMMARY"}</definedName>
    <definedName name="en" hidden="1">{#N/A,#N/A,FALSE,"변경관리예산";#N/A,#N/A,FALSE,"변경장비예산";#N/A,#N/A,FALSE,"변경준설예산";#N/A,#N/A,FALSE,"변경철구예산"}</definedName>
    <definedName name="ENC" hidden="1">{"'Break down'!$A$4"}</definedName>
    <definedName name="ENCLOSURE" hidden="1">{"'Break down'!$A$4"}</definedName>
    <definedName name="EndElectExternal" hidden="1">#REF!</definedName>
    <definedName name="enfgfgfdffddddddddddddddddd" hidden="1">{#N/A,#N/A,FALSE,"Chi tiÆt"}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G" hidden="1">{"Jan-June",#N/A,FALSE,"Sheet4";"Jul-Dec",#N/A,FALSE,"Sheet4"}</definedName>
    <definedName name="engsort" hidden="1">{#N/A,#N/A,FALSE,"Sheet6 (24)"}</definedName>
    <definedName name="eøee" hidden="1">{#N/A,#N/A,FALSE,"CCTV"}</definedName>
    <definedName name="eotkd" hidden="1">#REF!</definedName>
    <definedName name="EPTOEPT" hidden="1">{#N/A,#N/A,FALSE,"CCTV"}</definedName>
    <definedName name="eqtrwy" hidden="1">{"'Sheet1'!$L$16"}</definedName>
    <definedName name="eqwe" hidden="1">{"'Sheet1'!$L$16"}</definedName>
    <definedName name="era" hidden="1">{"'Sheet1'!$L$16"}</definedName>
    <definedName name="eraerter" hidden="1">{"'Sheet1'!$L$16"}</definedName>
    <definedName name="ERAHY" hidden="1">{#N/A,#N/A,FALSE,"WBS 1.06";#N/A,#N/A,FALSE,"WBS 1.14";#N/A,#N/A,FALSE,"WBS 1.17";#N/A,#N/A,FALSE,"WBS 1.18"}</definedName>
    <definedName name="eraw" hidden="1">{"'Sheet1'!$L$16"}</definedName>
    <definedName name="erawer" hidden="1">{"'Sheet1'!$L$16"}</definedName>
    <definedName name="ere" hidden="1">{"'Sheet1'!$L$16"}</definedName>
    <definedName name="er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ere" hidden="1">#REF!</definedName>
    <definedName name="EREW"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ewaf" hidden="1">{#N/A,#N/A,FALSE,"Chi tiÆt"}</definedName>
    <definedName name="­erewarqewrqr" hidden="1">#REF!</definedName>
    <definedName name="erg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ga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gergt" hidden="1">{"'Sheet1'!$L$16"}</definedName>
    <definedName name="erhh"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qGFQ" hidden="1">#REF!</definedName>
    <definedName name="ERR" hidden="1">#REF!</definedName>
    <definedName name="err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TT" hidden="1">{"'Sheet1'!$L$16"}</definedName>
    <definedName name="ERT" hidden="1">{"'Sheet1'!$L$16"}</definedName>
    <definedName name="erteeh" hidden="1">#REF!</definedName>
    <definedName name="erteryery" hidden="1">{#N/A,#N/A,FALSE,"CCTV"}</definedName>
    <definedName name="ERTET" hidden="1">{"'Sheet1'!$L$16"}</definedName>
    <definedName name="ertg" hidden="1">{"'Sheet1'!$L$16"}</definedName>
    <definedName name="­ertq" hidden="1">#REF!</definedName>
    <definedName name="ertser" hidden="1">{"'Sheet1'!$L$16"}</definedName>
    <definedName name="ertsert" hidden="1">{"'Sheet1'!$L$16"}</definedName>
    <definedName name="ertwqtg" hidden="1">{"'Sheet1'!$L$16"}</definedName>
    <definedName name="erty" hidden="1">{"'장비'!$A$3:$M$12"}</definedName>
    <definedName name="ertyertye" hidden="1">{"'용역비'!$A$4:$C$8"}</definedName>
    <definedName name="ertygb" hidden="1">{#N/A,#N/A,FALSE,"운반시간"}</definedName>
    <definedName name="ertyreyery" hidden="1">{#N/A,#N/A,FALSE,"CCTV"}</definedName>
    <definedName name="erw" hidden="1">#REF!</definedName>
    <definedName name="erwatserfwer" hidden="1">{"'Sheet1'!$L$16"}</definedName>
    <definedName name="erwe" hidden="1">{#N/A,#N/A,FALSE,"Chi tiÆt"}</definedName>
    <definedName name="ERWER" hidden="1">{#N/A,#N/A,FALSE,"Chi tiÆt"}</definedName>
    <definedName name="erwr" hidden="1">{#N/A,#N/A,TRUE,"SUM";#N/A,#N/A,TRUE,"EE";#N/A,#N/A,TRUE,"AC";#N/A,#N/A,TRUE,"SN"}</definedName>
    <definedName name="eryhrtgabqergerggbvrth" hidden="1">#REF!</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s" hidden="1">{"'Sheet1'!$L$16"}</definedName>
    <definedName name="esda" hidden="1">{#N/A,#N/A,TRUE,"SUM";#N/A,#N/A,TRUE,"EE";#N/A,#N/A,TRUE,"AC";#N/A,#N/A,TRUE,"SN"}</definedName>
    <definedName name="ese" hidden="1">#REF!</definedName>
    <definedName name="esfgdgf" hidden="1">{"'Sheet1'!$L$16"}</definedName>
    <definedName name="esgtew" hidden="1">{#N/A,#N/A,FALSE,"Chi tiÆt"}</definedName>
    <definedName name="ess" hidden="1">#REF!</definedName>
    <definedName name="esseees" hidden="1">#REF!</definedName>
    <definedName name="estimateb" hidden="1">{#N/A,#N/A,TRUE,"Cover";#N/A,#N/A,TRUE,"Conts";#N/A,#N/A,TRUE,"VOS";#N/A,#N/A,TRUE,"Warrington";#N/A,#N/A,TRUE,"Widnes"}</definedName>
    <definedName name="Estimation_basis" hidden="1">{#N/A,#N/A,FALSE,"type1";#N/A,#N/A,FALSE,"지지력";#N/A,#N/A,FALSE,"PILE계산";#N/A,#N/A,FALSE,"PILE ";#N/A,#N/A,FALSE,"철근량";#N/A,#N/A,FALSE,"균열검토";#N/A,#N/A,FALSE,"날개벽";#N/A,#N/A,FALSE,"주철근조립도";#N/A,#N/A,FALSE,"교좌"}</definedName>
    <definedName name="estr" hidden="1">{"'Sheet1'!$L$16"}</definedName>
    <definedName name="et" hidden="1">{#N/A,#N/A,FALSE,"Chi tiÆt"}</definedName>
    <definedName name="étdfgxder" hidden="1">#REF!</definedName>
    <definedName name="ẻtdfxerusrtr" hidden="1">{"'Sheet1'!$L$16"}</definedName>
    <definedName name="ẻtdfxgzrdstgst" hidden="1">{#N/A,#N/A,FALSE,"CCTV"}</definedName>
    <definedName name="ẻtdxgfdgfsreg" hidden="1">{"'Sheet1'!$L$16"}</definedName>
    <definedName name="ETETETT" hidden="1">{"'Sheet1'!$L$16"}</definedName>
    <definedName name="etetewt" hidden="1">{"'Sheet1'!$L$16"}</definedName>
    <definedName name="etetteet" hidden="1">{#N/A,#N/A,FALSE,"Gesamt";#N/A,#N/A,FALSE,"Ree KG";#N/A,#N/A,FALSE,"Ree Inter";#N/A,#N/A,FALSE,"BTM";#N/A,#N/A,FALSE,"GmbH";#N/A,#N/A,FALSE,"Sonstige"}</definedName>
    <definedName name="etethtehbdex" hidden="1">{#N/A,#N/A,FALSE,"Chi tiÆt"}</definedName>
    <definedName name="etgrt" hidden="1">#REF!</definedName>
    <definedName name="ẺTI" hidden="1">{#N/A,#N/A,FALSE,"CCTV"}</definedName>
    <definedName name="etmyymym" hidden="1">{#N/A,#N/A,FALSE,"ENG'G(보호계전기)"}</definedName>
    <definedName name="etqgsg_đhs" hidden="1">{"'Sheet1'!$L$16"}</definedName>
    <definedName name="ettr" hidden="1">{#N/A,#N/A,FALSE,"Chi tiÆt"}</definedName>
    <definedName name="ẻtuer" hidden="1">{"'Sheet1'!$L$16"}</definedName>
    <definedName name="etuiuti" hidden="1">{"'Sheet1'!$L$16"}</definedName>
    <definedName name="ẻtury" hidden="1">{"'Sheet1'!$L$16"}</definedName>
    <definedName name="ẻtut67u" hidden="1">{"'Sheet1'!$L$16"}</definedName>
    <definedName name="ẹtuyi" hidden="1">{"'Sheet1'!$L$16"}</definedName>
    <definedName name="ETWE" hidden="1">{#N/A,#N/A,FALSE,"Sheet6"}</definedName>
    <definedName name="étweagfj" hidden="1">{#N/A,#N/A,FALSE,"Chi tiÆt"}</definedName>
    <definedName name="ETWEGF" hidden="1">{#N/A,#N/A,FALSE,"Sheet6"}</definedName>
    <definedName name="ETWETLEWT" hidden="1">{"Offgrid",#N/A,FALSE,"OFFGRID";"Region",#N/A,FALSE,"REGION";"Offgrid -2",#N/A,FALSE,"OFFGRID";"WTP",#N/A,FALSE,"WTP";"WTP -2",#N/A,FALSE,"WTP";"Project",#N/A,FALSE,"PROJECT";"Summary -2",#N/A,FALSE,"SUMMARY"}</definedName>
    <definedName name="ẺTWTW" hidden="1">{"'Sheet1'!$L$16"}</definedName>
    <definedName name="ETYETY" hidden="1">{"'용역비'!$A$4:$C$8"}</definedName>
    <definedName name="etyj" hidden="1">{"'용역비'!$A$4:$C$8"}</definedName>
    <definedName name="etyjj" hidden="1">{"'용역비'!$A$4:$C$8"}</definedName>
    <definedName name="ETYJTYJ" hidden="1">{"'용역비'!$A$4:$C$8"}</definedName>
    <definedName name="ẻtyserwytfgdxy" hidden="1">#REF!</definedName>
    <definedName name="etyuruye" hidden="1">{"'Sheet1'!$L$16"}</definedName>
    <definedName name="ẺTYW" hidden="1">{"'Sheet1'!$L$16"}</definedName>
    <definedName name="ẺTỶY" hidden="1">{"'Sheet1'!$L$16"}</definedName>
    <definedName name="etrhyffghrtes3" hidden="1">{"'Sheet1'!$L$16"}</definedName>
    <definedName name="etrw45.đ" hidden="1">{"Offgrid",#N/A,FALSE,"OFFGRID";"Region",#N/A,FALSE,"REGION";"Offgrid -2",#N/A,FALSE,"OFFGRID";"WTP",#N/A,FALSE,"WTP";"WTP -2",#N/A,FALSE,"WTP";"Project",#N/A,FALSE,"PROJECT";"Summary -2",#N/A,FALSE,"SUMMARY"}</definedName>
    <definedName name="ẻưtẻte" hidden="1">{"'Sheet1'!$L$16"}</definedName>
    <definedName name="EÛ" hidden="1">{0,0,0,0;0,0,0,0;0,0,0,0;0,0,0,0;0,0,0,0;0,0,0,0;0,0,0,0}</definedName>
    <definedName name="eûtheí" hidden="1">{"'Sheet1'!$L$16"}</definedName>
    <definedName name="evt" hidden="1">{"'Sheet1'!$L$16"}</definedName>
    <definedName name="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ẺW" hidden="1">{"'Sheet1'!$L$16"}</definedName>
    <definedName name="ewarywegxd" hidden="1">{#N/A,#N/A,FALSE,"CCTV"}</definedName>
    <definedName name="ewdsd" hidden="1">{"'Break down'!$A$4"}</definedName>
    <definedName name="ewe" hidden="1">{"'Sheet1'!$L$16"}</definedName>
    <definedName name="ewebfgn" hidden="1">{"'Sheet1'!$L$16"}</definedName>
    <definedName name="EWEREWRE" hidden="1">{"'Sheet1'!$L$16"}</definedName>
    <definedName name="èwerwe" hidden="1">{"'Sheet1'!$L$16"}</definedName>
    <definedName name="ẺWERWE" hidden="1">{"'Sheet1'!$L$16"}</definedName>
    <definedName name="EWEW" hidden="1">{"'Sheet1'!$L$16"}</definedName>
    <definedName name="ewewewe" hidden="1">#N/A</definedName>
    <definedName name="ewfawg" hidden="1">#REF!</definedName>
    <definedName name="ewfgwegfwe" hidden="1">{#N/A,#N/A,FALSE,"WBS 1.06";#N/A,#N/A,FALSE,"WBS 1.14";#N/A,#N/A,FALSE,"WBS 1.17";#N/A,#N/A,FALSE,"WBS 1.18"}</definedName>
    <definedName name="EWgaretgr" hidden="1">{#N/A,#N/A,FALSE,"WBS 1.06";#N/A,#N/A,FALSE,"WBS 1.14";#N/A,#N/A,FALSE,"WBS 1.17";#N/A,#N/A,FALSE,"WBS 1.18"}</definedName>
    <definedName name="EWGEWGFWE" hidden="1">{#N/A,#N/A,FALSE,"WBS 1.06";#N/A,#N/A,FALSE,"WBS 1.14";#N/A,#N/A,FALSE,"WBS 1.17";#N/A,#N/A,FALSE,"WBS 1.18"}</definedName>
    <definedName name="ẻwhsejhu" hidden="1">#REF!</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tre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wqwee" hidden="1">{"'Sheet1'!$L$16"}</definedName>
    <definedName name="EWR" hidden="1">{#N/A,#N/A,FALSE,"골재소요량";#N/A,#N/A,FALSE,"골재소요량"}</definedName>
    <definedName name="ewrer" hidden="1">{#N/A,#N/A,FALSE,"Chi tiÆt"}</definedName>
    <definedName name="ewrfewr" hidden="1">{"'Sheet1'!$L$16"}</definedName>
    <definedName name="ewrfqewrrefeqrftr" hidden="1">{"'Sheet1'!$L$16"}</definedName>
    <definedName name="ewrfwe" hidden="1">{"'Sheet1'!$L$16"}</definedName>
    <definedName name="ewrfwef" hidden="1">{"'Sheet1'!$L$16"}</definedName>
    <definedName name="EWRQ" hidden="1">{"'Sheet1'!$L$16"}</definedName>
    <definedName name="ewrt" hidden="1">{"'Sheet1'!$L$16"}</definedName>
    <definedName name="ewrteqttttsdfr23" hidden="1">#REF!</definedName>
    <definedName name="ewrtergfgh" hidden="1">{"'Sheet1'!$L$16"}</definedName>
    <definedName name="ewrtwerywehy" hidden="1">{"'Sheet1'!$L$16"}</definedName>
    <definedName name="ewrthtywsrehy" hidden="1">{#N/A,#N/A,FALSE,"CCTV"}</definedName>
    <definedName name="ewrw" hidden="1">{#N/A,#N/A,FALSE,"特殊室（ＢＱ表）"}</definedName>
    <definedName name="EWRWE" hidden="1">{"'장비'!$A$3:$M$12"}</definedName>
    <definedName name="ewrweq" hidden="1">{"'장비'!$A$3:$M$12"}</definedName>
    <definedName name="ewrwerwe" hidden="1">#REF!</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wryuerwytr" hidden="1">{"'Sheet1'!$L$16"}</definedName>
    <definedName name="ews" hidden="1">{0}</definedName>
    <definedName name="ewtgyqyewy" hidden="1">{"'Sheet1'!$L$16"}</definedName>
    <definedName name="EWTWV" hidden="1">{#N/A,#N/A,FALSE,"Sheet6"}</definedName>
    <definedName name="ewtregfxdghadr" hidden="1">{"'Sheet1'!$L$16"}</definedName>
    <definedName name="ewtrwetwet" hidden="1">{"'Sheet1'!$L$16"}</definedName>
    <definedName name="ewwq" hidden="1">{"'Sheet1'!$L$16"}</definedName>
    <definedName name="ewyrdfgsergs" hidden="1">{"'Sheet1'!$L$16"}</definedName>
    <definedName name="ExactAddinConnection" hidden="1">"003"</definedName>
    <definedName name="ExactAddinConnection.002" hidden="1">"CPNT01;003;mengtalekk;1"</definedName>
    <definedName name="ExactAddinConnection.003" hidden="1">"CPNT01;006;mengtalekk;1"</definedName>
    <definedName name="ExactAddinReports" hidden="1">2</definedName>
    <definedName name="Excavati" hidden="1">{#N/A,#N/A,FALSE,"Chi tiÆt"}</definedName>
    <definedName name="Excel" hidden="1">{#N/A,#N/A,FALSE,"표지목차"}</definedName>
    <definedName name="eXCLUSIONS" hidden="1">{#N/A,#N/A,TRUE,"Cover";#N/A,#N/A,TRUE,"Conts";#N/A,#N/A,TRUE,"VOS";#N/A,#N/A,TRUE,"Warrington";#N/A,#N/A,TRUE,"Widnes"}</definedName>
    <definedName name="exit" hidden="1">{#N/A,#N/A,FALSE,"CCTV"}</definedName>
    <definedName name="Expat" hidden="1">#REF!</definedName>
    <definedName name="expatbonus" hidden="1">#REF!</definedName>
    <definedName name="explorer" hidden="1">{"'Sheet1'!$L$16"}</definedName>
    <definedName name="Extras" hidden="1">{"'S Summ'!$B$2:$L$73","'S Summ'!$G$76"}</definedName>
    <definedName name="ey" hidden="1">{"'Sheet1'!$L$16"}</definedName>
    <definedName name="eye" hidden="1">{"'Sheet1'!$L$16"}</definedName>
    <definedName name="eygswgq" hidden="1">{#N/A,#N/A,FALSE,"Chi tiÆt"}</definedName>
    <definedName name="ẻyhgfdvbcbdvf" hidden="1">{#N/A,#N/A,FALSE,"CCTV"}</definedName>
    <definedName name="eyt" hidden="1">{"'Break down'!$A$4"}</definedName>
    <definedName name="eytdfgesrhyd" hidden="1">{"'Sheet1'!$L$16"}</definedName>
    <definedName name="eyteyt" hidden="1">{#N/A,#N/A,FALSE,"CCTV"}</definedName>
    <definedName name="ẻytfgversgsr" hidden="1">{#N/A,#N/A,FALSE,"CCTV"}</definedName>
    <definedName name="eyuwr" hidden="1">{"'Sheet1'!$L$16"}</definedName>
    <definedName name="ê" hidden="1">{"'Sheet1'!$L$16"}</definedName>
    <definedName name="Êadfa" hidden="1">{"'Sheet1'!$L$16"}</definedName>
    <definedName name="Êc" hidden="1">{"'Sheet1'!$L$16"}</definedName>
    <definedName name="Êdsfsgsgs" hidden="1">{"'Sheet1'!$L$16"}</definedName>
    <definedName name="ềg" hidden="1">{"'Sheet1'!$L$16"}</definedName>
    <definedName name="Êgds" hidden="1">{"'Sheet1'!$L$16"}</definedName>
    <definedName name="êr" hidden="1">{"'Sheet1'!$L$16"}</definedName>
    <definedName name="êre" hidden="1">{"'Sheet1'!$L$16"}</definedName>
    <definedName name="êtfghehehe" hidden="1">#REF!</definedName>
    <definedName name="ỂTT" hidden="1">{"'Sheet1'!$L$16"}</definedName>
    <definedName name="ểttre" hidden="1">{"'Sheet1'!$L$16"}</definedName>
    <definedName name="êthtêt" hidden="1">{"Offgrid",#N/A,FALSE,"OFFGRID";"Region",#N/A,FALSE,"REGION";"Offgrid -2",#N/A,FALSE,"OFFGRID";"WTP",#N/A,FALSE,"WTP";"WTP -2",#N/A,FALSE,"WTP";"Project",#N/A,FALSE,"PROJECT";"Summary -2",#N/A,FALSE,"SUMMARY"}</definedName>
    <definedName name="êtrgfhjgfh6" hidden="1">{"'Sheet1'!$L$16"}</definedName>
    <definedName name="ỂTRT" hidden="1">{"'Sheet1'!$L$16"}</definedName>
    <definedName name="ểtryr" hidden="1">{"'Sheet1'!$L$16"}</definedName>
    <definedName name="êyh" hidden="1">{"Offgrid",#N/A,FALSE,"OFFGRID";"Region",#N/A,FALSE,"REGION";"Offgrid -2",#N/A,FALSE,"OFFGRID";"WTP",#N/A,FALSE,"WTP";"WTP -2",#N/A,FALSE,"WTP";"Project",#N/A,FALSE,"PROJECT";"Summary -2",#N/A,FALSE,"SUMMARY"}</definedName>
    <definedName name="Ｆ" hidden="1">{#N/A,#N/A,FALSE,"Sheet6 (24)"}</definedName>
    <definedName name="f¸" hidden="1">{"'Sheet1'!$L$16"}</definedName>
    <definedName name="F００" hidden="1">{#N/A,#N/A,FALSE,"Sheet6 (24)"}</definedName>
    <definedName name="F5TF" hidden="1">#REF!</definedName>
    <definedName name="F6A" hidden="1">{"'Sheet1'!$L$16"}</definedName>
    <definedName name="F6B" hidden="1">{"'Sheet1'!$L$16"}</definedName>
    <definedName name="fa" hidden="1">{"'Sheet1'!$L$16"}</definedName>
    <definedName name="fáaafafaf" hidden="1">{"'Sheet1'!$L$16"}</definedName>
    <definedName name="face" hidden="1">#REF!</definedName>
    <definedName name="factory" hidden="1">{"'Sheet1'!$L$16"}</definedName>
    <definedName name="Factory1" hidden="1">{#N/A,#N/A,TRUE,"SUM";#N/A,#N/A,TRUE,"EE";#N/A,#N/A,TRUE,"AC";#N/A,#N/A,TRUE,"SN"}</definedName>
    <definedName name="FACTORY2" hidden="1">{"'Sheet1'!$L$16"}</definedName>
    <definedName name="factory4" hidden="1">{"'Sheet1'!$L$16"}</definedName>
    <definedName name="fad" hidden="1">#REF!</definedName>
    <definedName name="FADFSDF" hidden="1">{"'Sheet1'!$L$16"}</definedName>
    <definedName name="FADHAFH" hidden="1">#REF!</definedName>
    <definedName name="FADKJF" hidden="1">{"'Sheet1'!$L$16"}</definedName>
    <definedName name="fae" hidden="1">{"'Sheet1'!$L$16"}</definedName>
    <definedName name="faefeaw" hidden="1">#REF!</definedName>
    <definedName name="faewrw" hidden="1">{"'Sheet1'!$L$16"}</definedName>
    <definedName name="FAF" hidden="1">{#N/A,#N/A,FALSE,"지침";#N/A,#N/A,FALSE,"환경분석";#N/A,#N/A,FALSE,"Sheet16"}</definedName>
    <definedName name="FAFA" hidden="1">{"'Sheet1'!$L$16"}</definedName>
    <definedName name="fafafda" hidden="1">{"AnalRSA",#N/A,TRUE,"PL-Anal";"AnalIAS",#N/A,TRUE,"PL-Anal"}</definedName>
    <definedName name="FAFS" hidden="1">{"'Sheet1'!$L$16"}</definedName>
    <definedName name="fafsda" hidden="1">#REF!</definedName>
    <definedName name="fafwfaf" hidden="1">{"'Sheet1'!$L$16"}</definedName>
    <definedName name="FAGAG" hidden="1">#REF!</definedName>
    <definedName name="fagfa" hidden="1">{"'Sheet1'!$L$16"}</definedName>
    <definedName name="fall" hidden="1">#REF!</definedName>
    <definedName name="FAN견적의뢰" hidden="1">{#N/A,#N/A,FALSE,"기안지";#N/A,#N/A,FALSE,"통신지"}</definedName>
    <definedName name="FASD" hidden="1">#REF!</definedName>
    <definedName name="fasdf" hidden="1">#REF!</definedName>
    <definedName name="fasdfsdfsdfsdf" hidden="1">{"'Sheet1'!$L$16"}</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asf" hidden="1">{"'Sheet1'!$L$16"}</definedName>
    <definedName name="fasfa" hidden="1">{"'Sheet1'!$L$16"}</definedName>
    <definedName name="fasfaga" hidden="1">{"'Sheet1'!$L$16"}</definedName>
    <definedName name="fasff" hidden="1">#REF!</definedName>
    <definedName name="fasfs" hidden="1">#REF!</definedName>
    <definedName name="fasfsadfs" hidden="1">{"'Sheet1'!$L$16"}</definedName>
    <definedName name="FASFSD" hidden="1">{"'Sheet1'!$L$16"}</definedName>
    <definedName name="fasfsdfsdfasdfsdfsd" hidden="1">{#N/A,#N/A,TRUE,"Basic";#N/A,#N/A,TRUE,"EXT-TABLE";#N/A,#N/A,TRUE,"STEEL";#N/A,#N/A,TRUE,"INT-Table";#N/A,#N/A,TRUE,"STEEL";#N/A,#N/A,TRUE,"Door"}</definedName>
    <definedName name="fasfsdfsdfasdfsdfsd_1" hidden="1">{#N/A,#N/A,TRUE,"Basic";#N/A,#N/A,TRUE,"EXT-TABLE";#N/A,#N/A,TRUE,"STEEL";#N/A,#N/A,TRUE,"INT-Table";#N/A,#N/A,TRUE,"STEEL";#N/A,#N/A,TRUE,"Door"}</definedName>
    <definedName name="FASFSFSF" hidden="1">{#N/A,#N/A,FALSE,"지침";#N/A,#N/A,FALSE,"환경분석";#N/A,#N/A,FALSE,"Sheet16"}</definedName>
    <definedName name="FASG" hidden="1">#REF!</definedName>
    <definedName name="fawe" hidden="1">{"'Sheet1'!$L$16"}</definedName>
    <definedName name="fawew" hidden="1">{"'Sheet1'!$L$16"}</definedName>
    <definedName name="fbafdbaf" hidden="1">#REF!</definedName>
    <definedName name="fbdfffffffffgf" hidden="1">#REF!</definedName>
    <definedName name="fbdg" hidden="1">#REF!</definedName>
    <definedName name="fbfbfdb" hidden="1">#REF!</definedName>
    <definedName name="fbfdbdabf" hidden="1">#REF!</definedName>
    <definedName name="fbfdbdddddddddddddd" hidden="1">#REF!</definedName>
    <definedName name="FBSEEBASD" hidden="1">{"'Sheet1'!$L$16"}</definedName>
    <definedName name="fbvgskfhlsfjw" hidden="1">{"'Sheet1'!$L$16"}</definedName>
    <definedName name="fbzdsgertetyews" hidden="1">{"'Sheet1'!$L$16"}</definedName>
    <definedName name="fbzfd" hidden="1">#REF!</definedName>
    <definedName name="fÇ" hidden="1">{"'Sheet1'!$L$16"}</definedName>
    <definedName name="FC5_total" hidden="1">#REF!</definedName>
    <definedName name="FC6_total" hidden="1">#REF!</definedName>
    <definedName name="fcae" hidden="1">{"'Sheet1'!$L$16"}</definedName>
    <definedName name="fcdfdsf" hidden="1">{#N/A,#N/A,FALSE,"CCTV"}</definedName>
    <definedName name="FCode" hidden="1">#REF!</definedName>
    <definedName name="fcxbv" hidden="1">#REF!</definedName>
    <definedName name="FD_" hidden="1">#REF!</definedName>
    <definedName name="fdµc¸" hidden="1">{0}</definedName>
    <definedName name="FDA" hidden="1">#REF!</definedName>
    <definedName name="fdaf" hidden="1">{"'자리배치도'!$AG$1:$CI$28"}</definedName>
    <definedName name="FDAFW" hidden="1">{"'Sheet1'!$L$16"}</definedName>
    <definedName name="fdasd" hidden="1">{"'Sheet1'!$L$16"}</definedName>
    <definedName name="fdasfa" hidden="1">{"'Sheet1'!$L$16"}</definedName>
    <definedName name="fdasfadf" hidden="1">#REF!</definedName>
    <definedName name="fdasfdsa" hidden="1">{#N/A,#N/A,FALSE,"Chi tiÆt"}</definedName>
    <definedName name="fdbf" hidden="1">#REF!</definedName>
    <definedName name="fdbfshe" hidden="1">#REF!</definedName>
    <definedName name="fdbfzdh" hidden="1">#REF!</definedName>
    <definedName name="fdbgf" hidden="1">{#N/A,#N/A,FALSE,"Chi tiÆt"}</definedName>
    <definedName name="fdbgfh" hidden="1">#REF!</definedName>
    <definedName name="FDBHGH" hidden="1">#REF!</definedName>
    <definedName name="fdcvgfty" hidden="1">#REF!</definedName>
    <definedName name="fdddfdfg" hidden="1">#REF!</definedName>
    <definedName name="fddf" hidden="1">{"'Sheet1'!$L$16"}</definedName>
    <definedName name="fddffdsdffsdfs" hidden="1">#REF!</definedName>
    <definedName name="fddfhdfhdgh" hidden="1">{#N/A,#N/A,FALSE,"CCTV"}</definedName>
    <definedName name="fddh" hidden="1">{"'Sheet1'!$L$16"}</definedName>
    <definedName name="fdds" hidden="1">{"'Sheet1'!$L$16"}</definedName>
    <definedName name="FDED" hidden="1">#REF!</definedName>
    <definedName name="fdf" hidden="1">{#N/A,#N/A,FALSE,"CCTV"}</definedName>
    <definedName name="FDFD" hidden="1">{"'Sheet1'!$L$16"}</definedName>
    <definedName name="fdfd2" hidden="1">{#N/A,#N/A,TRUE,"Cover Memo";"Complete Sys. Estimate",#N/A,TRUE,"Change Summary";"Complete Sys. Estimate",#N/A,TRUE,"Estimate Summary";"Complete Sys. Estimate",#N/A,TRUE,"Dept. Summary";"Complete Sys. Estimate",#N/A,TRUE,"DOW Detail"}</definedName>
    <definedName name="fdfde" hidden="1">#REF!</definedName>
    <definedName name="FDFDF" hidden="1">{"'Sheet1'!$L$16"}</definedName>
    <definedName name="fdfdfd" hidden="1">#REF!</definedName>
    <definedName name="FDFDS" hidden="1">#REF!</definedName>
    <definedName name="FDFDSF" hidden="1">{#N/A,#N/A,TRUE,"SUM";#N/A,#N/A,TRUE,"EE";#N/A,#N/A,TRUE,"AC";#N/A,#N/A,TRUE,"SN"}</definedName>
    <definedName name="fdfdsfsff" hidden="1">#REF!</definedName>
    <definedName name="fdfđfdfdfxzfdf" hidden="1">#REF!</definedName>
    <definedName name="fdff" hidden="1">{#N/A,#N/A,FALSE,"SumG";#N/A,#N/A,FALSE,"ElecG";#N/A,#N/A,FALSE,"MechG";#N/A,#N/A,FALSE,"GeotG";#N/A,#N/A,FALSE,"PrcsG";#N/A,#N/A,FALSE,"TunnG";#N/A,#N/A,FALSE,"CivlG";#N/A,#N/A,FALSE,"NtwkG";#N/A,#N/A,FALSE,"EstgG";#N/A,#N/A,FALSE,"PEngG"}</definedName>
    <definedName name="fdfg" hidden="1">#REF!</definedName>
    <definedName name="fdfghhhfdjdgjhg" hidden="1">{"'Sheet1'!$L$16"}</definedName>
    <definedName name="FDFJK" hidden="1">#REF!</definedName>
    <definedName name="fdfs" hidden="1">{#N/A,#N/A,TRUE,"SUM";#N/A,#N/A,TRUE,"EE";#N/A,#N/A,TRUE,"AC";#N/A,#N/A,TRUE,"SN"}</definedName>
    <definedName name="fdfs2" hidden="1">{#N/A,#N/A,TRUE,"SUM";#N/A,#N/A,TRUE,"EE";#N/A,#N/A,TRUE,"AC";#N/A,#N/A,TRUE,"SN"}</definedName>
    <definedName name="fdfsdfdsfd" hidden="1">{#N/A,#N/A,FALSE,"Chi tiÆt"}</definedName>
    <definedName name="fdfsdfs" hidden="1">{#N/A,#N/A,TRUE,"SUM";#N/A,#N/A,TRUE,"EE";#N/A,#N/A,TRUE,"AC";#N/A,#N/A,TRUE,"SN"}</definedName>
    <definedName name="fdfsf" hidden="1">{#N/A,#N/A,FALSE,"Chi tiÆt"}</definedName>
    <definedName name="fdfsfsdfsdf" hidden="1">{"'Sheet1'!$L$16"}</definedName>
    <definedName name="fdfsfsf" hidden="1">#REF!</definedName>
    <definedName name="fdg" hidden="1">{"'Sheet1'!$L$16"}</definedName>
    <definedName name="FDGDFAGFD" hidden="1">{#N/A,#N/A,FALSE,"포장1";#N/A,#N/A,FALSE,"포장1"}</definedName>
    <definedName name="fdgdfgdfg" hidden="1">#REF!</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 hidden="1">{"'Sheet1'!$L$16"}</definedName>
    <definedName name="fdgfdg" hidden="1">{#N/A,#N/A,FALSE,"2~8번"}</definedName>
    <definedName name="fdgfg" hidden="1">{"'Sheet1'!$L$16"}</definedName>
    <definedName name="fdgfgf" hidden="1">{#N/A,#N/A,FALSE,"운반시간"}</definedName>
    <definedName name="fdgfgjghhk" hidden="1">#REF!</definedName>
    <definedName name="fdgfhgÌh" hidden="1">{"'Sheet1'!$L$16"}</definedName>
    <definedName name="fdggfgg" hidden="1">#REF!</definedName>
    <definedName name="FDGHAOR" hidden="1">{"'Sheet1'!$L$16"}</definedName>
    <definedName name="fdghgfnh" hidden="1">#REF!</definedName>
    <definedName name="fdgk" hidden="1">{"'Sheet1'!$L$16"}</definedName>
    <definedName name="fdgs" hidden="1">{#N/A,#N/A,FALSE,"손익표지";#N/A,#N/A,FALSE,"손익계산";#N/A,#N/A,FALSE,"일반관리비";#N/A,#N/A,FALSE,"영업외수익";#N/A,#N/A,FALSE,"영업외비용";#N/A,#N/A,FALSE,"매출액";#N/A,#N/A,FALSE,"요약손익";#N/A,#N/A,FALSE,"요약대차";#N/A,#N/A,FALSE,"매출채권현황";#N/A,#N/A,FALSE,"매출채권명세"}</definedName>
    <definedName name="fdgsfdgreg" hidden="1">#REF!</definedName>
    <definedName name="fdgsrfeg" hidden="1">#REF!</definedName>
    <definedName name="fdgssda" hidden="1">{"'Sheet1'!$L$16"}</definedName>
    <definedName name="fdhdh" hidden="1">{#N/A,#N/A,FALSE,"Chi tiÆt"}</definedName>
    <definedName name="fdhdsg" hidden="1">#REF!</definedName>
    <definedName name="fdhevwtec" hidden="1">{#N/A,#N/A,FALSE,"구조1"}</definedName>
    <definedName name="FDHFHPF" hidden="1">{#N/A,#N/A,FALSE,"CCTV"}</definedName>
    <definedName name="fdhg" hidden="1">{#N/A,#N/A,FALSE,"이태원철근"}</definedName>
    <definedName name="fdhgf" hidden="1">{"'Sheet1'!$L$16"}</definedName>
    <definedName name="FDHPKLERPYER" hidden="1">{#N/A,#N/A,FALSE,"CCTV"}</definedName>
    <definedName name="fdjdhkgdta356" hidden="1">{"'Sheet1'!$L$16"}</definedName>
    <definedName name="FDJK" hidden="1">{#N/A,#N/A,FALSE,"지침";#N/A,#N/A,FALSE,"환경분석";#N/A,#N/A,FALSE,"Sheet16"}</definedName>
    <definedName name="fds" hidden="1">{"'Sheet1'!$L$16"}</definedName>
    <definedName name="FDSA" hidden="1">{#N/A,#N/A,FALSE,"CCTV"}</definedName>
    <definedName name="FDSAF" hidden="1">{"'Sheet1'!$L$16"}</definedName>
    <definedName name="fdsafs" hidden="1">{#N/A,#N/A,FALSE,"Chi tiÆt"}</definedName>
    <definedName name="fdsd" hidden="1">#REF!</definedName>
    <definedName name="fdsdf" hidden="1">{"'Sheet1'!$L$16"}</definedName>
    <definedName name="fdsf" hidden="1">{"'Sheet1'!$L$16"}</definedName>
    <definedName name="fdsfas" hidden="1">#REF!</definedName>
    <definedName name="fdsfds" hidden="1">{"ECA Qtrs C",#N/A,TRUE,"ECA_Qtrs_C";"ECA Qtrs D",#N/A,TRUE,"ECA_Qtrs_D";"ECA Qtrs F",#N/A,TRUE,"ECA_Qtrs_F";"ECA Qtrs G",#N/A,TRUE,"ECA_Qtrs_G";"ECA SisterApt",#N/A,TRUE,"ECA_SisterApt";"ECA Nurses",#N/A,TRUE,"ECA_NursesHostel"}</definedName>
    <definedName name="fdsfdsgfdgfdgfdgfdgfd" hidden="1">#REF!</definedName>
    <definedName name="fdsff" hidden="1">{"'Sheet1'!$L$16"}</definedName>
    <definedName name="fdsffdsfd" hidden="1">#REF!</definedName>
    <definedName name="fdsfs" hidden="1">{"'Sheet1'!$L$16"}</definedName>
    <definedName name="fdsfsdf" hidden="1">#REF!</definedName>
    <definedName name="fdsfsdfd" hidden="1">{"'Sheet1'!$L$16"}</definedName>
    <definedName name="FDSG" hidden="1">{#N/A,#N/A,FALSE,"CCTV"}</definedName>
    <definedName name="FDSGDFGHS" hidden="1">{"Offgrid",#N/A,FALSE,"OFFGRID";"Region",#N/A,FALSE,"REGION";"Offgrid -2",#N/A,FALSE,"OFFGRID";"WTP",#N/A,FALSE,"WTP";"WTP -2",#N/A,FALSE,"WTP";"Project",#N/A,FALSE,"PROJECT";"Summary -2",#N/A,FALSE,"SUMMARY"}</definedName>
    <definedName name="fdshf" hidden="1">{"'Sheet1'!$L$16"}</definedName>
    <definedName name="fdskflj.xls" hidden="1">{"'Sheet1'!$L$16"}</definedName>
    <definedName name="fdvgfdzgd" hidden="1">#REF!</definedName>
    <definedName name="fdy" hidden="1">#REF!</definedName>
    <definedName name="fdyr" hidden="1">{"'Sheet1'!$L$16"}</definedName>
    <definedName name="FDYRETETWE" hidden="1">{#N/A,#N/A,FALSE,"CCTV"}</definedName>
    <definedName name="fdzgfdg" hidden="1">#REF!</definedName>
    <definedName name="fđ1" hidden="1">#REF!</definedName>
    <definedName name="fđffdf" hidden="1">{#N/A,#N/A,FALSE,"Sheet1"}</definedName>
    <definedName name="fđhbfbd" hidden="1">{#N/A,#N/A,FALSE,"Chi tiÆt"}</definedName>
    <definedName name="fđhh" hidden="1">{"'Sheet1'!$L$16"}</definedName>
    <definedName name="fe" hidden="1">{"'Sheet1'!$L$16"}</definedName>
    <definedName name="fededfe" hidden="1">#REF!</definedName>
    <definedName name="fedgre" hidden="1">{#N/A,#N/A,FALSE,"배수1"}</definedName>
    <definedName name="FEDSBSD" hidden="1">{"'Sheet1'!$L$16"}</definedName>
    <definedName name="FEE" hidden="1">#REF!</definedName>
    <definedName name="Fees.1" hidden="1">{#N/A,#N/A,TRUE,"Cover";#N/A,#N/A,TRUE,"Conts";#N/A,#N/A,TRUE,"VOS";#N/A,#N/A,TRUE,"Warrington";#N/A,#N/A,TRUE,"Widnes"}</definedName>
    <definedName name="fef" hidden="1">{"'Sheet1'!$L$16"}</definedName>
    <definedName name="FEFE" hidden="1">{"'Sheet1'!$L$16"}</definedName>
    <definedName name="feffe" hidden="1">#REF!</definedName>
    <definedName name="fefrefewfe" hidden="1">#REF!</definedName>
    <definedName name="FEN" hidden="1">{"'Sheet1'!$L$16"}</definedName>
    <definedName name="feqfef" hidden="1">#REF!</definedName>
    <definedName name="FERQAA" hidden="1">{"'Sheet1'!$L$16"}</definedName>
    <definedName name="fers" hidden="1">{"'Sheet1'!$L$16"}</definedName>
    <definedName name="fewfef" hidden="1">#REF!</definedName>
    <definedName name="ff" hidden="1">#REF!</definedName>
    <definedName name="ffas" hidden="1">{"'Sheet1'!$L$16"}</definedName>
    <definedName name="ffasfa" hidden="1">#REF!</definedName>
    <definedName name="ffbdbdbd" hidden="1">#REF!</definedName>
    <definedName name="ffbfbf" hidden="1">#REF!</definedName>
    <definedName name="FFDASFDASFDSA" hidden="1">{"'자리배치도'!$AG$1:$CI$28"}</definedName>
    <definedName name="ffdfc" hidden="1">{"'Sheet1'!$L$16"}</definedName>
    <definedName name="ffdfd" hidden="1">#REF!</definedName>
    <definedName name="ffdfdefe" hidden="1">#REF!</definedName>
    <definedName name="ffdfdfd" hidden="1">#REF!</definedName>
    <definedName name="FFDFG" hidden="1">#REF!</definedName>
    <definedName name="ffdfgdf" hidden="1">#REF!</definedName>
    <definedName name="FFDGF" hidden="1">{#N/A,#N/A,FALSE,"부대2"}</definedName>
    <definedName name="fff" hidden="1">{"'Sheet1'!$L$16"}</definedName>
    <definedName name="fffasf" hidden="1">#REF!</definedName>
    <definedName name="FFFDD" hidden="1">{#N/A,#N/A,TRUE,"SUM";#N/A,#N/A,TRUE,"EE";#N/A,#N/A,TRUE,"AC";#N/A,#N/A,TRUE,"SN"}</definedName>
    <definedName name="Fffef" hidden="1">{#N/A,#N/A,FALSE,"MARCH"}</definedName>
    <definedName name="ffff" hidden="1">{"'Sheet1'!$L$16"}</definedName>
    <definedName name="ffffd" hidden="1">{#N/A,#N/A,TRUE,"SUM";#N/A,#N/A,TRUE,"EE";#N/A,#N/A,TRUE,"AC";#N/A,#N/A,TRUE,"SN"}</definedName>
    <definedName name="ffffdavadv" hidden="1">#REF!</definedName>
    <definedName name="fffff" hidden="1">{#N/A,#N/A,TRUE,"Basic";#N/A,#N/A,TRUE,"EXT-TABLE";#N/A,#N/A,TRUE,"STEEL";#N/A,#N/A,TRUE,"INT-Table";#N/A,#N/A,TRUE,"STEEL";#N/A,#N/A,TRUE,"Door"}</definedName>
    <definedName name="fffff_1" hidden="1">{#N/A,#N/A,TRUE,"Basic";#N/A,#N/A,TRUE,"EXT-TABLE";#N/A,#N/A,TRUE,"STEEL";#N/A,#N/A,TRUE,"INT-Table";#N/A,#N/A,TRUE,"STEEL";#N/A,#N/A,TRUE,"Door"}</definedName>
    <definedName name="ffffff" hidden="1">{#N/A,#N/A,FALSE,"조골재"}</definedName>
    <definedName name="fffffff" hidden="1">{#N/A,#N/A,FALSE,"WBS 1.06";#N/A,#N/A,FALSE,"WBS 1.14";#N/A,#N/A,FALSE,"WBS 1.17";#N/A,#N/A,FALSE,"WBS 1.18"}</definedName>
    <definedName name="ffffffff" hidden="1">#REF!</definedName>
    <definedName name="fffffffffff" hidden="1">{"'Sheet1'!$L$16"}</definedName>
    <definedName name="fffffffffffffff" hidden="1">{"'Sheet1'!$L$16"}</definedName>
    <definedName name="ffffffffffffffffff" hidden="1">{#N/A,#N/A,TRUE,"Krycí list"}</definedName>
    <definedName name="fffffffffh" hidden="1">{"'Sheet1'!$L$16"}</definedName>
    <definedName name="fffffffg" hidden="1">{"'장비'!$A$3:$M$12"}</definedName>
    <definedName name="fffuu" hidden="1">{"'Break down'!$A$4"}</definedName>
    <definedName name="ffgfg" hidden="1">{"'장비'!$A$3:$M$12"}</definedName>
    <definedName name="FFGFJ" hidden="1">#REF!</definedName>
    <definedName name="ffggf" hidden="1">{#N/A,#N/A,FALSE,"特殊室（ＢＱ表）"}</definedName>
    <definedName name="ffgggg" hidden="1">{#N/A,#N/A,FALSE,"Chi tiÆt"}</definedName>
    <definedName name="ffjdskgjgn" hidden="1">{"'Sheet1'!$L$16"}</definedName>
    <definedName name="ffjkhwjw" hidden="1">{"'Sheet1'!$L$16"}</definedName>
    <definedName name="FFMNQUJ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qq" hidden="1">#REF!</definedName>
    <definedName name="ffsf" hidden="1">{#N/A,#N/A,FALSE,"Chi tiÆt"}</definedName>
    <definedName name="FFWT" hidden="1">{#N/A,#N/A,FALSE,"WBS 1.06";#N/A,#N/A,FALSE,"WBS 1.14";#N/A,#N/A,FALSE,"WBS 1.17";#N/A,#N/A,FALSE,"WBS 1.18"}</definedName>
    <definedName name="fg" hidden="1">{"'Sheet1'!$L$16"}</definedName>
    <definedName name="fgaergrea" hidden="1">#REF!</definedName>
    <definedName name="FGAF" hidden="1">{"'Sheet1'!$L$16"}</definedName>
    <definedName name="fgafdfdg" hidden="1">#REF!</definedName>
    <definedName name="fgd" hidden="1">{"'Sheet1'!$L$16"}</definedName>
    <definedName name="FGDAG" hidden="1">{#N/A,#N/A,FALSE,"포장2"}</definedName>
    <definedName name="FGDAGFG" hidden="1">{#N/A,#N/A,FALSE,"혼합골재"}</definedName>
    <definedName name="fgddfgf" hidden="1">#REF!</definedName>
    <definedName name="fgdf" hidden="1">#REF!</definedName>
    <definedName name="FGDFAG" hidden="1">{"'Sheet1'!$L$16"}</definedName>
    <definedName name="fgdfagfdf" hidden="1">#REF!</definedName>
    <definedName name="fgdfb" hidden="1">{"'Sheet1'!$L$16"}</definedName>
    <definedName name="fgdfg" hidden="1">{#N/A,#N/A,FALSE,"SumD";#N/A,#N/A,FALSE,"ElecD";#N/A,#N/A,FALSE,"MechD";#N/A,#N/A,FALSE,"GeotD";#N/A,#N/A,FALSE,"PrcsD";#N/A,#N/A,FALSE,"TunnD";#N/A,#N/A,FALSE,"CivlD";#N/A,#N/A,FALSE,"NtwkD";#N/A,#N/A,FALSE,"EstgD";#N/A,#N/A,FALSE,"PEngD"}</definedName>
    <definedName name="fgdfgddfgfd" hidden="1">#REF!</definedName>
    <definedName name="fgdfgfgfd" hidden="1">#REF!</definedName>
    <definedName name="FGDFGH" hidden="1">{"'Sheet1'!$L$16"}</definedName>
    <definedName name="FGDFH" hidden="1">{#N/A,#N/A,TRUE,"Krycí list"}</definedName>
    <definedName name="FGDFHG" hidden="1">{"'Sheet1'!$L$16"}</definedName>
    <definedName name="fgdfvbd4rt34" hidden="1">{"'Sheet1'!$L$16"}</definedName>
    <definedName name="fgdgdfgf" hidden="1">#REF!</definedName>
    <definedName name="fgds" hidden="1">{#N/A,#N/A,FALSE,"손익표지";#N/A,#N/A,FALSE,"손익계산";#N/A,#N/A,FALSE,"일반관리비";#N/A,#N/A,FALSE,"영업외수익";#N/A,#N/A,FALSE,"영업외비용";#N/A,#N/A,FALSE,"매출액";#N/A,#N/A,FALSE,"요약손익";#N/A,#N/A,FALSE,"요약대차";#N/A,#N/A,FALSE,"매출채권현황";#N/A,#N/A,FALSE,"매출채권명세"}</definedName>
    <definedName name="FGDSF" hidden="1">{#N/A,#N/A,TRUE,"Krycí list"}</definedName>
    <definedName name="FGF" hidden="1">{#N/A,#N/A,FALSE,"Sheet2";#N/A,#N/A,FALSE,"Sheet4";#N/A,#N/A,FALSE,"Sheet6"}</definedName>
    <definedName name="fgfadgf" hidden="1">{#N/A,#N/A,FALSE,"혼합골재"}</definedName>
    <definedName name="fgfdaghffg" hidden="1">#REF!</definedName>
    <definedName name="FGFDG" hidden="1">{#N/A,#N/A,FALSE,"표지목차"}</definedName>
    <definedName name="fgfdgdg" hidden="1">#REF!</definedName>
    <definedName name="fgfdgffff" hidden="1">{#N/A,#N/A,FALSE,"부대2"}</definedName>
    <definedName name="fgfdsad" hidden="1">#REF!</definedName>
    <definedName name="fgfdsgdfg" hidden="1">{#N/A,#N/A,FALSE,"혼합골재"}</definedName>
    <definedName name="fgff" hidden="1">{#N/A,#N/A,TRUE,"SUM";#N/A,#N/A,TRUE,"EE";#N/A,#N/A,TRUE,"AC";#N/A,#N/A,TRUE,"SN"}</definedName>
    <definedName name="fgfffd" hidden="1">#REF!</definedName>
    <definedName name="fgffffff" hidden="1">#REF!</definedName>
    <definedName name="fgffgf64565" hidden="1">{"'Sheet1'!$L$16"}</definedName>
    <definedName name="fgfg" hidden="1">{#N/A,#N/A,FALSE,"2~8번"}</definedName>
    <definedName name="fgfgdfg" hidden="1">{0}</definedName>
    <definedName name="fgfgdfgdf" hidden="1">#REF!</definedName>
    <definedName name="fgfgdgd" hidden="1">#REF!</definedName>
    <definedName name="fgfgf" hidden="1">{"'Sheet1'!$L$16"}</definedName>
    <definedName name="fgfgfd" hidden="1">#REF!</definedName>
    <definedName name="fgfgfdgfd" hidden="1">#REF!</definedName>
    <definedName name="fgfgfg" hidden="1">{#N/A,#N/A,FALSE,"골재소요량";#N/A,#N/A,FALSE,"골재소요량"}</definedName>
    <definedName name="fgfgfgfg" hidden="1">{#N/A,#N/A,FALSE,"Chi tiÆt"}</definedName>
    <definedName name="fgfgfgfgf" hidden="1">{"'Sheet1'!$L$16"}</definedName>
    <definedName name="fgfggdf" hidden="1">#REF!</definedName>
    <definedName name="fgfggg" hidden="1">#REF!</definedName>
    <definedName name="fgfh" hidden="1">#REF!</definedName>
    <definedName name="fgfhf" hidden="1">{"'Sheet1'!$L$16"}</definedName>
    <definedName name="fgfjghk" hidden="1">{"'Sheet1'!$L$16"}</definedName>
    <definedName name="fgfjh" hidden="1">{"'Sheet1'!$L$16"}</definedName>
    <definedName name="fgfmmff" hidden="1">#REF!</definedName>
    <definedName name="fgfvcnx" hidden="1">#REF!</definedName>
    <definedName name="fgg" hidden="1">{"'장비'!$A$3:$M$12"}</definedName>
    <definedName name="fggddtdhhg" hidden="1">#REF!</definedName>
    <definedName name="FGGERE" hidden="1">{"'Sheet1'!$L$16"}</definedName>
    <definedName name="fggfd" hidden="1">#REF!</definedName>
    <definedName name="fggfgfgfg" hidden="1">{"'Sheet1'!$L$16"}</definedName>
    <definedName name="fggfn" hidden="1">#REF!</definedName>
    <definedName name="FGGGG" hidden="1">{#N/A,#N/A,TRUE,"SUM";#N/A,#N/A,TRUE,"EE";#N/A,#N/A,TRUE,"AC";#N/A,#N/A,TRUE,"SN"}</definedName>
    <definedName name="FGGHJ" hidden="1">{#N/A,#N/A,FALSE,"CCTV"}</definedName>
    <definedName name="fgh" hidden="1">{"'Sheet1'!$L$16"}</definedName>
    <definedName name="fghbys" hidden="1">#REF!</definedName>
    <definedName name="fghdfhdfg" hidden="1">#REF!</definedName>
    <definedName name="FGHDGFHDF" hidden="1">{"'Sheet1'!$L$16"}</definedName>
    <definedName name="FGHDGHD" hidden="1">{"'Sheet1'!$L$16"}</definedName>
    <definedName name="fghds" hidden="1">{"'Sheet1'!$L$16"}</definedName>
    <definedName name="fghf" hidden="1">{"'Sheet1'!$L$16"}</definedName>
    <definedName name="fghfd" hidden="1">{"Offgrid",#N/A,FALSE,"OFFGRID";"Region",#N/A,FALSE,"REGION";"Offgrid -2",#N/A,FALSE,"OFFGRID";"WTP",#N/A,FALSE,"WTP";"WTP -2",#N/A,FALSE,"WTP";"Project",#N/A,FALSE,"PROJECT";"Summary -2",#N/A,FALSE,"SUMMARY"}</definedName>
    <definedName name="fghfdagfd" hidden="1">{#N/A,#N/A,FALSE,"표지목차"}</definedName>
    <definedName name="fghfg" hidden="1">{#N/A,#N/A,FALSE,"SumD";#N/A,#N/A,FALSE,"ElecD";#N/A,#N/A,FALSE,"MechD";#N/A,#N/A,FALSE,"GeotD";#N/A,#N/A,FALSE,"PrcsD";#N/A,#N/A,FALSE,"TunnD";#N/A,#N/A,FALSE,"CivlD";#N/A,#N/A,FALSE,"NtwkD";#N/A,#N/A,FALSE,"EstgD";#N/A,#N/A,FALSE,"PEngD"}</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hfghf" hidden="1">{"'Sheet1'!$L$16"}</definedName>
    <definedName name="FGHGFH" hidden="1">{"'Sheet1'!$L$16"}</definedName>
    <definedName name="fghgh" hidden="1">{"'Sheet1'!$L$16"}</definedName>
    <definedName name="fghghf" hidden="1">{"'자리배치도'!$AG$1:$CI$28"}</definedName>
    <definedName name="fghgkuh" hidden="1">{"'Sheet1'!$L$16"}</definedName>
    <definedName name="FGHH" hidden="1">{#N/A,#N/A,FALSE,"CCTV"}</definedName>
    <definedName name="fghhk" hidden="1">{0}</definedName>
    <definedName name="fghj" hidden="1">{"'Sheet1'!$L$16"}</definedName>
    <definedName name="fghjfdj" hidden="1">{"'Sheet1'!$L$16"}</definedName>
    <definedName name="fghjk" hidden="1">{"'Sheet1'!$L$16"}</definedName>
    <definedName name="fghjktjgfj" hidden="1">{#N/A,#N/A,FALSE,"운반시간"}</definedName>
    <definedName name="fghjsfgh343y5" hidden="1">{"'Sheet1'!$L$16"}</definedName>
    <definedName name="FGHJVBN" hidden="1">#REF!</definedName>
    <definedName name="fghkgjk" hidden="1">{"'Sheet1'!$L$16"}</definedName>
    <definedName name="fghlhjkghj" hidden="1">{"Offgrid",#N/A,FALSE,"OFFGRID";"Region",#N/A,FALSE,"REGION";"Offgrid -2",#N/A,FALSE,"OFFGRID";"WTP",#N/A,FALSE,"WTP";"WTP -2",#N/A,FALSE,"WTP";"Project",#N/A,FALSE,"PROJECT";"Summary -2",#N/A,FALSE,"SUMMARY"}</definedName>
    <definedName name="FGHRGS" hidden="1">{"NGUYEN QUI THIEP - Personal View",#N/A,FALSE,"XDCB.HT.FUR."}</definedName>
    <definedName name="fgh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j" hidden="1">{"'Sheet1'!$L$16"}</definedName>
    <definedName name="fgjdfer23" hidden="1">{"Offgrid",#N/A,FALSE,"OFFGRID";"Region",#N/A,FALSE,"REGION";"Offgrid -2",#N/A,FALSE,"OFFGRID";"WTP",#N/A,FALSE,"WTP";"WTP -2",#N/A,FALSE,"WTP";"Project",#N/A,FALSE,"PROJECT";"Summary -2",#N/A,FALSE,"SUMMARY"}</definedName>
    <definedName name="FGJFG" hidden="1">{#N/A,#N/A,FALSE,"배수2"}</definedName>
    <definedName name="FGJFGH" hidden="1">{"'Sheet1'!$L$16"}</definedName>
    <definedName name="fgjfjf" hidden="1">#REF!</definedName>
    <definedName name="FGJFK" hidden="1">{#N/A,#N/A,FALSE,"구조2"}</definedName>
    <definedName name="fgjft" hidden="1">{#N/A,#N/A,FALSE,"Sheet6"}</definedName>
    <definedName name="FGJGFJGF" hidden="1">{#N/A,#N/A,FALSE,"포장2"}</definedName>
    <definedName name="FGJGFJGH" hidden="1">{#N/A,#N/A,FALSE,"구조2"}</definedName>
    <definedName name="FGJGFTTJGHK" hidden="1">{#N/A,#N/A,FALSE,"배수2"}</definedName>
    <definedName name="FGJGHJ" hidden="1">{#N/A,#N/A,FALSE,"속도"}</definedName>
    <definedName name="FGJGJG" hidden="1">{#N/A,#N/A,FALSE,"배수1"}</definedName>
    <definedName name="fgjgyk" hidden="1">{"'Sheet1'!$L$16"}</definedName>
    <definedName name="FGJHGFJG" hidden="1">{#N/A,#N/A,FALSE,"구조2"}</definedName>
    <definedName name="fgjj" hidden="1">{"'Sheet1'!$L$16"}</definedName>
    <definedName name="fgjjgjyhkkhk" hidden="1">{"'Sheet1'!$L$16"}</definedName>
    <definedName name="fgjkjuikl" hidden="1">{#N/A,#N/A,FALSE,"CCTV"}</definedName>
    <definedName name="FGJLGJKTROPJ" hidden="1">{#N/A,#N/A,FALSE,"Tabelle2";#N/A,#N/A,FALSE,"Tabelle1"}</definedName>
    <definedName name="FGKDFOGHDFK" hidden="1">{#N/A,#N/A,FALSE,"CCTV"}</definedName>
    <definedName name="fgkjgkk" hidden="1">{"'Sheet1'!$L$16"}</definedName>
    <definedName name="fgkjmgky.yulyu." hidden="1">{"Offgrid",#N/A,FALSE,"OFFGRID";"Region",#N/A,FALSE,"REGION";"Offgrid -2",#N/A,FALSE,"OFFGRID";"WTP",#N/A,FALSE,"WTP";"WTP -2",#N/A,FALSE,"WTP";"Project",#N/A,FALSE,"PROJECT";"Summary -2",#N/A,FALSE,"SUMMARY"}</definedName>
    <definedName name="fgn" hidden="1">{"'Sheet1'!$L$16"}</definedName>
    <definedName name="FGNFGNFGNF" hidden="1">{"NGUYEN QUI THIEP - Personal View",#N/A,FALSE,"XDCB.HT.FUR."}</definedName>
    <definedName name="fgnn" hidden="1">{"'Sheet1'!$L$16"}</definedName>
    <definedName name="fgnrt" hidden="1">{#N/A,#N/A,FALSE,"단가표지"}</definedName>
    <definedName name="FGNHGFH" hidden="1">#REF!</definedName>
    <definedName name="fgsdaa" hidden="1">{#N/A,#N/A,TRUE,"BT M200 da 10x20"}</definedName>
    <definedName name="fgsdfgh" hidden="1">{#N/A,#N/A,FALSE,"Chi tiÆt"}</definedName>
    <definedName name="fgserg" hidden="1">{"'Sheet1'!$L$16"}</definedName>
    <definedName name="fgsxjsga234" hidden="1">{"'Sheet1'!$L$16"}</definedName>
    <definedName name="fgtrt3" hidden="1">{"'Sheet1'!$L$16"}</definedName>
    <definedName name="fgzdf" hidden="1">{"'Sheet1'!$L$16"}</definedName>
    <definedName name="fgㅗ" hidden="1">{#N/A,#N/A,FALSE,"집계표"}</definedName>
    <definedName name="fh" hidden="1">#REF!</definedName>
    <definedName name="fhd" hidden="1">{"'Sheet1'!$L$16"}</definedName>
    <definedName name="fhddg" hidden="1">{#N/A,#N/A,FALSE,"부대1"}</definedName>
    <definedName name="fhdfh" hidden="1">{"'Sheet1'!$L$16"}</definedName>
    <definedName name="fhdhdh" hidden="1">{#N/A,#N/A,FALSE,"Chi tiÆt"}</definedName>
    <definedName name="fhf" hidden="1">{0,0,0,0}</definedName>
    <definedName name="fhfdht" hidden="1">{"'Sheet1'!$L$16"}</definedName>
    <definedName name="fhfdyh" hidden="1">{"'Sheet1'!$L$16"}</definedName>
    <definedName name="fhfgfsdgfd" hidden="1">#REF!</definedName>
    <definedName name="fhfgh" hidden="1">{"'Sheet1'!$L$16"}</definedName>
    <definedName name="FHFH" hidden="1">#REF!</definedName>
    <definedName name="FHFHF" hidden="1">{#N/A,#N/A,FALSE,"기안지";#N/A,#N/A,FALSE,"통신지"}</definedName>
    <definedName name="FHFHFHH" hidden="1">{"'Sheet1'!$L$16"}</definedName>
    <definedName name="fhfhfhrthr" hidden="1">{0}</definedName>
    <definedName name="FHFK" hidden="1">#REF!</definedName>
    <definedName name="FHFLHKFOHFHKFH" hidden="1">{"'Sheet1'!$L$16"}</definedName>
    <definedName name="FHFLHPERHL" hidden="1">{#N/A,#N/A,FALSE,"CCTV"}</definedName>
    <definedName name="FHG" hidden="1">{#N/A,#N/A,FALSE,"Chi tiÆt"}</definedName>
    <definedName name="fhgadfhadf" hidden="1">#REF!</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gh" hidden="1">{"'Sheet1'!$L$16"}</definedName>
    <definedName name="fhghl" hidden="1">{"'Sheet1'!$L$16"}</definedName>
    <definedName name="fhghth" hidden="1">{"'Sheet1'!$L$16"}</definedName>
    <definedName name="fhgj" hidden="1">{"'Sheet1'!$L$16"}</definedName>
    <definedName name="fhgjfghfghgf" hidden="1">{#N/A,#N/A,FALSE,"CCTV"}</definedName>
    <definedName name="fhgjhmhr" hidden="1">#REF!</definedName>
    <definedName name="fhgs" hidden="1">{"'Sheet1'!$L$16"}</definedName>
    <definedName name="fhh" hidden="1">{"'Sheet1'!$L$16"}</definedName>
    <definedName name="fhHgy" hidden="1">{"'Sheet1'!$L$16"}</definedName>
    <definedName name="fhhh" hidden="1">{"'Sheet1'!$L$16"}</definedName>
    <definedName name="FHJHJHG" hidden="1">{"'Sheet1'!$L$16"}</definedName>
    <definedName name="fhjjh" hidden="1">{"'Sheet1'!$L$16"}</definedName>
    <definedName name="fhjjkgkkghkhk" hidden="1">{"'Sheet1'!$L$16"}</definedName>
    <definedName name="fhk" hidden="1">{0}</definedName>
    <definedName name="FHKEROYER" hidden="1">{"'Sheet1'!$L$16"}</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HKLERPYOER" hidden="1">{#N/A,#N/A,FALSE,"Chi tiÆt"}</definedName>
    <definedName name="fhlkdkgl" hidden="1">#REF!</definedName>
    <definedName name="FHLKRDYPOER" hidden="1">{#N/A,#N/A,FALSE,"Chi tiÆt"}</definedName>
    <definedName name="FHLKROHFDH" hidden="1">{"'Sheet1'!$L$16"}</definedName>
    <definedName name="FHLKRYOER" hidden="1">{"'Sheet1'!$L$16"}</definedName>
    <definedName name="fhowufopw" hidden="1">{"'Sheet1'!$L$16"}</definedName>
    <definedName name="fhrtrehr" hidden="1">{"'Sheet1'!$L$16"}</definedName>
    <definedName name="fhsdgfdff" hidden="1">#REF!</definedName>
    <definedName name="fhtđhêhd" hidden="1">{"Offgrid",#N/A,FALSE,"OFFGRID";"Region",#N/A,FALSE,"REGION";"Offgrid -2",#N/A,FALSE,"OFFGRID";"WTP",#N/A,FALSE,"WTP";"WTP -2",#N/A,FALSE,"WTP";"Project",#N/A,FALSE,"PROJECT";"Summary -2",#N/A,FALSE,"SUMMARY"}</definedName>
    <definedName name="FiLL" hidden="1">#REF!</definedName>
    <definedName name="FILL1" hidden="1">#REF!</definedName>
    <definedName name="FILLL" hidden="1">#REF!</definedName>
    <definedName name="FindLink_Substitution" hidden="1">{"'Sheet1'!$L$16"}</definedName>
    <definedName name="fino" hidden="1">{"ECA Qtrs C",#N/A,TRUE,"ECA_Qtrs_C";"ECA Qtrs D",#N/A,TRUE,"ECA_Qtrs_D";"ECA Qtrs F",#N/A,TRUE,"ECA_Qtrs_F";"ECA Qtrs G",#N/A,TRUE,"ECA_Qtrs_G";"ECA SisterApt",#N/A,TRUE,"ECA_SisterApt";"ECA Nurses",#N/A,TRUE,"ECA_NursesHostel"}</definedName>
    <definedName name="Firefight" hidden="1">#REF!</definedName>
    <definedName name="FIRST" hidden="1">{"'Sheet1'!$L$16"}</definedName>
    <definedName name="Fixedoverhea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yu" hidden="1">{"'Break down'!$A$4"}</definedName>
    <definedName name="fjdksạ" hidden="1">{"'Sheet1'!$L$16"}</definedName>
    <definedName name="fjfjk" hidden="1">{"'Sheet1'!$L$16"}</definedName>
    <definedName name="fjgfjgfd" hidden="1">#REF!</definedName>
    <definedName name="fjgh" hidden="1">{"'Sheet1'!$L$16"}</definedName>
    <definedName name="fjgjjhl" hidden="1">{"'용역비'!$A$4:$C$8"}</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JHGJK" hidden="1">{#N/A,#N/A,FALSE,"운반시간"}</definedName>
    <definedName name="fjkdh" hidden="1">{#N/A,#N/A,FALSE,"운반시간"}</definedName>
    <definedName name="fjladjfla" hidden="1">5</definedName>
    <definedName name="FK" hidden="1">{"'용역비'!$A$4:$C$8"}</definedName>
    <definedName name="FKDJF" hidden="1">{#N/A,#N/A,TRUE,"LOADCOVE";#N/A,#N/A,TRUE,"PAGE001";#N/A,#N/A,TRUE,"PAGE002";#N/A,#N/A,TRUE,"PAGE003";#N/A,#N/A,TRUE,"PAGE004";#N/A,#N/A,TRUE,"PAGE005";#N/A,#N/A,TRUE,"PAGE006";#N/A,#N/A,TRUE,"PAGE007";#N/A,#N/A,TRUE,"PAGE008";#N/A,#N/A,TRUE,"PAGE009";#N/A,#N/A,TRUE,"PAGE010";#N/A,#N/A,TRUE,"PAGE011";#N/A,#N/A,TRUE,"PAGE012";#N/A,#N/A,TRUE,"PAGE013"}</definedName>
    <definedName name="fkdkglgl" hidden="1">{"'용역비'!$A$4:$C$8"}</definedName>
    <definedName name="fkdkjfkdfjkdjfjdfd" hidden="1">#REF!</definedName>
    <definedName name="fkf" hidden="1">#REF!</definedName>
    <definedName name="fkfkf" hidden="1">{#N/A,#N/A,FALSE,0}</definedName>
    <definedName name="FKFKFKFKF" hidden="1">{#N/A,#N/A,FALSE,"주간공정";#N/A,#N/A,FALSE,"주간보고";#N/A,#N/A,FALSE,"주간공정표"}</definedName>
    <definedName name="fkgjk" hidden="1">{"'Sheet1'!$L$16"}</definedName>
    <definedName name="fkgkf" hidden="1">{"'Sheet1'!$L$16"}</definedName>
    <definedName name="fkkhgh" hidden="1">{#N/A,#N/A,FALSE,"운반시간"}</definedName>
    <definedName name="fklshfwpw" hidden="1">{"'Sheet1'!$L$16"}</definedName>
    <definedName name="FLHKDFPH" hidden="1">{"'Sheet1'!$L$16"}</definedName>
    <definedName name="FLSHKSFLH" hidden="1">{#N/A,#N/A,FALSE,"CCTV"}</definedName>
    <definedName name="fngn" hidden="1">{"'Sheet1'!$L$16"}</definedName>
    <definedName name="FNHS" hidden="1">#REF!</definedName>
    <definedName name="FOR" hidden="1">{#N/A,#N/A,FALSE,"CCTV"}</definedName>
    <definedName name="form" hidden="1">{"'ELEC'!$A$2:$H$216","'ELEC'!$C$2:$D$2"}</definedName>
    <definedName name="FORMAT" hidden="1">{#N/A,#N/A,FALSE,"CCTV"}</definedName>
    <definedName name="FORMWORK" hidden="1">{"'Sheet1'!$L$16"}</definedName>
    <definedName name="fqừq" hidden="1">{"'Sheet1'!$L$16"}</definedName>
    <definedName name="FQWERWE" hidden="1">#REF!</definedName>
    <definedName name="FQWFF" hidden="1">#REF!</definedName>
    <definedName name="fr" hidden="1">{"'Liquid'!$A$1:$U$57"}</definedName>
    <definedName name="fre" hidden="1">{"'Sheet1'!$L$16"}</definedName>
    <definedName name="freee" hidden="1">{#N/A,#N/A,TRUE,"Krycí list"}</definedName>
    <definedName name="FReport5" hidden="1">{#N/A,#N/A,FALSE,"MARCH"}</definedName>
    <definedName name="FREPRT6" hidden="1">{#N/A,#N/A,FALSE,"MARCH"}</definedName>
    <definedName name="FRERTT" hidden="1">{"'Sheet1'!$L$16"}</definedName>
    <definedName name="frfrgrffeff" hidden="1">{"'Sheet1'!$L$16"}</definedName>
    <definedName name="frgfte" hidden="1">{"'Sheet1'!$L$16"}</definedName>
    <definedName name="FRGTHGFRT" hidden="1">#REF!</definedName>
    <definedName name="f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WDS" hidden="1">{"'Sheet1'!$L$16"}</definedName>
    <definedName name="frwerwetwetwe" hidden="1">#REF!</definedName>
    <definedName name="frwrw" hidden="1">#REF!</definedName>
    <definedName name="frz" hidden="1">{"'Sheet1'!$L$16"}</definedName>
    <definedName name="fs" hidden="1">#REF!</definedName>
    <definedName name="fs¸gg" hidden="1">{"'Sheet1'!$L$16"}</definedName>
    <definedName name="FSA" hidden="1">{#N/A,#N/A,FALSE,"조골재"}</definedName>
    <definedName name="FSAFSAFSA" hidden="1">{#N/A,#N/A,FALSE,"운반시간"}</definedName>
    <definedName name="fsd" hidden="1">{#N/A,#N/A,FALSE,"mgtsum.XLS";#N/A,#N/A,FALSE,"CAPONE";#N/A,#N/A,FALSE,"CAPTWO";#N/A,#N/A,FALSE,"CAPTHREE"}</definedName>
    <definedName name="fsda" hidden="1">{#N/A,#N/A,TRUE,"Basic";#N/A,#N/A,TRUE,"EXT-TABLE";#N/A,#N/A,TRUE,"STEEL";#N/A,#N/A,TRUE,"INT-Table";#N/A,#N/A,TRUE,"STEEL";#N/A,#N/A,TRUE,"Door"}</definedName>
    <definedName name="fsda_1" hidden="1">{#N/A,#N/A,TRUE,"Basic";#N/A,#N/A,TRUE,"EXT-TABLE";#N/A,#N/A,TRUE,"STEEL";#N/A,#N/A,TRUE,"INT-Table";#N/A,#N/A,TRUE,"STEEL";#N/A,#N/A,TRUE,"Door"}</definedName>
    <definedName name="FSDAF" hidden="1">{#N/A,#N/A,FALSE,"제목"}</definedName>
    <definedName name="fsdafhaaaaeraw" hidden="1">{#N/A,#N/A,FALSE,"구조1"}</definedName>
    <definedName name="fsdd" hidden="1">#REF!</definedName>
    <definedName name="fsdf" hidden="1">{"'Sheet1'!$L$16"}</definedName>
    <definedName name="FSDFASDF" hidden="1">{#N/A,#N/A,FALSE,"배수1"}</definedName>
    <definedName name="fsdfds" hidden="1">{"'Sheet1'!$L$16"}</definedName>
    <definedName name="fsdfdsf" hidden="1">{"'Sheet1'!$L$16"}</definedName>
    <definedName name="FSDFĐ" hidden="1">{"'Sheet1'!$L$16"}</definedName>
    <definedName name="FSDFEW" hidden="1">{"'Sheet1'!$L$16"}</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gdf" hidden="1">{"'Sheet1'!$L$16"}</definedName>
    <definedName name="fsdfs" hidden="1">{"'Sheet1'!$L$16"}</definedName>
    <definedName name="fsdfsd" hidden="1">{#N/A,#N/A,FALSE,"Chi tiÆt"}</definedName>
    <definedName name="FSDFSDF" hidden="1">{#N/A,#N/A,TRUE,"SUM";#N/A,#N/A,TRUE,"EE";#N/A,#N/A,TRUE,"AC";#N/A,#N/A,TRUE,"SN"}</definedName>
    <definedName name="fsdfsdfsdfs" hidden="1">{"'Sheet1'!$L$16"}</definedName>
    <definedName name="FSDFSĐ" hidden="1">{"'Sheet1'!$L$16"}</definedName>
    <definedName name="fsdfsf" hidden="1">{"ECA Qtrs C",#N/A,TRUE,"ECA_Qtrs_C";"ECA Qtrs D",#N/A,TRUE,"ECA_Qtrs_D";"ECA Qtrs F",#N/A,TRUE,"ECA_Qtrs_F";"ECA Qtrs G",#N/A,TRUE,"ECA_Qtrs_G";"ECA SisterApt",#N/A,TRUE,"ECA_SisterApt";"ECA Nurses",#N/A,TRUE,"ECA_NursesHostel"}</definedName>
    <definedName name="fsdfsfds" hidden="1">#REF!</definedName>
    <definedName name="fsdfsfđsffsd" hidden="1">{"'Sheet1'!$L$16"}</definedName>
    <definedName name="fsdfwaefer" hidden="1">#REF!</definedName>
    <definedName name="fsdgfgfa" hidden="1">{"'Sheet1'!$L$16"}</definedName>
    <definedName name="FSDSAFSA" hidden="1">{#N/A,#N/A,FALSE,"2~8번"}</definedName>
    <definedName name="FSE"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efs" hidden="1">{"'Sheet1'!$L$16"}</definedName>
    <definedName name="fserah" hidden="1">#REF!</definedName>
    <definedName name="fsetrawer" hidden="1">{"'ELEC'!$A$2:$H$216","'ELEC'!$C$2:$D$2"}</definedName>
    <definedName name="fsf" hidden="1">{"'Sheet1'!$L$16"}</definedName>
    <definedName name="FSFD" hidden="1">#REF!</definedName>
    <definedName name="FSFE" hidden="1">{#N/A,#N/A,TRUE,"Cover Memo";"Complete Sys. Estimate",#N/A,TRUE,"Change Summary";"Complete Sys. Estimate",#N/A,TRUE,"Estimate Summary";"Complete Sys. Estimate",#N/A,TRUE,"Dept. Summary";"Complete Sys. Estimate",#N/A,TRUE,"DOW Detail"}</definedName>
    <definedName name="FSFF" hidden="1">#REF!</definedName>
    <definedName name="fsfs" hidden="1">{"'Sheet1'!$L$16"}</definedName>
    <definedName name="fsfsd" hidden="1">{"'Sheet1'!$L$16"}</definedName>
    <definedName name="FSFSĐSS" hidden="1">{"'Sheet1'!$L$16"}</definedName>
    <definedName name="fsfsf" hidden="1">{"'Sheet1'!$L$16"}</definedName>
    <definedName name="fsfsfdd" hidden="1">{"'Sheet1'!$L$16"}</definedName>
    <definedName name="FSFSFF" hidden="1">#REF!</definedName>
    <definedName name="fsfsfs" hidden="1">{#N/A,#N/A,FALSE,"Sheet2";#N/A,#N/A,FALSE,"Sheet4";#N/A,#N/A,FALSE,"Sheet6"}</definedName>
    <definedName name="fsg" hidden="1">#REF!</definedName>
    <definedName name="fsgffgsdgfawefwer" hidden="1">{"'Sheet1'!$L$16"}</definedName>
    <definedName name="FSGFSDG" hidden="1">{#N/A,#N/A,TRUE,"SUM";#N/A,#N/A,TRUE,"EE";#N/A,#N/A,TRUE,"AC";#N/A,#N/A,TRUE,"SN"}</definedName>
    <definedName name="fsgga" hidden="1">{"'Sheet1'!$L$16"}</definedName>
    <definedName name="fshgadghdfhdged" hidden="1">{"'Sheet1'!$L$16"}</definedName>
    <definedName name="fskhkshgh" hidden="1">#REF!</definedName>
    <definedName name="fsm" hidden="1">{"'CPA Sum'!$A$1:$X$30","'CPA'!$A$1:$K$187","'Infra Cost'!$A$1:$Q$30","'Dev't Cost'!$A$1:$AH$40","'Cashflow'!$A$1:$DG$82"}</definedName>
    <definedName name="fso" hidden="1">#REF!</definedName>
    <definedName name="FSSGS" hidden="1">binary</definedName>
    <definedName name="FSWDFWFWF" hidden="1">{"'Sheet1'!$L$16"}</definedName>
    <definedName name="fszg" hidden="1">{"'Sheet1'!$L$16"}</definedName>
    <definedName name="ftf" hidden="1">{#N/A,#N/A,FALSE,"CCTV"}</definedName>
    <definedName name="ftgfg" hidden="1">{#N/A,#N/A,FALSE,"CCTV"}</definedName>
    <definedName name="ftrjk" hidden="1">{"'Sheet1'!$L$16"}</definedName>
    <definedName name="fu" hidden="1">{"Offgrid",#N/A,FALSE,"OFFGRID";"Region",#N/A,FALSE,"REGION";"Offgrid -2",#N/A,FALSE,"OFFGRID";"WTP",#N/A,FALSE,"WTP";"WTP -2",#N/A,FALSE,"WTP";"Project",#N/A,FALSE,"PROJECT";"Summary -2",#N/A,FALSE,"SUMMARY"}</definedName>
    <definedName name="FUCK" hidden="1">#REF!</definedName>
    <definedName name="FULL" hidden="1">#REF!</definedName>
    <definedName name="Furniture" hidden="1">{#N/A,#N/A,TRUE,"Basic";#N/A,#N/A,TRUE,"EXT-TABLE";#N/A,#N/A,TRUE,"STEEL";#N/A,#N/A,TRUE,"INT-Table";#N/A,#N/A,TRUE,"STEEL";#N/A,#N/A,TRUE,"Door"}</definedName>
    <definedName name="futfsdhfgsdjsdrew" hidden="1">{#N/A,#N/A,FALSE,"CCTV"}</definedName>
    <definedName name="fv" hidden="1">{#N/A,#N/A,FALSE,"전력간선"}</definedName>
    <definedName name="fvbhndfnsr2342" hidden="1">{#N/A,#N/A,FALSE,"CCTV"}</definedName>
    <definedName name="fvcgfd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sda" hidden="1">#REF!</definedName>
    <definedName name="fw" hidden="1">#REF!</definedName>
    <definedName name="fwaer" hidden="1">{"'Sheet1'!$L$16"}</definedName>
    <definedName name="fwef" hidden="1">#REF!</definedName>
    <definedName name="fwerfaef" hidden="1">{#N/A,#N/A,FALSE,"Tabelle2";#N/A,#N/A,FALSE,"Tabelle1"}</definedName>
    <definedName name="fwerwraff" hidden="1">{"'Sheet1'!$L$16"}</definedName>
    <definedName name="fwgqwerg" hidden="1">{"'Sheet1'!$L$16"}</definedName>
    <definedName name="fwq" hidden="1">{"'Sheet1'!$L$16"}</definedName>
    <definedName name="FWSE" hidden="1">#REF!</definedName>
    <definedName name="FXBFXB" hidden="1">{"'Sheet1'!$L$16"}</definedName>
    <definedName name="fxh" hidden="1">{"'DocTypeCode'!$A$142:$A$226"}</definedName>
    <definedName name="Ｇ" hidden="1">{#N/A,#N/A,FALSE,"Sheet6 (24)"}</definedName>
    <definedName name="ga" hidden="1">{"'Sheet1'!$L$16"}</definedName>
    <definedName name="gadfgs" hidden="1">{"'Sheet1'!$L$16"}</definedName>
    <definedName name="GADFGSDFG" hidden="1">#REF!</definedName>
    <definedName name="gadg" hidden="1">{"'Sheet1'!$L$16"}</definedName>
    <definedName name="gadga" hidden="1">{0,0,0,0;0,0,0,0;0,0,0,0;0,0,0,0;0,0,0,0;0,0,0,0;0,0,0,0}</definedName>
    <definedName name="GADGAFDH" hidden="1">#REF!</definedName>
    <definedName name="gaertgearyh" hidden="1">{"'Sheet1'!$L$16"}</definedName>
    <definedName name="gag" hidden="1">#REF!</definedName>
    <definedName name="GAGA" hidden="1">#REF!</definedName>
    <definedName name="gàgag" hidden="1">{"Offgrid",#N/A,FALSE,"OFFGRID";"Region",#N/A,FALSE,"REGION";"Offgrid -2",#N/A,FALSE,"OFFGRID";"WTP",#N/A,FALSE,"WTP";"WTP -2",#N/A,FALSE,"WTP";"Project",#N/A,FALSE,"PROJECT";"Summary -2",#N/A,FALSE,"SUMMARY"}</definedName>
    <definedName name="GAGAGA" hidden="1">#REF!</definedName>
    <definedName name="GÀGF" hidden="1">{"'Sheet1'!$L$16"}</definedName>
    <definedName name="gahahah" hidden="1">{#N/A,#N/A,FALSE,"포장1";#N/A,#N/A,FALSE,"포장1"}</definedName>
    <definedName name="gạklag" hidden="1">#REF!</definedName>
    <definedName name="gam" hidden="1">{"'Break down'!$A$4"}</definedName>
    <definedName name="gane" hidden="1">#REF!</definedName>
    <definedName name="gara" hidden="1">{"'Sheet1'!$L$16"}</definedName>
    <definedName name="gas" hidden="1">#REF!</definedName>
    <definedName name="gate" hidden="1">{#N/A,#N/A,FALSE,"Chi tiÆt"}</definedName>
    <definedName name="gatesignboard" hidden="1">#REF!</definedName>
    <definedName name="găgawg" hidden="1">#REF!</definedName>
    <definedName name="gbb" hidden="1">{"'Sheet1'!$L$16"}</definedName>
    <definedName name="gbdff" hidden="1">{#N/A,#N/A,FALSE,"Chi tiÆt"}</definedName>
    <definedName name="gbdg" hidden="1">{"'Sheet1'!$L$16"}</definedName>
    <definedName name="gbgb" hidden="1">{"'Sheet1'!$L$16"}</definedName>
    <definedName name="gbsbss" hidden="1">#REF!</definedName>
    <definedName name="gcjki" hidden="1">{#N/A,#N/A,TRUE,"Krycí list"}</definedName>
    <definedName name="gcm" hidden="1">{"'Sheet1'!$L$16"}</definedName>
    <definedName name="GD" hidden="1">{#N/A,#N/A,FALSE,"特殊室（ＢＱ表）"}</definedName>
    <definedName name="gdd" hidden="1">#REF!</definedName>
    <definedName name="gdf" hidden="1">{#N/A,#N/A,FALSE,"Chi tiÆt"}</definedName>
    <definedName name="GDFAJGIOAR" hidden="1">{"Offgrid",#N/A,FALSE,"OFFGRID";"Region",#N/A,FALSE,"REGION";"Offgrid -2",#N/A,FALSE,"OFFGRID";"WTP",#N/A,FALSE,"WTP";"WTP -2",#N/A,FALSE,"WTP";"Project",#N/A,FALSE,"PROJECT";"Summary -2",#N/A,FALSE,"SUMMARY"}</definedName>
    <definedName name="gdfdfgdf" hidden="1">#REF!</definedName>
    <definedName name="gdfdgffg" hidden="1">#REF!</definedName>
    <definedName name="gdffg" hidden="1">#REF!</definedName>
    <definedName name="GDFG" hidden="1">{#N/A,#N/A,FALSE,"2~8번"}</definedName>
    <definedName name="gdfgd" hidden="1">#REF!</definedName>
    <definedName name="gdfgdf" hidden="1">{#N/A,#N/A,FALSE,"CCTV"}</definedName>
    <definedName name="gdfgdfgdf" hidden="1">{"'Sheet1'!$L$16"}</definedName>
    <definedName name="gdfgdhh" hidden="1">#REF!</definedName>
    <definedName name="gdfgds" hidden="1">#REF!</definedName>
    <definedName name="gdfgf" hidden="1">#REF!</definedName>
    <definedName name="gdfgre­" hidden="1">#REF!</definedName>
    <definedName name="gdfhfhg" hidden="1">{"'Sheet1'!$L$16"}</definedName>
    <definedName name="GDFS" hidden="1">{#N/A,#N/A,FALSE,"2~8번"}</definedName>
    <definedName name="GDG" hidden="1">{#N/A,#N/A,FALSE,"포장2"}</definedName>
    <definedName name="gdgd" hidden="1">#REF!</definedName>
    <definedName name="gdgdffg" hidden="1">#REF!</definedName>
    <definedName name="gdgdfg" hidden="1">{"'Sheet1'!$L$16"}</definedName>
    <definedName name="gdgdg." hidden="1">{"'Sheet1'!$L$16"}</definedName>
    <definedName name="gdgdgd" hidden="1">#REF!</definedName>
    <definedName name="gdgdgdg" hidden="1">{#N/A,#N/A,FALSE,"부대2"}</definedName>
    <definedName name="gdgdgdgdg" hidden="1">#REF!</definedName>
    <definedName name="gdgdgdgeetete" hidden="1">#REF!</definedName>
    <definedName name="gdgdhngdddddd" hidden="1">#REF!</definedName>
    <definedName name="GDGDS" hidden="1">{"'Sheet1'!$L$16"}</definedName>
    <definedName name="GDGFD" hidden="1">{#N/A,#N/A,FALSE,"배수1"}</definedName>
    <definedName name="gdgfgf" hidden="1">{"'Sheet1'!$L$16"}</definedName>
    <definedName name="gdgfhdgfh" hidden="1">#REF!</definedName>
    <definedName name="gdggegge" hidden="1">{"'Sheet1'!$L$16"}</definedName>
    <definedName name="gdh" hidden="1">{"'Sheet1'!$L$16"}</definedName>
    <definedName name="gdhdh" hidden="1">#REF!</definedName>
    <definedName name="gdhgh" hidden="1">{"'Sheet1'!$L$16"}</definedName>
    <definedName name="gdhjsdhsgfh" hidden="1">{"'Sheet1'!$L$16"}</definedName>
    <definedName name="gdjf" hidden="1">{#N/A,#N/A,FALSE,"Chi tiÆt"}</definedName>
    <definedName name="gdjk" hidden="1">{"'Sheet1'!$L$16"}</definedName>
    <definedName name="gdr" hidden="1">{"'Sheet1'!$L$16"}</definedName>
    <definedName name="gdret" hidden="1">{"'Sheet1'!$L$16"}</definedName>
    <definedName name="GDRFHDF" hidden="1">{"'Sheet1'!$L$16"}</definedName>
    <definedName name="gdrtôh" hidden="1">{"'Sheet1'!$L$16"}</definedName>
    <definedName name="GDS" hidden="1">{"'Sheet1'!$L$16"}</definedName>
    <definedName name="gdsgf345" hidden="1">{"'Sheet1'!$L$16"}</definedName>
    <definedName name="gdt" hidden="1">{"'Sheet1'!$L$16"}</definedName>
    <definedName name="gdxhsfsw234" hidden="1">{#N/A,#N/A,FALSE,"Chi tiÆt"}</definedName>
    <definedName name="ge" hidden="1">{"'Sheet1'!$L$16"}</definedName>
    <definedName name="gegE" hidden="1">#REF!</definedName>
    <definedName name="GÈGEWG" hidden="1">{"'Sheet1'!$L$16"}</definedName>
    <definedName name="gẻgweg" hidden="1">#REF!</definedName>
    <definedName name="GEMCO" hidden="1">#REF!</definedName>
    <definedName name="geragr" hidden="1">{"'Sheet1'!$L$16"}</definedName>
    <definedName name="gerg" hidden="1">{"'Sheet1'!$L$16"}</definedName>
    <definedName name="gergre" hidden="1">#REF!</definedName>
    <definedName name="GET" hidden="1">{#N/A,#N/A,FALSE,"WBS 1.06";#N/A,#N/A,FALSE,"WBS 1.14";#N/A,#N/A,FALSE,"WBS 1.17";#N/A,#N/A,FALSE,"WBS 1.18"}</definedName>
    <definedName name="GEUN" hidden="1">{#N/A,#N/A,FALSE,"제목"}</definedName>
    <definedName name="gẹut" hidden="1">{"'Sheet1'!$L$16"}</definedName>
    <definedName name="GEWAGRG" hidden="1">{#N/A,#N/A,FALSE,"WBS 1.06";#N/A,#N/A,FALSE,"WBS 1.14";#N/A,#N/A,FALSE,"WBS 1.17";#N/A,#N/A,FALSE,"WBS 1.18"}</definedName>
    <definedName name="gewg" hidden="1">{#N/A,#N/A,FALSE,"CCTV"}</definedName>
    <definedName name="GEWGEW" hidden="1">{"'Sheet1'!$L$16"}</definedName>
    <definedName name="gể4" hidden="1">#REF!</definedName>
    <definedName name="gểtryrtysy" hidden="1">{"'Sheet1'!$L$16"}</definedName>
    <definedName name="gf" hidden="1">{"'Sheet1'!$L$16"}</definedName>
    <definedName name="gfadad" hidden="1">{"'Sheet1'!$L$16"}</definedName>
    <definedName name="gfbb" hidden="1">{"'Sheet1'!$L$16"}</definedName>
    <definedName name="gfbsergre" hidden="1">#REF!</definedName>
    <definedName name="GFBV" hidden="1">{"'Sheet1'!$L$16"}</definedName>
    <definedName name="gfd" hidden="1">{"'Sheet1'!$L$16"}</definedName>
    <definedName name="gfdfdg" hidden="1">#REF!</definedName>
    <definedName name="GFDG" hidden="1">{#N/A,#N/A,FALSE,"2~8번"}</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gd" hidden="1">#REF!</definedName>
    <definedName name="GFDGDFGFG" hidden="1">{#N/A,#N/A,FALSE,"혼합골재"}</definedName>
    <definedName name="gfdgfd" hidden="1">#REF!</definedName>
    <definedName name="gfdgfdg" hidden="1">{#N/A,#N/A,FALSE,"SumD";#N/A,#N/A,FALSE,"ElecD";#N/A,#N/A,FALSE,"MechD";#N/A,#N/A,FALSE,"GeotD";#N/A,#N/A,FALSE,"PrcsD";#N/A,#N/A,FALSE,"TunnD";#N/A,#N/A,FALSE,"CivlD";#N/A,#N/A,FALSE,"NtwkD";#N/A,#N/A,FALSE,"EstgD";#N/A,#N/A,FALSE,"PEngD"}</definedName>
    <definedName name="gfdgfdgfdg" hidden="1">#REF!</definedName>
    <definedName name="gfdhfd" hidden="1">{"'Sheet1'!$L$16"}</definedName>
    <definedName name="GFDHG" hidden="1">{"NGUYEN QUI THIEP - Personal View",#N/A,FALSE,"XDCB.HT.FUR."}</definedName>
    <definedName name="gfdhs" hidden="1">{"'Sheet1'!$L$16"}</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DS" hidden="1">{#N/A,#N/A,FALSE,"CCTV"}</definedName>
    <definedName name="GFDSAG" hidden="1">{#N/A,#N/A,FALSE,"2~8번"}</definedName>
    <definedName name="gfdsfdfdgfsd" hidden="1">{"'자리배치도'!$AG$1:$CI$28"}</definedName>
    <definedName name="GFDSGD" hidden="1">{"'Sheet1'!$L$16"}</definedName>
    <definedName name="gfdsgrfg" hidden="1">#REF!</definedName>
    <definedName name="gfdzsg" hidden="1">{"'Sheet1'!$L$16"}</definedName>
    <definedName name="gfeg" hidden="1">{#N/A,#N/A,FALSE,"Chi tiÆt"}</definedName>
    <definedName name="GFF" hidden="1">#REF!</definedName>
    <definedName name="gffµggg" hidden="1">{"'Sheet1'!$L$16"}</definedName>
    <definedName name="gffd" hidden="1">{#N/A,#N/A,FALSE,"Chi tiÆt"}</definedName>
    <definedName name="gffdff" hidden="1">{"'Sheet1'!$L$16"}</definedName>
    <definedName name="gffdgergeg" hidden="1">{"'Sheet1'!$L$16"}</definedName>
    <definedName name="gffg" hidden="1">{"'Sheet1'!$L$16"}</definedName>
    <definedName name="gffgf" hidden="1">#REF!</definedName>
    <definedName name="gffghhhh" hidden="1">{"'Sheet1'!$L$16"}</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 hidden="1">#REF!</definedName>
    <definedName name="gfgdfg" hidden="1">#REF!</definedName>
    <definedName name="gfgdfgfh" hidden="1">#REF!</definedName>
    <definedName name="gfgf" hidden="1">{"'Sheet1'!$L$16"}</definedName>
    <definedName name="gfgfdgfgfg" hidden="1">{"Offgrid",#N/A,FALSE,"OFFGRID";"Region",#N/A,FALSE,"REGION";"Offgrid -2",#N/A,FALSE,"OFFGRID";"WTP",#N/A,FALSE,"WTP";"WTP -2",#N/A,FALSE,"WTP";"Project",#N/A,FALSE,"PROJECT";"Summary -2",#N/A,FALSE,"SUMMARY"}</definedName>
    <definedName name="GFGFED" hidden="1">#REF!</definedName>
    <definedName name="GFGFG" hidden="1">{"'Sheet1'!$L$16"}</definedName>
    <definedName name="gfgfgf" hidden="1">{"Offgrid",#N/A,FALSE,"OFFGRID";"Region",#N/A,FALSE,"REGION";"Offgrid -2",#N/A,FALSE,"OFFGRID";"WTP",#N/A,FALSE,"WTP";"WTP -2",#N/A,FALSE,"WTP";"Project",#N/A,FALSE,"PROJECT";"Summary -2",#N/A,FALSE,"SUMMARY"}</definedName>
    <definedName name="gfgfgfgfg" hidden="1">{#N/A,#N/A,FALSE,"SumD";#N/A,#N/A,FALSE,"ElecD";#N/A,#N/A,FALSE,"MechD";#N/A,#N/A,FALSE,"GeotD";#N/A,#N/A,FALSE,"PrcsD";#N/A,#N/A,FALSE,"TunnD";#N/A,#N/A,FALSE,"CivlD";#N/A,#N/A,FALSE,"NtwkD";#N/A,#N/A,FALSE,"EstgD";#N/A,#N/A,FALSE,"PEngD"}</definedName>
    <definedName name="gfgfgfgfgfg" hidden="1">{"'Sheet1'!$L$16"}</definedName>
    <definedName name="gfgfgfgss" hidden="1">{#N/A,#N/A,FALSE,"SumG";#N/A,#N/A,FALSE,"ElecG";#N/A,#N/A,FALSE,"MechG";#N/A,#N/A,FALSE,"GeotG";#N/A,#N/A,FALSE,"PrcsG";#N/A,#N/A,FALSE,"TunnG";#N/A,#N/A,FALSE,"CivlG";#N/A,#N/A,FALSE,"NtwkG";#N/A,#N/A,FALSE,"EstgG";#N/A,#N/A,FALSE,"PEngG"}</definedName>
    <definedName name="GFGFHGFHF" hidden="1">{#N/A,#N/A,FALSE,"토공2"}</definedName>
    <definedName name="gfgg" hidden="1">{"'Sheet1'!$L$16"}</definedName>
    <definedName name="gfghf" hidden="1">#REF!</definedName>
    <definedName name="gfgs" hidden="1">{"'Sheet1'!$L$16"}</definedName>
    <definedName name="gfh" hidden="1">{"ECA Qtrs C",#N/A,TRUE,"ECA_Qtrs_C";"ECA Qtrs D",#N/A,TRUE,"ECA_Qtrs_D";"ECA Qtrs F",#N/A,TRUE,"ECA_Qtrs_F";"ECA Qtrs G",#N/A,TRUE,"ECA_Qtrs_G";"ECA SisterApt",#N/A,TRUE,"ECA_SisterApt";"ECA Nurses",#N/A,TRUE,"ECA_NursesHostel"}</definedName>
    <definedName name="gfhdgfhdgfh" hidden="1">#REF!</definedName>
    <definedName name="gfhf" hidden="1">#REF!</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fghfghfgh" hidden="1">{"'Sheet1'!$L$16"}</definedName>
    <definedName name="gfhfghfghfghfghfgh" hidden="1">{"'Sheet1'!$L$16"}</definedName>
    <definedName name="gfhfgj" hidden="1">{"'Sheet1'!$L$16"}</definedName>
    <definedName name="gfhgadfkgkadf" hidden="1">#REF!</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hgfh" hidden="1">{"'Sheet1'!$L$16"}</definedName>
    <definedName name="gfhgh" hidden="1">{#N/A,#N/A,FALSE,"배수2"}</definedName>
    <definedName name="gfhgj" hidden="1">{0}</definedName>
    <definedName name="GFHJ" hidden="1">{#N/A,#N/A,FALSE,"단가표지"}</definedName>
    <definedName name="gfhnfn" hidden="1">#REF!</definedName>
    <definedName name="GFHR" hidden="1">{#N/A,#N/A,FALSE,"운반시간"}</definedName>
    <definedName name="gfi" hidden="1">{"'Leading KPI'!$A$1:$P$33","'Leading KPI'!$A$1:$P$33"}</definedName>
    <definedName name="gfj" hidden="1">{"'Sheet1'!$L$16"}</definedName>
    <definedName name="gfjf" hidden="1">{#N/A,#N/A,FALSE,"Sheet6"}</definedName>
    <definedName name="gfjg" hidden="1">{"'Sheet1'!$L$16"}</definedName>
    <definedName name="gfjgfh" hidden="1">{#N/A,#N/A,FALSE,"CCTV"}</definedName>
    <definedName name="gfjgfhfg" hidden="1">{#N/A,#N/A,FALSE,"CCTV"}</definedName>
    <definedName name="GFJGFJ" hidden="1">{"'Sheet1'!$L$16"}</definedName>
    <definedName name="GFJGFJG" hidden="1">{"'Sheet1'!$L$16"}</definedName>
    <definedName name="GFJGFJGH" hidden="1">{#N/A,#N/A,FALSE,"2~8번"}</definedName>
    <definedName name="GFJGFJRRJGH" hidden="1">{#N/A,#N/A,FALSE,"배수1"}</definedName>
    <definedName name="gfjgj" hidden="1">{"'Sheet1'!$L$16"}</definedName>
    <definedName name="GFJGJGJ" hidden="1">{#N/A,#N/A,FALSE,"CCTV"}</definedName>
    <definedName name="GFJGLOJTPUTY" hidden="1">{#N/A,#N/A,FALSE,"CCTV"}</definedName>
    <definedName name="GFJHGFJGF" hidden="1">{#N/A,#N/A,FALSE,"혼합골재"}</definedName>
    <definedName name="GFJHJ" hidden="1">{"'Sheet1'!$L$16"}</definedName>
    <definedName name="GFJJJJ" hidden="1">{#N/A,#N/A,FALSE,"CCTV"}</definedName>
    <definedName name="gfjnfg" hidden="1">{"'Sheet1'!$L$16"}</definedName>
    <definedName name="gfnfm" hidden="1">#REF!</definedName>
    <definedName name="GFNGHFN" hidden="1">{"'Sheet1'!$L$16"}</definedName>
    <definedName name="gfnghnhgd" hidden="1">#REF!</definedName>
    <definedName name="GFRRJGH" hidden="1">{#N/A,#N/A,FALSE,"단가표지"}</definedName>
    <definedName name="gfs" hidden="1">{"'Sheet1'!$A$1:$E$59"}</definedName>
    <definedName name="GFSDFSF" hidden="1">{"'Sheet1'!$L$16"}</definedName>
    <definedName name="gfsfg" hidden="1">{#N/A,#N/A,FALSE,"이태원철근"}</definedName>
    <definedName name="gfsfs" hidden="1">{"'Sheet1'!$L$16"}</definedName>
    <definedName name="gfshgshe46" hidden="1">{"'Sheet1'!$L$16"}</definedName>
    <definedName name="gftrhgtrfhb" hidden="1">{#N/A,#N/A,FALSE,"기안지";#N/A,#N/A,FALSE,"통신지"}</definedName>
    <definedName name="gfxhfh" hidden="1">{"'Sheet1'!$L$16"}</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{"'Sheet1'!$L$16"}</definedName>
    <definedName name="gg66jj" hidden="1">#REF!</definedName>
    <definedName name="ggaq" hidden="1">{"Offgrid",#N/A,FALSE,"OFFGRID";"Region",#N/A,FALSE,"REGION";"Offgrid -2",#N/A,FALSE,"OFFGRID";"WTP",#N/A,FALSE,"WTP";"WTP -2",#N/A,FALSE,"WTP";"Project",#N/A,FALSE,"PROJECT";"Summary -2",#N/A,FALSE,"SUMMARY"}</definedName>
    <definedName name="GGBC1" hidden="1">{"'Sheet1'!$L$16"}</definedName>
    <definedName name="ggdf" hidden="1">{"'Sheet1'!$L$16"}</definedName>
    <definedName name="ggf" hidden="1">#REF!</definedName>
    <definedName name="ggfgfsghgs" hidden="1">#REF!</definedName>
    <definedName name="GGFGRG" hidden="1">#REF!</definedName>
    <definedName name="ggfhgfshgh" hidden="1">{#N/A,#N/A,FALSE,"포장2"}</definedName>
    <definedName name="ggg" hidden="1">{"'Sheet1'!$L$16"}</definedName>
    <definedName name="gggdgd" hidden="1">#REF!</definedName>
    <definedName name="ggger" hidden="1">{#N/A,#N/A,FALSE,"지침";#N/A,#N/A,FALSE,"환경분석";#N/A,#N/A,FALSE,"Sheet16"}</definedName>
    <definedName name="gggfdgdfg" hidden="1">#REF!</definedName>
    <definedName name="gggfh" hidden="1">#REF!</definedName>
    <definedName name="gggft" hidden="1">{"'Sheet1'!$L$16"}</definedName>
    <definedName name="gggg" hidden="1">{"'Sheet1'!$L$16"}</definedName>
    <definedName name="gggg23232" hidden="1">#REF!</definedName>
    <definedName name="ggggg" hidden="1">{#N/A,#N/A,FALSE,"구조1"}</definedName>
    <definedName name="GGGGGG" hidden="1">#REF!</definedName>
    <definedName name="ggggggg" hidden="1">{#N/A,#N/A,TRUE,"Krycí list"}</definedName>
    <definedName name="gggggggggggggggggggggg" hidden="1">#REF!</definedName>
    <definedName name="gggppiou" hidden="1">{#N/A,#N/A,FALSE,"Chi tiÆt"}</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 hidden="1">{#N/A,#N/A,FALSE,"2~8번"}</definedName>
    <definedName name="gghh" hidden="1">{#N/A,#N/A,TRUE,"SUM";#N/A,#N/A,TRUE,"EE";#N/A,#N/A,TRUE,"AC";#N/A,#N/A,TRUE,"SN"}</definedName>
    <definedName name="gghhjhj" hidden="1">{#N/A,#N/A,FALSE,"CCTV"}</definedName>
    <definedName name="gghjgh" hidden="1">#REF!</definedName>
    <definedName name="gghnfsn" hidden="1">#REF!</definedName>
    <definedName name="ggngfnf" hidden="1">#REF!</definedName>
    <definedName name="GGRGH" hidden="1">{"'Sheet1'!$L$16"}</definedName>
    <definedName name="ggsdg" hidden="1">{"'Sheet1'!$L$16"}</definedName>
    <definedName name="ggse" hidden="1">{"'Sheet1'!$L$16"}</definedName>
    <definedName name="ggsf" hidden="1">#REF!</definedName>
    <definedName name="ggss" hidden="1">{"'Sheet1'!$L$16"}</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yukiuh" hidden="1">{"'Sheet1'!$L$16"}</definedName>
    <definedName name="GH" hidden="1">#REF!</definedName>
    <definedName name="gh4w" hidden="1">#REF!</definedName>
    <definedName name="ghàdgfadgdf" hidden="1">#REF!</definedName>
    <definedName name="GHBDF" hidden="1">{#N/A,#N/A,FALSE,"Chi tiÆt"}</definedName>
    <definedName name="ghd" hidden="1">{"'Sheet1'!$L$16"}</definedName>
    <definedName name="GHDF" hidden="1">{"'Sheet1'!$L$16"}</definedName>
    <definedName name="ghdg" hidden="1">#REF!</definedName>
    <definedName name="ghdghdg" hidden="1">{#N/A,#N/A,FALSE,"이태원철근"}</definedName>
    <definedName name="ghdmkhdcg" hidden="1">#REF!</definedName>
    <definedName name="ghdzsf" hidden="1">{"'Sheet1'!$L$16"}</definedName>
    <definedName name="ghejfjkfj" hidden="1">{"'Sheet1'!$L$16"}</definedName>
    <definedName name="ghf" hidden="1">{"'Sheet1'!$L$16"}</definedName>
    <definedName name="ghfdgsg" hidden="1">#REF!</definedName>
    <definedName name="ghfdshf" hidden="1">{#N/A,#N/A,FALSE,"Chi tiÆt"}</definedName>
    <definedName name="ghfghf" hidden="1">#REF!</definedName>
    <definedName name="ghfhfg" hidden="1">#REF!</definedName>
    <definedName name="ghfj" hidden="1">{#N/A,#N/A,FALSE,"Sheet6"}</definedName>
    <definedName name="ghfytr5t" hidden="1">#REF!</definedName>
    <definedName name="ghg" hidden="1">{"'Sheet1'!$L$16"}</definedName>
    <definedName name="GHGF" hidden="1">{#N/A,#N/A,FALSE,"Sheet6"}</definedName>
    <definedName name="ghgfh" hidden="1">{#N/A,#N/A,FALSE,"포장2"}</definedName>
    <definedName name="ghgg" hidden="1">#REF!</definedName>
    <definedName name="ghggg" hidden="1">{#N/A,#N/A,FALSE,"SumG";#N/A,#N/A,FALSE,"ElecG";#N/A,#N/A,FALSE,"MechG";#N/A,#N/A,FALSE,"GeotG";#N/A,#N/A,FALSE,"PrcsG";#N/A,#N/A,FALSE,"TunnG";#N/A,#N/A,FALSE,"CivlG";#N/A,#N/A,FALSE,"NtwkG";#N/A,#N/A,FALSE,"EstgG";#N/A,#N/A,FALSE,"PEngG"}</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dd" hidden="1">#REF!</definedName>
    <definedName name="ghghdfghdgfhd" hidden="1">#REF!</definedName>
    <definedName name="GHGHG" hidden="1">#REF!</definedName>
    <definedName name="ghghgh" hidden="1">#REF!</definedName>
    <definedName name="ghghh" hidden="1">#REF!</definedName>
    <definedName name="ghghhhjhhhhhhhhhhhhhhhhhhhhhhhhh" hidden="1">#REF!</definedName>
    <definedName name="ghghjg" hidden="1">#REF!</definedName>
    <definedName name="ghgj" hidden="1">{0}</definedName>
    <definedName name="ghgk" hidden="1">{0}</definedName>
    <definedName name="ghgmgmhg" hidden="1">#REF!</definedName>
    <definedName name="ghgthb" hidden="1">#REF!</definedName>
    <definedName name="ghh" hidden="1">{#N/A,#N/A,FALSE,"Chi tiÆt"}</definedName>
    <definedName name="ghhdsg" hidden="1">#REF!</definedName>
    <definedName name="ghhgfj" hidden="1">#REF!</definedName>
    <definedName name="ghhh" hidden="1">{"'Sheet1'!$L$16"}</definedName>
    <definedName name="ghhhgf" hidden="1">#REF!</definedName>
    <definedName name="ghhjd" hidden="1">{"'Sheet1'!$L$16"}</definedName>
    <definedName name="ghiu" hidden="1">{"'Sheet1'!$L$16"}</definedName>
    <definedName name="ghj" hidden="1">{"'Sheet1'!$L$16"}</definedName>
    <definedName name="ghjdjkjf" hidden="1">{"'Sheet1'!$L$16"}</definedName>
    <definedName name="ghjetde34" hidden="1">{"'Sheet1'!$L$16"}</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GHGH" hidden="1">#REF!</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jghjgh" hidden="1">#REF!</definedName>
    <definedName name="ghjghjghjg" hidden="1">#REF!</definedName>
    <definedName name="ghjghjghjghfjg" hidden="1">#REF!</definedName>
    <definedName name="ghjghjghjghj" hidden="1">#REF!</definedName>
    <definedName name="ghjgj" hidden="1">#REF!</definedName>
    <definedName name="ghjhgj" hidden="1">{"'Sheet1'!$L$16"}</definedName>
    <definedName name="GHJJ" hidden="1">{"'Sheet1'!$L$16"}</definedName>
    <definedName name="GHJKJKL" hidden="1">#REF!</definedName>
    <definedName name="ghjkk" hidden="1">{"'Sheet1'!$L$16"}</definedName>
    <definedName name="ghjsdts546" hidden="1">{"Offgrid",#N/A,FALSE,"OFFGRID";"Region",#N/A,FALSE,"REGION";"Offgrid -2",#N/A,FALSE,"OFFGRID";"WTP",#N/A,FALSE,"WTP";"WTP -2",#N/A,FALSE,"WTP";"Project",#N/A,FALSE,"PROJECT";"Summary -2",#N/A,FALSE,"SUMMARY"}</definedName>
    <definedName name="ghjyup" hidden="1">{"'Sheet1'!$L$16"}</definedName>
    <definedName name="GHK" hidden="1">{"'용역비'!$A$4:$C$8"}</definedName>
    <definedName name="GHKAEJRIYERT" hidden="1">{"'Sheet1'!$L$16"}</definedName>
    <definedName name="GHKLGFOHF" hidden="1">{#N/A,#N/A,FALSE,"CCTV"}</definedName>
    <definedName name="ghkhjk" hidden="1">{#N/A,#N/A,FALSE,"Chi tiÆt"}</definedName>
    <definedName name="ghkhjlk" hidden="1">{"'Sheet1'!$L$16"}</definedName>
    <definedName name="ghmhhmghm" hidden="1">#REF!</definedName>
    <definedName name="ghmmgh" hidden="1">#REF!</definedName>
    <definedName name="GHNLRSP" hidden="1">{#VALUE!,#N/A,FALSE,0}</definedName>
    <definedName name="ghsd" hidden="1">#REF!</definedName>
    <definedName name="GHSDGTR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erg" hidden="1">{"'Sheet1'!$L$16"}</definedName>
    <definedName name="ghsthh" hidden="1">#REF!</definedName>
    <definedName name="GHTRH" hidden="1">{#N/A,#N/A,FALSE,"Sheet6"}</definedName>
    <definedName name="ghû" hidden="1">{"'Sheet1'!$L$16"}</definedName>
    <definedName name="ghygcfh" hidden="1">{#N/A,#N/A,FALSE,"배수2"}</definedName>
    <definedName name="gÎ" hidden="1">#REF!</definedName>
    <definedName name="gj" hidden="1">{"'Sheet1'!$L$16"}</definedName>
    <definedName name="gjaakljl345" hidden="1">{"'Sheet1'!$L$16"}</definedName>
    <definedName name="gjalg" hidden="1">#REF!</definedName>
    <definedName name="gjbn" hidden="1">{"'Sheet1'!$L$16"}</definedName>
    <definedName name="gjfd" hidden="1">{"'Sheet1'!$L$16"}</definedName>
    <definedName name="gjfge4" hidden="1">#REF!</definedName>
    <definedName name="GJFGJFGJ" hidden="1">{#N/A,#N/A,FALSE,"골재소요량";#N/A,#N/A,FALSE,"골재소요량"}</definedName>
    <definedName name="gjfgvfh" hidden="1">{#N/A,#N/A,FALSE,"特殊室（ＢＱ表）"}</definedName>
    <definedName name="gjfhshaewi3456" hidden="1">{#N/A,#N/A,FALSE,"Chi tiÆt"}</definedName>
    <definedName name="GJG" hidden="1">#REF!</definedName>
    <definedName name="GJGFJGFHJ" hidden="1">{#N/A,#N/A,FALSE,"속도"}</definedName>
    <definedName name="GJGFJGFJ" hidden="1">{#N/A,#N/A,FALSE,"CCTV"}</definedName>
    <definedName name="gjgfjgjd" hidden="1">#REF!</definedName>
    <definedName name="gjgh" hidden="1">{"'Sheet1'!$L$16"}</definedName>
    <definedName name="gjghk" hidden="1">{"'Sheet1'!$L$16"}</definedName>
    <definedName name="gjgjghh" hidden="1">#REF!</definedName>
    <definedName name="GJH" hidden="1">{#N/A,#N/A,FALSE,"제목"}</definedName>
    <definedName name="gjhg" hidden="1">{"'Sheet1'!$L$16"}</definedName>
    <definedName name="GJHGLI" hidden="1">{#N/A,#N/A,FALSE,"포장1";#N/A,#N/A,FALSE,"포장1"}</definedName>
    <definedName name="gjhhn" hidden="1">{"'Sheet1'!$L$16"}</definedName>
    <definedName name="gjhi" hidden="1">{"'Sheet1'!$L$16"}</definedName>
    <definedName name="gjhkjh" hidden="1">{"'Sheet1'!$L$16"}</definedName>
    <definedName name="gjk" hidden="1">{0}</definedName>
    <definedName name="gjkfgh436568" hidden="1">{"Offgrid",#N/A,FALSE,"OFFGRID";"Region",#N/A,FALSE,"REGION";"Offgrid -2",#N/A,FALSE,"OFFGRID";"WTP",#N/A,FALSE,"WTP";"WTP -2",#N/A,FALSE,"WTP";"Project",#N/A,FALSE,"PROJECT";"Summary -2",#N/A,FALSE,"SUMMARY"}</definedName>
    <definedName name="gjkj" hidden="1">{"'Sheet1'!$L$16"}</definedName>
    <definedName name="gjklfd" hidden="1">{#N/A,#N/A,FALSE,"전력간선"}</definedName>
    <definedName name="gjkuhyk" hidden="1">{#N/A,#N/A,FALSE,"CCTV"}</definedName>
    <definedName name="GJKHJFG" hidden="1">{"'Sheet1'!$L$16"}</definedName>
    <definedName name="GJKHK" hidden="1">{"'Sheet1'!$L$16"}</definedName>
    <definedName name="GJLTPJTLTR" hidden="1">{"Offgrid",#N/A,FALSE,"OFFGRID";"Region",#N/A,FALSE,"REGION";"Offgrid -2",#N/A,FALSE,"OFFGRID";"WTP",#N/A,FALSE,"WTP";"WTP -2",#N/A,FALSE,"WTP";"Project",#N/A,FALSE,"PROJECT";"Summary -2",#N/A,FALSE,"SUMMARY"}</definedName>
    <definedName name="gjrđjsjs" hidden="1">{"'Sheet1'!$L$16"}</definedName>
    <definedName name="gjsfjewteryt" hidden="1">{#N/A,#N/A,FALSE,"CCTV"}</definedName>
    <definedName name="gjugfkdjpo" hidden="1">{"'Sheet1'!$L$16"}</definedName>
    <definedName name="gk" hidden="1">{#N/A,#N/A,FALSE,"제목"}</definedName>
    <definedName name="gkd" hidden="1">{"'Sheet1'!$L$16"}</definedName>
    <definedName name="gkdkjfhg" hidden="1">{"'Sheet1'!$L$16"}</definedName>
    <definedName name="GKGHJH" hidden="1">{#N/A,#N/A,FALSE,"Chi tiÆt"}</definedName>
    <definedName name="GKH" hidden="1">{#N/A,#N/A,FALSE,"Chi tiÆt"}</definedName>
    <definedName name="gkhf.xls" hidden="1">{"'Sheet1'!$L$16"}</definedName>
    <definedName name="GLASS견적의뢰용" hidden="1">#REF!</definedName>
    <definedName name="GLHKSOHKS" hidden="1">{"Offgrid",#N/A,FALSE,"OFFGRID";"Region",#N/A,FALSE,"REGION";"Offgrid -2",#N/A,FALSE,"OFFGRID";"WTP",#N/A,FALSE,"WTP";"WTP -2",#N/A,FALSE,"WTP";"Project",#N/A,FALSE,"PROJECT";"Summary -2",#N/A,FALSE,"SUMMARY"}</definedName>
    <definedName name="glhlhl" hidden="1">{"'Sheet1'!$L$16"}</definedName>
    <definedName name="glllhlh" hidden="1">{"'Sheet1'!$L$16"}</definedName>
    <definedName name="GLPTEULERP" hidden="1">{"Offgrid",#N/A,FALSE,"OFFGRID";"Region",#N/A,FALSE,"REGION";"Offgrid -2",#N/A,FALSE,"OFFGRID";"WTP",#N/A,FALSE,"WTP";"WTP -2",#N/A,FALSE,"WTP";"Project",#N/A,FALSE,"PROJECT";"Summary -2",#N/A,FALSE,"SUMMARY"}</definedName>
    <definedName name="GMG" hidden="1">{#N/A,#N/A,FALSE,"特殊室（ＢＱ表）"}</definedName>
    <definedName name="gmhjg" hidden="1">#REF!</definedName>
    <definedName name="gmmgmvmv" hidden="1">#REF!</definedName>
    <definedName name="gmmmmmmmmmhhg" hidden="1">#REF!</definedName>
    <definedName name="GNCBN" hidden="1">{"NGUYEN QUI THIEP - Personal View",#N/A,FALSE,"XDCB.HT.FUR."}</definedName>
    <definedName name="gndfd" hidden="1">{"'Sheet1'!$L$16"}</definedName>
    <definedName name="gnf" hidden="1">{#N/A,#N/A,FALSE,"Chi tiÆt"}</definedName>
    <definedName name="gnfgf" hidden="1">{#N/A,#N/A,FALSE,"Chi tiÆt"}</definedName>
    <definedName name="gnfgnfg" hidden="1">#REF!</definedName>
    <definedName name="GNFKD" hidden="1">{#N/A,#N/A,TRUE,"SUM";#N/A,#N/A,TRUE,"EE";#N/A,#N/A,TRUE,"AC";#N/A,#N/A,TRUE,"SN"}</definedName>
    <definedName name="gnytemy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ngfx" hidden="1">#REF!</definedName>
    <definedName name="gnh" hidden="1">{"'Sheet1'!$L$16"}</definedName>
    <definedName name="GNHJDFHJGF" hidden="1">{#N/A,#N/A,TRUE,"Krycí list"}</definedName>
    <definedName name="GOD" hidden="1">{#N/A,#N/A,FALSE,"CCTV"}</definedName>
    <definedName name="Goi8" hidden="1">{"'Sheet1'!$L$16"}</definedName>
    <definedName name="goiduyet" hidden="1">{#N/A,#N/A,FALSE,"Chi tiÆt"}</definedName>
    <definedName name="goio" hidden="1">{"'Sheet1'!$L$16"}</definedName>
    <definedName name="Google_Sheet_Link_282019897" hidden="1">[0]!la</definedName>
    <definedName name="Google_Sheet_Link_446383214" hidden="1">#N/A</definedName>
    <definedName name="gr" hidden="1">{"'Sheet1'!$L$16"}</definedName>
    <definedName name="gra" hidden="1">{"'Sheet1'!$L$16"}</definedName>
    <definedName name="grap_b" hidden="1">#REF!</definedName>
    <definedName name="GraphD" hidden="1">#REF!</definedName>
    <definedName name="grasph" hidden="1">#REF!</definedName>
    <definedName name="gre" hidden="1">{"'Sheet1'!$L$16"}</definedName>
    <definedName name="GREG4E" hidden="1">{"'Sheet1'!$L$16"}</definedName>
    <definedName name="GREGF" hidden="1">#REF!</definedName>
    <definedName name="gregre" hidden="1">#REF!</definedName>
    <definedName name="gresg" hidden="1">{"'Sheet1'!$L$16"}</definedName>
    <definedName name="grew" hidden="1">#REF!</definedName>
    <definedName name="grewgrhj" hidden="1">#REF!</definedName>
    <definedName name="grgeg" hidden="1">#REF!</definedName>
    <definedName name="grgr" hidden="1">{"'Sheet1'!$L$16"}</definedName>
    <definedName name="grjhd" hidden="1">{#N/A,#N/A,FALSE,"CCTV"}</definedName>
    <definedName name="GroundFloor" hidden="1">{"'Sheet1'!$L$16"}</definedName>
    <definedName name="grqeg" hidden="1">{"'Sheet1'!$L$16"}</definedName>
    <definedName name="gs" hidden="1">{"'Sheet1'!$L$16"}</definedName>
    <definedName name="gsagds" hidden="1">{#N/A,#N/A,FALSE,"WBS 1.06";#N/A,#N/A,FALSE,"WBS 1.14";#N/A,#N/A,FALSE,"WBS 1.17";#N/A,#N/A,FALSE,"WBS 1.18"}</definedName>
    <definedName name="gsagsdarafds" hidden="1">{#N/A,#N/A,FALSE,"토공2"}</definedName>
    <definedName name="gsda" hidden="1">{#N/A,#N/A,FALSE,"손익표지";#N/A,#N/A,FALSE,"손익계산";#N/A,#N/A,FALSE,"일반관리비";#N/A,#N/A,FALSE,"영업외수익";#N/A,#N/A,FALSE,"영업외비용";#N/A,#N/A,FALSE,"매출액";#N/A,#N/A,FALSE,"요약손익";#N/A,#N/A,FALSE,"요약대차";#N/A,#N/A,FALSE,"매출채권현황";#N/A,#N/A,FALSE,"매출채권명세"}</definedName>
    <definedName name="gsdbsa" hidden="1">{#N/A,#N/A,FALSE,"Chi tiÆt"}</definedName>
    <definedName name="gsdfg" hidden="1">#REF!</definedName>
    <definedName name="GSDGA" hidden="1">{"'Sheet1'!$L$16"}</definedName>
    <definedName name="GSDGD" hidden="1">{"'Sheet1'!$L$16"}</definedName>
    <definedName name="GSDGSRWQR" hidden="1">{#N/A,#N/A,FALSE,"속도"}</definedName>
    <definedName name="gse" hidden="1">{"'Sheet1'!$L$16"}</definedName>
    <definedName name="gser" hidden="1">{"'Sheet1'!$L$16"}</definedName>
    <definedName name="gserg" hidden="1">{"'Sheet1'!$L$16"}</definedName>
    <definedName name="gsertgseg" hidden="1">{"'Sheet1'!$L$16"}</definedName>
    <definedName name="GSETGS" hidden="1">{#N/A,#N/A,FALSE,"Sheet6"}</definedName>
    <definedName name="gsetgyhser" hidden="1">{"'Sheet1'!$L$16"}</definedName>
    <definedName name="GSF" hidden="1">#REF!</definedName>
    <definedName name="GSFFAFSFSDF" hidden="1">{"'Sheet1'!$L$16"}</definedName>
    <definedName name="gsfsfs" hidden="1">{"'Sheet1'!$L$16"}</definedName>
    <definedName name="GSGSD" hidden="1">{"'Sheet1'!$L$16"}</definedName>
    <definedName name="gshsdgf" hidden="1">{#N/A,#N/A,FALSE,"부대2"}</definedName>
    <definedName name="gsme" hidden="1">#REF!</definedName>
    <definedName name="gsrthc" hidden="1">{"'Sheet1'!$L$16"}</definedName>
    <definedName name="Gss" hidden="1">{#N/A,#N/A,TRUE,"Str.";#N/A,#N/A,TRUE,"Steel &amp; Roof";#N/A,#N/A,TRUE,"Arc.";#N/A,#N/A,TRUE,"Preliminary";#N/A,#N/A,TRUE,"Sum_Prelim"}</definedName>
    <definedName name="gssl" hidden="1">{"'ROOF'!$B$6","'ROOF'!$B$6","'ROOF'!$B$6","'ROOF'!$B$6"}</definedName>
    <definedName name="GSummary" hidden="1">#REF!</definedName>
    <definedName name="gswee" hidden="1">#REF!</definedName>
    <definedName name="gt" hidden="1">{"'Liquid'!$A$1:$U$57"}</definedName>
    <definedName name="gtert" hidden="1">{"'Sheet1'!$L$16"}</definedName>
    <definedName name="gteyhưez" hidden="1">{"'Sheet1'!$L$16"}</definedName>
    <definedName name="GTM" hidden="1">{"'Sheet1'!$L$16"}</definedName>
    <definedName name="GTOTAL" hidden="1">{"'Sheet1'!$L$16"}</definedName>
    <definedName name="gtt" hidden="1">{"'Sheet1'!$L$16"}</definedName>
    <definedName name="GTVLPhu" hidden="1">#REF!</definedName>
    <definedName name="gth" hidden="1">{"'Sheet1'!$L$16"}</definedName>
    <definedName name="gþô" hidden="1">{"Offgrid",#N/A,FALSE,"OFFGRID";"Region",#N/A,FALSE,"REGION";"Offgrid -2",#N/A,FALSE,"OFFGRID";"WTP",#N/A,FALSE,"WTP";"WTP -2",#N/A,FALSE,"WTP";"Project",#N/A,FALSE,"PROJECT";"Summary -2",#N/A,FALSE,"SUMMARY"}</definedName>
    <definedName name="gtre" hidden="1">{#N/A,#N/A,TRUE,"Krycí list"}</definedName>
    <definedName name="gtrfxjmjl" hidden="1">{"'Sheet1'!$L$16"}</definedName>
    <definedName name="gtrh" hidden="1">#REF!</definedName>
    <definedName name="guestroom" hidden="1">{#N/A,#N/A,TRUE,"Cover Memo";"Complete Sys. Estimate",#N/A,TRUE,"Change Summary";"Complete Sys. Estimate",#N/A,TRUE,"Estimate Summary";"Complete Sys. Estimate",#N/A,TRUE,"Dept. Summary";"Complete Sys. Estimate",#N/A,TRUE,"DOW Detail"}</definedName>
    <definedName name="gugỳtỳty" hidden="1">{"'Sheet1'!$L$16"}</definedName>
    <definedName name="guo" hidden="1">{#N/A,#N/A,FALSE,"Sheet6"}</definedName>
    <definedName name="gurfygtu" hidden="1">{#N/A,#N/A,FALSE,"구조1"}</definedName>
    <definedName name="GUSTLS" hidden="1">#REF!</definedName>
    <definedName name="GUUUUUU" hidden="1">{"ECA Qtrs C",#N/A,TRUE,"ECA_Qtrs_C";"ECA Qtrs D",#N/A,TRUE,"ECA_Qtrs_D";"ECA Qtrs F",#N/A,TRUE,"ECA_Qtrs_F";"ECA Qtrs G",#N/A,TRUE,"ECA_Qtrs_G";"ECA SisterApt",#N/A,TRUE,"ECA_SisterApt";"ECA Nurses",#N/A,TRUE,"ECA_NursesHostel"}</definedName>
    <definedName name="GƯD" hidden="1">{"'Sheet1'!$L$16"}</definedName>
    <definedName name="GƯEGWEGED" hidden="1">{"'Sheet1'!$L$16"}</definedName>
    <definedName name="gưerfsdgvcbnc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V" hidden="1">{#N/A,#N/A,FALSE,"CCTV"}</definedName>
    <definedName name="gvjgkjh" hidden="1">{"'Sheet1'!$L$16"}</definedName>
    <definedName name="gwewfw" hidden="1">#REF!</definedName>
    <definedName name="gwf" hidden="1">{#N/A,#N/A,FALSE,"Chi tiÆt"}</definedName>
    <definedName name="gwgw" hidden="1">#REF!</definedName>
    <definedName name="gxfdgfdhggfd" hidden="1">{"'Sheet1'!$L$16"}</definedName>
    <definedName name="GYGFYUSF" hidden="1">#REF!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hgh" hidden="1">{"'Sheet1'!$L$16"}</definedName>
    <definedName name="gym"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YPSUM" hidden="1">{#N/A,#N/A,TRUE,"Front";#N/A,#N/A,TRUE,"Simple Letter";#N/A,#N/A,TRUE,"Inside";#N/A,#N/A,TRUE,"Contents";#N/A,#N/A,TRUE,"Basis";#N/A,#N/A,TRUE,"Inclusions";#N/A,#N/A,TRUE,"Exclusions";#N/A,#N/A,TRUE,"Areas";#N/A,#N/A,TRUE,"Summary";#N/A,#N/A,TRUE,"Detail"}</definedName>
    <definedName name="gyse" hidden="1">{"'Sheet1'!$L$16"}</definedName>
    <definedName name="gytd" hidden="1">#REF!</definedName>
    <definedName name="GZADSDF" hidden="1">#REF!</definedName>
    <definedName name="gzr" hidden="1">{"'Sheet1'!$L$16"}</definedName>
    <definedName name="gi" hidden="1">#REF!</definedName>
    <definedName name="giangtuong" hidden="1">{"'Sheet1'!$L$16"}</definedName>
    <definedName name="giao" hidden="1">{"'Sheet1'!$L$16"}</definedName>
    <definedName name="gid" hidden="1">{"'Sheet1'!$L$16"}</definedName>
    <definedName name="gij" hidden="1">{"'Break down'!$A$4"}</definedName>
    <definedName name="gijgoig" hidden="1">#REF!</definedName>
    <definedName name="giulia"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Ｈ" hidden="1">{#N/A,#N/A,FALSE,"Sheet6 (24)"}</definedName>
    <definedName name="h_1" hidden="1">{"'Sheet1'!$L$16"}</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h65uy65u" hidden="1">{"'Sheet1'!$L$16"}</definedName>
    <definedName name="HA" hidden="1">{"'Sheet1'!$L$16"}</definedName>
    <definedName name="Hà" hidden="1">{"'Sheet1'!$L$16"}</definedName>
    <definedName name="hadfhafa" hidden="1">{#N/A,#N/A,FALSE,"혼합골재"}</definedName>
    <definedName name="hadfhafhad" hidden="1">{#N/A,#N/A,FALSE,"운반시간"}</definedName>
    <definedName name="hadfhata" hidden="1">{#N/A,#N/A,FALSE,"표지목차"}</definedName>
    <definedName name="hadhfaha" hidden="1">{#N/A,#N/A,FALSE,"포장2"}</definedName>
    <definedName name="HADRHKLAEF" hidden="1">{#N/A,#N/A,FALSE,"Chi tiÆt"}</definedName>
    <definedName name="hah" hidden="1">{"'Sheet1'!$L$16"}</definedName>
    <definedName name="hai" hidden="1">{"'Sheet1'!$L$16"}</definedName>
    <definedName name="HAI_QUAN" hidden="1">{"'Sheet1'!$L$16"}</definedName>
    <definedName name="half" hidden="1">{#N/A,#N/A,FALSE,"전체집계표";#N/A,#N/A,FALSE,"안벽30000";#N/A,#N/A,FALSE,"안벽20000";#N/A,#N/A,FALSE,"내호안";#N/A,#N/A,FALSE,"외호안";#N/A,#N/A,FALSE,"준설토A";#N/A,#N/A,FALSE,"준설토B";#N/A,#N/A,FALSE,"적출장"}</definedName>
    <definedName name="haljf" hidden="1">{"'Sheet1'!$L$16"}</definedName>
    <definedName name="halong" hidden="1">{"'Sheet1'!$L$16"}</definedName>
    <definedName name="ham" hidden="1">{"'Sheet1'!$L$16"}</definedName>
    <definedName name="HAMTIEØN" hidden="1">{"'Sheet1'!$L$16"}</definedName>
    <definedName name="han" hidden="1">#REF!</definedName>
    <definedName name="hanliang" hidden="1">{#N/A,#N/A,FALSE,"估價單  (3)"}</definedName>
    <definedName name="hangmuc" hidden="1">{"'Sheet1'!$L$16"}</definedName>
    <definedName name="hanh" hidden="1">{"'Sheet1'!$L$16"}</definedName>
    <definedName name="hao" hidden="1">{"'Sheet1'!$L$16"}</definedName>
    <definedName name="hàodajk" hidden="1">{"'Sheet1'!$L$16"}</definedName>
    <definedName name="haq" hidden="1">{"'Sheet1'!$L$16"}</definedName>
    <definedName name="hardwar" hidden="1">#REF!</definedName>
    <definedName name="Hardware" hidden="1">{#N/A,#N/A,TRUE,"Str.";#N/A,#N/A,TRUE,"Steel &amp; Roof";#N/A,#N/A,TRUE,"Arc.";#N/A,#N/A,TRUE,"Preliminary";#N/A,#N/A,TRUE,"Sum_Prelim"}</definedName>
    <definedName name="hau" hidden="1">{"'Sheet1'!$L$16"}</definedName>
    <definedName name="haunhmab" hidden="1">#REF!</definedName>
    <definedName name="hayhayhay" hidden="1">{"'Sheet1'!$L$16"}</definedName>
    <definedName name="haystrd" hidden="1">#REF!</definedName>
    <definedName name="hb" hidden="1">{"'Sheet1'!$L$16"}</definedName>
    <definedName name="hbbbbbb" hidden="1">{"'Sheet1'!$L$16"}</definedName>
    <definedName name="hbhbh" hidden="1">{"'Sheet1'!$L$16"}</definedName>
    <definedName name="HC19A" hidden="1">{"'Sheet1'!$L$16"}</definedName>
    <definedName name="HCNA" hidden="1">{"'Sheet1'!$L$16"}</definedName>
    <definedName name="HCTC" hidden="1">{"'Sheet1'!$L$16"}</definedName>
    <definedName name="hchdsvf" hidden="1">{"'Sheet1'!$L$16"}</definedName>
    <definedName name="hdf" hidden="1">#REF!</definedName>
    <definedName name="HDFD" hidden="1">{#N/A,#N/A,FALSE,"속도"}</definedName>
    <definedName name="hdfgdgdg" hidden="1">#REF!</definedName>
    <definedName name="HDFGHFD" hidden="1">{"'Sheet1'!$L$16"}</definedName>
    <definedName name="HDFH" hidden="1">#REF!</definedName>
    <definedName name="hdfhdf" hidden="1">#REF!</definedName>
    <definedName name="hdfhdgf" hidden="1">#REF!</definedName>
    <definedName name="hdfhdh" hidden="1">#REF!</definedName>
    <definedName name="hdfhf" hidden="1">{"'Sheet1'!$L$16"}</definedName>
    <definedName name="HDGF" hidden="1">{#N/A,#N/A,FALSE,"표지목차"}</definedName>
    <definedName name="HDGFDS" hidden="1">#REF!</definedName>
    <definedName name="hdghdh" hidden="1">{#N/A,#N/A,FALSE,"Tabelle2";#N/A,#N/A,FALSE,"Tabelle1"}</definedName>
    <definedName name="hdghndgnhg" hidden="1">#REF!</definedName>
    <definedName name="HDGUJ" hidden="1">{"'Sheet1'!$L$16"}</definedName>
    <definedName name="hdh" hidden="1">#REF!</definedName>
    <definedName name="hdhdfhrr" hidden="1">#REF!</definedName>
    <definedName name="hdhdhd" hidden="1">{#N/A,#N/A,FALSE,"Tabelle2";#N/A,#N/A,FALSE,"Tabelle1"}</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hidden="1">{#N/A,#N/A,FALSE,"Chi tiÆt"}</definedName>
    <definedName name="hdkjsaklhfls" hidden="1">{"'Sheet1'!$L$16"}</definedName>
    <definedName name="hdrre" hidden="1">#REF!</definedName>
    <definedName name="hdsfbds" hidden="1">{"'Sheet1'!$L$16"}</definedName>
    <definedName name="hdyt" hidden="1">{"'Sheet1'!$L$16"}</definedName>
    <definedName name="he" hidden="1">{"'Sheet1'!$L$16"}</definedName>
    <definedName name="Headcount" hidden="1">{"'Leading KPI'!$A$1:$P$33","'Leading KPI'!$A$1:$P$33"}</definedName>
    <definedName name="heatsertsertaserer" hidden="1">{"'Sheet1'!$L$16"}</definedName>
    <definedName name="heđbe" hidden="1">{"Offgrid",#N/A,FALSE,"OFFGRID";"Region",#N/A,FALSE,"REGION";"Offgrid -2",#N/A,FALSE,"OFFGRID";"WTP",#N/A,FALSE,"WTP";"WTP -2",#N/A,FALSE,"WTP";"Project",#N/A,FALSE,"PROJECT";"Summary -2",#N/A,FALSE,"SUMMARY"}</definedName>
    <definedName name="hee_opjg" hidden="1">{"'Sheet1'!$L$16"}</definedName>
    <definedName name="heew" hidden="1">{#N/A,#N/A,TRUE,"Krycí list"}</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ẺHRE" hidden="1">{#N/A,#N/A,FALSE,"Chi tiÆt"}</definedName>
    <definedName name="hehreh" hidden="1">{"'Sheet1'!$L$16"}</definedName>
    <definedName name="hel" hidden="1">{"'Sheet1'!$L$16"}</definedName>
    <definedName name="help" hidden="1">{"summary",#N/A,FALSE,"Summary";"parameter",#N/A,FALSE,"Parameter Summary";"detail",#N/A,FALSE,"Detail";"gsf",#N/A,FALSE,"GSF"}</definedName>
    <definedName name="help1" hidden="1">{#N/A,#N/A,FALSE,"Project Summary";#N/A,#N/A,FALSE,"Parameter Summary";#N/A,#N/A,FALSE,"Budget Control Report";#N/A,#N/A,FALSE,"DETAIL.XLS"}</definedName>
    <definedName name="hergew" hidden="1">{"'Sheet1'!$L$16"}</definedName>
    <definedName name="hergyew" hidden="1">{"'Sheet1'!$L$16"}</definedName>
    <definedName name="herse" hidden="1">{#N/A,#N/A,FALSE,"Chi tiÆt"}</definedName>
    <definedName name="hery" hidden="1">#REF!</definedName>
    <definedName name="HESOLNNE">#REF!</definedName>
    <definedName name="HESORENHANH">#REF!</definedName>
    <definedName name="hetgio" hidden="1">{"Offgrid",#N/A,FALSE,"OFFGRID";"Region",#N/A,FALSE,"REGION";"Offgrid -2",#N/A,FALSE,"OFFGRID";"WTP",#N/A,FALSE,"WTP";"WTP -2",#N/A,FALSE,"WTP";"Project",#N/A,FALSE,"PROJECT";"Summary -2",#N/A,FALSE,"SUMMARY"}</definedName>
    <definedName name="HETH" hidden="1">{"'Sheet1'!$L$16"}</definedName>
    <definedName name="hethongthoatnuocngoainha" hidden="1">#REF!</definedName>
    <definedName name="hẻy" hidden="1">{"'Sheet1'!$L$16"}</definedName>
    <definedName name="hệt" hidden="1">MAX(IF(_RngTop&lt;&gt;"",ROW(_RngTop),0))</definedName>
    <definedName name="HFDDDDD" hidden="1">{#N/A,#N/A,FALSE,"기안지";#N/A,#N/A,FALSE,"통신지"}</definedName>
    <definedName name="hfdff" hidden="1">#REF!</definedName>
    <definedName name="hfdgfdg" hidden="1">{#N/A,#N/A,FALSE,"CCTV"}</definedName>
    <definedName name="hfdh" hidden="1">#REF!</definedName>
    <definedName name="hfdhdhsdrh" hidden="1">#REF!</definedName>
    <definedName name="hfdhfdh" hidden="1">#REF!</definedName>
    <definedName name="HFDHFH" hidden="1">{#N/A,#N/A,FALSE,"CCTV"}</definedName>
    <definedName name="HFDHHHHH" hidden="1">{#N/A,#N/A,FALSE,"CCTV"}</definedName>
    <definedName name="hfdjghkh" hidden="1">{"'Sheet1'!$L$16"}</definedName>
    <definedName name="hffhr" hidden="1">{"'Sheet1'!$L$16"}</definedName>
    <definedName name="hfgd" hidden="1">{"'Sheet1'!$L$16"}</definedName>
    <definedName name="hfgdfgf" hidden="1">#REF!</definedName>
    <definedName name="hfgh" hidden="1">{"'Sheet1'!$L$16"}</definedName>
    <definedName name="hfghf" hidden="1">#REF!</definedName>
    <definedName name="hfghffhfhf" hidden="1">#REF!</definedName>
    <definedName name="hfghfg" hidden="1">{"'Sheet1'!$L$16"}</definedName>
    <definedName name="HFGHFGHDG" hidden="1">{"'Sheet1'!$L$16"}</definedName>
    <definedName name="hfghfhf" hidden="1">#REF!</definedName>
    <definedName name="hfghgfhfghfg" hidden="1">{"'Sheet1'!$L$16"}</definedName>
    <definedName name="hfgjks" hidden="1">{"'Sheet1'!$L$16"}</definedName>
    <definedName name="hfgk" hidden="1">{#N/A,#N/A,FALSE,"特殊室（ＢＱ表）"}</definedName>
    <definedName name="hfgsdf" hidden="1">{"'Sheet1'!$L$16"}</definedName>
    <definedName name="hfgsdf_1" hidden="1">{"'Sheet1'!$L$16"}</definedName>
    <definedName name="hfh" hidden="1">#REF!</definedName>
    <definedName name="hfhdf" hidden="1">{0}</definedName>
    <definedName name="hfhf" hidden="1">#REF!</definedName>
    <definedName name="hfhfdh" hidden="1">#REF!</definedName>
    <definedName name="hfhfh" hidden="1">#REF!</definedName>
    <definedName name="hfhfhfhf" hidden="1">#REF!</definedName>
    <definedName name="hfhjj" hidden="1">{"'Sheet1'!$L$16"}</definedName>
    <definedName name="hfjgjg" hidden="1">{"'Sheet1'!$L$16"}</definedName>
    <definedName name="hfjhhjj" hidden="1">{#N/A,#N/A,FALSE,"CCTV"}</definedName>
    <definedName name="hfkk" hidden="1">#REF!</definedName>
    <definedName name="HFLPHERLHR" hidden="1">{"'Sheet1'!$L$16"}</definedName>
    <definedName name="hfrgjkkg" hidden="1">{"'Sheet1'!$L$16"}</definedName>
    <definedName name="hg" hidden="1">{"'Sheet1'!$L$16"}</definedName>
    <definedName name="hgadgag" hidden="1">{"Offgrid",#N/A,FALSE,"OFFGRID";"Region",#N/A,FALSE,"REGION";"Offgrid -2",#N/A,FALSE,"OFFGRID";"WTP",#N/A,FALSE,"WTP";"WTP -2",#N/A,FALSE,"WTP";"Project",#N/A,FALSE,"PROJECT";"Summary -2",#N/A,FALSE,"SUMMARY"}</definedName>
    <definedName name="hgcjhgj" hidden="1">#REF!</definedName>
    <definedName name="hgd" hidden="1">{#N/A,#N/A,FALSE,"배수2"}</definedName>
    <definedName name="HGDHDFG" hidden="1">{"'Sheet1'!$L$16"}</definedName>
    <definedName name="hgdhdghd" hidden="1">{"'Sheet1'!$L$16"}</definedName>
    <definedName name="hgdkjh" hidden="1">{#N/A,#N/A,TRUE,"SUM";#N/A,#N/A,TRUE,"EE";#N/A,#N/A,TRUE,"AC";#N/A,#N/A,TRUE,"SN"}</definedName>
    <definedName name="HGDSGJGFJGF" hidden="1">{#N/A,#N/A,FALSE,"배수2"}</definedName>
    <definedName name="hgf" hidden="1">{"'Sheet1'!$L$16"}</definedName>
    <definedName name="hgfagl" hidden="1">#REF!</definedName>
    <definedName name="hgff" hidden="1">{"'Sheet1'!$L$16"}</definedName>
    <definedName name="hgfghfg" hidden="1">#REF!</definedName>
    <definedName name="HGFGJHG" hidden="1">{"'Sheet1'!$L$16"}</definedName>
    <definedName name="HGFH" hidden="1">{#N/A,#N/A,FALSE,"2~8번"}</definedName>
    <definedName name="hgfhfghfghfghfgh" hidden="1">{"'Sheet1'!$L$16"}</definedName>
    <definedName name="hgfhg" hidden="1">{"'Sheet1'!$L$16"}</definedName>
    <definedName name="hgfhjjgjfggfjfgjfg" hidden="1">{#N/A,#N/A,FALSE,"Chi tiÆt"}</definedName>
    <definedName name="hgfjkhgkhn" hidden="1">{"'Sheet1'!$L$16"}</definedName>
    <definedName name="HGFSTAA" hidden="1">#N/A</definedName>
    <definedName name="hggf" hidden="1">{"'Sheet1'!$L$16"}</definedName>
    <definedName name="hggg" hidden="1">{"'Sheet1'!$L$16"}</definedName>
    <definedName name="HGGGG" hidden="1">{#N/A,#N/A,FALSE,"제목"}</definedName>
    <definedName name="hgggggggggggggg" hidden="1">{"'Sheet1'!$L$16"}</definedName>
    <definedName name="HGGGH" hidden="1">{#N/A,#N/A,FALSE,"제목"}</definedName>
    <definedName name="hgghf" hidden="1">#REF!</definedName>
    <definedName name="HGH" hidden="1">{"'Sheet1'!$L$16"}</definedName>
    <definedName name="HGHG" hidden="1">{"'Sheet1'!$L$16"}</definedName>
    <definedName name="hghghg" hidden="1">{"'Sheet1'!$L$16"}</definedName>
    <definedName name="HGHH" hidden="1">{#N/A,#N/A,FALSE,"표지목차"}</definedName>
    <definedName name="hghttt" hidden="1">{"'Sheet1'!$L$16"}</definedName>
    <definedName name="hgj" hidden="1">{"'Sheet1'!$L$16"}</definedName>
    <definedName name="hgjfgh" hidden="1">{#N/A,#N/A,FALSE,"CCTV"}</definedName>
    <definedName name="hgjgfhgh" hidden="1">{#N/A,#N/A,FALSE,"CCTV"}</definedName>
    <definedName name="hgjghhjj" hidden="1">#REF!</definedName>
    <definedName name="hgjghj" hidden="1">{"'Sheet1'!$L$16"}</definedName>
    <definedName name="hgjgjhgjh" hidden="1">#REF!</definedName>
    <definedName name="hgjhjghhjhg" hidden="1">#REF!</definedName>
    <definedName name="hgjhkh" hidden="1">{"'Sheet1'!$L$16"}</definedName>
    <definedName name="hgjjj" hidden="1">#REF!</definedName>
    <definedName name="hgjjjg" hidden="1">{"'Sheet1'!$L$16"}</definedName>
    <definedName name="hgjjjh" hidden="1">{"'Sheet1'!$L$16"}</definedName>
    <definedName name="hgkgyk" hidden="1">{"'Sheet1'!$L$16"}</definedName>
    <definedName name="hgkjfghgfkj" hidden="1">{"'Sheet1'!$L$16"}</definedName>
    <definedName name="HGKJG" hidden="1">{"'Sheet1'!$L$16"}</definedName>
    <definedName name="HGKUK" hidden="1">#REF!</definedName>
    <definedName name="hgôuhl" hidden="1">{"'Sheet1'!$L$16"}</definedName>
    <definedName name="hgre_zdfhgfd" hidden="1">{"'Sheet1'!$L$16"}</definedName>
    <definedName name="hgrf" hidden="1">{"'Sheet1'!$L$16"}</definedName>
    <definedName name="hgsa" hidden="1">{#N/A,#N/A,FALSE,"Chi tiÆt"}</definedName>
    <definedName name="hgtgftryt" hidden="1">{"'Sheet1'!$L$16"}</definedName>
    <definedName name="hgtrfde" hidden="1">{#N/A,#N/A,FALSE,"特殊室（ＢＱ表）"}</definedName>
    <definedName name="hguidowe" hidden="1">{"'Sheet1'!$L$16"}</definedName>
    <definedName name="hgvfd" hidden="1">{"'Sheet1'!$L$16"}</definedName>
    <definedName name="hh" hidden="1">{"'Sheet1'!$L$16"}</definedName>
    <definedName name="HHADG" hidden="1">{#N/A,#N/A,FALSE,"조골재"}</definedName>
    <definedName name="hhb" hidden="1">{"'Sheet1'!$L$16"}</definedName>
    <definedName name="hhdhd" hidden="1">#REF!</definedName>
    <definedName name="hhfjgj" hidden="1">{"'Sheet1'!$L$16"}</definedName>
    <definedName name="HHG" hidden="1">{"'ROOF'!$B$6","'ROOF'!$B$6","'ROOF'!$B$6","'ROOF'!$B$6"}</definedName>
    <definedName name="hhgfhgf" hidden="1">#REF!</definedName>
    <definedName name="hhgggggg" hidden="1">{"'Sheet1'!$L$16"}</definedName>
    <definedName name="hhghg" hidden="1">{"'Sheet1'!$L$16"}</definedName>
    <definedName name="hhghjghjgh" hidden="1">#REF!</definedName>
    <definedName name="hhhdhd" hidden="1">#REF!</definedName>
    <definedName name="HHHH" hidden="1">#N/A</definedName>
    <definedName name="hhhhgf" hidden="1">#REF!</definedName>
    <definedName name="hhhhh" hidden="1">{"'Sheet1'!$L$16"}</definedName>
    <definedName name="hhhhhftre" hidden="1">{#N/A,#N/A,FALSE,"현장 NCR 분석";#N/A,#N/A,FALSE,"현장품질감사";#N/A,#N/A,FALSE,"현장품질감사"}</definedName>
    <definedName name="hhhhhh" hidden="1">{"'Sheet1'!$L$16"}</definedName>
    <definedName name="hhhhhhh" hidden="1">{"'Sheet1'!$L$16"}</definedName>
    <definedName name="hhhhhhhf" hidden="1">{"'Sheet1'!$L$16"}</definedName>
    <definedName name="HHHHHHHH" hidden="1">{#N/A,#N/A,TRUE,"SUM";#N/A,#N/A,TRUE,"EE";#N/A,#N/A,TRUE,"AC";#N/A,#N/A,TRUE,"SN"}</definedName>
    <definedName name="hhhhhhhhhh" hidden="1">{"'Sheet1'!$L$16"}</definedName>
    <definedName name="HHHHHHHHHHHHHHHHHHHHH" hidden="1">{#N/A,#N/A,FALSE,"토공2"}</definedName>
    <definedName name="HHHHHHHHHHHL" hidden="1">{#N/A,#N/A,FALSE,"CCTV"}</definedName>
    <definedName name="hhhhhhhhhhhmc" hidden="1">#REF!</definedName>
    <definedName name="hhhhhu" hidden="1">{"'Sheet1'!$L$16"}</definedName>
    <definedName name="hhhjg" hidden="1">#REF!</definedName>
    <definedName name="hhhlll" hidden="1">{"'Sheet1'!$L$16"}</definedName>
    <definedName name="hhhthrh" hidden="1">{#N/A,#N/A,FALSE,"Chi tiÆt"}</definedName>
    <definedName name="hhjd" hidden="1">{0}</definedName>
    <definedName name="hhjkkk" hidden="1">{"'Sheet1'!$L$16"}</definedName>
    <definedName name="hhk" hidden="1">#REF!</definedName>
    <definedName name="hhkgf" hidden="1">{#N/A,#N/A,FALSE,"Chi tiÆt"}</definedName>
    <definedName name="HHR" hidden="1">{#N/A,#N/A,FALSE,"포장2"}</definedName>
    <definedName name="hi" hidden="1">{"'Sheet1'!$L$16"}</definedName>
    <definedName name="HiddenRows" hidden="1">#REF!</definedName>
    <definedName name="hiep" hidden="1">{#N/A,#N/A,FALSE,"Chi tiÆt"}</definedName>
    <definedName name="hiept2" hidden="1">{"'Sheet1'!$L$16"}</definedName>
    <definedName name="hieu" hidden="1">{"'Sheet1'!$L$16"}</definedName>
    <definedName name="HIGE" hidden="1">#REF!</definedName>
    <definedName name="HIGH" hidden="1">#REF!</definedName>
    <definedName name="hihi" hidden="1">{"'Sheet1'!$L$16"}</definedName>
    <definedName name="hiio" hidden="1">{"'Sheet1'!$L$16"}</definedName>
    <definedName name="hik" hidden="1">{#N/A,#N/A,FALSE,"TABLE"}</definedName>
    <definedName name="HIKH" hidden="1">#REF!</definedName>
    <definedName name="hill" hidden="1">#REF!</definedName>
    <definedName name="hịp" hidden="1">{"'Sheet1'!$L$16"}</definedName>
    <definedName name="hiup" hidden="1">{"'Sheet1'!$L$16"}</definedName>
    <definedName name="hj" hidden="1">{"'Sheet1'!$L$16"}</definedName>
    <definedName name="hjdj" hidden="1">#REF!</definedName>
    <definedName name="hjfgh" hidden="1">{"'Sheet1'!$L$16"}</definedName>
    <definedName name="HJFGHGDH" hidden="1">{"NGUYEN QUI THIEP - Personal View",#N/A,FALSE,"XDCB.HT.FUR."}</definedName>
    <definedName name="hjfhj" hidden="1">#REF!</definedName>
    <definedName name="hjg" hidden="1">{"'Sheet1'!$L$16"}</definedName>
    <definedName name="hjggggggggu" hidden="1">#REF!</definedName>
    <definedName name="hjghhj" hidden="1">#REF!</definedName>
    <definedName name="HJGHJK" hidden="1">{#N/A,#N/A,TRUE,"Krycí list"}</definedName>
    <definedName name="hjghjs" hidden="1">{"Offgrid",#N/A,FALSE,"OFFGRID";"Region",#N/A,FALSE,"REGION";"Offgrid -2",#N/A,FALSE,"OFFGRID";"WTP",#N/A,FALSE,"WTP";"WTP -2",#N/A,FALSE,"WTP";"Project",#N/A,FALSE,"PROJECT";"Summary -2",#N/A,FALSE,"SUMMARY"}</definedName>
    <definedName name="hjgjhgjk" hidden="1">{"'Sheet1'!$L$16"}</definedName>
    <definedName name="hjgjj" hidden="1">#REF!</definedName>
    <definedName name="hjgs" hidden="1">#REF!</definedName>
    <definedName name="hjgỳđxgy" hidden="1">{"'Sheet1'!$L$16"}</definedName>
    <definedName name="hjh" hidden="1">{0,0,0,0}</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hhhhhmh" hidden="1">#REF!</definedName>
    <definedName name="hjhj" hidden="1">{#N/A,#N/A,FALSE,"Chi tiÆt"}</definedName>
    <definedName name="hjhjghj" hidden="1">#REF!</definedName>
    <definedName name="hjhjhj" hidden="1">{#N/A,#N/A,FALSE,"기안지";#N/A,#N/A,FALSE,"통신지"}</definedName>
    <definedName name="hjhkh" hidden="1">{"'Sheet1'!$L$16"}</definedName>
    <definedName name="hjht" hidden="1">#REF!</definedName>
    <definedName name="hjhumnkmol" hidden="1">{"'Sheet1'!$L$16"}</definedName>
    <definedName name="hjjcgd" hidden="1">#REF!</definedName>
    <definedName name="hjjgh" hidden="1">{"'Sheet1'!$L$16"}</definedName>
    <definedName name="hjjgjj" hidden="1">#REF!</definedName>
    <definedName name="hjjhjhjg" hidden="1">#REF!</definedName>
    <definedName name="hjjjkk" hidden="1">{#N/A,#N/A,FALSE,"WBS 1.06";#N/A,#N/A,FALSE,"WBS 1.14";#N/A,#N/A,FALSE,"WBS 1.17";#N/A,#N/A,FALSE,"WBS 1.18"}</definedName>
    <definedName name="hjjjkhh" hidden="1">#REF!</definedName>
    <definedName name="hjjkl" hidden="1">{"'Sheet1'!$L$16"}</definedName>
    <definedName name="hjjpu" hidden="1">{"'Sheet1'!$L$16"}</definedName>
    <definedName name="hjjþu" hidden="1">{"'Sheet1'!$L$16"}</definedName>
    <definedName name="HJK" hidden="1">{#N/A,#N/A,FALSE,"이태원철근"}</definedName>
    <definedName name="hjkj" hidden="1">{"'Sheet1'!$L$16"}</definedName>
    <definedName name="hjkk" hidden="1">{"'Sheet1'!$L$16"}</definedName>
    <definedName name="hjkkjh" hidden="1">#REF!</definedName>
    <definedName name="hjkkkk" hidden="1">{"'Sheet1'!$L$16"}</definedName>
    <definedName name="hjkl" hidden="1">{"'Sheet1'!$L$16"}</definedName>
    <definedName name="hjkhj" hidden="1">{"'Sheet1'!$L$16"}</definedName>
    <definedName name="hjkhjkhk" hidden="1">{"'Sheet1'!$L$16"}</definedName>
    <definedName name="HJKHK" hidden="1">{"'Sheet1'!$L$16"}</definedName>
    <definedName name="hjkhkyu" hidden="1">{"'Sheet1'!$L$16"}</definedName>
    <definedName name="hjlkjklzswer" hidden="1">{"'Sheet1'!$L$16"}</definedName>
    <definedName name="hjshsegdrfgrgr" hidden="1">{#N/A,#N/A,FALSE,"CCTV"}</definedName>
    <definedName name="HJTHE" hidden="1">{"'Sheet1'!$L$16"}</definedName>
    <definedName name="hjuhyku" hidden="1">{#N/A,#N/A,FALSE,"CCTV"}</definedName>
    <definedName name="hjy" hidden="1">{"'Break down'!$A$4"}</definedName>
    <definedName name="H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GFMHKOSF" hidden="1">{"Offgrid",#N/A,FALSE,"OFFGRID";"Region",#N/A,FALSE,"REGION";"Offgrid -2",#N/A,FALSE,"OFFGRID";"WTP",#N/A,FALSE,"WTP";"WTP -2",#N/A,FALSE,"WTP";"Project",#N/A,FALSE,"PROJECT";"Summary -2",#N/A,FALSE,"SUMMARY"}</definedName>
    <definedName name="hkilgu" hidden="1">{#N/A,#N/A,FALSE,"포장2"}</definedName>
    <definedName name="hkj" hidden="1">{#N/A,#N/A,FALSE,"혼합골재"}</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kfho352" hidden="1">{"Offgrid",#N/A,FALSE,"OFFGRID";"Region",#N/A,FALSE,"REGION";"Offgrid -2",#N/A,FALSE,"OFFGRID";"WTP",#N/A,FALSE,"WTP";"WTP -2",#N/A,FALSE,"WTP";"Project",#N/A,FALSE,"PROJECT";"Summary -2",#N/A,FALSE,"SUMMARY"}</definedName>
    <definedName name="hkjlj" hidden="1">{"'Sheet1'!$L$16"}</definedName>
    <definedName name="hkkkfd" hidden="1">{"'Sheet1'!$L$16"}</definedName>
    <definedName name="hkkhj" hidden="1">#REF!</definedName>
    <definedName name="hkl" hidden="1">{"'Sheet1'!$L$16"}</definedName>
    <definedName name="hklhj" hidden="1">{"'Sheet1'!$L$16"}</definedName>
    <definedName name="hklhlk.xls" hidden="1">{"'Sheet1'!$L$16"}</definedName>
    <definedName name="hkljhklj" hidden="1">{"'Sheet1'!$L$16"}</definedName>
    <definedName name="hkwfihrwegt" hidden="1">{"'Sheet1'!$L$16"}</definedName>
    <definedName name="HLGFHLOFHK" hidden="1">{#N/A,#N/A,FALSE,"Chi tiÆt"}</definedName>
    <definedName name="HLKSOSFHK" hidden="1">{"'Sheet1'!$L$16"}</definedName>
    <definedName name="hllgljl" hidden="1">{"'Sheet1'!$L$16"}</definedName>
    <definedName name="hlo" hidden="1">#REF!</definedName>
    <definedName name="HLSFHKOSH" hidden="1">{"'Sheet1'!$L$16"}</definedName>
    <definedName name="HLSGHKFOGSH" hidden="1">{"Offgrid",#N/A,FALSE,"OFFGRID";"Region",#N/A,FALSE,"REGION";"Offgrid -2",#N/A,FALSE,"OFFGRID";"WTP",#N/A,FALSE,"WTP";"WTP -2",#N/A,FALSE,"WTP";"Project",#N/A,FALSE,"PROJECT";"Summary -2",#N/A,FALSE,"SUMMARY"}</definedName>
    <definedName name="HLSKFHOSFHKSF" hidden="1">{"'Sheet1'!$L$16"}</definedName>
    <definedName name="HMFDFG" hidden="1">{"'Sheet1'!$L$16"}</definedName>
    <definedName name="HMFGMFG" hidden="1">{"'Sheet1'!$L$16"}</definedName>
    <definedName name="hmghc" hidden="1">#REF!</definedName>
    <definedName name="hmgmgmg" hidden="1">#REF!</definedName>
    <definedName name="hmhmh" hidden="1">#REF!</definedName>
    <definedName name="hmom" hidden="1">{#N/A,#N/A,TRUE,"SUM";#N/A,#N/A,TRUE,"EE";#N/A,#N/A,TRUE,"AC";#N/A,#N/A,TRUE,"SN"}</definedName>
    <definedName name="hmy" hidden="1">{"'Sheet1'!$L$16"}</definedName>
    <definedName name="hnmdh" hidden="1">#REF!</definedName>
    <definedName name="hnhnhn" hidden="1">{"'Sheet1'!$L$16"}</definedName>
    <definedName name="ho" hidden="1">{"'Sheet1'!$L$16"}</definedName>
    <definedName name="hoa" hidden="1">{"'Sheet1'!$L$16"}</definedName>
    <definedName name="hoach1" hidden="1">{#N/A,#N/A,FALSE,"Chi tiÆt"}</definedName>
    <definedName name="hoan" hidden="1">{"'Sheet1'!$L$16"}</definedName>
    <definedName name="hoan1" hidden="1">{"'Sheet1'!$L$16"}</definedName>
    <definedName name="hoanthien" hidden="1">#REF!</definedName>
    <definedName name="Hoang" hidden="1">{"'Sheet1'!$L$16"}</definedName>
    <definedName name="hoanghung" hidden="1">{"'Sheet1'!$L$16"}</definedName>
    <definedName name="hoangthiviet" hidden="1">{"'Sheet1'!$L$16"}</definedName>
    <definedName name="hoangtho" hidden="1">{"'Sheet1'!$L$16"}</definedName>
    <definedName name="hoc" hidden="1">{"'Sheet1'!$L$16"}</definedName>
    <definedName name="hochiminh" hidden="1">{#N/A,#N/A,FALSE,"Chi tiÆt"}</definedName>
    <definedName name="hoe" hidden="1">{#N/A,#N/A,FALSE,"Chi tiÆt"}</definedName>
    <definedName name="hoh" hidden="1">{#N/A,#N/A,FALSE,"Chi tiÆt"}</definedName>
    <definedName name="hoi" hidden="1">{0}</definedName>
    <definedName name="HOIST기초" hidden="1">{#N/A,#N/A,FALSE,"물량산출"}</definedName>
    <definedName name="HOM" hidden="1">{"Offgrid",#N/A,FALSE,"OFFGRID";"Region",#N/A,FALSE,"REGION";"Offgrid -2",#N/A,FALSE,"OFFGRID";"WTP",#N/A,FALSE,"WTP";"WTP -2",#N/A,FALSE,"WTP";"Project",#N/A,FALSE,"PROJECT";"Summary -2",#N/A,FALSE,"SUMMARY"}</definedName>
    <definedName name="homnay" hidden="1">{#N/A,#N/A,FALSE,"Chi tiÆt"}</definedName>
    <definedName name="hong" hidden="1">{"'Sheet1'!$L$16"}</definedName>
    <definedName name="honganh" hidden="1">{"'Sheet1'!$L$16"}</definedName>
    <definedName name="honghai" hidden="1">{"'Sheet1'!$L$16"}</definedName>
    <definedName name="Hopdonggiaokhoan" hidden="1">{"'Sheet1'!$L$16"}</definedName>
    <definedName name="HOTE" hidden="1">{"'Sheet1'!$L$16"}</definedName>
    <definedName name="HOUY" hidden="1">{#N/A,#N/A,FALSE,"CCTV"}</definedName>
    <definedName name="hp" hidden="1">{"'Sheet1'!$L$16"}</definedName>
    <definedName name="hrbjrjy" hidden="1">{#N/A,#N/A,FALSE,"배수2"}</definedName>
    <definedName name="HREHRE" hidden="1">{"'Sheet1'!$L$16"}</definedName>
    <definedName name="HRH" hidden="1">{#N/A,#N/A,FALSE,"혼합골재"}</definedName>
    <definedName name="hrhe" hidden="1">{"Offgrid",#N/A,FALSE,"OFFGRID";"Region",#N/A,FALSE,"REGION";"Offgrid -2",#N/A,FALSE,"OFFGRID";"WTP",#N/A,FALSE,"WTP";"WTP -2",#N/A,FALSE,"WTP";"Project",#N/A,FALSE,"PROJECT";"Summary -2",#N/A,FALSE,"SUMMARY"}</definedName>
    <definedName name="hrhrh" hidden="1">{#N/A,#N/A,FALSE,"Chi tiÆt"}</definedName>
    <definedName name="hrtt" hidden="1">#REF!</definedName>
    <definedName name="hryh" hidden="1">{"'Sheet1'!$L$16"}</definedName>
    <definedName name="HSDFHRSTJ" hidden="1">{#N/A,#N/A,FALSE,"CCTV"}</definedName>
    <definedName name="hsdfsg232r" hidden="1">{"'Sheet1'!$L$16"}</definedName>
    <definedName name="hsdzfdszhfd23" hidden="1">{"Offgrid",#N/A,FALSE,"OFFGRID";"Region",#N/A,FALSE,"REGION";"Offgrid -2",#N/A,FALSE,"OFFGRID";"WTP",#N/A,FALSE,"WTP";"WTP -2",#N/A,FALSE,"WTP";"Project",#N/A,FALSE,"PROJECT";"Summary -2",#N/A,FALSE,"SUMMARY"}</definedName>
    <definedName name="hsergd" hidden="1">{"'Sheet1'!$L$16"}</definedName>
    <definedName name="hserh" hidden="1">{"'Sheet1'!$L$16"}</definedName>
    <definedName name="hseth" hidden="1">{"'Sheet1'!$L$16"}</definedName>
    <definedName name="hsfdmhsodfh" hidden="1">{"'Sheet1'!$L$16"}</definedName>
    <definedName name="HSFKHOFHK" hidden="1">{"'Sheet1'!$L$16"}</definedName>
    <definedName name="HSFSAD" hidden="1">binary</definedName>
    <definedName name="hsgbhtgrư" hidden="1">{#N/A,#N/A,FALSE,"Chi tiÆt"}</definedName>
    <definedName name="hsghgsghsg" hidden="1">#REF!</definedName>
    <definedName name="hsh" hidden="1">{"'Sheet1'!$L$16"}</definedName>
    <definedName name="hsjs" hidden="1">#REF!</definedName>
    <definedName name="HSKLFHSOH" hidden="1">{"Offgrid",#N/A,FALSE,"OFFGRID";"Region",#N/A,FALSE,"REGION";"Offgrid -2",#N/A,FALSE,"OFFGRID";"WTP",#N/A,FALSE,"WTP";"WTP -2",#N/A,FALSE,"WTP";"Project",#N/A,FALSE,"PROJECT";"Summary -2",#N/A,FALSE,"SUMMARY"}</definedName>
    <definedName name="HSL" hidden="1">{"'Sheet1'!$L$16"}</definedName>
    <definedName name="HSLFHKOS" hidden="1">{"'Sheet1'!$L$16"}</definedName>
    <definedName name="HSMFOHSKFH" hidden="1">{#N/A,#N/A,FALSE,"Chi tiÆt"}</definedName>
    <definedName name="hsmhkisd" hidden="1">{"'Sheet1'!$L$16"}</definedName>
    <definedName name="hsr" hidden="1">{"'Sheet1'!$L$16"}</definedName>
    <definedName name="hsrth" hidden="1">{"'Sheet1'!$L$16"}</definedName>
    <definedName name="hsruj" hidden="1">{"'Sheet1'!$L$16"}</definedName>
    <definedName name="hsss" hidden="1">{"'Sheet1'!$L$16"}</definedName>
    <definedName name="hst" hidden="1">{"'Sheet1'!$L$16"}</definedName>
    <definedName name="hsu" hidden="1">{"'Sheet1'!$L$16"}</definedName>
    <definedName name="ht" hidden="1">{"'Sheet1'!$L$16"}</definedName>
    <definedName name="HTD" hidden="1">{#N/A,#N/A,FALSE,"CCTV"}</definedName>
    <definedName name="htdt" hidden="1">{"'Sheet1'!$L$16"}</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frju" hidden="1">{"'Sheet1'!$L$16"}</definedName>
    <definedName name="htjfj" hidden="1">{"'Sheet1'!$L$16"}</definedName>
    <definedName name="htjhtjftj" hidden="1">{#N/A,#N/A,FALSE,"Chi tiÆt"}</definedName>
    <definedName name="HTKT" hidden="1">dQlda_GxlVal+dQlda_GtbVal</definedName>
    <definedName name="htlm" hidden="1">{"'Sheet1'!$L$16"}</definedName>
    <definedName name="htlm1" hidden="1">{"'Sheet1'!$L$16"}</definedName>
    <definedName name="htm" hidden="1">{"'Sheet1'!$L$16"}</definedName>
    <definedName name="html" hidden="1">{"'Sheet1'!$L$16"}</definedName>
    <definedName name="HTML__Control" hidden="1">{"'Sheet1'!$L$16"}</definedName>
    <definedName name="HTML_AAA" hidden="1">{"'Sheet1'!$L$16"}</definedName>
    <definedName name="HTML_C" hidden="1">{"'Sheet1'!$L$16"}</definedName>
    <definedName name="html_cántol" hidden="1">{"'Sheet1'!$L$16"}</definedName>
    <definedName name="HTML_CodePage" hidden="1">950</definedName>
    <definedName name="HTML_CodePage1" hidden="1">9</definedName>
    <definedName name="HTML_Control" hidden="1">{"'Sheet1'!$L$16"}</definedName>
    <definedName name="HTML_Control_1" hidden="1">{"'Sheet1'!$L$16"}</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moi" hidden="1">{"'Sheet1'!$L$16"}</definedName>
    <definedName name="HTML_D" hidden="1">{"'Sheet1'!$L$16"}</definedName>
    <definedName name="HTML_Description" hidden="1">""</definedName>
    <definedName name="HTML_Email" hidden="1">""</definedName>
    <definedName name="HTML_Header" hidden="1">"Sheet1"</definedName>
    <definedName name="HTML_Header1" hidden="1">"Break down"</definedName>
    <definedName name="HTML_LastUpdate" hidden="1">"2000/9/14"</definedName>
    <definedName name="HTML_LastUpdate1" hidden="1">"6/7/98"</definedName>
    <definedName name="HTML_LineAfter" hidden="1">FALSE</definedName>
    <definedName name="HTML_LineBefore" hidden="1">FALSE</definedName>
    <definedName name="HTML_Name" hidden="1">"J.C.WONG"</definedName>
    <definedName name="HTML_Name1" hidden="1">"PAUL MATHEW"</definedName>
    <definedName name="HTML_OBDlg2" hidden="1">TRUE</definedName>
    <definedName name="HTML_OBDlg3" hidden="1">TRUE</definedName>
    <definedName name="HTML_OBDlg4" hidden="1">TRUE</definedName>
    <definedName name="HTML_OS" hidden="1">0</definedName>
    <definedName name="HTML_PathFile" hidden="1">"C:\2689\Q\??\00q3961????PTA3??\MyHTML.htm"</definedName>
    <definedName name="HTML_PathFileMac" hidden="1">"Macintosh HD:HomePageStuff:New_Home_Page:datafile:ctryprem.html"</definedName>
    <definedName name="HTML_PathFilemoi" hidden="1">"C:\2689\Q\國內\00q3961台化龍德PTA3建造\MyHTML.htm"</definedName>
    <definedName name="HTML_PathTemplate" hidden="1">"C:\My Documents\HTMLTemp.htm"</definedName>
    <definedName name="HTML_Title" hidden="1">"00Q3961-SUM"</definedName>
    <definedName name="HTML_Title1" hidden="1">"Break_down"</definedName>
    <definedName name="HTML1" hidden="1">{"'장비'!$A$3:$M$12"}</definedName>
    <definedName name="HTML1_1" hidden="1">"'[98계획ⅱ.XLS]98총괄'!$A$2:$F$16"</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10_1" hidden="1">"'[SETTLE.XLS]Settlement Summary'!$A$3:$Q$80"</definedName>
    <definedName name="HTML10_10" hidden="1">""</definedName>
    <definedName name="HTML10_11" hidden="1">1</definedName>
    <definedName name="HTML10_2" hidden="1">1</definedName>
    <definedName name="HTML10_3" hidden="1">""</definedName>
    <definedName name="HTML10_4" hidden="1">"Settlement Summary"</definedName>
    <definedName name="HTML10_5" hidden="1">""</definedName>
    <definedName name="HTML10_6" hidden="1">-4146</definedName>
    <definedName name="HTML10_7" hidden="1">-4146</definedName>
    <definedName name="HTML10_8" hidden="1">"6/24/97"</definedName>
    <definedName name="HTML10_9" hidden="1">"Delta Air Lines, Inc."</definedName>
    <definedName name="html2" hidden="1">{"'Sheet1'!$L$16"}</definedName>
    <definedName name="HTML2_1" hidden="1">"[LOG.XLS]Log!$A$2:$L$38"</definedName>
    <definedName name="HTML2_10" hidden="1">""</definedName>
    <definedName name="HTML2_11" hidden="1">1</definedName>
    <definedName name="HTML2_2" hidden="1">1</definedName>
    <definedName name="HTML2_3" hidden="1">""</definedName>
    <definedName name="HTML2_4" hidden="1">"Risk Management Transaction Log"</definedName>
    <definedName name="HTML2_5" hidden="1">""</definedName>
    <definedName name="HTML2_6" hidden="1">1</definedName>
    <definedName name="HTML2_7" hidden="1">1</definedName>
    <definedName name="HTML2_8" hidden="1">"3/6/97"</definedName>
    <definedName name="HTML2_9" hidden="1">"Delta Air Lines, Inc."</definedName>
    <definedName name="HTML3_1" hidden="1">"[LOG.XLS]Log!$A$2:$L$37"</definedName>
    <definedName name="HTML3_10" hidden="1">""</definedName>
    <definedName name="HTML3_11" hidden="1">1</definedName>
    <definedName name="HTML3_2" hidden="1">1</definedName>
    <definedName name="HTML3_3" hidden="1">""</definedName>
    <definedName name="HTML3_4" hidden="1">"Risk Management Transaction Log"</definedName>
    <definedName name="HTML3_5" hidden="1">""</definedName>
    <definedName name="HTML3_6" hidden="1">1</definedName>
    <definedName name="HTML3_7" hidden="1">1</definedName>
    <definedName name="HTML3_8" hidden="1">"3/6/97"</definedName>
    <definedName name="HTML3_9" hidden="1">"Delta Air Lines, Inc."</definedName>
    <definedName name="HTML4_1" hidden="1">"[LOG.XLS]Log!$A$1:$L$37"</definedName>
    <definedName name="HTML4_10" hidden="1">""</definedName>
    <definedName name="HTML4_11" hidden="1">1</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"3/11/97"</definedName>
    <definedName name="HTML4_9" hidden="1">"Delta Air Lines, Inc."</definedName>
    <definedName name="HTML5_1" hidden="1">"[LOG.XLS]Log!$A$1:$M$34"</definedName>
    <definedName name="HTML5_10" hidden="1">""</definedName>
    <definedName name="HTML5_11" hidden="1">1</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"3/11/97"</definedName>
    <definedName name="HTML5_9" hidden="1">"Delta Air Lines, Inc."</definedName>
    <definedName name="HTML6_1" hidden="1">"[LOG.XLS]Log!$A$1:$L$34"</definedName>
    <definedName name="HTML6_10" hidden="1">""</definedName>
    <definedName name="HTML6_11" hidden="1">1</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"3/11/97"</definedName>
    <definedName name="HTML6_9" hidden="1">"Delta Air Lines, Inc."</definedName>
    <definedName name="HTML7_1" hidden="1">"[LOG.XLS]Log!$A$1:$M$37"</definedName>
    <definedName name="HTML7_10" hidden="1">""</definedName>
    <definedName name="HTML7_11" hidden="1">1</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"3/11/97"</definedName>
    <definedName name="HTML7_9" hidden="1">"Delta Air Lines, Inc."</definedName>
    <definedName name="HTML8_1" hidden="1">"[LOG.XLS]Log!$A$1:$M$35"</definedName>
    <definedName name="HTML8_10" hidden="1">""</definedName>
    <definedName name="HTML8_11" hidden="1">1</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"3/11/97"</definedName>
    <definedName name="HTML8_9" hidden="1">"Delta Air Lines, Inc."</definedName>
    <definedName name="HTML9_1" hidden="1">"[LOG.XLS]sr120798!$A$1:$K$21"</definedName>
    <definedName name="HTML9_10" hidden="1">""</definedName>
    <definedName name="HTML9_11" hidden="1">1</definedName>
    <definedName name="HTML9_2" hidden="1">1</definedName>
    <definedName name="HTML9_3" hidden="1">"LOG"</definedName>
    <definedName name="HTML9_4" hidden="1">"sr120798"</definedName>
    <definedName name="HTML9_5" hidden="1">""</definedName>
    <definedName name="HTML9_6" hidden="1">1</definedName>
    <definedName name="HTML9_7" hidden="1">1</definedName>
    <definedName name="HTML9_8" hidden="1">"12/9/98"</definedName>
    <definedName name="HTML9_9" hidden="1">"Delta Air Lines, Inc."</definedName>
    <definedName name="HTMLCount" hidden="1">1</definedName>
    <definedName name="HTMLcpnmtrol" hidden="1">{"'Sheet1'!$L$16"}</definedName>
    <definedName name="htmll" hidden="1">{"'Sheet1'!$L$16"}</definedName>
    <definedName name="HTMLmoi" hidden="1">{"'Sheet1'!$L$16"}</definedName>
    <definedName name="HTNL" hidden="1">{"'Sheet1'!$L$16"}</definedName>
    <definedName name="htshtsrh" hidden="1">#REF!</definedName>
    <definedName name="htsr" hidden="1">{"'Sheet1'!$L$16"}</definedName>
    <definedName name="htu" hidden="1">{"'Sheet1'!$L$16"}</definedName>
    <definedName name="htwh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yjf" hidden="1">{"'Sheet1'!$L$16"}</definedName>
    <definedName name="hþ" hidden="1">{"'Sheet1'!$L$16"}</definedName>
    <definedName name="HTHTR" hidden="1">{"'Sheet1'!$L$16"}</definedName>
    <definedName name="hþwr" hidden="1">{"'Sheet1'!$L$16"}</definedName>
    <definedName name="HTR" hidden="1">{#N/A,#N/A,FALSE,"이태원철근"}</definedName>
    <definedName name="htrdi" hidden="1">{"'Sheet1'!$L$16"}</definedName>
    <definedName name="htrhrt" hidden="1">{"'Sheet1'!$L$16"}</definedName>
    <definedName name="htrhtrhj" hidden="1">#REF!</definedName>
    <definedName name="htriu4" hidden="1">{#N/A,#N/A,FALSE,"Chi tiÆt"}</definedName>
    <definedName name="htrshts" hidden="1">#REF!</definedName>
    <definedName name="htrye" hidden="1">{"'Sheet1'!$L$16"}</definedName>
    <definedName name="hu" hidden="1">{"'Sheet1'!$L$16"}</definedName>
    <definedName name="hu_1" hidden="1">{"'Sheet1'!$L$16"}</definedName>
    <definedName name="hud" hidden="1">{"'Sheet1'!$L$16"}</definedName>
    <definedName name="hudas" hidden="1">{"'Sheet1'!$L$16"}</definedName>
    <definedName name="HUE" hidden="1">{"'Sheet1'!$L$16"}</definedName>
    <definedName name="huefdfd"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{"'Sheet1'!$L$16"}</definedName>
    <definedName name="hung1" hidden="1">{"'Sheet1'!$L$16"}</definedName>
    <definedName name="HUNG1111" hidden="1">{"'Sheet1'!$L$16"}</definedName>
    <definedName name="hung3" hidden="1">{"'Sheet1'!$L$16"}</definedName>
    <definedName name="hunh" hidden="1">{"'Sheet1'!$L$16"}</definedName>
    <definedName name="huong" hidden="1">{"'Sheet1'!$L$16"}</definedName>
    <definedName name="hut" hidden="1">{"'Sheet1'!$L$16"}</definedName>
    <definedName name="HUU" hidden="1">{"'Sheet1'!$L$16"}</definedName>
    <definedName name="huy" hidden="1">{"'Sheet1'!$L$16"}</definedName>
    <definedName name="huy_1" hidden="1">{"'Sheet1'!$L$16"}</definedName>
    <definedName name="huy_xoa" hidden="1">{"'Sheet1'!$L$16"}</definedName>
    <definedName name="huy_xoa_1" hidden="1">{"'Sheet1'!$L$16"}</definedName>
    <definedName name="huy_xoa2" hidden="1">{"'Sheet1'!$L$16"}</definedName>
    <definedName name="huy_xoa2_1" hidden="1">{"'Sheet1'!$L$16"}</definedName>
    <definedName name="huy1moi" hidden="1">{"'Sheet1'!$L$16"}</definedName>
    <definedName name="huye" hidden="1">{"'Sheet1'!$L$16"}</definedName>
    <definedName name="huyen" hidden="1">{"'Sheet1'!$L$16"}</definedName>
    <definedName name="huyhoa" hidden="1">{"'Sheet1'!$L$16"}</definedName>
    <definedName name="huyhqe.xls" hidden="1">{"'Sheet1'!$L$16"}</definedName>
    <definedName name="huyhu" hidden="1">{"'Sheet1'!$L$16"}</definedName>
    <definedName name="huykiu" hidden="1">{"'Sheet1'!$L$16"}</definedName>
    <definedName name="huymoi" hidden="1">{"'Sheet1'!$L$16"}</definedName>
    <definedName name="huynh" hidden="1">{"'Sheet1'!$L$16"}</definedName>
    <definedName name="HUYØ" hidden="1">{"'Sheet1'!$L$16"}</definedName>
    <definedName name="huyqqq" hidden="1">{"'Sheet1'!$L$16"}</definedName>
    <definedName name="HUYTOẠN" hidden="1">{"'Sheet1'!$L$16"}</definedName>
    <definedName name="huyy" hidden="1">{"'Sheet1'!$L$16"}</definedName>
    <definedName name="huyyy" hidden="1">{"'Sheet1'!$L$16"}</definedName>
    <definedName name="hưesfhzagw" hidden="1">{"'Sheet1'!$L$16"}</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jhvj" hidden="1">{"'Sheet1'!$L$16"}</definedName>
    <definedName name="hwh" hidden="1">{#N/A,#N/A,FALSE,"WBS 1.06";#N/A,#N/A,FALSE,"WBS 1.14";#N/A,#N/A,FALSE,"WBS 1.17";#N/A,#N/A,FALSE,"WBS 1.18"}</definedName>
    <definedName name="hy" hidden="1">{"'Sheet1'!$L$16"}</definedName>
    <definedName name="hỵ" hidden="1">{"'Sheet1'!$L$16"}</definedName>
    <definedName name="hy." hidden="1">{"'Sheet1'!$L$16"}</definedName>
    <definedName name="hydrt" hidden="1">{"'Sheet1'!$L$16"}</definedName>
    <definedName name="hygy" hidden="1">#REF!</definedName>
    <definedName name="hygytyhụik" hidden="1">{"'Sheet1'!$L$16"}</definedName>
    <definedName name="hyt" hidden="1">#REF!</definedName>
    <definedName name="hỵv" hidden="1">{"'Sheet1'!$L$16"}</definedName>
    <definedName name="Ì" hidden="1">{"'Sheet1'!$L$16"}</definedName>
    <definedName name="Ìag" hidden="1">{"'Sheet1'!$L$16"}</definedName>
    <definedName name="ie" hidden="1">{"'Sheet1'!$L$16"}</definedName>
    <definedName name="ïgggg" hidden="1">{#N/A,#N/A,FALSE,"Chi tiÆt"}</definedName>
    <definedName name="ih" hidden="1">{#N/A,#N/A,FALSE,"mgtsum.XLS";#N/A,#N/A,FALSE,"CAPONE";#N/A,#N/A,FALSE,"CAPTWO";#N/A,#N/A,FALSE,"CAPTHREE"}</definedName>
    <definedName name="ïhcgftÞyg" hidden="1">{"'Sheet1'!$L$16"}</definedName>
    <definedName name="ïhghj" hidden="1">{"'Sheet1'!$L$16"}</definedName>
    <definedName name="ihkhgk" hidden="1">{"'Sheet1'!$L$16"}</definedName>
    <definedName name="ii" hidden="1">{#N/A,#N/A,FALSE,"CCTV"}</definedName>
    <definedName name="III" hidden="1">{#N/A,#N/A,TRUE,"Cover Memo";"Facility Estimate",#N/A,TRUE,"Change Summary";"Facility Estimate",#N/A,TRUE,"Estimate Summary";"Facility Estimate",#N/A,TRUE,"Dept. Summary";"Facility Estimate",#N/A,TRUE,"DOW Detail"}</definedName>
    <definedName name="IIII" hidden="1">{"'용역비'!$A$4:$C$8"}</definedName>
    <definedName name="IIIII" hidden="1">{"'용역비'!$A$4:$C$8"}</definedName>
    <definedName name="iiiiiii" hidden="1">#REF!</definedName>
    <definedName name="iiiiiiiii" hidden="1">{#N/A,#N/A,TRUE,"Krycí list"}</definedName>
    <definedName name="iiiiiiiiiiii" hidden="1">{"'Sheet1'!$L$16"}</definedName>
    <definedName name="iiip" hidden="1">{"'Break down'!$A$4"}</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ouhihui" hidden="1">{#N/A,#N/A,FALSE,"이정표"}</definedName>
    <definedName name="iiouolkll" hidden="1">{#N/A,#N/A,FALSE,"CCTV"}</definedName>
    <definedName name="iiy" hidden="1">{"'Break down'!$A$4"}</definedName>
    <definedName name="ijhgfddffth" hidden="1">{"'Sheet1'!$L$16"}</definedName>
    <definedName name="ijj" hidden="1">{#N/A,#N/A,FALSE,"估價單  (3)"}</definedName>
    <definedName name="ijn" hidden="1">{#N/A,#N/A,FALSE,"MARCH"}</definedName>
    <definedName name="ik" hidden="1">#REF!</definedName>
    <definedName name="ilipip" hidden="1">#REF!</definedName>
    <definedName name="imsi" hidden="1">{#N/A,#N/A,TRUE,"LOADCOVE";#N/A,#N/A,TRUE,"PAGE001";#N/A,#N/A,TRUE,"PAGE002";#N/A,#N/A,TRUE,"PAGE003";#N/A,#N/A,TRUE,"PAGE004";#N/A,#N/A,TRUE,"PAGE005";#N/A,#N/A,TRUE,"PAGE006";#N/A,#N/A,TRUE,"PAGE007";#N/A,#N/A,TRUE,"PAGE008";#N/A,#N/A,TRUE,"PAGE009";#N/A,#N/A,TRUE,"PAGE010";#N/A,#N/A,TRUE,"PAGE011";#N/A,#N/A,TRUE,"PAGE012";#N/A,#N/A,TRUE,"PAGE013"}</definedName>
    <definedName name="in" hidden="1">{"'Sheet1'!$L$16"}</definedName>
    <definedName name="indirect" hidden="1">{"'Sheet1'!$L$16"}</definedName>
    <definedName name="INDIRECT_COST" hidden="1">#REF!</definedName>
    <definedName name="inflation2" hidden="1">#REF!</definedName>
    <definedName name="infrastructure" hidden="1">#REF!</definedName>
    <definedName name="inputvatcopy" hidden="1">{"Jan-June",#N/A,FALSE,"Sheet4";"Jul-Dec",#N/A,FALSE,"Sheet4"}</definedName>
    <definedName name="inputvatthat" hidden="1">{"Jan-June",#N/A,FALSE,"Sheet4";"Jul-Dec",#N/A,FALSE,"Sheet4"}</definedName>
    <definedName name="Inspection" hidden="1">{#N/A,#N/A,FALSE,"WNTS"}</definedName>
    <definedName name="intel" hidden="1">{#N/A,#N/A,FALSE,"TABLE"}</definedName>
    <definedName name="Intenal" hidden="1">{"'Sheet1'!$L$16"}</definedName>
    <definedName name="IntroPrintArea" hidden="1">#REF!</definedName>
    <definedName name="ioi" hidden="1">#REF!</definedName>
    <definedName name="IOIOIOIO" hidden="1">{#N/A,#N/A,FALSE,"표지목차"}</definedName>
    <definedName name="iokiok" hidden="1">{"'Sheet1'!$L$16"}</definedName>
    <definedName name="iop" hidden="1">{"'Sheet1'!$L$16"}</definedName>
    <definedName name="IQ" hidden="1">{"'Firr(선)'!$AS$1:$AY$62","'Firr(사)'!$AS$1:$AY$62","'Firr(회)'!$AS$1:$AY$62","'Firr(선)'!$L$1:$V$62","'Firr(사)'!$L$1:$V$62","'Firr(회)'!$L$1:$V$62"}</definedName>
    <definedName name="IQ_ADDIN" hidden="1">"AUTO"</definedName>
    <definedName name="is" hidden="1">{"'Sheet1'!$L$16"}</definedName>
    <definedName name="ISFOXAutomaticLabelingDisabled" hidden="1">"True"</definedName>
    <definedName name="ISFOXAuthorSetInLabel" hidden="1">" "</definedName>
    <definedName name="ISFOXClassificationId" hidden="1">"1bf05145-f82c-4a64-b8d3-b047f592889d"</definedName>
    <definedName name="ISFOXClassificationInKeywords" hidden="1">"Confidential"</definedName>
    <definedName name="ISFOXClassificationName" hidden="1">"Confidential"</definedName>
    <definedName name="ISFOXDocumentClassificationVersion" hidden="1">3</definedName>
    <definedName name="ISFOXLabelingVisibleInDocument" hidden="1">"True"</definedName>
    <definedName name="ISFOXOldClassificationId" hidden="1">"1bf05145-f82c-4a64-b8d3-b047f592889d"</definedName>
    <definedName name="ISFOXOldClassificationIdBackup" hidden="1">"1bf05145-f82c-4a64-b8d3-b047f592889d"</definedName>
    <definedName name="ISFOXPrefix" hidden="1">"DRX"</definedName>
    <definedName name="ISFOXPreviousClassificationId" hidden="1">"1bf05145-f82c-4a64-b8d3-b047f592889d"</definedName>
    <definedName name="ISFOXSaveAsProcess" hidden="1">"True"</definedName>
    <definedName name="ISFOXShowClassificationRequestWindow" hidden="1">"False"</definedName>
    <definedName name="ISFOXVersionHistoryCount" hidden="1">1</definedName>
    <definedName name="ISFOXVersioningChanged" hidden="1">"False"</definedName>
    <definedName name="ISFOXWorkbookInitialized" hidden="1">"False"</definedName>
    <definedName name="itity" hidden="1">#REF!</definedName>
    <definedName name="itiytityyti" hidden="1">#REF!</definedName>
    <definedName name="itiyttttttit" hidden="1">#REF!</definedName>
    <definedName name="ityityit" hidden="1">{#N/A,#N/A,FALSE,"변경관리예산";#N/A,#N/A,FALSE,"변경장비예산";#N/A,#N/A,FALSE,"변경준설예산";#N/A,#N/A,FALSE,"변경철구예산"}</definedName>
    <definedName name="ityiymitt" hidden="1">#REF!</definedName>
    <definedName name="ityiyy" hidden="1">#REF!</definedName>
    <definedName name="ịth" hidden="1">{"'Sheet1'!$L$16"}</definedName>
    <definedName name="iu" hidden="1">{"'Sheet1'!$L$16"}</definedName>
    <definedName name="iuhy" hidden="1">{"'Sheet1'!$L$16"}</definedName>
    <definedName name="iui" hidden="1">{"'Sheet1'!$L$16"}</definedName>
    <definedName name="iuiuyuy" hidden="1">#REF!</definedName>
    <definedName name="iuliupoui" hidden="1">{"'Sheet1'!$L$16"}</definedName>
    <definedName name="iutrir" hidden="1">{#N/A,#N/A,FALSE,"부대1"}</definedName>
    <definedName name="iutryeg" hidden="1">#REF!</definedName>
    <definedName name="iuui" hidden="1">#REF!</definedName>
    <definedName name="iuuttt" hidden="1">{"'Sheet1'!$L$16"}</definedName>
    <definedName name="iuutyrv" hidden="1">#REF!</definedName>
    <definedName name="I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V" hidden="1">{#N/A,#N/A,TRUE,"Cover Memo";"Ride Estimate",#N/A,TRUE,"Change Summary";"Ride Estimate",#N/A,TRUE,"Estimate Summary";"Ride Estimate",#N/A,TRUE,"Dept. Summary";"Ride Estimate",#N/A,TRUE,"DOW Detail"}</definedName>
    <definedName name="iwer" hidden="1">{"'Sheet1'!$L$16"}</definedName>
    <definedName name="IY" hidden="1">{"'Firr(선)'!$AS$1:$AY$62","'Firr(사)'!$AS$1:$AY$62","'Firr(회)'!$AS$1:$AY$62","'Firr(선)'!$L$1:$V$62","'Firr(사)'!$L$1:$V$62","'Firr(회)'!$L$1:$V$62"}</definedName>
    <definedName name="iygugyugy" hidden="1">{#N/A,#N/A,FALSE,"Sheet1"}</definedName>
    <definedName name="iylryi" hidden="1">{"'Sheet1'!$L$16"}</definedName>
    <definedName name="iyti" hidden="1">{"'Sheet1'!$L$16"}</definedName>
    <definedName name="iytii" hidden="1">#REF!</definedName>
    <definedName name="iytityi" hidden="1">#REF!</definedName>
    <definedName name="iytiy" hidden="1">#REF!</definedName>
    <definedName name="IYUIY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Î" hidden="1">{#N/A,#N/A,FALSE,"Chi tiÆt"}</definedName>
    <definedName name="Ît" hidden="1">{"'Sheet1'!$L$16"}</definedName>
    <definedName name="Ｊ" hidden="1">{#N/A,#N/A,FALSE,"Sheet6 (24)"}</definedName>
    <definedName name="jæít" hidden="1">{"'Sheet1'!$L$16"}</definedName>
    <definedName name="jbgjbgjbhj" hidden="1">{#N/A,#N/A,FALSE,"표지목차"}</definedName>
    <definedName name="jdffhfg" hidden="1">#REF!</definedName>
    <definedName name="JDFHDH" hidden="1">{"'Sheet1'!$L$16"}</definedName>
    <definedName name="JDFHERHGFHJ" hidden="1">{#N/A,#N/A,FALSE,"포장2"}</definedName>
    <definedName name="JDFHERHGFJFD" hidden="1">{#N/A,#N/A,FALSE,"포장1";#N/A,#N/A,FALSE,"포장1"}</definedName>
    <definedName name="JDFHETHGFJ" hidden="1">{#N/A,#N/A,FALSE,"조골재"}</definedName>
    <definedName name="JDFHFDJDNDHT" hidden="1">{#N/A,#N/A,FALSE,"토공2"}</definedName>
    <definedName name="JDHDFHERHG" hidden="1">{#N/A,#N/A,FALSE,"이정표"}</definedName>
    <definedName name="JDHGEHGFGJRTYJHFG" hidden="1">{#N/A,#N/A,FALSE,"구조1"}</definedName>
    <definedName name="jdhjd" hidden="1">#REF!</definedName>
    <definedName name="jdjdj" hidden="1">#REF!</definedName>
    <definedName name="jdjdjd" hidden="1">#REF!</definedName>
    <definedName name="jdjhdhg" hidden="1">#REF!</definedName>
    <definedName name="jdk" hidden="1">{"'Sheet1'!$L$16"}</definedName>
    <definedName name="JDVSBVBV" hidden="1">#REF!</definedName>
    <definedName name="jfdjf" hidden="1">{#N/A,#N/A,FALSE,"Chi tiÆt"}</definedName>
    <definedName name="jfgjfjfj" hidden="1">#REF!</definedName>
    <definedName name="jfgjgfj" hidden="1">#REF!</definedName>
    <definedName name="jfgkjtyjk" hidden="1">{#N/A,#N/A,FALSE,"혼합골재"}</definedName>
    <definedName name="jfgsdf" hidden="1">{"'Sheet1'!$L$16"}</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FJFGHG" hidden="1">{"'Sheet1'!$L$16"}</definedName>
    <definedName name="JFK" hidden="1">{"'Sheet1'!$L$16"}</definedName>
    <definedName name="jg" hidden="1">{"'Sheet1'!$L$16"}</definedName>
    <definedName name="JGFJJJ" hidden="1">{#N/A,#N/A,FALSE,"Chi tiÆt"}</definedName>
    <definedName name="JGFJLPGJL" hidden="1">{#N/A,#N/A,FALSE,"CCTV"}</definedName>
    <definedName name="JGFJPGJLFG" hidden="1">{#N/A,#N/A,FALSE,"CCTV"}</definedName>
    <definedName name="JGFK" hidden="1">{"'Sheet1'!$L$16"}</definedName>
    <definedName name="jggui78" hidden="1">{"'Sheet1'!$L$16"}</definedName>
    <definedName name="JGH" hidden="1">{#N/A,#N/A,FALSE,"골재소요량";#N/A,#N/A,FALSE,"골재소요량"}</definedName>
    <definedName name="JGHJFHJJ" hidden="1">{"'Sheet1'!$L$16"}</definedName>
    <definedName name="jghjgh" hidden="1">#REF!</definedName>
    <definedName name="jghjghj" hidden="1">#REF!</definedName>
    <definedName name="jghjh" hidden="1">{"'Sheet1'!$L$16"}</definedName>
    <definedName name="jgj" hidden="1">{"'Sheet1'!$L$16"}</definedName>
    <definedName name="jgjd" hidden="1">#REF!</definedName>
    <definedName name="jgjff" hidden="1">#REF!</definedName>
    <definedName name="JGJG" hidden="1">{#N/A,#N/A,FALSE,"Chi tiÆt"}</definedName>
    <definedName name="jgjgfjfj" hidden="1">{"'Sheet1'!$L$16"}</definedName>
    <definedName name="jgjghj" hidden="1">#REF!</definedName>
    <definedName name="jgjgj" hidden="1">#REF!</definedName>
    <definedName name="jgjhjhg" hidden="1">#REF!</definedName>
    <definedName name="jgjjgjjg" hidden="1">#REF!</definedName>
    <definedName name="jgt" hidden="1">{"'Break down'!$A$4"}</definedName>
    <definedName name="jgtjdt" hidden="1">{"'Sheet1'!$L$16"}</definedName>
    <definedName name="JGUGƯ" hidden="1">{#N/A,#N/A,FALSE,"特殊室（ＢＱ表）"}</definedName>
    <definedName name="jguy" hidden="1">{#N/A,#N/A,FALSE,"Chi tiÆt"}</definedName>
    <definedName name="jgyh" hidden="1">{"'Sheet1'!$L$16"}</definedName>
    <definedName name="JH" hidden="1">{"'Sheet1'!$L$16"}</definedName>
    <definedName name="jhakjhskjd" hidden="1">{0,0,0,0;0,0,TRUE,0;0,#N/A,FALSE,0;0,#N/A,FALSE,0;0,#N/A,FALSE,0;0,#N/A,FALSE,0;0,#N/A,FALSE,0}</definedName>
    <definedName name="jhbkj" hidden="1">{#N/A,#N/A,FALSE,"Chi tiÆt"}</definedName>
    <definedName name="jhdff" hidden="1">{"'Sheet1'!$L$16"}</definedName>
    <definedName name="jhfdgy" hidden="1">{"'Sheet1'!$L$16"}</definedName>
    <definedName name="jhfghj" hidden="1">{#N/A,#N/A,FALSE,"特殊室（ＢＱ表）"}</definedName>
    <definedName name="jhfgj" hidden="1">{"'Sheet1'!$L$16"}</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ghjj" hidden="1">#REF!</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J" hidden="1">{#N/A,#N/A,FALSE,"운반시간"}</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gjgh" hidden="1">#REF!</definedName>
    <definedName name="jhgjhg" hidden="1">{"'Sheet1'!$L$16"}</definedName>
    <definedName name="jhgkjdx34" hidden="1">{"'Sheet1'!$L$16"}</definedName>
    <definedName name="jhhhh" hidden="1">{#N/A,#N/A,FALSE,"CCTV"}</definedName>
    <definedName name="jhhkjh" hidden="1">{"'Sheet1'!$L$16"}</definedName>
    <definedName name="JHJ" hidden="1">{"'Sheet1'!$L$16"}</definedName>
    <definedName name="jhjg" hidden="1">{#N/A,#N/A,FALSE,"조골재"}</definedName>
    <definedName name="jhjgghj" hidden="1">#REF!</definedName>
    <definedName name="jhjh" hidden="1">{#N/A,#N/A,FALSE,"표지목차"}</definedName>
    <definedName name="jhjjhkgh" hidden="1">#REF!</definedName>
    <definedName name="jhk" hidden="1">{"'Sheet1'!$L$16"}</definedName>
    <definedName name="jhkj" hidden="1">{#N/A,#N/A,FALSE,"Chi tiÆt"}</definedName>
    <definedName name="jhkjhjk" hidden="1">#REF!</definedName>
    <definedName name="jhkjhkhj" hidden="1">#REF!</definedName>
    <definedName name="jhkjk" hidden="1">{"'Sheet1'!$L$16"}</definedName>
    <definedName name="jhkhjkhjk" hidden="1">#REF!</definedName>
    <definedName name="jhm" hidden="1">{"'Sheet1'!$L$16"}</definedName>
    <definedName name="jhmjhgkaw3" hidden="1">{"'Sheet1'!$L$16"}</definedName>
    <definedName name="jhn" hidden="1">{"'Sheet1'!$L$16"}</definedName>
    <definedName name="ji" hidden="1">#REF!</definedName>
    <definedName name="jihuihyu" hidden="1">{#N/A,#N/A,FALSE,"조골재"}</definedName>
    <definedName name="jik" hidden="1">{#N/A,#N/A,FALSE,"CCTV"}</definedName>
    <definedName name="jjddftg" hidden="1">{#N/A,#N/A,FALSE,"현장 NCR 분석";#N/A,#N/A,FALSE,"현장품질감사";#N/A,#N/A,FALSE,"현장품질감사"}</definedName>
    <definedName name="jjdgjd" hidden="1">#REF!</definedName>
    <definedName name="jjdjdhjjjjj" hidden="1">#REF!</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g" hidden="1">#REF!</definedName>
    <definedName name="jjgfdjd" hidden="1">#REF!</definedName>
    <definedName name="jjgff" hidden="1">#REF!</definedName>
    <definedName name="jjhj" hidden="1">#REF!</definedName>
    <definedName name="jjhjhkhkg" hidden="1">#REF!</definedName>
    <definedName name="jjhjmhhmh" hidden="1">{"'Sheet1'!$L$16"}</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ghjh" hidden="1">#REF!</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 hidden="1">{"'Sheet1'!$L$16"}</definedName>
    <definedName name="jjjjjj" hidden="1">{#N/A,#N/A,FALSE,"혼합골재"}</definedName>
    <definedName name="jjjjjjj" hidden="1">{"'Sheet1'!$L$16"}</definedName>
    <definedName name="jjjjjjjjjjjjj" hidden="1">{"'Sheet1'!$L$16"}</definedName>
    <definedName name="jjkk" hidden="1">{"'Sheet1'!$L$16"}</definedName>
    <definedName name="jjmnj" hidden="1">{#N/A,#N/A,TRUE,"LOADCOVE";#N/A,#N/A,TRUE,"PAGE001";#N/A,#N/A,TRUE,"PAGE002";#N/A,#N/A,TRUE,"PAGE003";#N/A,#N/A,TRUE,"PAGE004";#N/A,#N/A,TRUE,"PAGE005";#N/A,#N/A,TRUE,"PAGE006";#N/A,#N/A,TRUE,"PAGE007";#N/A,#N/A,TRUE,"PAGE008";#N/A,#N/A,TRUE,"PAGE009";#N/A,#N/A,TRUE,"PAGE010";#N/A,#N/A,TRUE,"PAGE011";#N/A,#N/A,TRUE,"PAGE012";#N/A,#N/A,TRUE,"PAGE013"}</definedName>
    <definedName name="jjoiooi" hidden="1">#REF!</definedName>
    <definedName name="jjshdyts" hidden="1">{#N/A,#N/A,FALSE,"特殊室（ＢＱ表）"}</definedName>
    <definedName name="jjsskskođfj" hidden="1">{"'Sheet1'!$L$16"}</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udytesr" hidden="1">{#N/A,#N/A,FALSE,"特殊室（ＢＱ表）"}</definedName>
    <definedName name="jjy" hidden="1">#REF!</definedName>
    <definedName name="jk" hidden="1">{#N/A,#N/A,FALSE,"估價單  (3)"}</definedName>
    <definedName name="jkd546yu" hidden="1">#REF!</definedName>
    <definedName name="JKDFSJCSDKJ" hidden="1">{#N/A,#N/A,TRUE,"SUM";#N/A,#N/A,TRUE,"EE";#N/A,#N/A,TRUE,"AC";#N/A,#N/A,TRUE,"SN"}</definedName>
    <definedName name="jkdt" hidden="1">{#N/A,#N/A,FALSE,"CCTV"}</definedName>
    <definedName name="jkfjkdf" hidden="1">{#N/A,#N/A,FALSE,"손익표지";#N/A,#N/A,FALSE,"손익계산";#N/A,#N/A,FALSE,"일반관리비";#N/A,#N/A,FALSE,"영업외수익";#N/A,#N/A,FALSE,"영업외비용";#N/A,#N/A,FALSE,"매출액";#N/A,#N/A,FALSE,"요약손익";#N/A,#N/A,FALSE,"요약대차";#N/A,#N/A,FALSE,"매출채권현황";#N/A,#N/A,FALSE,"매출채권명세"}</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jddj" hidden="1">#REF!</definedName>
    <definedName name="jkjhhhhk" hidden="1">#REF!</definedName>
    <definedName name="jkjhk" hidden="1">{"'Sheet1'!$L$16"}</definedName>
    <definedName name="jkjhkhj" hidden="1">#REF!</definedName>
    <definedName name="jkjk" hidden="1">{"'Sheet1'!$L$16"}</definedName>
    <definedName name="JKJKJKJK" hidden="1">{#N/A,#N/A,FALSE,"포장1";#N/A,#N/A,FALSE,"포장1"}</definedName>
    <definedName name="jkjlkl" hidden="1">{#N/A,#N/A,FALSE,"Chi tiÆt"}</definedName>
    <definedName name="JKK" hidden="1">{#N/A,#N/A,FALSE,"TABLE"}</definedName>
    <definedName name="JKKIO" hidden="1">{#N/A,#N/A,FALSE,"CCTV"}</definedName>
    <definedName name="jkkjhkj" hidden="1">#REF!</definedName>
    <definedName name="jkkjkl" hidden="1">{#N/A,#N/A,TRUE,"SUM";#N/A,#N/A,TRUE,"EE";#N/A,#N/A,TRUE,"AC";#N/A,#N/A,TRUE,"SN"}</definedName>
    <definedName name="jkkhhhhhhhhhhh" hidden="1">#REF!</definedName>
    <definedName name="jkl" hidden="1">{"'Sheet1'!$L$16"}</definedName>
    <definedName name="jklgztg43ty" hidden="1">{#N/A,#N/A,FALSE,"CCTV"}</definedName>
    <definedName name="jkljk" hidden="1">{"'Sheet1'!$L$16"}</definedName>
    <definedName name="jkokop" hidden="1">{"'Sheet1'!$L$16"}</definedName>
    <definedName name="jkopkp"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hkljljk" hidden="1">#REF!</definedName>
    <definedName name="jkhjh" hidden="1">{"sintesi",#N/A,FALSE,"contrib_unit";"dett_materiali",#N/A,FALSE,"contrib_unit";"dett_lav.ne",#N/A,FALSE,"contrib_unit";"dett_altre_ind.li",#N/A,FALSE,"contrib_unit";"dett_commerciali",#N/A,FALSE,"contrib_unit"}</definedName>
    <definedName name="jkhjk" hidden="1">{#N/A,#N/A,FALSE,"WBS 1.06";#N/A,#N/A,FALSE,"WBS 1.14";#N/A,#N/A,FALSE,"WBS 1.17";#N/A,#N/A,FALSE,"WBS 1.18"}</definedName>
    <definedName name="jkhkdf5" hidden="1">{"'Sheet1'!$L$16"}</definedName>
    <definedName name="jkhkk" hidden="1">#REF!</definedName>
    <definedName name="jlgag" hidden="1">#REF!</definedName>
    <definedName name="jlhj" hidden="1">#REF!</definedName>
    <definedName name="jlhligil" hidden="1">{"'Sheet1'!$L$16"}</definedName>
    <definedName name="JLJKL" hidden="1">{"'Sheet1'!$L$16"}</definedName>
    <definedName name="jlklhg" hidden="1">{"'Sheet1'!$L$16"}</definedName>
    <definedName name="jmj" hidden="1">#REF!</definedName>
    <definedName name="jmjhjh" hidden="1">#REF!</definedName>
    <definedName name="jmjkjk" hidden="1">{"'Break down'!$A$4"}</definedName>
    <definedName name="jmjmh" hidden="1">#REF!</definedName>
    <definedName name="jmjmjmj" hidden="1">#REF!</definedName>
    <definedName name="JMMFF" hidden="1">{#N/A,#N/A,FALSE,"포장1";#N/A,#N/A,FALSE,"포장1"}</definedName>
    <definedName name="jn" hidden="1">{#N/A,#N/A,FALSE,"CCTV"}</definedName>
    <definedName name="jnfsdha234" hidden="1">{"'Sheet1'!$L$16"}</definedName>
    <definedName name="jo" hidden="1">{"'Sheet1'!$L$16"}</definedName>
    <definedName name="job.no" hidden="1">#REF!</definedName>
    <definedName name="joy" hidden="1">{"'Break down'!$A$4"}</definedName>
    <definedName name="joyr" hidden="1">{"'Break down'!$A$4"}</definedName>
    <definedName name="jrd" hidden="1">{"'Sheet1'!$L$16"}</definedName>
    <definedName name="jrtj" hidden="1">{#N/A,#N/A,FALSE,"Chi tiÆt"}</definedName>
    <definedName name="JRY" hidden="1">{"'Sheet1'!$L$16"}</definedName>
    <definedName name="js" hidden="1">{#N/A,#N/A,FALSE,"估價單  (3)"}</definedName>
    <definedName name="jsdh" hidden="1">{"'Sheet1'!$L$16"}</definedName>
    <definedName name="jsdjs"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hidden="1">{"'Sheet1'!$L$16"}</definedName>
    <definedName name="jt" hidden="1">{"'Sheet1'!$L$16"}</definedName>
    <definedName name="JTDEYW" hidden="1">{"'Sheet1'!$L$16"}</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it" hidden="1">{"'Sheet1'!$L$16"}</definedName>
    <definedName name="JTNYET" hidden="1">{"'Sheet1'!$L$16"}</definedName>
    <definedName name="jty" hidden="1">{"'Sheet1'!$L$16"}</definedName>
    <definedName name="jtyk" hidden="1">{"'Sheet1'!$L$16"}</definedName>
    <definedName name="jtyu" hidden="1">{"'Sheet1'!$L$16"}</definedName>
    <definedName name="jtru" hidden="1">{"'Sheet1'!$L$16"}</definedName>
    <definedName name="jtrujt" hidden="1">{#N/A,#N/A,FALSE,"부대2"}</definedName>
    <definedName name="ju" hidden="1">{"'Sheet1'!$L$16"}</definedName>
    <definedName name="jufyk" hidden="1">{"'Sheet1'!$L$16"}</definedName>
    <definedName name="juhg" hidden="1">{#N/A,#N/A,FALSE,"Chi tiÆt"}</definedName>
    <definedName name="juk" hidden="1">{"'Sheet1'!$L$16"}</definedName>
    <definedName name="JUNK" hidden="1">{"SCHEDULE",#N/A,FALSE,"Fin_sched"}</definedName>
    <definedName name="JUNK2" hidden="1">{"SUMMARY",#N/A,FALSE,"Fin_sched"}</definedName>
    <definedName name="J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yhgt" hidden="1">{#N/A,#N/A,FALSE,"特殊室（ＢＱ表）"}</definedName>
    <definedName name="jvbvknbln" hidden="1">#REF!</definedName>
    <definedName name="JW" hidden="1">{#N/A,#N/A,FALSE,"손익표지";#N/A,#N/A,FALSE,"손익계산";#N/A,#N/A,FALSE,"일반관리비";#N/A,#N/A,FALSE,"영업외수익";#N/A,#N/A,FALSE,"영업외비용";#N/A,#N/A,FALSE,"매출액";#N/A,#N/A,FALSE,"요약손익";#N/A,#N/A,FALSE,"요약대차";#N/A,#N/A,FALSE,"매출채권현황";#N/A,#N/A,FALSE,"매출채권명세"}</definedName>
    <definedName name="JY" hidden="1">{"'Sheet1'!$L$16"}</definedName>
    <definedName name="JYDFF" hidden="1">{#N/A,#N/A,FALSE,"속도"}</definedName>
    <definedName name="jyemkue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jfgs" hidden="1">{"'Sheet1'!$L$16"}</definedName>
    <definedName name="JYJYTJYT" hidden="1">{"NGUYEN QUI THIEP - Personal View",#N/A,FALSE,"XDCB.HT.FUR."}</definedName>
    <definedName name="jyru" hidden="1">{"'Sheet1'!$L$16"}</definedName>
    <definedName name="jytdj" hidden="1">{#N/A,#N/A,FALSE,"Chi tiÆt"}</definedName>
    <definedName name="jytrtysr" hidden="1">{#N/A,#N/A,FALSE,"조골재"}</definedName>
    <definedName name="JYU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uk" hidden="1">{"'Sheet1'!$L$16"}</definedName>
    <definedName name="jýỵy" hidden="1">{"'Sheet1'!$L$16"}</definedName>
    <definedName name="jzeseee" hidden="1">#REF!</definedName>
    <definedName name="ｋ" hidden="1">{"REBAR",#N/A,FALSE,"Sheet1";"CONCRETE",#N/A,FALSE,"Sheet1"}</definedName>
    <definedName name="K.viecBAHUNG" hidden="1">{"'Sheet1'!$L$16"}</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2_K2" hidden="1">{#N/A,#N/A,FALSE,"Sheet1"}</definedName>
    <definedName name="kaball" hidden="1">#REF!</definedName>
    <definedName name="kaiban" hidden="1">{#N/A,#N/A,TRUE,"Cover";#N/A,#N/A,TRUE,"Conts";#N/A,#N/A,TRUE,"VOS";#N/A,#N/A,TRUE,"Warrington";#N/A,#N/A,TRUE,"Widnes"}</definedName>
    <definedName name="kaka" hidden="1">#REF!</definedName>
    <definedName name="kao" hidden="1">#REF!</definedName>
    <definedName name="kavico" hidden="1">{"'Sheet1'!$L$16"}</definedName>
    <definedName name="kb" hidden="1">{"'Sheet1'!$L$16"}</definedName>
    <definedName name="KC" hidden="1">{#N/A,#N/A,FALSE,"Sheet6 (24)"}</definedName>
    <definedName name="KCmong" hidden="1">#REF!</definedName>
    <definedName name="KCThep" hidden="1">{"'Sheet1'!$L$16"}</definedName>
    <definedName name="kd" hidden="1">{"SUMMARY",#N/A,FALSE,"Fin_sched"}</definedName>
    <definedName name="KDCNThonmoi20_00" hidden="1">{"'Sheet1'!$L$16"}</definedName>
    <definedName name="kddas" hidden="1">{#N/A,#N/A,FALSE,"포장1";#N/A,#N/A,FALSE,"포장1"}</definedName>
    <definedName name="KDFJGAOEIG" hidden="1">{#N/A,#N/A,FALSE,"CCTV"}</definedName>
    <definedName name="KDJU" hidden="1">{"'장비'!$A$3:$M$12"}</definedName>
    <definedName name="kdkdk" hidden="1">#REF!</definedName>
    <definedName name="kdkk" hidden="1">{"'Sheet1'!$L$16"}</definedName>
    <definedName name="Kds" hidden="1">#REF!</definedName>
    <definedName name="ke" hidden="1">#REF!</definedName>
    <definedName name="kehoachkhoiluong05" hidden="1">{"'Sheet1'!$L$16"}</definedName>
    <definedName name="kek" hidden="1">#REF!</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dzjetr" hidden="1">{"'Sheet1'!$L$16"}</definedName>
    <definedName name="KFGHYH" hidden="1">{#N/A,#N/A,FALSE,"혼합골재"}</definedName>
    <definedName name="KFGJGFJGHGRJGH" hidden="1">{#N/A,#N/A,FALSE,"부대1"}</definedName>
    <definedName name="KFGJREYDFHFD" hidden="1">{#N/A,#N/A,FALSE,"속도"}</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fjg" hidden="1">{#N/A,#N/A,FALSE,"Chi tiÆt"}</definedName>
    <definedName name="kfok" hidden="1">#REF!</definedName>
    <definedName name="kfrl" hidden="1">{"'Sheet1'!$L$16"}</definedName>
    <definedName name="KFTCGN" hidden="1">{"'Sheet1'!$L$16"}</definedName>
    <definedName name="kg_m2" hidden="1">#REF!</definedName>
    <definedName name="kgdf" hidden="1">{#N/A,#N/A,FALSE,"Chi tiÆt"}</definedName>
    <definedName name="KGFJHGJGH" hidden="1">{#N/A,#N/A,FALSE,"2~8번"}</definedName>
    <definedName name="kgh" hidden="1">{"'Sheet1'!$L$16"}</definedName>
    <definedName name="kghkh" hidden="1">{"'Sheet1'!$L$16"}</definedName>
    <definedName name="kghlgh" hidden="1">{#N/A,#N/A,FALSE,"CCTV"}</definedName>
    <definedName name="kgj" hidden="1">{#N/A,#N/A,FALSE,"MARCH"}</definedName>
    <definedName name="kgkfy" hidden="1">{#N/A,#N/A,FALSE,"CCTV"}</definedName>
    <definedName name="kgkggg" hidden="1">#REF!</definedName>
    <definedName name="kgkgkgkg" hidden="1">{"'Sheet1'!$L$16"}</definedName>
    <definedName name="kgkhhhh" hidden="1">#REF!</definedName>
    <definedName name="kglkgk" hidden="1">{0}</definedName>
    <definedName name="kgygy" hidden="1">#REF!</definedName>
    <definedName name="kgykg" hidden="1">#REF!</definedName>
    <definedName name="kicsi" hidden="1">{#N/A,#N/A,TRUE,"Krycí list"}</definedName>
    <definedName name="kien" hidden="1">#N/A</definedName>
    <definedName name="kihjgbn" hidden="1">#REF!</definedName>
    <definedName name="kihsrog" hidden="1">#REF!</definedName>
    <definedName name="kiiuurtv" hidden="1">#REF!</definedName>
    <definedName name="kij" hidden="1">{#N/A,#N/A,FALSE,"MARCH"}</definedName>
    <definedName name="kiku" hidden="1">{"'Sheet1'!$L$16"}</definedName>
    <definedName name="kil" hidden="1">{"'Sheet1'!$L$16"}</definedName>
    <definedName name="kill" hidden="1">#REF!</definedName>
    <definedName name="kim" hidden="1">#REF!</definedName>
    <definedName name="kiujuhg" hidden="1">{#N/A,#N/A,FALSE,"特殊室（ＢＱ表）"}</definedName>
    <definedName name="kiulil" hidden="1">{#N/A,#N/A,FALSE,"CCTV"}</definedName>
    <definedName name="kiuytre" hidden="1">{#N/A,#N/A,FALSE,"特殊室（ＢＱ表）"}</definedName>
    <definedName name="kiyddfdr" hidden="1">{"'Sheet1'!$L$16"}</definedName>
    <definedName name="kj" hidden="1">{#N/A,#N/A,FALSE,"Chi tiÆt"}</definedName>
    <definedName name="KJDTOEIOTDRDFFDDFDF" hidden="1">{#N/A,#N/A,TRUE,"SUM";#N/A,#N/A,TRUE,"EE";#N/A,#N/A,TRUE,"AC";#N/A,#N/A,TRUE,"SN"}</definedName>
    <definedName name="kjewkj.ưdQJK.DQƯ" hidden="1">{"'Sheet1'!$L$16"}</definedName>
    <definedName name="kjfghksdjfh89" hidden="1">{"'Sheet1'!$L$16"}</definedName>
    <definedName name="kjfkjfkg" hidden="1">{#N/A,#N/A,FALSE,"Sheet1"}</definedName>
    <definedName name="KJGHJG" hidden="1">{#N/A,#N/A,FALSE,"배수2"}</definedName>
    <definedName name="kjghkh" hidden="1">{#N/A,#N/A,FALSE,"2~8번"}</definedName>
    <definedName name="kjh" hidden="1">#REF!</definedName>
    <definedName name="kjhgf" hidden="1">{#N/A,#N/A,FALSE,"Chi tiÆt"}</definedName>
    <definedName name="kjhhghj" hidden="1">#REF!</definedName>
    <definedName name="kjhk" hidden="1">#REF!</definedName>
    <definedName name="kjhkj" hidden="1">{#N/A,#N/A,FALSE,"SumG";#N/A,#N/A,FALSE,"ElecG";#N/A,#N/A,FALSE,"MechG";#N/A,#N/A,FALSE,"GeotG";#N/A,#N/A,FALSE,"PrcsG";#N/A,#N/A,FALSE,"TunnG";#N/A,#N/A,FALSE,"CivlG";#N/A,#N/A,FALSE,"NtwkG";#N/A,#N/A,FALSE,"EstgG";#N/A,#N/A,FALSE,"PEngG"}</definedName>
    <definedName name="kjhkjhk" hidden="1">#REF!</definedName>
    <definedName name="kjhkhj" hidden="1">{"'Sheet1'!$L$16"}</definedName>
    <definedName name="kjhlh" hidden="1">{#N/A,#N/A,FALSE,"CCTV"}</definedName>
    <definedName name="kjhljhk" hidden="1">{#N/A,#N/A,FALSE,"CCTV"}</definedName>
    <definedName name="kjhutuy" hidden="1">{"'Sheet1'!$L$16"}</definedName>
    <definedName name="kjhyh" hidden="1">{"'Sheet1'!$L$16"}</definedName>
    <definedName name="kjjhhg" hidden="1">{"'Sheet1'!$L$16"}</definedName>
    <definedName name="kjjjh" hidden="1">#REF!</definedName>
    <definedName name="kjjkgh" hidden="1">#REF!</definedName>
    <definedName name="kjjkj" hidden="1">#REF!</definedName>
    <definedName name="kjjkjgg" hidden="1">{"'Sheet1'!$L$16"}</definedName>
    <definedName name="kjjlll" hidden="1">{"'Sheet1'!$L$16"}</definedName>
    <definedName name="kjjochg" hidden="1">#REF!</definedName>
    <definedName name="kjk" hidden="1">{"'Sheet1'!$L$16"}</definedName>
    <definedName name="kjkgh" hidden="1">{"'장비'!$A$3:$M$12"}</definedName>
    <definedName name="kjkjk" hidden="1">{"'Sheet1'!$L$16"}</definedName>
    <definedName name="kjkjkj" hidden="1">{"'Sheet1'!$L$16"}</definedName>
    <definedName name="kjoh" hidden="1">{#N/A,#N/A,FALSE,"特殊室（ＢＱ表）"}</definedName>
    <definedName name="kk" hidden="1">{#N/A,#N/A,TRUE,"SUM";#N/A,#N/A,TRUE,"EE";#N/A,#N/A,TRUE,"AC";#N/A,#N/A,TRUE,"SN"}</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e" hidden="1">#REF!</definedName>
    <definedName name="kkgdss" hidden="1">{"'Sheet1'!$L$16"}</definedName>
    <definedName name="kkgykg" hidden="1">#REF!</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ｋｋｋ"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i" hidden="1">{#N/A,#N/A,FALSE,"Chi tiÆt"}</definedName>
    <definedName name="kkkk" hidden="1">{"'Sheet1'!$L$16"}</definedName>
    <definedName name="kkkkj" hidden="1">{#N/A,#N/A,FALSE,"Chi tiÆt"}</definedName>
    <definedName name="kkkkkkk" hidden="1">{#N/A,#N/A,TRUE,"Krycí list"}</definedName>
    <definedName name="kkkkkkkk" hidden="1">{"'Sheet1'!$L$16"}</definedName>
    <definedName name="kkkkkkkkkk" hidden="1">{"'Sheet1'!$L$16"}</definedName>
    <definedName name="kkkkh" hidden="1">#REF!</definedName>
    <definedName name="kkkl"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ygkk" hidden="1">#REF!</definedName>
    <definedName name="kkkhghg" hidden="1">#REF!</definedName>
    <definedName name="kkl" hidden="1">{"'Sheet1'!$L$16"}</definedName>
    <definedName name="kkll" hidden="1">{"'Sheet1'!$L$16"}</definedName>
    <definedName name="kklll" hidden="1">{"'Sheet1'!$L$16"}</definedName>
    <definedName name="KKPP" hidden="1">{#N/A,#N/A,TRUE,"SUM";#N/A,#N/A,TRUE,"EE";#N/A,#N/A,TRUE,"AC";#N/A,#N/A,TRUE,"SN"}</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hjkhj" hidden="1">#REF!</definedName>
    <definedName name="kl" hidden="1">#REF!</definedName>
    <definedName name="KL_Dai" hidden="1">{"'Sheet1'!$L$16"}</definedName>
    <definedName name="KLABCU" hidden="1">{"'Sheet1'!$L$16"}</definedName>
    <definedName name="KLchitiet_35_36" hidden="1">{"'Sheet1'!$L$16"}</definedName>
    <definedName name="KLchitiet_36_37" hidden="1">{"'Sheet1'!$L$16"}</definedName>
    <definedName name="KLduonggiaods" hidden="1">{"'Sheet1'!$L$16"}</definedName>
    <definedName name="klf" hidden="1">{"'Sheet1'!$L$16"}</definedName>
    <definedName name="klhkl" hidden="1">{#N/A,#N/A,FALSE,"CCTV"}</definedName>
    <definedName name="kljg" hidden="1">{"'Sheet1'!$L$16"}</definedName>
    <definedName name="klkklk" hidden="1">{#N/A,#N/A,FALSE,"Sheet1";#N/A,#N/A,FALSE,"Sheet3";#N/A,#N/A,FALSE,"Sheet5"}</definedName>
    <definedName name="KLLKLKLK" hidden="1">{#N/A,#N/A,FALSE,"포장2"}</definedName>
    <definedName name="kllkhgfg" hidden="1">{"'Sheet1'!$L$16"}</definedName>
    <definedName name="KLLT" hidden="1">#REF!</definedName>
    <definedName name="klm" hidden="1">{"'Sheet1'!$L$16"}</definedName>
    <definedName name="klmoithau" hidden="1">{"Offgrid",#N/A,FALSE,"OFFGRID";"Region",#N/A,FALSE,"REGION";"Offgrid -2",#N/A,FALSE,"OFFGRID";"WTP",#N/A,FALSE,"WTP";"WTP -2",#N/A,FALSE,"WTP";"Project",#N/A,FALSE,"PROJECT";"Summary -2",#N/A,FALSE,"SUMMARY"}</definedName>
    <definedName name="KLMT" hidden="1">{"'Sheet1'!$L$16"}</definedName>
    <definedName name="klnhhh" hidden="1">{"'Sheet1'!$L$16"}</definedName>
    <definedName name="kluong" hidden="1">{"'Sheet1'!$L$16"}</definedName>
    <definedName name="KLVN" hidden="1">#REF!</definedName>
    <definedName name="KLYCAU" hidden="1">#REF!</definedName>
    <definedName name="KNDAT_CHUA_SU_DUNG" hidden="1">#REF!</definedName>
    <definedName name="KO" hidden="1">{"'Sheet1'!$L$16"}</definedName>
    <definedName name="kojig" hidden="1">{"'Sheet1'!$L$16"}</definedName>
    <definedName name="KOM" hidden="1">{#N/A,#N/A,FALSE,"Sheet6 (24)"}</definedName>
    <definedName name="KOMI" hidden="1">{#N/A,#N/A,FALSE,"Sheet6 (24)"}</definedName>
    <definedName name="KOMINATO" hidden="1">{#N/A,#N/A,FALSE,"Sheet6 (24)"}</definedName>
    <definedName name="kon" hidden="1">{"'Sheet1'!$L$16"}</definedName>
    <definedName name="KP_DBGT_Dang" hidden="1">{"'Sheet1'!$L$16"}</definedName>
    <definedName name="kqkdbq" hidden="1">{"'Sheet1'!$L$16"}</definedName>
    <definedName name="KRHOERYKIEROPY" hidden="1">{#N/A,#N/A,FALSE,"CCTV"}</definedName>
    <definedName name="ＫＳ" hidden="1">{#N/A,#N/A,FALSE,"Sheet6 (24)"}</definedName>
    <definedName name="ksbn" hidden="1">{"'Sheet1'!$L$16"}</definedName>
    <definedName name="KSDA" hidden="1">{"'Sheet1'!$L$16"}</definedName>
    <definedName name="ksfohksfghodf" hidden="1">{#N/A,#N/A,FALSE,"Chi tiÆt"}</definedName>
    <definedName name="kshn" hidden="1">{"'Sheet1'!$L$16"}</definedName>
    <definedName name="ksksks" hidden="1">#REF!</definedName>
    <definedName name="kskt5" hidden="1">{"'Sheet1'!$L$16"}</definedName>
    <definedName name="ksls" hidden="1">{"'Sheet1'!$L$16"}</definedName>
    <definedName name="KSPROAWR" hidden="1">{#N/A,#N/A,FALSE,"Chi tiÆt"}</definedName>
    <definedName name="ＫＴ" hidden="1">{#N/A,#N/A,FALSE,"Sheet6 (24)"}</definedName>
    <definedName name="ktdk0" hidden="1">{#N/A,#N/A,FALSE,"Chi tiÆt"}</definedName>
    <definedName name="ktf" hidden="1">#REF!</definedName>
    <definedName name="kty" hidden="1">#REF!</definedName>
    <definedName name="ku" hidden="1">{"'Sheet1'!$L$16"}</definedName>
    <definedName name="kufyt" hidden="1">{"'Sheet1'!$L$16"}</definedName>
    <definedName name="kuj" hidden="1">{"'Sheet1'!$L$16"}</definedName>
    <definedName name="kuk" hidden="1">{"'Sheet1'!$L$16"}</definedName>
    <definedName name="kukek" hidden="1">{"'Sheet1'!$L$16"}</definedName>
    <definedName name="kuklk" hidden="1">{"'Sheet1'!$L$16"}</definedName>
    <definedName name="kuktry" hidden="1">#REF!</definedName>
    <definedName name="kump" hidden="1">#REF!</definedName>
    <definedName name="kunji" hidden="1">{#N/A,#N/A,TRUE,"Krycí list"}</definedName>
    <definedName name="kutkuk" hidden="1">{"'Sheet1'!$L$16"}</definedName>
    <definedName name="kuujj" hidden="1">#REF!</definedName>
    <definedName name="kuy" hidden="1">{"'Sheet1'!$L$16"}</definedName>
    <definedName name="KUYGGDF" hidden="1">{#N/A,#N/A,FALSE,"표지목차"}</definedName>
    <definedName name="kuyku" hidden="1">{"'Sheet1'!$L$16"}</definedName>
    <definedName name="kxbgjks" hidden="1">{"'Sheet1'!$L$16"}</definedName>
    <definedName name="Kye" hidden="1">#REF!</definedName>
    <definedName name="kyk" hidden="1">#REF!</definedName>
    <definedName name="kykgk" hidden="1">#REF!</definedName>
    <definedName name="kyocera_project" hidden="1">#REF!</definedName>
    <definedName name="kytjnjr" hidden="1">{#N/A,#N/A,FALSE,"토공2"}</definedName>
    <definedName name="KYUKGH" hidden="1">{"'Sheet1'!$L$16"}</definedName>
    <definedName name="KH" hidden="1">{"'Sheet1'!$L$16"}</definedName>
    <definedName name="khanh" hidden="1">#REF!</definedName>
    <definedName name="khfd" hidden="1">{"'Sheet1'!$L$16"}</definedName>
    <definedName name="khg" hidden="1">{"'Sheet1'!$L$16"}</definedName>
    <definedName name="KHGDFKHGFJKGF" hidden="1">#REF!</definedName>
    <definedName name="khgkug" hidden="1">{"'Sheet1'!$L$16"}</definedName>
    <definedName name="khgkhg" hidden="1">#REF!</definedName>
    <definedName name="KHGLG" hidden="1">{"'Sheet1'!$L$16"}</definedName>
    <definedName name="khhh" hidden="1">#REF!</definedName>
    <definedName name="khhkj" hidden="1">#REF!</definedName>
    <definedName name="khjdf" hidden="1">{0}</definedName>
    <definedName name="khjkhjk" hidden="1">#REF!</definedName>
    <definedName name="khjkhjkh" hidden="1">#REF!</definedName>
    <definedName name="khkj" hidden="1">{"'Sheet1'!$L$16"}</definedName>
    <definedName name="KHKN" hidden="1">{#N/A,#N/A,FALSE,"特殊室（ＢＱ表）"}</definedName>
    <definedName name="khkttt" hidden="1">{"'Sheet1'!$L$16"}</definedName>
    <definedName name="khl" hidden="1">{#N/A,#N/A,FALSE,"2~8번"}</definedName>
    <definedName name="kho_2" hidden="1">{"'Sheet1'!$L$16"}</definedName>
    <definedName name="KHO152.2.12" hidden="1">{"'Sheet1'!$L$16"}</definedName>
    <definedName name="kho1531.12" hidden="1">{"'Sheet1'!$L$16"}</definedName>
    <definedName name="khoa" hidden="1">{"'Sheet1'!$L$16"}</definedName>
    <definedName name="khoas" hidden="1">{"'Sheet1'!$L$16"}</definedName>
    <definedName name="khoi" hidden="1">#REF!</definedName>
    <definedName name="KHOILUONG" hidden="1">{"'Sheet1'!$L$16"}</definedName>
    <definedName name="KhongCT" hidden="1">{"'Sheet1'!$L$16"}</definedName>
    <definedName name="khongtruotgia" hidden="1">{"'Sheet1'!$L$16"}</definedName>
    <definedName name="KHSX" hidden="1">{"'Sheet1'!$L$16"}</definedName>
    <definedName name="Khu" hidden="1">{#N/A,#N/A,FALSE,"Chi tiÆt"}</definedName>
    <definedName name="khuy" hidden="1">{"'Sheet1'!$L$16"}</definedName>
    <definedName name="khuyen" hidden="1">{"'Sheet1'!$L$16"}</definedName>
    <definedName name="l" hidden="1">{"'Liquid'!$A$1:$U$57"}</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GI" hidden="1">#REF!</definedName>
    <definedName name="Lai" hidden="1">{"'Sheet1'!$L$16"}</definedName>
    <definedName name="LAJ" hidden="1">{#N/A,#N/A,FALSE,"WBS 1.06";#N/A,#N/A,FALSE,"WBS 1.14";#N/A,#N/A,FALSE,"WBS 1.17";#N/A,#N/A,FALSE,"WBS 1.18"}</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aka" hidden="1">#REF!</definedName>
    <definedName name="lam" hidden="1">{"'Sheet1'!$L$16"}</definedName>
    <definedName name="lama" hidden="1">#REF!</definedName>
    <definedName name="lan" hidden="1">{#N/A,#N/A,TRUE,"BT M200 da 10x20"}</definedName>
    <definedName name="Lan1" hidden="1">{"'Sheet1'!$L$16"}</definedName>
    <definedName name="Lan2" hidden="1">{"'Sheet1'!$L$16"}</definedName>
    <definedName name="LAN3" hidden="1">{"'Sheet1'!$L$16"}</definedName>
    <definedName name="LanTrai" hidden="1">#REF!</definedName>
    <definedName name="langson" hidden="1">{"'Sheet1'!$L$16"}</definedName>
    <definedName name="lapmoi8430" hidden="1">{"'Sheet1'!$L$16"}</definedName>
    <definedName name="LARGE" hidden="1">{#N/A,#N/A,FALSE,"제목"}</definedName>
    <definedName name="latxay" hidden="1">{"'Sheet1'!$L$16"}</definedName>
    <definedName name="LC5_total" hidden="1">#REF!</definedName>
    <definedName name="LC6_total" hidden="1">#REF!</definedName>
    <definedName name="LC산출" hidden="1">{#N/A,#N/A,FALSE,"사업총괄";#N/A,#N/A,FALSE,"장비사업";#N/A,#N/A,FALSE,"철구사업";#N/A,#N/A,FALSE,"준설사업"}</definedName>
    <definedName name="ldc" hidden="1">{"'Sheet1'!$L$16"}</definedName>
    <definedName name="LDF" hidden="1">{#N/A,#N/A,FALSE,"WBS 1.06";#N/A,#N/A,FALSE,"WBS 1.14";#N/A,#N/A,FALSE,"WBS 1.17";#N/A,#N/A,FALSE,"WBS 1.18"}</definedName>
    <definedName name="ldp" hidden="1">{#N/A,#N/A,FALSE,"WBS 1.06";#N/A,#N/A,FALSE,"WBS 1.14";#N/A,#N/A,FALSE,"WBS 1.17";#N/A,#N/A,FALSE,"WBS 1.18"}</definedName>
    <definedName name="LDTB" hidden="1">{"'Sheet1'!$L$16"}</definedName>
    <definedName name="le" hidden="1">{"'Sheet1'!$L$16"}</definedName>
    <definedName name="leau" hidden="1">{#N/A,#N/A,TRUE,"SUM";#N/A,#N/A,TRUE,"EE";#N/A,#N/A,TRUE,"AC";#N/A,#N/A,TRUE,"SN"}</definedName>
    <definedName name="ledger" hidden="1">{"'Break down'!$A$4"}</definedName>
    <definedName name="LEE" hidden="1">{#N/A,#N/A,FALSE,"구조2"}</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vel1" hidden="1">{"'장비'!$A$3:$M$12"}</definedName>
    <definedName name="LFJJPLRGJH" hidden="1">{#N/A,#N/A,FALSE,"CCTV"}</definedName>
    <definedName name="LFK"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FKFJFO" hidden="1">{#N/A,#N/A,FALSE,"CCTV"}</definedName>
    <definedName name="LFKSHSFOH" hidden="1">{"Offgrid",#N/A,FALSE,"OFFGRID";"Region",#N/A,FALSE,"REGION";"Offgrid -2",#N/A,FALSE,"OFFGRID";"WTP",#N/A,FALSE,"WTP";"WTP -2",#N/A,FALSE,"WTP";"Project",#N/A,FALSE,"PROJECT";"Summary -2",#N/A,FALSE,"SUMMARY"}</definedName>
    <definedName name="lflfflss" hidden="1">#REF!</definedName>
    <definedName name="lgala" hidden="1">{"'Sheet1'!$L$16"}</definedName>
    <definedName name="LGHKSOH" hidden="1">{"'Sheet1'!$L$16"}</definedName>
    <definedName name="lgpsps" hidden="1">#REF!</definedName>
    <definedName name="lgrg" hidden="1">{"'Sheet1'!$L$16"}</definedName>
    <definedName name="lhgllg" hidden="1">#REF!</definedName>
    <definedName name="lhhh" hidden="1">{#N/A,#N/A,FALSE,"Chi tiÆt"}</definedName>
    <definedName name="lhjlhl" hidden="1">#REF!</definedName>
    <definedName name="LHKODHKFH" hidden="1">{#N/A,#N/A,FALSE,"CCTV"}</definedName>
    <definedName name="lhn" hidden="1">{#N/A,#N/A,FALSE,"CCTV"}</definedName>
    <definedName name="li" hidden="1">{"'용역비'!$A$4:$C$8"}</definedName>
    <definedName name="LICH" hidden="1">{"'Sheet1'!$L$16"}</definedName>
    <definedName name="lie" hidden="1">{"'Sheet1'!$L$16"}</definedName>
    <definedName name="LIEM" hidden="1">{"'Sheet1'!$L$16"}</definedName>
    <definedName name="LIEN" hidden="1">{"'Sheet1'!$L$16"}</definedName>
    <definedName name="lifts" hidden="1">#REF!</definedName>
    <definedName name="Light" hidden="1">{#N/A,#N/A,TRUE,"Krycí list"}</definedName>
    <definedName name="Lighting" hidden="1">{#N/A,#N/A,TRUE,"Krycí list"}</definedName>
    <definedName name="lii" hidden="1">{"'Sheet1'!$L$16"}</definedName>
    <definedName name="liio" hidden="1">#REF!</definedName>
    <definedName name="liktre" hidden="1">{#N/A,#N/A,FALSE,"혼합골재"}</definedName>
    <definedName name="lilh" hidden="1">{"'Sheet1'!$L$16"}</definedName>
    <definedName name="lili" hidden="1">{"'Sheet1'!$L$16"}</definedName>
    <definedName name="lilil" hidden="1">#REF!</definedName>
    <definedName name="limcount" hidden="1">4</definedName>
    <definedName name="linh" hidden="1">{"'Sheet1'!$L$16"}</definedName>
    <definedName name="linhT" hidden="1">{"'Sheet1'!$L$16"}</definedName>
    <definedName name="liop" hidden="1">{"'Break down'!$A$4"}</definedName>
    <definedName name="liouy" hidden="1">#REF!</definedName>
    <definedName name="Lisa" hidden="1">{#N/A,#N/A,FALSE,"REK-S-TPL";#N/A,#N/A,FALSE,"REK-TPML";#N/A,#N/A,FALSE,"RAB-TEMPEL"}</definedName>
    <definedName name="List" hidden="1">{"'Sheet1'!$L$16"}</definedName>
    <definedName name="list_1" hidden="1">{#N/A,#N/A,TRUE,"Basic";#N/A,#N/A,TRUE,"EXT-TABLE";#N/A,#N/A,TRUE,"STEEL";#N/A,#N/A,TRUE,"INT-Table";#N/A,#N/A,TRUE,"STEEL";#N/A,#N/A,TRUE,"Door"}</definedName>
    <definedName name="list01" hidden="1">{#N/A,#N/A,TRUE,"Basic";#N/A,#N/A,TRUE,"EXT-TABLE";#N/A,#N/A,TRUE,"STEEL";#N/A,#N/A,TRUE,"INT-Table";#N/A,#N/A,TRUE,"STEEL";#N/A,#N/A,TRUE,"Door"}</definedName>
    <definedName name="list01_1" hidden="1">{#N/A,#N/A,TRUE,"Basic";#N/A,#N/A,TRUE,"EXT-TABLE";#N/A,#N/A,TRUE,"STEEL";#N/A,#N/A,TRUE,"INT-Table";#N/A,#N/A,TRUE,"STEEL";#N/A,#N/A,TRUE,"Door"}</definedName>
    <definedName name="list02" hidden="1">{#N/A,#N/A,TRUE,"Basic";#N/A,#N/A,TRUE,"EXT-TABLE";#N/A,#N/A,TRUE,"STEEL";#N/A,#N/A,TRUE,"INT-Table";#N/A,#N/A,TRUE,"STEEL";#N/A,#N/A,TRUE,"Door"}</definedName>
    <definedName name="list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UJHG" hidden="1">#REF!</definedName>
    <definedName name="liyuiou" hidden="1">{#N/A,#N/A,FALSE,"Chi tiÆt"}</definedName>
    <definedName name="lj" hidden="1">{"'Sheet1'!$L$16"}</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hg" hidden="1">{"'Sheet1'!$L$16"}</definedName>
    <definedName name="ljhljl" hidden="1">#REF!</definedName>
    <definedName name="LJHMN" hidden="1">{"'Sheet1'!$L$16"}</definedName>
    <definedName name="ljjjj" hidden="1">#REF!</definedName>
    <definedName name="ljk" hidden="1">{"'Sheet1'!$L$16"}</definedName>
    <definedName name="ljkgf" hidden="1">{"'Sheet1'!$L$16"}</definedName>
    <definedName name="ljkl" hidden="1">{"'Sheet1'!$L$16"}</definedName>
    <definedName name="ljklk" hidden="1">{"'Sheet1'!$L$16"}</definedName>
    <definedName name="ljkㅏㅎ" hidden="1">{#N/A,#N/A,FALSE,"2~8번"}</definedName>
    <definedName name="ljl" hidden="1">#REF!</definedName>
    <definedName name="LJTPLTPT" hidden="1">{"Offgrid",#N/A,FALSE,"OFFGRID";"Region",#N/A,FALSE,"REGION";"Offgrid -2",#N/A,FALSE,"OFFGRID";"WTP",#N/A,FALSE,"WTP";"WTP -2",#N/A,FALSE,"WTP";"Project",#N/A,FALSE,"PROJECT";"Summary -2",#N/A,FALSE,"SUMMARY"}</definedName>
    <definedName name="lk" hidden="1">{"'Sheet1'!$L$16"}</definedName>
    <definedName name="lkfjdlf" hidden="1">{#N/A,#N/A,FALSE,"Chi tiÆt"}</definedName>
    <definedName name="LKGDSAEF" hidden="1">{#N/A,#N/A,FALSE,"CCTV"}</definedName>
    <definedName name="lkj" hidden="1">{"'Sheet1'!$L$16"}</definedName>
    <definedName name="lkjhgf" hidden="1">{"'Sheet1'!$L$16"}</definedName>
    <definedName name="lkjhgfdsa" hidden="1">{"'Sheet1'!$L$16"}</definedName>
    <definedName name="LKJHKU" hidden="1">{#N/A,#N/A,FALSE,"CCTV"}</definedName>
    <definedName name="lkjoiu" hidden="1">{"'Sheet1'!$L$16"}</definedName>
    <definedName name="lkkd" hidden="1">#REF!</definedName>
    <definedName name="lkklll" hidden="1">{"'Sheet1'!$L$16"}</definedName>
    <definedName name="lkkh" hidden="1">#REF!</definedName>
    <definedName name="LKL" hidden="1">{#N/A,#N/A,FALSE,"SumG";#N/A,#N/A,FALSE,"ElecG";#N/A,#N/A,FALSE,"MechG";#N/A,#N/A,FALSE,"GeotG";#N/A,#N/A,FALSE,"PrcsG";#N/A,#N/A,FALSE,"TunnG";#N/A,#N/A,FALSE,"CivlG";#N/A,#N/A,FALSE,"NtwkG";#N/A,#N/A,FALSE,"EstgG";#N/A,#N/A,FALSE,"PEngG"}</definedName>
    <definedName name="lklhlkjl" hidden="1">{#N/A,#N/A,FALSE,"CCTV"}</definedName>
    <definedName name="lklkhh" hidden="1">{"'Sheet1'!$L$16"}</definedName>
    <definedName name="lkylil" hidden="1">#REF!</definedName>
    <definedName name="lkhh" hidden="1">#REF!</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gk" hidden="1">{"Offgrid",#N/A,FALSE,"OFFGRID";"Region",#N/A,FALSE,"REGION";"Offgrid -2",#N/A,FALSE,"OFFGRID";"WTP",#N/A,FALSE,"WTP";"WTP -2",#N/A,FALSE,"WTP";"Project",#N/A,FALSE,"PROJECT";"Summary -2",#N/A,FALSE,"SUMMARY"}</definedName>
    <definedName name="llik" hidden="1">{"'Sheet1'!$L$16"}</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 hidden="1">#REF!</definedName>
    <definedName name="lllj" hidden="1">{"'Sheet1'!$L$16"}</definedName>
    <definedName name="llll" hidden="1">{"'Break down'!$A$4"}</definedName>
    <definedName name="LLLLL" hidden="1">{#N/A,#N/A,FALSE,"Chi tiÆt"}</definedName>
    <definedName name="lllllkuyu" hidden="1">{"'Sheet1'!$L$16"}</definedName>
    <definedName name="LLLLLLL" hidden="1">#REF!</definedName>
    <definedName name="lllllllllll" hidden="1">{"'Sheet1'!$L$16"}</definedName>
    <definedName name="lllllllllllll" hidden="1">#REF!</definedName>
    <definedName name="lllllppp" hidden="1">{"'Sheet1'!$L$16"}</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uiilio" hidden="1">{"'Sheet1'!$L$16"}</definedName>
    <definedName name="lluilu" hidden="1">#REF!</definedName>
    <definedName name="LM" hidden="1">{"'Sheet1'!$L$16"}</definedName>
    <definedName name="LO" hidden="1">{#N/A,#N/A,TRUE,"Basic";#N/A,#N/A,TRUE,"EXT-TABLE";#N/A,#N/A,TRUE,"STEEL";#N/A,#N/A,TRUE,"INT-Table";#N/A,#N/A,TRUE,"STEEL";#N/A,#N/A,TRUE,"Door"}</definedName>
    <definedName name="load" hidden="1">{#N/A,#N/A,TRUE,"LDLST";#N/A,#N/A,TRUE,"LDLST (2)"}</definedName>
    <definedName name="LoaiBQL" hidden="1">#REF!</definedName>
    <definedName name="loan" hidden="1">{#N/A,#N/A,FALSE,"CCTV"}</definedName>
    <definedName name="LOCO" hidden="1">{"'Sheet1'!$L$16"}</definedName>
    <definedName name="LOCO2" hidden="1">{"'Sheet1'!$L$16"}</definedName>
    <definedName name="LOCPD" hidden="1">{#N/A,#N/A,FALSE,"特殊室（ＢＱ表）"}</definedName>
    <definedName name="LoctaisandoiTan" hidden="1">{"'Sheet1'!$L$16"}</definedName>
    <definedName name="log" hidden="1">{#N/A,#N/A,TRUE,"SUM";#N/A,#N/A,TRUE,"EE";#N/A,#N/A,TRUE,"AC";#N/A,#N/A,TRUE,"SN"}</definedName>
    <definedName name="LOGO">INDEX(#REF!,MATCH(#REF!,#REF!,0),2)</definedName>
    <definedName name="loill" hidden="1">{"'Sheet1'!$L$16"}</definedName>
    <definedName name="loiokio" hidden="1">{"'Sheet1'!$L$16"}</definedName>
    <definedName name="LOIOP" hidden="1">#REF!</definedName>
    <definedName name="loiuiuy" hidden="1">#REF!</definedName>
    <definedName name="loiuyt" hidden="1">{#N/A,#N/A,FALSE,"特殊室（ＢＱ表）"}</definedName>
    <definedName name="lojh" hidden="1">#REF!</definedName>
    <definedName name="lom" hidden="1">{"'Sheet1'!$L$16"}</definedName>
    <definedName name="lomjk" hidden="1">{"Offgrid",#N/A,FALSE,"OFFGRID";"Region",#N/A,FALSE,"REGION";"Offgrid -2",#N/A,FALSE,"OFFGRID";"WTP",#N/A,FALSE,"WTP";"WTP -2",#N/A,FALSE,"WTP";"Project",#N/A,FALSE,"PROJECT";"Summary -2",#N/A,FALSE,"SUMMARY"}</definedName>
    <definedName name="lon" hidden="1">{"'Sheet1'!$L$16"}</definedName>
    <definedName name="lontrau" hidden="1">{"'Sheet1'!$L$16"}</definedName>
    <definedName name="Long" hidden="1">{"'Sheet1'!$L$16"}</definedName>
    <definedName name="LONG1" hidden="1">{"'Sheet1'!$L$16"}</definedName>
    <definedName name="long1234" hidden="1">{"'Sheet1'!$L$16"}</definedName>
    <definedName name="long12345" hidden="1">{"'Sheet1'!$L$16"}</definedName>
    <definedName name="long123456" hidden="1">{"'Sheet1'!$L$16"}</definedName>
    <definedName name="long22222" hidden="1">{"'Sheet1'!$L$16"}</definedName>
    <definedName name="longthanh123456" hidden="1">{"'Sheet1'!$L$16"}</definedName>
    <definedName name="loolo" hidden="1">#REF!</definedName>
    <definedName name="lop" hidden="1">{#N/A,#N/A,FALSE,"特殊室（ＢＱ表）"}</definedName>
    <definedName name="lop." hidden="1">{#N/A,#N/A,FALSE,"特殊室（ＢＱ表）"}</definedName>
    <definedName name="ＬＰ" hidden="1">{#N/A,#N/A,FALSE,"Sheet6 (24)"}</definedName>
    <definedName name="lpkok" hidden="1">{"'Sheet1'!$L$16"}</definedName>
    <definedName name="lpkpok" hidden="1">{"'Sheet1'!$L$16"}</definedName>
    <definedName name="lpou" hidden="1">#REF!</definedName>
    <definedName name="LSKHSODFH" hidden="1">{"'Sheet1'!$L$16"}</definedName>
    <definedName name="LT" hidden="1">{#N/A,#N/A,FALSE,"Chi tiÆt"}</definedName>
    <definedName name="LTG_PLUG" hidden="1">{#N/A,#N/A,TRUE,"SUM";#N/A,#N/A,TRUE,"EE";#N/A,#N/A,TRUE,"AC";#N/A,#N/A,TRUE,"SN"}</definedName>
    <definedName name="LTGT" hidden="1">{"'Sheet1'!$L$16"}</definedName>
    <definedName name="LTKD" hidden="1">{"'Sheet1'!$L$16"}</definedName>
    <definedName name="LTYKTOYRY" hidden="1">{#N/A,#N/A,FALSE,"Chi tiÆt"}</definedName>
    <definedName name="LTrai" hidden="1">#REF!</definedName>
    <definedName name="lu" hidden="1">#N/A</definedName>
    <definedName name="luan" hidden="1">{"'Sheet1'!$L$16"}</definedName>
    <definedName name="luc" hidden="1">{"'Sheet1'!$L$16"}</definedName>
    <definedName name="LUI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uong" hidden="1">{"'Sheet1'!$L$16"}</definedName>
    <definedName name="luong04" hidden="1">{#N/A,#N/A,FALSE,"Chi tiÆt"}</definedName>
    <definedName name="Luu" hidden="1">{"'Sheet1'!$L$16"}</definedName>
    <definedName name="luyÕn" hidden="1">{"'Sheet1'!$L$16"}</definedName>
    <definedName name="LV" hidden="1">#REF!</definedName>
    <definedName name="LYHO" hidden="1">{#N/A,#N/A,FALSE,"Aging Summary";#N/A,#N/A,FALSE,"Ratio Analysis";#N/A,#N/A,FALSE,"Test 120 Day Accts";#N/A,#N/A,FALSE,"Tickmarks"}</definedName>
    <definedName name="Ｍ" hidden="1">{#N/A,#N/A,FALSE,"Sheet6 (24)"}</definedName>
    <definedName name="M_hàn_điện" hidden="1">Bọ+Mã+Gân</definedName>
    <definedName name="M10." hidden="1">{"'Sheet1'!$L$16"}</definedName>
    <definedName name="M1VT1" hidden="1">{"'Sheet1'!$L$16"}</definedName>
    <definedName name="M1VT1A" hidden="1">{"'Sheet1'!$L$16"}</definedName>
    <definedName name="M2VT1" hidden="1">{"'Sheet1'!$L$16"}</definedName>
    <definedName name="m2VT1A" hidden="1">{"'Sheet1'!$L$16"}</definedName>
    <definedName name="m4" hidden="1">{"'Sheet1'!$L$16"}</definedName>
    <definedName name="ma" hidden="1">{#N/A,#N/A,TRUE,"Cover";#N/A,#N/A,TRUE,"Conts";#N/A,#N/A,TRUE,"VOS";#N/A,#N/A,TRUE,"Warrington";#N/A,#N/A,TRUE,"Widnes"}</definedName>
    <definedName name="mäc" hidden="1">{"'Sheet1'!$L$16"}</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D" hidden="1">#REF!</definedName>
    <definedName name="mahe" hidden="1">{#N/A,#N/A,FALSE,"估價單  (3)"}</definedName>
    <definedName name="maik" hidden="1">{"'Sheet1'!$L$16"}</definedName>
    <definedName name="maile" hidden="1">{#N/A,#N/A,FALSE,"Chi tiÆt"}</definedName>
    <definedName name="Maintenanc" hidden="1">{"'ID(2)'!$E$1:$N$4"}</definedName>
    <definedName name="mainu" hidden="1">{"'ROOF'!$B$6","'ROOF'!$B$6","'ROOF'!$B$6","'ROOF'!$B$6"}</definedName>
    <definedName name="MAITAI.11.MARCH08" hidden="1">{"'Sheet1'!$L$16"}</definedName>
    <definedName name="MAN" hidden="1">#N/A</definedName>
    <definedName name="MANH" hidden="1">{"'Sheet1'!$L$16"}</definedName>
    <definedName name="MẠNH" hidden="1">#REF!</definedName>
    <definedName name="MaR" hidden="1">{#N/A,#N/A,TRUE,"Krycí list"}</definedName>
    <definedName name="mariot" hidden="1">{"'Sheet1'!$L$16"}</definedName>
    <definedName name="Masonry" hidden="1">{#N/A,#N/A,FALSE,"Tabelle2";#N/A,#N/A,FALSE,"Tabelle1"}</definedName>
    <definedName name="mat.spare" hidden="1">{"'ELEC'!$A$2:$H$216","'ELEC'!$C$2:$D$2"}</definedName>
    <definedName name="matbang" hidden="1">{"'Sheet1'!$L$16"}</definedName>
    <definedName name="MAU" hidden="1">{"'Sheet1'!$L$16"}</definedName>
    <definedName name="MaViet" hidden="1">#REF!</definedName>
    <definedName name="mayxd" hidden="1">{"'Sheet1'!$L$16"}</definedName>
    <definedName name="mậhahakaa" hidden="1">{"'Sheet1'!$L$16"}</definedName>
    <definedName name="mb" hidden="1">#REF!</definedName>
    <definedName name="mbb" hidden="1">{"'Sheet1'!$L$16"}</definedName>
    <definedName name="mbbbbb" hidden="1">#REF!</definedName>
    <definedName name="mbbmnbnm" hidden="1">#REF!</definedName>
    <definedName name="MBDFOGKE" hidden="1">{"'Sheet1'!$L$16"}</definedName>
    <definedName name="mbk" hidden="1">{#N/A,#N/A,FALSE,"CCTV"}</definedName>
    <definedName name="MBM" hidden="1">{#N/A,#N/A,FALSE,"特殊室（ＢＱ表）"}</definedName>
    <definedName name="mbmbbb" hidden="1">#REF!</definedName>
    <definedName name="mbmbbbbv" hidden="1">#REF!</definedName>
    <definedName name="mbmbm" hidden="1">#REF!</definedName>
    <definedName name="mbmcvmcm" hidden="1">#REF!</definedName>
    <definedName name="mbmmbn" hidden="1">#REF!</definedName>
    <definedName name="mbmnbmn" hidden="1">#REF!</definedName>
    <definedName name="mbmvbm" hidden="1">#REF!</definedName>
    <definedName name="mbmvm" hidden="1">#REF!</definedName>
    <definedName name="mbnbm" hidden="1">#REF!</definedName>
    <definedName name="mbnbmn" hidden="1">#REF!</definedName>
    <definedName name="mbnm" hidden="1">#REF!</definedName>
    <definedName name="mbnmn" hidden="1">#REF!</definedName>
    <definedName name="mbnmnb" hidden="1">#REF!</definedName>
    <definedName name="mbnmnm" hidden="1">#REF!</definedName>
    <definedName name="mbvm" hidden="1">#REF!</definedName>
    <definedName name="mbvmvbmbv" hidden="1">#REF!</definedName>
    <definedName name="mbvvv" hidden="1">#REF!</definedName>
    <definedName name="mbvvvmvb" hidden="1">#REF!</definedName>
    <definedName name="mbxmvxmvxm" hidden="1">#REF!</definedName>
    <definedName name="mbxvvvxm" hidden="1">#REF!</definedName>
    <definedName name="MCB" hidden="1">{"'Sheet1'!$L$16"}</definedName>
    <definedName name="mcc" hidden="1">{#N/A,#N/A,FALSE,"MCC-12-1";#N/A,#N/A,FALSE,"MCC-12-2";#N/A,#N/A,FALSE,"SUM"}</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cmc" hidden="1">#REF!</definedName>
    <definedName name="mcmccc" hidden="1">#REF!</definedName>
    <definedName name="MD1수량집계" hidden="1">#REF!</definedName>
    <definedName name="mdk" hidden="1">{"'Sheet1'!$L$16"}</definedName>
    <definedName name="MDVBSV" hidden="1">#REF!</definedName>
    <definedName name="MD총괄수량집계" hidden="1">#REF!</definedName>
    <definedName name="Mech" hidden="1">#REF!</definedName>
    <definedName name="meraregulace" hidden="1">{#N/A,#N/A,TRUE,"Krycí list"}</definedName>
    <definedName name="metat34" hidden="1">{"'Sheet1'!$L$16"}</definedName>
    <definedName name="metqua1111111" hidden="1">{"'Sheet1'!$L$16"}</definedName>
    <definedName name="mfgfff" hidden="1">#REF!</definedName>
    <definedName name="MFGND" hidden="1">{"'Sheet1'!$L$16"}</definedName>
    <definedName name="MFHMFGNG" hidden="1">{"'Sheet1'!$L$16"}</definedName>
    <definedName name="MG" hidden="1">{"'Firr(선)'!$AS$1:$AY$62","'Firr(사)'!$AS$1:$AY$62","'Firr(회)'!$AS$1:$AY$62","'Firr(선)'!$L$1:$V$62","'Firr(사)'!$L$1:$V$62","'Firr(회)'!$L$1:$V$62"}</definedName>
    <definedName name="MGB" hidden="1">{#N/A,#N/A,FALSE,"特殊室（ＢＱ表）"}</definedName>
    <definedName name="mghmhgm" hidden="1">#REF!</definedName>
    <definedName name="mghmhhm" hidden="1">#REF!</definedName>
    <definedName name="mgmghh" hidden="1">#REF!</definedName>
    <definedName name="mgmgmg" hidden="1">#REF!</definedName>
    <definedName name="mgmmg" hidden="1">#REF!</definedName>
    <definedName name="mh" hidden="1">{"'Sheet1'!$L$16"}</definedName>
    <definedName name="MHGFGGGJG" hidden="1">#REF!</definedName>
    <definedName name="mhgmhgh" hidden="1">#REF!</definedName>
    <definedName name="mhjmf" hidden="1">{"'Sheet1'!$L$16"}</definedName>
    <definedName name="mhmgghm" hidden="1">#REF!</definedName>
    <definedName name="mhmhmg" hidden="1">#REF!</definedName>
    <definedName name="mhmj" hidden="1">{"'Sheet1'!$L$16"}</definedName>
    <definedName name="mhmmghmhg" hidden="1">#REF!</definedName>
    <definedName name="Middle" hidden="1">{"'Sheet1'!$L$16"}</definedName>
    <definedName name="MIN" hidden="1">{#N/A,#N/A,FALSE,"제목"}</definedName>
    <definedName name="minh" hidden="1">{"'Sheet1'!$L$16"}</definedName>
    <definedName name="MITAL" hidden="1">{#N/A,#N/A,FALSE,"Sheet6 (24)"}</definedName>
    <definedName name="MITTAL" hidden="1">{#N/A,#N/A,FALSE,"Sheet6 (24)"}</definedName>
    <definedName name="miyu" hidden="1">{"'Sheet1'!$L$16"}</definedName>
    <definedName name="mj" hidden="1">{#N/A,#N/A,FALSE,"표지"}</definedName>
    <definedName name="mjh" hidden="1">{"'Sheet1'!$L$16"}</definedName>
    <definedName name="mklml" hidden="1">{"'Sheet1'!$L$16"}</definedName>
    <definedName name="mklmml" hidden="1">{"'Sheet1'!$L$16"}</definedName>
    <definedName name="mko" hidden="1">{"'장비'!$A$3:$M$12"}</definedName>
    <definedName name="mkhj" hidden="1">{"'Sheet1'!$L$16"}</definedName>
    <definedName name="ML" hidden="1">{"'Firr(선)'!$AS$1:$AY$62","'Firr(사)'!$AS$1:$AY$62","'Firr(회)'!$AS$1:$AY$62","'Firr(선)'!$L$1:$V$62","'Firr(사)'!$L$1:$V$62","'Firr(회)'!$L$1:$V$62"}</definedName>
    <definedName name="mlmlkmlkmk" hidden="1">{"'Sheet1'!$L$16"}</definedName>
    <definedName name="mlvhz" hidden="1">{"'Sheet1'!$L$16"}</definedName>
    <definedName name="mmc" hidden="1">{#N/A,#N/A,TRUE,"Front";#N/A,#N/A,TRUE,"Simple Letter";#N/A,#N/A,TRUE,"Inside";#N/A,#N/A,TRUE,"Contents";#N/A,#N/A,TRUE,"Basis";#N/A,#N/A,TRUE,"Inclusions";#N/A,#N/A,TRUE,"Exclusions";#N/A,#N/A,TRUE,"Areas";#N/A,#N/A,TRUE,"Summary";#N/A,#N/A,TRUE,"Detail"}</definedName>
    <definedName name="mmghmghm" hidden="1">#REF!</definedName>
    <definedName name="mmhfmf" hidden="1">#REF!</definedName>
    <definedName name="mmj" hidden="1">#REF!</definedName>
    <definedName name="MMJJKK" hidden="1">{"Jan-June",#N/A,FALSE,"Sheet4";"Jul-Dec",#N/A,FALSE,"Sheet4"}</definedName>
    <definedName name="MMKIU" hidden="1">{"'Sheet1'!$L$16"}</definedName>
    <definedName name="mmlj" hidden="1">{0}</definedName>
    <definedName name="ｍｍｍ" hidden="1">{"'Sheet1'!$L$16"}</definedName>
    <definedName name="mmmgmgch" hidden="1">#REF!</definedName>
    <definedName name="ｍｍｍｍ" hidden="1">{"'Sheet1'!$L$16"}</definedName>
    <definedName name="mmmmm" hidden="1">{#N/A,#N/A,FALSE,"CCTV"}</definedName>
    <definedName name="mmmmmbb" hidden="1">#REF!</definedName>
    <definedName name="mmmmmmmm" hidden="1">{"'Sheet1'!$L$16"}</definedName>
    <definedName name="mmmmmmmmmmmm" hidden="1">{#N/A,#N/A,TRUE,"Krycí list"}</definedName>
    <definedName name="mmmmmmmmmmmmmmm" hidden="1">#REF!</definedName>
    <definedName name="mmmvmvb" hidden="1">#REF!</definedName>
    <definedName name="mmnmnmbmb" hidden="1">#REF!</definedName>
    <definedName name="mmvm" hidden="1">#REF!</definedName>
    <definedName name="mmvmv" hidden="1">#REF!</definedName>
    <definedName name="MMX" hidden="1">{#N/A,#N/A,TRUE,"Front";#N/A,#N/A,TRUE,"Simple Letter";#N/A,#N/A,TRUE,"Inside";#N/A,#N/A,TRUE,"Contents";#N/A,#N/A,TRUE,"Basis";#N/A,#N/A,TRUE,"Inclusions";#N/A,#N/A,TRUE,"Exclusions";#N/A,#N/A,TRUE,"Areas";#N/A,#N/A,TRUE,"Summary";#N/A,#N/A,TRUE,"Detail"}</definedName>
    <definedName name="MNB" hidden="1">{#N/A,#N/A,FALSE,"特殊室（ＢＱ表）"}</definedName>
    <definedName name="mnbm" hidden="1">{"'Sheet1'!$L$16"}</definedName>
    <definedName name="mnbmbm" hidden="1">#REF!</definedName>
    <definedName name="mnbmnm" hidden="1">#REF!</definedName>
    <definedName name="MNBMTYAWER" hidden="1">{"'Sheet1'!$L$16"}</definedName>
    <definedName name="mnbnmnb" hidden="1">#REF!</definedName>
    <definedName name="mnbvgtrf" hidden="1">{#N/A,#N/A,FALSE,"特殊室（ＢＱ表）"}</definedName>
    <definedName name="mnjjhkj" hidden="1">{#N/A,#N/A,FALSE,"Chi tiÆt"}</definedName>
    <definedName name="mnmb" hidden="1">#REF!</definedName>
    <definedName name="mnnnnmn" hidden="1">#REF!</definedName>
    <definedName name="mngfs.oom" hidden="1">{#N/A,#N/A,FALSE,"Chi tiÆt"}</definedName>
    <definedName name="mo" hidden="1">{"'Sheet1'!$L$16"}</definedName>
    <definedName name="moc" hidden="1">{"'Sheet1'!$L$16"}</definedName>
    <definedName name="moi" hidden="1">{"'Sheet1'!$L$16"}</definedName>
    <definedName name="MoiPacTa" hidden="1">#REF!</definedName>
    <definedName name="MONGCAUTHAPLAUDAI" hidden="1">{#N/A,#N/A,FALSE,"Chi tiÆt"}</definedName>
    <definedName name="MOS_Arcylic" hidden="1">{#N/A,#N/A,FALSE,"GS";#N/A,#N/A,FALSE,"Cost Code Summary";#N/A,#N/A,FALSE,"VO";#N/A,#N/A,FALSE,"CUM FLUCT";#N/A,#N/A,FALSE,"Fluct";#N/A,#N/A,FALSE,"Bill 3";#N/A,#N/A,FALSE,"Bill 4";#N/A,#N/A,FALSE,"bill 5";#N/A,#N/A,FALSE,"Bill 7";#N/A,#N/A,FALSE,"Bill 8";#N/A,#N/A,FALSE,"Bill 10";#N/A,#N/A,FALSE,"Bill 12"}</definedName>
    <definedName name="mot" hidden="1">{"'Sheet1'!$L$16"}</definedName>
    <definedName name="MP" hidden="1">{#N/A,#N/A,FALSE,"CCTV"}</definedName>
    <definedName name="mrn.inv._.budget" hidden="1">{"invbud-1",#N/A,FALSE,"A";"invbud-1CW",#N/A,FALSE,"A";"Desinvesteringen",#N/A,FALSE,"C"}</definedName>
    <definedName name="MSCC" hidden="1">{"'Sheet1'!$L$16"}</definedName>
    <definedName name="MSKSKDLDFLGFJGD" hidden="1">{"'Sheet1'!$L$16"}</definedName>
    <definedName name="msll" hidden="1">#REF!</definedName>
    <definedName name="MSSS" hidden="1">{#N/A,#N/A,TRUE,"Basic";#N/A,#N/A,TRUE,"EXT-TABLE";#N/A,#N/A,TRUE,"STEEL";#N/A,#N/A,TRUE,"INT-Table";#N/A,#N/A,TRUE,"STEEL";#N/A,#N/A,TRUE,"Door"}</definedName>
    <definedName name="MT" hidden="1">{#N/A,#N/A,FALSE,"Sheet6 (24)"}</definedName>
    <definedName name="MTN" hidden="1">{#N/A,#N/A,FALSE,"Sheet6 (24)"}</definedName>
    <definedName name="MTYMYTMY" hidden="1">{"'Sheet1'!$L$16"}</definedName>
    <definedName name="mua" hidden="1">{"'Sheet1'!$L$16"}</definedName>
    <definedName name="muathi" hidden="1">{"'Sheet1'!$L$16"}</definedName>
    <definedName name="MucDauTu" hidden="1">#REF!</definedName>
    <definedName name="Muimanfhe" hidden="1">{"'Sheet1'!$L$16"}</definedName>
    <definedName name="muoingay" hidden="1">{"Offgrid",#N/A,FALSE,"OFFGRID";"Region",#N/A,FALSE,"REGION";"Offgrid -2",#N/A,FALSE,"OFFGRID";"WTP",#N/A,FALSE,"WTP";"WTP -2",#N/A,FALSE,"WTP";"Project",#N/A,FALSE,"PROJECT";"Summary -2",#N/A,FALSE,"SUMMARY"}</definedName>
    <definedName name="MV" hidden="1">{#N/A,#N/A,FALSE,"Sheet1";#N/A,#N/A,FALSE,"Sheet3";#N/A,#N/A,FALSE,"Sheet5"}</definedName>
    <definedName name="mvac" hidden="1">{"'Sheet1'!$L$16"}</definedName>
    <definedName name="mvbbbvbbc" hidden="1">#REF!</definedName>
    <definedName name="MVBNMVB" hidden="1">{"NGUYEN QUI THIEP - Personal View",#N/A,FALSE,"XDCB.HT.FUR."}</definedName>
    <definedName name="mvbvmv" hidden="1">#REF!</definedName>
    <definedName name="mvmmv" hidden="1">#REF!</definedName>
    <definedName name="mx" hidden="1">{"'Sheet1'!$L$16"}</definedName>
    <definedName name="mxbmmxm" hidden="1">#REF!</definedName>
    <definedName name="mxbmvxb" hidden="1">#REF!</definedName>
    <definedName name="mxbmxxxxxxxx" hidden="1">#REF!</definedName>
    <definedName name="mxbvxxx" hidden="1">#REF!</definedName>
    <definedName name="mxd" hidden="1">{"'Sheet1'!$L$16"}</definedName>
    <definedName name="mxmbbbbbxmbx" hidden="1">#REF!</definedName>
    <definedName name="mxmbx" hidden="1">#REF!</definedName>
    <definedName name="mxmbxmx" hidden="1">#REF!</definedName>
    <definedName name="mxmmm" hidden="1">#REF!</definedName>
    <definedName name="mxmxb" hidden="1">#REF!</definedName>
    <definedName name="n" hidden="1">#REF!</definedName>
    <definedName name="Na" hidden="1">{"'Sheet1'!$L$16"}</definedName>
    <definedName name="nam" hidden="1">{"'Sheet1'!$L$16"}</definedName>
    <definedName name="name_gia" hidden="1">#REF!</definedName>
    <definedName name="name_one" hidden="1">#REF!</definedName>
    <definedName name="name_two" hidden="1">#REF!</definedName>
    <definedName name="name_three" hidden="1">#REF!</definedName>
    <definedName name="name3" hidden="1">#REF!</definedName>
    <definedName name="nanako" hidden="1">{"'Sheet1'!$L$16"}</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bbbnnbbv" hidden="1">#REF!</definedName>
    <definedName name="nbbbnb" hidden="1">#REF!</definedName>
    <definedName name="nbbnvvv" hidden="1">#REF!</definedName>
    <definedName name="nbbvbnmnvb" hidden="1">#REF!</definedName>
    <definedName name="nbbvnb" hidden="1">#REF!</definedName>
    <definedName name="nbc" hidden="1">{"'Sheet1'!$L$16"}</definedName>
    <definedName name="nbfđ" hidden="1">{"'Sheet1'!$L$16"}</definedName>
    <definedName name="nbmbm" hidden="1">{"'Sheet1'!$L$16"}</definedName>
    <definedName name="nbmmnb" hidden="1">#REF!</definedName>
    <definedName name="nbnnvbvvb" hidden="1">#REF!</definedName>
    <definedName name="nbv" hidden="1">{"'Sheet1'!$L$16"}</definedName>
    <definedName name="nbvbbvv" hidden="1">#REF!</definedName>
    <definedName name="nbvnb" hidden="1">{"'Sheet1'!$L$16"}</definedName>
    <definedName name="nbvnbvn" hidden="1">{"'Sheet1'!$L$16"}</definedName>
    <definedName name="nbvvbbnbv" hidden="1">#REF!</definedName>
    <definedName name="nccvvnvvv" hidden="1">#REF!</definedName>
    <definedName name="nccvvvc" hidden="1">#REF!</definedName>
    <definedName name="NCga" hidden="1">{"'Sheet1'!$L$16"}</definedName>
    <definedName name="ncjj" hidden="1">{#N/A,#N/A,FALSE,"Chi tiÆt"}</definedName>
    <definedName name="ncldmd" hidden="1">#REF!</definedName>
    <definedName name="ncnvbc" hidden="1">#REF!</definedName>
    <definedName name="NCVBSDTEA" hidden="1">{"'Sheet1'!$L$16"}</definedName>
    <definedName name="NCVBXVCB" hidden="1">{"'Sheet1'!$L$16"}</definedName>
    <definedName name="ncvn" hidden="1">#REF!</definedName>
    <definedName name="ncvncn" hidden="1">#REF!</definedName>
    <definedName name="ncvvnc" hidden="1">#REF!</definedName>
    <definedName name="ncvvncv" hidden="1">#REF!</definedName>
    <definedName name="ncvvvn" hidden="1">#REF!</definedName>
    <definedName name="NCH" hidden="1">{#N/A,#N/A,FALSE,"기안지";#N/A,#N/A,FALSE,"통신지"}</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n" hidden="1">#REF!</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il" hidden="1">#REF!</definedName>
    <definedName name="nepcua" hidden="1">{#N/A,#N/A,FALSE,"Chi tiÆt"}</definedName>
    <definedName name="ner" hidden="1">{"'Sheet1'!$L$16"}</definedName>
    <definedName name="NEW" hidden="1">{#N/A,#N/A,FALSE,"Chi tiÆt"}</definedName>
    <definedName name="NEWENG" hidden="1">{#N/A,#N/A,FALSE,"Sheet6 (24)"}</definedName>
    <definedName name="NEWNAME" hidden="1">{#N/A,#N/A,FALSE,"CCTV"}</definedName>
    <definedName name="neww" hidden="1">{#N/A,#N/A,TRUE,"SUM";#N/A,#N/A,TRUE,"EE";#N/A,#N/A,TRUE,"AC";#N/A,#N/A,TRUE,"SN"}</definedName>
    <definedName name="NFDBDB" hidden="1">{"'Sheet1'!$L$16"}</definedName>
    <definedName name="NFDNDF" hidden="1">{"'Sheet1'!$L$16"}</definedName>
    <definedName name="nffgf" hidden="1">#REF!</definedName>
    <definedName name="nfg" hidden="1">{"'Sheet1'!$L$16"}</definedName>
    <definedName name="NFGJH" hidden="1">{"'Sheet1'!$L$16"}</definedName>
    <definedName name="NFGMGF" hidden="1">{"'Sheet1'!$L$16"}</definedName>
    <definedName name="NFGNDBDF" hidden="1">{"'Sheet1'!$L$16"}</definedName>
    <definedName name="NFHJYFF" hidden="1">{"'Sheet1'!$L$16"}</definedName>
    <definedName name="nfhmghd" hidden="1">{"'Sheet1'!$L$16"}</definedName>
    <definedName name="NFNGFH" hidden="1">{"'Sheet1'!$L$16"}</definedName>
    <definedName name="NFYJD" hidden="1">{#N/A,#N/A,FALSE,"토공2"}</definedName>
    <definedName name="njkllhu" hidden="1">{"'Sheet1'!$L$16"}</definedName>
    <definedName name="njkn" hidden="1">{"'Sheet1'!$L$16"}</definedName>
    <definedName name="njnknkjn" hidden="1">{"'Sheet1'!$L$16"}</definedName>
    <definedName name="nkknk" hidden="1">{#N/A,#N/A,FALSE,"CCTV"}</definedName>
    <definedName name="NKL" hidden="1">{"'Sheet1'!$L$16"}</definedName>
    <definedName name="nkllk" hidden="1">{"'Sheet1'!$L$16"}</definedName>
    <definedName name="nklln" hidden="1">{"'Sheet1'!$L$16"}</definedName>
    <definedName name="NKTT" hidden="1">{"'Sheet1'!$L$16"}</definedName>
    <definedName name="nlkllk" hidden="1">{"'Sheet1'!$L$16"}</definedName>
    <definedName name="nm" hidden="1">#REF!</definedName>
    <definedName name="nmb" hidden="1">#REF!</definedName>
    <definedName name="nmbmbm" hidden="1">#REF!</definedName>
    <definedName name="nmhgnjm" hidden="1">#REF!</definedName>
    <definedName name="nmhjjj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K" hidden="1">{#N/A,#N/A,FALSE,"WBS 1.06";#N/A,#N/A,FALSE,"WBS 1.14";#N/A,#N/A,FALSE,"WBS 1.17";#N/A,#N/A,FALSE,"WBS 1.18"}</definedName>
    <definedName name="nmmm" hidden="1">{"'Sheet1'!$L$16"}</definedName>
    <definedName name="nmn" hidden="1">{"'Sheet1'!$L$16"}</definedName>
    <definedName name="nmnbmn" hidden="1">#REF!</definedName>
    <definedName name="nmnmnm" hidden="1">#REF!</definedName>
    <definedName name="nmnhjhj" hidden="1">#REF!</definedName>
    <definedName name="NMXFBZG" hidden="1">{"'Sheet1'!$L$16"}</definedName>
    <definedName name="nnbnvv" hidden="1">#REF!</definedName>
    <definedName name="nnbvbnnv" hidden="1">#REF!</definedName>
    <definedName name="nncn" hidden="1">#REF!</definedName>
    <definedName name="nnddf" hidden="1">#REF!</definedName>
    <definedName name="nnffn" hidden="1">#REF!</definedName>
    <definedName name="NNL" hidden="1">{"'boi duong nang nhoc'!$A$1"}</definedName>
    <definedName name="nnm" hidden="1">25</definedName>
    <definedName name="nnn" hidden="1">{"'Sheet1'!$L$16"}</definedName>
    <definedName name="nnnbvbnv" hidden="1">#REF!</definedName>
    <definedName name="nnncnc" hidden="1">#REF!</definedName>
    <definedName name="nnnn" hidden="1">{#N/A,#N/A,FALSE,"부대1"}</definedName>
    <definedName name="nnnnn" hidden="1">{"'Sheet1'!$L$16"}</definedName>
    <definedName name="nnnnnnncncvn" hidden="1">#REF!</definedName>
    <definedName name="nnnnnnnnnnnn" hidden="1">#REF!</definedName>
    <definedName name="nnnnnnnnnnnnnnnnnn" hidden="1">{#N/A,#N/A,TRUE,"Krycí list"}</definedName>
    <definedName name="nnnvcvnvcc" hidden="1">#REF!</definedName>
    <definedName name="nnnvcvv" hidden="1">#REF!</definedName>
    <definedName name="nnvcnbn" hidden="1">#REF!</definedName>
    <definedName name="NNYNR" hidden="1">#REF!</definedName>
    <definedName name="NO" hidden="1">#REF!</definedName>
    <definedName name="No.10" hidden="1">{"'Sheet1'!$L$16"}</definedName>
    <definedName name="No.9" hidden="1">{"'Sheet1'!$L$16"}</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ONAME" hidden="1">{"'Sheet1'!$L$16"}</definedName>
    <definedName name="noone" hidden="1">#REF!</definedName>
    <definedName name="note1"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Noting" hidden="1">{"ECA Qtrs C",#N/A,TRUE,"ECA_Qtrs_C";"ECA Qtrs D",#N/A,TRUE,"ECA_Qtrs_D";"ECA Qtrs F",#N/A,TRUE,"ECA_Qtrs_F";"ECA Qtrs G",#N/A,TRUE,"ECA_Qtrs_G";"ECA SisterApt",#N/A,TRUE,"ECA_SisterApt";"ECA Nurses",#N/A,TRUE,"ECA_NursesHostel"}</definedName>
    <definedName name="notwo" hidden="1">#REF!</definedName>
    <definedName name="nothing" hidden="1">{"'Sheet1'!$L$16"}</definedName>
    <definedName name="NRBFD" hidden="1">{"'Sheet1'!$L$16"}</definedName>
    <definedName name="NRMTYM" hidden="1">{"NGUYEN QUI THIEP - Personal View",#N/A,FALSE,"XDCB.HT.FUR."}</definedName>
    <definedName name="NRNCG" hidden="1">{#N/A,#N/A,FALSE,"2~8번"}</definedName>
    <definedName name="NRNRD" hidden="1">{"'Sheet1'!$L$16"}</definedName>
    <definedName name="NSC" hidden="1">{#N/A,#N/A,TRUE,"ERECTION";#N/A,#N/A,TRUE,"A";#N/A,#N/A,TRUE,"B";#N/A,#N/A,TRUE,"C";#N/A,#N/A,TRUE,"D";#N/A,#N/A,TRUE,"E";#N/A,#N/A,TRUE,"F";#N/A,#N/A,TRUE,"G";#N/A,#N/A,TRUE,"H";#N/A,#N/A,TRUE,"I";#N/A,#N/A,TRUE,"J";#N/A,#N/A,TRUE,"K";#N/A,#N/A,TRUE,"L";#N/A,#N/A,TRUE,"M";#N/A,#N/A,TRUE,"N"}</definedName>
    <definedName name="nsct" hidden="1">{"'Sheet1'!$L$16"}</definedName>
    <definedName name="nsss" hidden="1">{#N/A,#N/A,TRUE,"Krycí list"}</definedName>
    <definedName name="NT" hidden="1">{"'Sheet1'!$L$16"}</definedName>
    <definedName name="NTB" hidden="1">{#N/A,#N/A,FALSE,"Chi tiÆt"}</definedName>
    <definedName name="NTCV" hidden="1">{"'Sheet1'!$L$16"}</definedName>
    <definedName name="nttn" hidden="1">{"'Sheet1'!$L$16"}</definedName>
    <definedName name="ñtútykt7y" hidden="1">{"'Sheet1'!$L$16"}</definedName>
    <definedName name="ntwrt" hidden="1">#REF!</definedName>
    <definedName name="NTRD" hidden="1">{#N/A,#N/A,FALSE,"배수1"}</definedName>
    <definedName name="nu" hidden="1">{"'Sheet1'!$L$16"}</definedName>
    <definedName name="NUF" hidden="1">{#N/A,#N/A,FALSE,"운반시간"}</definedName>
    <definedName name="NUOC" hidden="1">{"'Sheet1'!$L$16"}</definedName>
    <definedName name="nuoc2" hidden="1">{"'Sheet1'!$L$16"}</definedName>
    <definedName name="nuocmat" hidden="1">{#N/A,#N/A,FALSE,"CCTV"}</definedName>
    <definedName name="NUOCHKHOAN" hidden="1">{"'Sheet1'!$L$16"}</definedName>
    <definedName name="NUOCHKHOANMOI" hidden="1">{"'Sheet1'!$L$16"}</definedName>
    <definedName name="nuoùc" hidden="1">{"'Sheet1'!$L$16"}</definedName>
    <definedName name="nuts" hidden="1">{"Summary",#N/A,TRUE,"Summary";"Cost Plan",#N/A,TRUE,"Cost Plan"}</definedName>
    <definedName name="NƯỚC" hidden="1">#REF!</definedName>
    <definedName name="nvbbn" hidden="1">#REF!</definedName>
    <definedName name="NVBNBNV" hidden="1">{#N/A,#N/A,FALSE,"Chi tiÆt"}</definedName>
    <definedName name="nvbnnbvbn" hidden="1">#REF!</definedName>
    <definedName name="nvbvbn" hidden="1">#REF!</definedName>
    <definedName name="nvbvbnbv" hidden="1">#REF!</definedName>
    <definedName name="NVCB" hidden="1">{"'Sheet1'!$L$16"}</definedName>
    <definedName name="nvcnccv" hidden="1">#REF!</definedName>
    <definedName name="nvcvbvcn" hidden="1">#REF!</definedName>
    <definedName name="nvlcc" hidden="1">#REF!</definedName>
    <definedName name="nvnn" hidden="1">#REF!</definedName>
    <definedName name="nvnncncc" hidden="1">#REF!</definedName>
    <definedName name="nvnvb" hidden="1">#REF!</definedName>
    <definedName name="ny" hidden="1">{"'Sheet1'!$L$16"}</definedName>
    <definedName name="NYDDFG" hidden="1">{#N/A,#N/A,FALSE,"조골재"}</definedName>
    <definedName name="NYDTDS" hidden="1">{#N/A,#N/A,FALSE,"구조2"}</definedName>
    <definedName name="NYFD" hidden="1">{#N/A,#N/A,FALSE,"골재소요량";#N/A,#N/A,FALSE,"골재소요량"}</definedName>
    <definedName name="nymyuu" hidden="1">#REF!</definedName>
    <definedName name="NYTDY" hidden="1">{#N/A,#N/A,FALSE,"단가표지"}</definedName>
    <definedName name="NYTND" hidden="1">{#N/A,#N/A,FALSE,"구조1"}</definedName>
    <definedName name="ng" hidden="1">{"'Sheet1'!$L$16"}</definedName>
    <definedName name="ngay23" hidden="1">{"'Sheet1'!$L$16"}</definedName>
    <definedName name="ngaymai" hidden="1">{#N/A,#N/A,FALSE,"Chi tiÆt"}</definedName>
    <definedName name="NGDJHGSD" hidden="1">#REF!</definedName>
    <definedName name="NGE" hidden="1">{#N/A,#N/A,FALSE,"혼합골재"}</definedName>
    <definedName name="NGFDFNS" hidden="1">{#N/A,#N/A,FALSE,"부대1"}</definedName>
    <definedName name="ngfhg" hidden="1">#REF!</definedName>
    <definedName name="ngfmg" hidden="1">{#N/A,#N/A,FALSE,"Chi tiÆt"}</definedName>
    <definedName name="NGFN" hidden="1">{"'Sheet1'!$L$16"}</definedName>
    <definedName name="ngfng" hidden="1">{#N/A,#N/A,FALSE,"Aging Summary";#N/A,#N/A,FALSE,"Ratio Analysis";#N/A,#N/A,FALSE,"Test 120 Day Accts";#N/A,#N/A,FALSE,"Tickmarks"}</definedName>
    <definedName name="nghgh" hidden="1">{"'Sheet1'!$L$16"}</definedName>
    <definedName name="NGHIEMTHUCOTTHEP" hidden="1">{"'Sheet1'!$L$16"}</definedName>
    <definedName name="NGK" hidden="1">{#N/A,#N/A,FALSE,"估價單  (3)"}</definedName>
    <definedName name="ngljlj" hidden="1">{"'Sheet1'!$L$16"}</definedName>
    <definedName name="ngnmmf" hidden="1">#REF!</definedName>
    <definedName name="ngoc" hidden="1">{"'Sheet1'!$L$16"}</definedName>
    <definedName name="ngockhang" hidden="1">{"'Sheet1'!$L$16"}</definedName>
    <definedName name="ngoi" hidden="1">{"'Sheet1'!$L$16"}</definedName>
    <definedName name="ngu" hidden="1">{"'Sheet1'!$L$16"}</definedName>
    <definedName name="nguyen" hidden="1">{"'Sheet1'!$L$16"}</definedName>
    <definedName name="NguyenDiep" hidden="1">{"'Sheet1'!$L$16"}</definedName>
    <definedName name="nguyenlong" hidden="1">{"'Sheet1'!$L$16"}</definedName>
    <definedName name="nguyennha" hidden="1">{"'Sheet1'!$L$16"}</definedName>
    <definedName name="nguyet" hidden="1">{"'Sheet1'!$L$16"}</definedName>
    <definedName name="nguyfgnjghjkg" hidden="1">{"'Sheet1'!$L$16"}</definedName>
    <definedName name="ngyïub" hidden="1">{"'Sheet1'!$L$16"}</definedName>
    <definedName name="nha" hidden="1">{#N/A,#N/A,FALSE,"Chi tiÆt"}</definedName>
    <definedName name="nham" hidden="1">{0,#VALUE!,0,0;0,#VALUE!,0,#VALUE!;0,0,0,0;#NULL!,0,0,0;0,0,TRUE,0;0,#N/A,FALSE,0;0,#N/A,FALSE,0}</definedName>
    <definedName name="nhanuoc" hidden="1">{"'Sheet1'!$L$16"}</definedName>
    <definedName name="NHANH2_CG4" hidden="1">{"'Sheet1'!$L$16"}</definedName>
    <definedName name="NHAP5P" hidden="1">{"'Sheet1'!$L$16"}</definedName>
    <definedName name="nhappppppppp" hidden="1">{"'Sheet1'!$L$16"}</definedName>
    <definedName name="nharac" hidden="1">{#N/A,#N/A,FALSE,"Chi tiÆt"}</definedName>
    <definedName name="NHAVESINH" hidden="1">{"'Sheet1'!$L$16"}</definedName>
    <definedName name="Nhâm_CT" hidden="1">#REF!</definedName>
    <definedName name="nhfff" hidden="1">#REF!</definedName>
    <definedName name="nhhff" hidden="1">#REF!</definedName>
    <definedName name="nhhgg" hidden="1">#REF!</definedName>
    <definedName name="NHHJJHKH" hidden="1">#REF!</definedName>
    <definedName name="Nhiem" hidden="1">{"'Sheet1'!$L$16"}</definedName>
    <definedName name="nhjf" hidden="1">#REF!</definedName>
    <definedName name="nhjhy" hidden="1">#REF!</definedName>
    <definedName name="nhjyeru" hidden="1">{"'Sheet1'!$L$16"}</definedName>
    <definedName name="nhkj" hidden="1">{"'Sheet1'!$L$16"}</definedName>
    <definedName name="nhmnmbn" hidden="1">{"'Sheet1'!$L$16"}</definedName>
    <definedName name="nhnb" hidden="1">{"'Sheet1'!$L$16"}</definedName>
    <definedName name="nhndgndg" hidden="1">#REF!</definedName>
    <definedName name="NhomCT" hidden="1">#REF!</definedName>
    <definedName name="nhr6y658u" hidden="1">{"'Sheet1'!$L$16"}</definedName>
    <definedName name="nhug" hidden="1">{"một";"hai";"ba";"bốn";"năm";"sáu";"bảy";"tám";"chín";"mười";"mươi";"mốt";"lăm";"trăm";"nghìn";"triệu";"tỷ";"lẻ";"không trăm";"Bằng chử : "}</definedName>
    <definedName name="NHUNG" hidden="1">zIsDgiaCTiet_Gia.VTu*2+3</definedName>
    <definedName name="Ｏ" hidden="1">{#N/A,#N/A,FALSE,"Sheet6 (24)"}</definedName>
    <definedName name="ø" hidden="1">{"'Sheet1'!$L$16"}</definedName>
    <definedName name="oa" hidden="1">#REF!</definedName>
    <definedName name="õadfgdfgdf" hidden="1">{"'Sheet1'!$L$16"}</definedName>
    <definedName name="OAL" hidden="1">{#N/A,#N/A,FALSE,"Chi tiÆt"}</definedName>
    <definedName name="oanh" hidden="1">{"'Sheet1'!$L$16"}</definedName>
    <definedName name="öªõ" hidden="1">{0}</definedName>
    <definedName name="OC" hidden="1">{"'Sheet1'!$L$16"}</definedName>
    <definedName name="ocf" hidden="1">#REF!</definedName>
    <definedName name="ODH" hidden="1">#REF!</definedName>
    <definedName name="öe" hidden="1">{"'Sheet1'!$L$16"}</definedName>
    <definedName name="OETPEWT" hidden="1">{#N/A,#N/A,FALSE,"CCTV"}</definedName>
    <definedName name="office" hidden="1">{"'Sheet1'!$L$16"}</definedName>
    <definedName name="oi" hidden="1">{0}</definedName>
    <definedName name="oiiuu" hidden="1">#REF!</definedName>
    <definedName name="OIJYED" hidden="1">{"'Sheet1'!$L$16"}</definedName>
    <definedName name="OIL" hidden="1">{"'용역비'!$A$4:$C$8"}</definedName>
    <definedName name="oililui" hidden="1">{#N/A,#N/A,FALSE,"CCTV"}</definedName>
    <definedName name="oioyi" hidden="1">{#N/A,#N/A,FALSE,"Chi tiÆt"}</definedName>
    <definedName name="oip" hidden="1">{"'Break down'!$A$4"}</definedName>
    <definedName name="OIULKJLJK" hidden="1">{"'Sheet1'!$L$16"}</definedName>
    <definedName name="oiuy" hidden="1">{#N/A,#N/A,FALSE,"Chi tiÆt"}</definedName>
    <definedName name="oiuytrew" hidden="1">{#N/A,#N/A,FALSE,"特殊室（ＢＱ表）"}</definedName>
    <definedName name="oiy" hidden="1">{#N/A,#N/A,FALSE,"포장2"}</definedName>
    <definedName name="ok" hidden="1">{"'Liquid'!$A$1:$U$57"}</definedName>
    <definedName name="okay" hidden="1">{#N/A,#N/A,FALSE,"mgtsum.XLS";#N/A,#N/A,FALSE,"CAPONE";#N/A,#N/A,FALSE,"CAPTWO";#N/A,#N/A,FALSE,"CAPTHREE"}</definedName>
    <definedName name="oke" hidden="1">{"'Sheet1'!$L$16"}</definedName>
    <definedName name="okk" hidden="1">{"'Sheet1'!$L$16"}</definedName>
    <definedName name="okko" hidden="1">{#N/A,#N/A,FALSE,"MARCH"}</definedName>
    <definedName name="okp" hidden="1">{"'Sheet1'!$L$16"}</definedName>
    <definedName name="old" hidden="1">{"'ELEC'!$A$2:$H$216","'ELEC'!$C$2:$D$2"}</definedName>
    <definedName name="oldban" hidden="1">#REF!</definedName>
    <definedName name="olk" hidden="1">{#N/A,#N/A,FALSE,"特殊室（ＢＱ表）"}</definedName>
    <definedName name="ollkkkk" hidden="1">{"'Sheet1'!$L$16"}</definedName>
    <definedName name="OMC" hidden="1">{#N/A,#N/A,TRUE,"Front";#N/A,#N/A,TRUE,"Simple Letter";#N/A,#N/A,TRUE,"Inside";#N/A,#N/A,TRUE,"Contents";#N/A,#N/A,TRUE,"Basis";#N/A,#N/A,TRUE,"Inclusions";#N/A,#N/A,TRUE,"Exclusions";#N/A,#N/A,TRUE,"Areas";#N/A,#N/A,TRUE,"Summary";#N/A,#N/A,TRUE,"Detail"}</definedName>
    <definedName name="OMX" hidden="1">{#N/A,#N/A,TRUE,"Front";#N/A,#N/A,TRUE,"Simple Letter";#N/A,#N/A,TRUE,"Inside";#N/A,#N/A,TRUE,"Contents";#N/A,#N/A,TRUE,"Basis";#N/A,#N/A,TRUE,"Inclusions";#N/A,#N/A,TRUE,"Exclusions";#N/A,#N/A,TRUE,"Areas";#N/A,#N/A,TRUE,"Summary";#N/A,#N/A,TRUE,"Detail"}</definedName>
    <definedName name="oneno" hidden="1">#REF!</definedName>
    <definedName name="ONP" hidden="1">#REF!</definedName>
    <definedName name="Ong" hidden="1">{#N/A,#N/A,FALSE,"CCTV"}</definedName>
    <definedName name="oo" hidden="1">{"'Liquid'!$A$1:$U$57"}</definedName>
    <definedName name="ooi" hidden="1">#REF!</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2CIVIL" hidden="1">#REF!</definedName>
    <definedName name="oooo" hidden="1">{#N/A,#N/A,FALSE,"Chi tiÆt"}</definedName>
    <definedName name="oooooooo" hidden="1">{#N/A,#N/A,TRUE,"SUM";#N/A,#N/A,TRUE,"EE";#N/A,#N/A,TRUE,"AC";#N/A,#N/A,TRUE,"SN"}</definedName>
    <definedName name="oooooooooo" hidden="1">{"'Sheet1'!$L$16"}</definedName>
    <definedName name="ooop" hidden="1">#REF!</definedName>
    <definedName name="oouoppu" hidden="1">#REF!</definedName>
    <definedName name="op" hidden="1">{#N/A,#N/A,FALSE,"特殊室（ＢＱ表）"}</definedName>
    <definedName name="opiopp" hidden="1">#REF!</definedName>
    <definedName name="opiuy" hidden="1">{"'Sheet1'!$L$16"}</definedName>
    <definedName name="oplplpl" hidden="1">{"'Sheet1'!$L$16"}</definedName>
    <definedName name="opo" hidden="1">{#N/A,#N/A,FALSE,"지침";#N/A,#N/A,FALSE,"환경분석";#N/A,#N/A,FALSE,"Sheet16"}</definedName>
    <definedName name="OPP" hidden="1">{#N/A,#N/A,TRUE,"SUM";#N/A,#N/A,TRUE,"EE";#N/A,#N/A,TRUE,"AC";#N/A,#N/A,TRUE,"SN"}</definedName>
    <definedName name="Option" hidden="1">{"'Sheet1'!$L$16"}</definedName>
    <definedName name="Optional" hidden="1">#REF!</definedName>
    <definedName name="oq" hidden="1">{#N/A,#N/A,FALSE,"이정표"}</definedName>
    <definedName name="öqw" hidden="1">{"'Sheet1'!$L$16"}</definedName>
    <definedName name="order2" hidden="1">0</definedName>
    <definedName name="OrderTable" hidden="1">#REF!</definedName>
    <definedName name="Org" hidden="1">{#N/A,#N/A,FALSE,"CCTV"}</definedName>
    <definedName name="OSBL" hidden="1">{#N/A,#N/A,FALSE,"CCTV"}</definedName>
    <definedName name="Összesítés" hidden="1">{#N/A,#N/A,TRUE,"Krycí list"}</definedName>
    <definedName name="oudom" hidden="1">{"'Sheet1'!$L$16"}</definedName>
    <definedName name="ouioyoigoigyiyugi" hidden="1">#REF!</definedName>
    <definedName name="ououiu" hidden="1">#REF!</definedName>
    <definedName name="OUT" hidden="1">{#N/A,#N/A,FALSE,"Chi tiÆt"}</definedName>
    <definedName name="Outside" hidden="1">{#N/A,#N/A,TRUE,"Krycí list"}</definedName>
    <definedName name="ÕytÐy" hidden="1">{"'Sheet1'!$L$16"}</definedName>
    <definedName name="ôclsaclnmc" hidden="1">{"'Sheet1'!$L$16"}</definedName>
    <definedName name="Ống" hidden="1">#REF!</definedName>
    <definedName name="Ｐ" hidden="1">{"'Sheet1'!$L$16"}</definedName>
    <definedName name="ơ" hidden="1">{"'Sheet1'!$L$16"}</definedName>
    <definedName name="ｐｐｐｐ" hidden="1">{"'Sheet1'!$L$16"}</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T.Xuan" hidden="1">{"'Sheet1'!$L$16"}</definedName>
    <definedName name="P3" hidden="1">{#N/A,#N/A,FALSE,"特殊室（ＢＱ表）"}</definedName>
    <definedName name="P3.." hidden="1">{#VALUE!,#N/A,FALSE,0}</definedName>
    <definedName name="pà" hidden="1">{"'Sheet1'!$L$16"}</definedName>
    <definedName name="pả" hidden="1">{"'Sheet1'!$L$16"}</definedName>
    <definedName name="PÁ" hidden="1">{"'Sheet1'!$L$16"}</definedName>
    <definedName name="PA2CAU39M" hidden="1">{"'Sheet1'!$L$16"}</definedName>
    <definedName name="PA3" hidden="1">{"'Sheet1'!$L$16"}</definedName>
    <definedName name="package" hidden="1">{"'Sheet1'!$L$16"}</definedName>
    <definedName name="padma" hidden="1">{"'Break down'!$A$4"}</definedName>
    <definedName name="paic" hidden="1">{"'Sheet1'!$L$16"}</definedName>
    <definedName name="PAIII_" hidden="1">{"'Sheet1'!$L$16"}</definedName>
    <definedName name="painting" hidden="1">{#N/A,#N/A,TRUE,"Krycí list"}</definedName>
    <definedName name="PAK" hidden="1">{#N/A,#N/A,FALSE,"제목"}</definedName>
    <definedName name="Pal_Workbook_GUID" hidden="1">"LGGMH5N3WMPJAAAEW6ZB4PZ8"</definedName>
    <definedName name="Panel" hidden="1">{#N/A,#N/A,TRUE,"SUM";#N/A,#N/A,TRUE,"EE";#N/A,#N/A,TRUE,"AC";#N/A,#N/A,TRUE,"SN"}</definedName>
    <definedName name="pares" hidden="1">#REF!</definedName>
    <definedName name="Pares_In" hidden="1">#REF!</definedName>
    <definedName name="park" hidden="1">{#N/A,#N/A,FALSE,"제목"}</definedName>
    <definedName name="PARKIN" hidden="1">{#N/A,#N/A,FALSE,"제목"}</definedName>
    <definedName name="PAS" hidden="1">#REF!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ayabl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CCC" hidden="1">#REF!</definedName>
    <definedName name="pddo" hidden="1">#REF!</definedName>
    <definedName name="PDO" hidden="1">{"'Summary'!$A$1:$J$46"}</definedName>
    <definedName name="pdq" hidden="1">{"'Summary'!$A$1:$J$46"}</definedName>
    <definedName name="PD점검구관련" hidden="1">{#N/A,#N/A,FALSE,"물량산출"}</definedName>
    <definedName name="pẻgtmaegnahr" hidden="1">{"'Sheet1'!$L$16"}</definedName>
    <definedName name="peroxide" hidden="1">{#N/A,#N/A,FALSE,"CCTV"}</definedName>
    <definedName name="petro2" hidden="1">#REF!</definedName>
    <definedName name="PFDLHEPRY" hidden="1">{"'Sheet1'!$L$16"}</definedName>
    <definedName name="pff" hidden="1">{#N/A,#N/A,TRUE,"SUM";#N/A,#N/A,TRUE,"EE";#N/A,#N/A,TRUE,"AC";#N/A,#N/A,TRUE,"SN"}</definedName>
    <definedName name="pgq" hidden="1">#REF!</definedName>
    <definedName name="PGV" hidden="1">#REF!</definedName>
    <definedName name="pi" hidden="1">{"Jan-June",#N/A,FALSE,"Sheet4";"Jul-Dec",#N/A,FALSE,"Sheet4"}</definedName>
    <definedName name="pig" hidden="1">{#N/A,#N/A,FALSE,"제목"}</definedName>
    <definedName name="piiiil" hidden="1">#REF!</definedName>
    <definedName name="Piling" hidden="1">{#N/A,#N/A,FALSE,"CCTV"}</definedName>
    <definedName name="Pipe" hidden="1">{#N/A,#N/A,FALSE,"CCTV"}</definedName>
    <definedName name="pipee" hidden="1">#REF!</definedName>
    <definedName name="pjkljlkjkl" hidden="1">#REF!</definedName>
    <definedName name="pkik" hidden="1">{"'Sheet1'!$L$16"}</definedName>
    <definedName name="pkj\" hidden="1">{"'Sheet1'!$L$16"}</definedName>
    <definedName name="PKTN." hidden="1">{"'Sheet1'!$L$16"}</definedName>
    <definedName name="PL" hidden="1">{"'Sheet1'!$L$16"}</definedName>
    <definedName name="pl5." hidden="1">{"'Sheet1'!$L$16"}</definedName>
    <definedName name="PLK" hidden="1">{#N/A,#N/A,FALSE,"CCTV"}</definedName>
    <definedName name="plkl" hidden="1">{"'Sheet1'!$L$16"}</definedName>
    <definedName name="PlucBcaoTD" hidden="1">{"'Sheet1'!$L$16"}</definedName>
    <definedName name="PMS" hidden="1">{"'Sheet1'!$L$16"}</definedName>
    <definedName name="PN2건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 hidden="1">{"'Sheet1'!$L$16"}</definedName>
    <definedName name="POI" hidden="1">{#N/A,#N/A,FALSE,"전력간선"}</definedName>
    <definedName name="point" hidden="1">#REF!</definedName>
    <definedName name="poiu" hidden="1">{"'Sheet1'!$L$16"}</definedName>
    <definedName name="pol" hidden="1">{#N/A,#N/A,FALSE,"Chi tiÆt"}</definedName>
    <definedName name="POP" hidden="1">#REF!</definedName>
    <definedName name="pope" hidden="1">{"'Sheet1'!$L$16"}</definedName>
    <definedName name="Port1" hidden="1">{#N/A,#N/A,FALSE,"特殊室（ＢＱ表）"}</definedName>
    <definedName name="port11" hidden="1">{#N/A,#N/A,FALSE,"特殊室（ＢＱ表）"}</definedName>
    <definedName name="port12" hidden="1">{#N/A,#N/A,FALSE,"特殊室（ＢＱ表）"}</definedName>
    <definedName name="port2" hidden="1">{#N/A,#N/A,FALSE,"特殊室（ＢＱ表）"}</definedName>
    <definedName name="POUT" hidden="1">#REF!</definedName>
    <definedName name="powersock" hidden="1">{#N/A,#N/A,TRUE,"Krycí list"}</definedName>
    <definedName name="PowerSocket" hidden="1">{#N/A,#N/A,TRUE,"Krycí list"}</definedName>
    <definedName name="POY" hidden="1">{#N/A,#N/A,FALSE,"WBS 1.06";#N/A,#N/A,FALSE,"WBS 1.14";#N/A,#N/A,FALSE,"WBS 1.17";#N/A,#N/A,FALSE,"WBS 1.18"}</definedName>
    <definedName name="pp" hidden="1">{#N/A,#N/A,FALSE,"OUTPUT SHEET "}</definedName>
    <definedName name="PPC" hidden="1">{"'Sheet1'!$L$16"}</definedName>
    <definedName name="ppo" hidden="1">{"'Break down'!$A$4"}</definedName>
    <definedName name="PPP3" hidden="1">{#N/A,#N/A,FALSE,"特殊室（ＢＱ表）"}</definedName>
    <definedName name="PPP33" hidden="1">{#N/A,#N/A,FALSE,"特殊室（ＢＱ表）"}</definedName>
    <definedName name="ppp34" hidden="1">{#N/A,#N/A,FALSE,"特殊室（ＢＱ表）"}</definedName>
    <definedName name="ppp3444" hidden="1">{#N/A,#N/A,FALSE,"特殊室（ＢＱ表）"}</definedName>
    <definedName name="ppppp" hidden="1">{"'Sheet1'!$L$16"}</definedName>
    <definedName name="ppyy" hidden="1">#REF!</definedName>
    <definedName name="PR" hidden="1">{#N/A,#N/A,FALSE,"CCTV"}</definedName>
    <definedName name="prasert" hidden="1">{#N/A,#N/A,TRUE,"SUM";#N/A,#N/A,TRUE,"EE";#N/A,#N/A,TRUE,"AC";#N/A,#N/A,TRUE,"SN"}</definedName>
    <definedName name="PRAYER" hidden="1">{#N/A,#N/A,FALSE,"CCTV"}</definedName>
    <definedName name="PRECAL" hidden="1">{#N/A,#N/A,FALSE,"CCTV"}</definedName>
    <definedName name="Preliminary" hidden="1">{#N/A,#N/A,TRUE,"Str.";#N/A,#N/A,TRUE,"Steel &amp; Roof";#N/A,#N/A,TRUE,"Arc.";#N/A,#N/A,TRUE,"Preliminary";#N/A,#N/A,TRUE,"Sum_Prelim"}</definedName>
    <definedName name="Prem" hidden="1">#REF!</definedName>
    <definedName name="preparation" hidden="1">{"'Sheet1'!$L$16"}</definedName>
    <definedName name="prepared.by" hidden="1">#REF!</definedName>
    <definedName name="pri" hidden="1">{#N/A,#N/A,TRUE,"Str.";#N/A,#N/A,TRUE,"Steel &amp; Roof";#N/A,#N/A,TRUE,"Arc.";#N/A,#N/A,TRUE,"Preliminary";#N/A,#N/A,TRUE,"Sum_Prelim"}</definedName>
    <definedName name="PRICE_TABLE" hidden="1">{#N/A,#N/A,FALSE,"ENG'G(보호계전기)"}</definedName>
    <definedName name="print"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_xlnm.Print_Area" localSheetId="2">'Tong VK'!$A$1:$J$39</definedName>
    <definedName name="_xlnm.Print_Titles">#N/A</definedName>
    <definedName name="ProdForm" hidden="1">#REF!</definedName>
    <definedName name="prodForm1" hidden="1">#REF!</definedName>
    <definedName name="Product" hidden="1">#REF!</definedName>
    <definedName name="PRODUCTION" hidden="1">{"'Sheet1'!$L$16"}</definedName>
    <definedName name="pROGRESS" hidden="1">{#N/A,#N/A,TRUE,"SUM";#N/A,#N/A,TRUE,"EE";#N/A,#N/A,TRUE,"AC";#N/A,#N/A,TRUE,"SN"}</definedName>
    <definedName name="Protection" hidden="1">{#N/A,#N/A,TRUE,"SUM";#N/A,#N/A,TRUE,"EE";#N/A,#N/A,TRUE,"AC";#N/A,#N/A,TRUE,"SN"}</definedName>
    <definedName name="psm" hidden="1">{"'Sheet1'!$L$16"}</definedName>
    <definedName name="pst" hidden="1">{"'Sheet1'!$L$16"}</definedName>
    <definedName name="ptdm1" hidden="1">{#N/A,#N/A,FALSE,"CCTV"}</definedName>
    <definedName name="ptich3" hidden="1">{"'Sheet1'!$L$16"}</definedName>
    <definedName name="PTL" hidden="1">{"'Sheet1'!$L$16"}</definedName>
    <definedName name="PTLV" hidden="1">{"'Sheet1'!$L$16"}</definedName>
    <definedName name="ptt" hidden="1">{"'Sheet1'!$L$16"}</definedName>
    <definedName name="ptvtgiam" hidden="1">{"'Sheet1'!$L$16"}</definedName>
    <definedName name="pthu" hidden="1">{"'Sheet1'!$L$16"}</definedName>
    <definedName name="PUBLIC" hidden="1">{"'Sheet1'!$L$16"}</definedName>
    <definedName name="pump" hidden="1">{"'장비'!$A$3:$M$12"}</definedName>
    <definedName name="PVC" hidden="1">{"'Sheet1'!$L$16"}</definedName>
    <definedName name="PVCgysum" hidden="1">{"'QuotationCRPaint (3)'!$A$12:$B$15"}</definedName>
    <definedName name="PVCgysum2" hidden="1">{"'QuotationCRPaint (3)'!$A$12:$B$15"}</definedName>
    <definedName name="pyyuoui" hidden="1">#REF!</definedName>
    <definedName name="ph" hidden="1">{"'Sheet1'!$L$16"}</definedName>
    <definedName name="phai" hidden="1">{"'Sheet1'!$L$16"}</definedName>
    <definedName name="PHAN" hidden="1">{#N/A,#N/A,FALSE,"CCTV"}</definedName>
    <definedName name="phantich3" hidden="1">{"'Sheet1'!$L$16"}</definedName>
    <definedName name="PHASE" hidden="1">{#N/A,#N/A,TRUE,"Basic";#N/A,#N/A,TRUE,"EXT-TABLE";#N/A,#N/A,TRUE,"STEEL";#N/A,#N/A,TRUE,"INT-Table";#N/A,#N/A,TRUE,"STEEL";#N/A,#N/A,TRUE,"Door"}</definedName>
    <definedName name="PHAT" hidden="1">{#N/A,#N/A,FALSE,"CCTV"}</definedName>
    <definedName name="phátinhdien02" hidden="1">{"'Sheet1'!$L$16"}</definedName>
    <definedName name="Philip" hidden="1">{#N/A,#N/A,FALSE,"REK-S-TPL";#N/A,#N/A,FALSE,"REK-TPML";#N/A,#N/A,FALSE,"RAB-TEMPEL"}</definedName>
    <definedName name="phñto2" hidden="1">{"'Sheet1'!$L$16"}</definedName>
    <definedName name="phong" hidden="1">{"'Sheet1'!$L$16"}</definedName>
    <definedName name="phongve12KmTN" hidden="1">{"'Sheet1'!$L$16"}</definedName>
    <definedName name="phongve12KmTN1" hidden="1">{"'Sheet1'!$L$16"}</definedName>
    <definedName name="PHOTO" hidden="1">#REF!</definedName>
    <definedName name="phu" hidden="1">{"'Sheet1'!$L$16"}</definedName>
    <definedName name="Phukien2" hidden="1">{"'Sheet1'!$L$16"}</definedName>
    <definedName name="phuluc4" hidden="1">{"'Sheet1'!$L$16"}</definedName>
    <definedName name="phung" hidden="1">#REF!</definedName>
    <definedName name="phuoc" hidden="1">{"'Sheet1'!$L$16"}</definedName>
    <definedName name="Phuong" hidden="1">{"'Sheet1'!$L$16"}</definedName>
    <definedName name="Ｑ" hidden="1">{#N/A,#N/A,FALSE,"Sheet6 (24)"}</definedName>
    <definedName name="Q_1" hidden="1">{#N/A,#N/A,TRUE,"Basic";#N/A,#N/A,TRUE,"EXT-TABLE";#N/A,#N/A,TRUE,"STEEL";#N/A,#N/A,TRUE,"INT-Table";#N/A,#N/A,TRUE,"STEEL";#N/A,#N/A,TRUE,"Door"}</definedName>
    <definedName name="q00" hidden="1">{#N/A,#N/A,FALSE,"운반시간"}</definedName>
    <definedName name="q1wqw" hidden="1">#REF!</definedName>
    <definedName name="q234562456" hidden="1">{"'용역비'!$A$4:$C$8"}</definedName>
    <definedName name="Q3WEE" hidden="1">{#N/A,#N/A,FALSE,"조골재"}</definedName>
    <definedName name="Q3WEE_1" hidden="1">{#N/A,#N/A,FALSE,"조골재"}</definedName>
    <definedName name="QA" hidden="1">{#N/A,#N/A,FALSE,"전력간선"}</definedName>
    <definedName name="QAAA" hidden="1">#REF!</definedName>
    <definedName name="qaaaaxz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DASD" hidden="1">{"'Sheet1'!$L$16"}</definedName>
    <definedName name="qaertwetwe" hidden="1">{"Offgrid",#N/A,FALSE,"OFFGRID";"Region",#N/A,FALSE,"REGION";"Offgrid -2",#N/A,FALSE,"OFFGRID";"WTP",#N/A,FALSE,"WTP";"WTP -2",#N/A,FALSE,"WTP";"Project",#N/A,FALSE,"PROJECT";"Summary -2",#N/A,FALSE,"SUMMARY"}</definedName>
    <definedName name="QANG" hidden="1">{"'Sheet1'!$L$16"}</definedName>
    <definedName name="QAS" hidden="1">{#N/A,#N/A,FALSE,"Chi tiÆt"}</definedName>
    <definedName name="qasd" hidden="1">{"'Sheet1'!$L$16"}</definedName>
    <definedName name="qasq" hidden="1">#REF!</definedName>
    <definedName name="qatgfwshgswer" hidden="1">#REF!</definedName>
    <definedName name="QAZ" hidden="1">{#N/A,#N/A,FALSE,"CCTV"}</definedName>
    <definedName name="qcdc" hidden="1">{"'Sheet1'!$L$16"}</definedName>
    <definedName name="qd" hidden="1">{"'Sheet1'!$L$16"}</definedName>
    <definedName name="qd10_gt" hidden="1">{"'Sheet1'!$L$16"}</definedName>
    <definedName name="qd10_gt_1" hidden="1">{"'Sheet1'!$L$16"}</definedName>
    <definedName name="qd10_gt1" hidden="1">{"'Sheet1'!$L$16"}</definedName>
    <definedName name="qd10_gt12" hidden="1">{"'Sheet1'!$L$16"}</definedName>
    <definedName name="QDGF" hidden="1">{#N/A,#N/A,TRUE,"BT M200 da 10x20"}</definedName>
    <definedName name="qdqdwd" hidden="1">{"'Sheet1'!$L$16"}</definedName>
    <definedName name="qdwfwdfwfwe" hidden="1">#REF!</definedName>
    <definedName name="qe" hidden="1">{"'Sheet1'!$L$16"}</definedName>
    <definedName name="qedgagsd" hidden="1">#N/A</definedName>
    <definedName name="QEDWQ" hidden="1">{"'Sheet1'!$L$16"}</definedName>
    <definedName name="qeqeqweqweqe" hidden="1">{"'Sheet1'!$L$16"}</definedName>
    <definedName name="qeqwed" hidden="1">{"'Sheet1'!$L$16"}</definedName>
    <definedName name="qer" hidden="1">#REF!</definedName>
    <definedName name="qet" hidden="1">{"'Sheet1'!$L$16"}</definedName>
    <definedName name="qẻtqert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ẺTTT" hidden="1">{"'Sheet1'!$L$16"}</definedName>
    <definedName name="qewewre" hidden="1">#REF!</definedName>
    <definedName name="qềqg" hidden="1">{"'Sheet1'!$L$16"}</definedName>
    <definedName name="QFWW" hidden="1">#REF!</definedName>
    <definedName name="QGFADB" hidden="1">{"'Sheet1'!$L$16"}</definedName>
    <definedName name="qk" hidden="1">{"'자리배치도'!$AG$1:$CI$28"}</definedName>
    <definedName name="qkqh1" hidden="1">{#N/A,#N/A,FALSE,"명세표"}</definedName>
    <definedName name="QKRH" hidden="1">{#N/A,#N/A,FALSE,"손익표지";#N/A,#N/A,FALSE,"손익계산";#N/A,#N/A,FALSE,"일반관리비";#N/A,#N/A,FALSE,"영업외수익";#N/A,#N/A,FALSE,"영업외비용";#N/A,#N/A,FALSE,"매출액";#N/A,#N/A,FALSE,"요약손익";#N/A,#N/A,FALSE,"요약대차";#N/A,#N/A,FALSE,"매출채권현황";#N/A,#N/A,FALSE,"매출채권명세"}</definedName>
    <definedName name="QLSU" hidden="1">{#N/A,#N/A,FALSE,"제목"}</definedName>
    <definedName name="qncjstkdehdwhrud" hidden="1">{#N/A,#N/A,TRUE,"1";#N/A,#N/A,TRUE,"2";#N/A,#N/A,TRUE,"3";#N/A,#N/A,TRUE,"4";#N/A,#N/A,TRUE,"5";#N/A,#N/A,TRUE,"6";#N/A,#N/A,TRUE,"7"}</definedName>
    <definedName name="qöeqwerqwereq" hidden="1">#REF!</definedName>
    <definedName name="qolikolmxa" hidden="1">{"'Sheet1'!$L$16"}</definedName>
    <definedName name="qor" hidden="1">#REF!</definedName>
    <definedName name="QQE" hidden="1">#REF!</definedName>
    <definedName name="qqee" hidden="1">{"'Sheet1'!$L$16"}</definedName>
    <definedName name="qqfxlCalcReset" hidden="1">FALSE</definedName>
    <definedName name="qqfxlCalculateOnOpen" hidden="1">FALSE</definedName>
    <definedName name="qqfxlFullBoth" hidden="1">TRUE</definedName>
    <definedName name="qqfxlManualBoth" hidden="1">FALSE</definedName>
    <definedName name="qqfxlSheetsBoth" hidden="1">TRUE</definedName>
    <definedName name="qqgyyh.xls" hidden="1">{"'Sheet1'!$L$16"}</definedName>
    <definedName name="ｑｑｑ" hidden="1">{"'Sheet1'!$L$16"}</definedName>
    <definedName name="qqq_1" hidden="1">{#N/A,#N/A,TRUE,"Basic";#N/A,#N/A,TRUE,"EXT-TABLE";#N/A,#N/A,TRUE,"STEEL";#N/A,#N/A,TRUE,"INT-Table";#N/A,#N/A,TRUE,"STEEL";#N/A,#N/A,TRUE,"Door"}</definedName>
    <definedName name="ｑｑｑ_3" hidden="1">{"'Sheet1'!$L$16"}</definedName>
    <definedName name="ｑｑｑ_4" hidden="1">{"'Sheet1'!$L$16"}</definedName>
    <definedName name="ｑｑｑｑ" hidden="1">{"'Sheet1'!$L$16"}</definedName>
    <definedName name="qqqqq" hidden="1">{#N/A,#N/A,TRUE,"Basic";#N/A,#N/A,TRUE,"EXT-TABLE";#N/A,#N/A,TRUE,"STEEL";#N/A,#N/A,TRUE,"INT-Table";#N/A,#N/A,TRUE,"STEEL";#N/A,#N/A,TRUE,"Door"}</definedName>
    <definedName name="qqqqq_1" hidden="1">{#N/A,#N/A,TRUE,"Basic";#N/A,#N/A,TRUE,"EXT-TABLE";#N/A,#N/A,TRUE,"STEEL";#N/A,#N/A,TRUE,"INT-Table";#N/A,#N/A,TRUE,"STEEL";#N/A,#N/A,TRUE,"Door"}</definedName>
    <definedName name="qqqqqq" hidden="1">{#N/A,#N/A,TRUE,"Krycí list"}</definedName>
    <definedName name="qqqqqqq" hidden="1">{"'Sheet1'!$L$16"}</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qqqqqqqqqq" hidden="1">{#N/A,#N/A,TRUE,"Krycí list"}</definedName>
    <definedName name="QQQQQQQQQQQQQQQQQQQQ" hidden="1">{#N/A,#N/A,FALSE,"손익표지";#N/A,#N/A,FALSE,"손익계산";#N/A,#N/A,FALSE,"일반관리비";#N/A,#N/A,FALSE,"영업외수익";#N/A,#N/A,FALSE,"영업외비용";#N/A,#N/A,FALSE,"매출액";#N/A,#N/A,FALSE,"요약손익";#N/A,#N/A,FALSE,"요약대차";#N/A,#N/A,FALSE,"매출채권현황";#N/A,#N/A,FALSE,"매출채권명세"}</definedName>
    <definedName name="qqqqqqqqqqqqqqqqqqqqqq" hidden="1">{"'Sheet1'!$L$16"}</definedName>
    <definedName name="qqqr" hidden="1">{"'Sheet1'!$L$16"}</definedName>
    <definedName name="qqqrrttrrtret" hidden="1">{#N/A,#N/A,FALSE,"손익표지";#N/A,#N/A,FALSE,"손익계산";#N/A,#N/A,FALSE,"일반관리비";#N/A,#N/A,FALSE,"영업외수익";#N/A,#N/A,FALSE,"영업외비용";#N/A,#N/A,FALSE,"매출액";#N/A,#N/A,FALSE,"요약손익";#N/A,#N/A,FALSE,"요약대차";#N/A,#N/A,FALSE,"매출채권현황";#N/A,#N/A,FALSE,"매출채권명세"}</definedName>
    <definedName name="qqssssss" hidden="1">{"'Sheet1'!$L$16"}</definedName>
    <definedName name="qqưq" hidden="1">{"'Sheet1'!$L$16"}</definedName>
    <definedName name="QQW" hidden="1">{#N/A,#N/A,FALSE,"CCTV"}</definedName>
    <definedName name="qqwe" hidden="1">#REF!</definedName>
    <definedName name="qqwww" hidden="1">#REF!</definedName>
    <definedName name="qqww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R" hidden="1">IF(LEFT(OFFSET(Acell,0,-6),1)="1",dVTu_Mh,IF(LEFT(OFFSET(Acell,0,-6),1)="2",dNCong_Mh,dCMay_Mh))</definedName>
    <definedName name="qrawer" hidden="1">{"'Sheet1'!$L$16"}</definedName>
    <definedName name="QRQ" hidden="1">#REF!</definedName>
    <definedName name="qrqer" hidden="1">#N/A</definedName>
    <definedName name="qrt" hidden="1">{"'Sheet1'!$L$16"}</definedName>
    <definedName name="qrw" hidden="1">{#N/A,#N/A,FALSE,"Sheet2";#N/A,#N/A,FALSE,"Sheet4";#N/A,#N/A,FALSE,"Sheet6"}</definedName>
    <definedName name="QSQSASASAS" hidden="1">{"'Sheet1'!$L$16"}</definedName>
    <definedName name="QT" hidden="1">IF(LEFT(OFFSET(Acell,0,-6),1)="1",dVTu_Name,IF(LEFT(OFFSET(Acell,0,-6),1)="2",dNCong_Name,dCMay_Name))</definedName>
    <definedName name="QT_Re" hidden="1">#REF!</definedName>
    <definedName name="QT_Reduce_Toilet_fac" hidden="1">#REF!</definedName>
    <definedName name="QTT" hidden="1">#REF!</definedName>
    <definedName name="qtwer" hidden="1">{#N/A,#N/A,FALSE,"손익표지";#N/A,#N/A,FALSE,"손익계산";#N/A,#N/A,FALSE,"일반관리비";#N/A,#N/A,FALSE,"영업외수익";#N/A,#N/A,FALSE,"영업외비용";#N/A,#N/A,FALSE,"매출액";#N/A,#N/A,FALSE,"요약손익";#N/A,#N/A,FALSE,"요약대차";#N/A,#N/A,FALSE,"매출채권현황";#N/A,#N/A,FALSE,"매출채권명세"}</definedName>
    <definedName name="qty" hidden="1">{"'Sheet1'!$L$16"}</definedName>
    <definedName name="qthoan" hidden="1">{#N/A,#N/A,FALSE,"Chi tiÆt"}</definedName>
    <definedName name="qtrwey" hidden="1">{"'Sheet1'!$L$16"}</definedName>
    <definedName name="QƯ" hidden="1">#REF!</definedName>
    <definedName name="qưe" hidden="1">{"'Sheet1'!$L$16"}</definedName>
    <definedName name="qưeasdfasdfasd" hidden="1">{"ECA Qtrs C",#N/A,TRUE,"ECA_Qtrs_C";"ECA Qtrs D",#N/A,TRUE,"ECA_Qtrs_D";"ECA Qtrs F",#N/A,TRUE,"ECA_Qtrs_F";"ECA Qtrs G",#N/A,TRUE,"ECA_Qtrs_G";"ECA SisterApt",#N/A,TRUE,"ECA_SisterApt";"ECA Nurses",#N/A,TRUE,"ECA_NursesHostel"}</definedName>
    <definedName name="qưegfcxdzvfsdg" hidden="1">{"'Sheet1'!$L$16"}</definedName>
    <definedName name="qưer" hidden="1">{"'Sheet1'!$L$16"}</definedName>
    <definedName name="qừq" hidden="1">{#N/A,#N/A,FALSE,"Chi tiÆt"}</definedName>
    <definedName name="qưqq" hidden="1">{"'Sheet1'!$L$16"}</definedName>
    <definedName name="qưqw" hidden="1">{"'Sheet1'!$L$16"}</definedName>
    <definedName name="qvv" hidden="1">{"'Sheet1'!$L$16"}</definedName>
    <definedName name="qw" hidden="1">{#N/A,#N/A,FALSE,"단가표지"}</definedName>
    <definedName name="QWE" hidden="1">{"'Sheet1'!$L$16"}</definedName>
    <definedName name="qweq" hidden="1">{"'Sheet1'!$L$16"}</definedName>
    <definedName name="QWEQW" hidden="1">#REF!</definedName>
    <definedName name="qweqwe" hidden="1">{"'Sheet1'!$L$16"}</definedName>
    <definedName name="qweqweqwe" hidden="1">{"'Sheet1'!$L$16"}</definedName>
    <definedName name="qweqwer" hidden="1">{#N/A,#N/A,FALSE,"Chi tiÆt"}</definedName>
    <definedName name="QWEQWR" hidden="1">{#N/A,#N/A,TRUE,"Krycí list"}</definedName>
    <definedName name="QWER" hidden="1">{#N/A,#N/A,FALSE,"이태원철근"}</definedName>
    <definedName name="QWERCDFGV" hidden="1">#REF!</definedName>
    <definedName name="qwerdg" hidden="1">#REF!</definedName>
    <definedName name="qwerqwe" hidden="1">#REF!</definedName>
    <definedName name="qwertet" hidden="1">{"'Sheet1'!$L$16"}</definedName>
    <definedName name="QWEW" hidden="1">{#N/A,#N/A,FALSE,"이태원철근"}</definedName>
    <definedName name="qwfq" hidden="1">{"'Sheet1'!$L$16"}</definedName>
    <definedName name="QWQ" hidden="1">{#N/A,#N/A,FALSE,"배수2"}</definedName>
    <definedName name="qwqeqwe" hidden="1">{"'Sheet1'!$L$16"}</definedName>
    <definedName name="qwqwq" hidden="1">#REF!</definedName>
    <definedName name="qws" hidden="1">#REF!</definedName>
    <definedName name="qwtjzxdc" hidden="1">#REF!</definedName>
    <definedName name="qwwe" hidden="1">{#N/A,#N/A,FALSE,"CCTV"}</definedName>
    <definedName name="qwwqe" hidden="1">{"'Sheet1'!$L$16"}</definedName>
    <definedName name="QWWW" hidden="1">{#N/A,#N/A,FALSE,"제목"}</definedName>
    <definedName name="qwwwwwwwwww" hidden="1">{"'Sheet1'!$L$16"}</definedName>
    <definedName name="QY" hidden="1">IF(LEFT(OFFSET(Acell,0,-6),1)="1",dVTu_Rng,IF(LEFT(OFFSET(Acell,0,-6),1)="2",dNCong_Rng,dCMay_Rng))</definedName>
    <definedName name="qyk" hidden="1">{"'용역비'!$A$4:$C$8"}</definedName>
    <definedName name="qu" hidden="1">{"'Sheet1'!$L$16"}</definedName>
    <definedName name="qua" hidden="1">{#N/A,#N/A,FALSE,"CCTV"}</definedName>
    <definedName name="quan" hidden="1">{"'Sheet1'!$L$16"}</definedName>
    <definedName name="quan.P12" hidden="1">{"'Sheet1'!$L$16"}</definedName>
    <definedName name="quantity"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uang" hidden="1">#REF!</definedName>
    <definedName name="quang03" hidden="1">{"'Sheet1'!$L$16"}</definedName>
    <definedName name="quang1" hidden="1">#REF!</definedName>
    <definedName name="QUATANG" hidden="1">{"'Sheet1'!$L$16"}</definedName>
    <definedName name="quoan" hidden="1">{"'Sheet1'!$L$16"}</definedName>
    <definedName name="QUOC" hidden="1">#REF!</definedName>
    <definedName name="QUOT" hidden="1">{#N/A,#N/A,FALSE,"CCTV"}</definedName>
    <definedName name="ｒｒｒｒ" hidden="1">{"'Sheet1'!$L$16"}</definedName>
    <definedName name="ＲＴ" hidden="1">{#N/A,#N/A,FALSE,"Sheet6 (24)"}</definedName>
    <definedName name="QUY" hidden="1">{"'Sheet1'!$L$16"}</definedName>
    <definedName name="quyen" hidden="1">{"'Sheet1'!$L$16"}</definedName>
    <definedName name="quyet" hidden="1">{"'Sheet1'!$L$16"}</definedName>
    <definedName name="quynh" hidden="1">{"'Sheet1'!$L$16"}</definedName>
    <definedName name="Ｒちゅ" hidden="1">{#N/A,#N/A,FALSE,"Sheet6 (24)"}</definedName>
    <definedName name="ra" hidden="1">{#N/A,#N/A,TRUE,"Krycí list"}</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MSET" hidden="1">{"'Sheet1'!$L$16"}</definedName>
    <definedName name="RANH" hidden="1">{"'Sheet1'!$L$16"}</definedName>
    <definedName name="RANH2" hidden="1">{"'Sheet1'!$L$16"}</definedName>
    <definedName name="RANH222222" hidden="1">{"'Sheet1'!$L$16"}</definedName>
    <definedName name="Ranhxay" hidden="1">{"'Sheet1'!$L$16"}</definedName>
    <definedName name="rarasfsda" hidden="1">{#N/A,#N/A,FALSE,"이정표"}</definedName>
    <definedName name="rarewt" hidden="1">{#N/A,#N/A,FALSE,"CCTV"}</definedName>
    <definedName name="rasfsafsafdsa" hidden="1">{#N/A,#N/A,FALSE,"조골재"}</definedName>
    <definedName name="rawe" hidden="1">{"'Sheet1'!$L$16"}</definedName>
    <definedName name="rawer" hidden="1">{"'Sheet1'!$L$16"}</definedName>
    <definedName name="rbsr" hidden="1">{"'Sheet1'!$L$16"}</definedName>
    <definedName name="RCArea" hidden="1">#REF!</definedName>
    <definedName name="RCArea1" hidden="1">#REF!</definedName>
    <definedName name="RCFWR" hidden="1">#REF!</definedName>
    <definedName name="rd" hidden="1">{"'Sheet1'!$L$16"}</definedName>
    <definedName name="rddrer" hidden="1">#REF!</definedName>
    <definedName name="rdetgéhýdy" hidden="1">{#N/A,#N/A,FALSE,"Chi tiÆt"}</definedName>
    <definedName name="rdhes23" hidden="1">{"Offgrid",#N/A,FALSE,"OFFGRID";"Region",#N/A,FALSE,"REGION";"Offgrid -2",#N/A,FALSE,"OFFGRID";"WTP",#N/A,FALSE,"WTP";"WTP -2",#N/A,FALSE,"WTP";"Project",#N/A,FALSE,"PROJECT";"Summary -2",#N/A,FALSE,"SUMMARY"}</definedName>
    <definedName name="rdrdd" hidden="1">{#N/A,#N/A,FALSE,"Chi tiÆt"}</definedName>
    <definedName name="rdtgrt" hidden="1">{"'Sheet1'!$L$16"}</definedName>
    <definedName name="re" hidden="1">#REF!</definedName>
    <definedName name="re4e4" hidden="1">{"'Sheet1'!$L$16"}</definedName>
    <definedName name="reawrew" hidden="1">{"'Sheet1'!$L$16"}</definedName>
    <definedName name="reay" hidden="1">{"'Sheet1'!$L$16"}</definedName>
    <definedName name="rebbb" hidden="1">#REF!</definedName>
    <definedName name="Recom" hidden="1">{"'Break down'!$A$4"}</definedName>
    <definedName name="reconcile.in" hidden="1">{"Jan-June",#N/A,FALSE,"Sheet4";"Jul-Dec",#N/A,FALSE,"Sheet4"}</definedName>
    <definedName name="Reduction" hidden="1">{#N/A,#N/A,TRUE,"Str.";#N/A,#N/A,TRUE,"Steel &amp; Roof";#N/A,#N/A,TRUE,"Arc.";#N/A,#N/A,TRUE,"Preliminary";#N/A,#N/A,TRUE,"Sum_Prelim"}</definedName>
    <definedName name="reer" hidden="1">{"'Sheet1'!$L$16"}</definedName>
    <definedName name="reere" hidden="1">#REF!</definedName>
    <definedName name="Ref" hidden="1">{"'Sheet1'!$L$16"}</definedName>
    <definedName name="reg" hidden="1">{"'Sheet1'!$L$16"}</definedName>
    <definedName name="regf" hidden="1">{"'Sheet1'!$L$16"}</definedName>
    <definedName name="REGREGTERGT" hidden="1">#REF!</definedName>
    <definedName name="regtwqet" hidden="1">{"'Sheet1'!$L$16"}</definedName>
    <definedName name="Regional" hidden="1">{#N/A,#N/A,FALSE,"mgtsum.XLS";#N/A,#N/A,FALSE,"CAPONE";#N/A,#N/A,FALSE,"CAPTWO";#N/A,#N/A,FALSE,"CAPTHREE"}</definedName>
    <definedName name="reh" hidden="1">{"'Sheet1'!$L$16"}</definedName>
    <definedName name="réhthdf" hidden="1">{"'Sheet1'!$L$16"}</definedName>
    <definedName name="REN" hidden="1">{"'Break down'!$A$4"}</definedName>
    <definedName name="RENN" hidden="1">{"'7-2지역별'!$A$1:$R$44"}</definedName>
    <definedName name="reoed" hidden="1">#REF!</definedName>
    <definedName name="report1" hidden="1">{#N/A,#N/A,FALSE,"特殊室（ＢＱ表）"}</definedName>
    <definedName name="report11" hidden="1">{#N/A,#N/A,FALSE,"特殊室（ＢＱ表）"}</definedName>
    <definedName name="report2" hidden="1">{#N/A,#N/A,FALSE,"特殊室（ＢＱ表）"}</definedName>
    <definedName name="report3" hidden="1">{#N/A,#N/A,FALSE,"特殊室（ＢＱ表）"}</definedName>
    <definedName name="reprort" hidden="1">{#N/A,#N/A,FALSE,"MARCH"}</definedName>
    <definedName name="reree" hidden="1">{#N/A,#N/A,TRUE,"Krycí list"}</definedName>
    <definedName name="rereyry" hidden="1">#REF!</definedName>
    <definedName name="rergdf" hidden="1">#REF!</definedName>
    <definedName name="reshs" hidden="1">{#N/A,#N/A,FALSE,"WBS 1.06";#N/A,#N/A,FALSE,"WBS 1.14";#N/A,#N/A,FALSE,"WBS 1.17";#N/A,#N/A,FALSE,"WBS 1.18"}</definedName>
    <definedName name="Result21" hidden="1">{"'Sheet1'!$L$16"}</definedName>
    <definedName name="RET" hidden="1">{#N/A,#N/A,FALSE,"조골재"}</definedName>
    <definedName name="rete" hidden="1">#REF!</definedName>
    <definedName name="retyae" hidden="1">{"'Sheet1'!$L$16"}</definedName>
    <definedName name="RETYRE" hidden="1">{#N/A,#N/A,FALSE,"골재소요량";#N/A,#N/A,FALSE,"골재소요량"}</definedName>
    <definedName name="retyrey" hidden="1">{"'Sheet1'!$L$16"}</definedName>
    <definedName name="rétyushfsyhey" hidden="1">{"'Sheet1'!$L$16"}</definedName>
    <definedName name="reuse" hidden="1">{#N/A,#N/A,FALSE,"mgtsum.XLS";#N/A,#N/A,FALSE,"CAPONE";#N/A,#N/A,FALSE,"CAPTWO";#N/A,#N/A,FALSE,"CAPTHREE"}</definedName>
    <definedName name="reûtht" hidden="1">{"'Sheet1'!$L$16"}</definedName>
    <definedName name="Revised" hidden="1">#REF!</definedName>
    <definedName name="rew" hidden="1">{#N/A,#N/A,TRUE,"Krycí list"}</definedName>
    <definedName name="rewgwegn" hidden="1">{"'Sheet1'!$L$16"}</definedName>
    <definedName name="rewr" hidden="1">{"'Sheet1'!$L$16"}</definedName>
    <definedName name="rewrer" hidden="1">{"'Sheet1'!$L$16"}</definedName>
    <definedName name="rewrewr" hidden="1">{"'Sheet1'!$L$16"}</definedName>
    <definedName name="reww" hidden="1">{#N/A,#N/A,TRUE,"Krycí list"}</definedName>
    <definedName name="rey" hidden="1">{#N/A,#N/A,FALSE,"손익표지";#N/A,#N/A,FALSE,"손익계산";#N/A,#N/A,FALSE,"일반관리비";#N/A,#N/A,FALSE,"영업외수익";#N/A,#N/A,FALSE,"영업외비용";#N/A,#N/A,FALSE,"매출액";#N/A,#N/A,FALSE,"요약손익";#N/A,#N/A,FALSE,"요약대차";#N/A,#N/A,FALSE,"매출채권현황";#N/A,#N/A,FALSE,"매출채권명세"}</definedName>
    <definedName name="rey3t2rdsf4w" hidden="1">{"'Sheet1'!$L$16"}</definedName>
    <definedName name="reyqery" hidden="1">{#N/A,#N/A,FALSE,"CCTV"}</definedName>
    <definedName name="REYRYR" hidden="1">{"'Sheet1'!$L$16"}</definedName>
    <definedName name="rêreeyre" hidden="1">{"'Sheet1'!$L$16"}</definedName>
    <definedName name="rf" hidden="1">{"'Sheet1'!$L$16"}</definedName>
    <definedName name="rferfg" hidden="1">{"'Sheet1'!$L$16"}</definedName>
    <definedName name="rffdf" hidden="1">#REF!</definedName>
    <definedName name="rfgjfgjfd" hidden="1">{"'Sheet1'!$L$16"}</definedName>
    <definedName name="rfgsd" hidden="1">{"'Sheet1'!$L$16"}</definedName>
    <definedName name="rfju" hidden="1">{"'Sheet1'!$L$16"}</definedName>
    <definedName name="rfrr" hidden="1">{"'Sheet1'!$L$16"}</definedName>
    <definedName name="RFV" hidden="1">{#N/A,#N/A,FALSE,"CCTV"}</definedName>
    <definedName name="rfwetet" hidden="1">{"'Sheet1'!$L$16"}</definedName>
    <definedName name="rfybhui" hidden="1">{#N/A,#N/A,FALSE,"Sheet1"}</definedName>
    <definedName name="rfyu" hidden="1">{#N/A,#N/A,FALSE,"Chi tiÆt"}</definedName>
    <definedName name="RFYUJIRTY" hidden="1">{"'Sheet1'!$L$16"}</definedName>
    <definedName name="rgargfgf" hidden="1">#REF!</definedName>
    <definedName name="RGD" hidden="1">{#N/A,#N/A,FALSE,"CCTV"}</definedName>
    <definedName name="rgdf" hidden="1">{"'Sheet1'!$L$16"}</definedName>
    <definedName name="rgeagrg" hidden="1">{"'Sheet1'!$L$16"}</definedName>
    <definedName name="rgeger" hidden="1">#REF!</definedName>
    <definedName name="rger" hidden="1">#REF!</definedName>
    <definedName name="rgfh" hidden="1">#REF!</definedName>
    <definedName name="rggsg" hidden="1">{"'Sheet1'!$L$16"}</definedName>
    <definedName name="rgjsarwfeewre" hidden="1">{"Offgrid",#N/A,FALSE,"OFFGRID";"Region",#N/A,FALSE,"REGION";"Offgrid -2",#N/A,FALSE,"OFFGRID";"WTP",#N/A,FALSE,"WTP";"WTP -2",#N/A,FALSE,"WTP";"Project",#N/A,FALSE,"PROJECT";"Summary -2",#N/A,FALSE,"SUMMARY"}</definedName>
    <definedName name="rgrgr" hidden="1">#REF!</definedName>
    <definedName name="rgrtgt" hidden="1">{"'Break down'!$A$4"}</definedName>
    <definedName name="rgshds" hidden="1">{"'Sheet1'!$L$16"}</definedName>
    <definedName name="rg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h" hidden="1">{"'Sheet1'!$L$16"}</definedName>
    <definedName name="rgwerg" hidden="1">{#N/A,#N/A,FALSE,"Chi tiÆt"}</definedName>
    <definedName name="rgwergfwe" hidden="1">{"'Sheet1'!$L$16"}</definedName>
    <definedName name="rh" hidden="1">{"'Sheet1'!$L$16"}</definedName>
    <definedName name="rhdhd" hidden="1">#REF!</definedName>
    <definedName name="rhdrm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grs" hidden="1">{"'Sheet1'!$L$16"}</definedName>
    <definedName name="rhjfgh" hidden="1">{"'Sheet1'!$L$16"}</definedName>
    <definedName name="rhjrw563" hidden="1">{#N/A,#N/A,FALSE,"CCTV"}</definedName>
    <definedName name="RHODIA" hidden="1">{"'DocTypeCode'!$A$142:$A$226"}</definedName>
    <definedName name="rhodia1" hidden="1">{"'DocTypeCode'!$A$142:$A$226"}</definedName>
    <definedName name="rhrdttdrr" hidden="1">#REF!</definedName>
    <definedName name="rhrewhehe" hidden="1">{#N/A,#N/A,FALSE,"Chi tiÆt"}</definedName>
    <definedName name="rhtfxcbvszgrag" hidden="1">{"'Sheet1'!$L$16"}</definedName>
    <definedName name="rid" hidden="1">{"'Sheet1'!$L$16"}</definedName>
    <definedName name="RiskAfterSimMacro" hidden="1">""</definedName>
    <definedName name="RiskBeforeRecalcMacro" hidden="1">""</definedName>
    <definedName name="RiskMultipleCPUSupportEnabled" hidden="1">TRUE</definedName>
    <definedName name="ritkghk" hidden="1">{"'용역비'!$A$4:$C$8"}</definedName>
    <definedName name="rits" hidden="1">{"'Sheet1'!$L$16"}</definedName>
    <definedName name="rÎy" hidden="1">{"'Sheet1'!$L$16"}</definedName>
    <definedName name="rjf" hidden="1">{"Offgrid",#N/A,FALSE,"OFFGRID";"Region",#N/A,FALSE,"REGION";"Offgrid -2",#N/A,FALSE,"OFFGRID";"WTP",#N/A,FALSE,"WTP";"WTP -2",#N/A,FALSE,"WTP";"Project",#N/A,FALSE,"PROJECT";"Summary -2",#N/A,FALSE,"SUMMARY"}</definedName>
    <definedName name="rjhbserightr" hidden="1">#REF!</definedName>
    <definedName name="rjhrdy" hidden="1">#REF!</definedName>
    <definedName name="RJJRJR" hidden="1">{#N/A,#N/A,FALSE,"주간공정";#N/A,#N/A,FALSE,"주간보고";#N/A,#N/A,FALSE,"주간공정표"}</definedName>
    <definedName name="rjs" hidden="1">{#N/A,#N/A,FALSE,"포장2"}</definedName>
    <definedName name="RK" hidden="1">{#N/A,#N/A,FALSE,"이태원철근"}</definedName>
    <definedName name="rkd" hidden="1">{#N/A,#N/A,FALSE,"CCTV"}</definedName>
    <definedName name="rkdkd" hidden="1">{#N/A,#N/A,FALSE,"2~8번"}</definedName>
    <definedName name="RKDLKS" hidden="1">{#N/A,#N/A,TRUE,"1";#N/A,#N/A,TRUE,"2";#N/A,#N/A,TRUE,"3";#N/A,#N/A,TRUE,"4";#N/A,#N/A,TRUE,"5";#N/A,#N/A,TRUE,"6";#N/A,#N/A,TRUE,"7"}</definedName>
    <definedName name="RKk5aj" hidden="1">{"'Sheet1'!$L$16"}</definedName>
    <definedName name="RKRKRKRK" hidden="1">{#N/A,#N/A,FALSE,"주간공정";#N/A,#N/A,FALSE,"주간보고";#N/A,#N/A,FALSE,"주간공정표"}</definedName>
    <definedName name="rks" hidden="1">{#N/A,#N/A,FALSE,"구조2"}</definedName>
    <definedName name="rksk" hidden="1">{#N/A,#N/A,FALSE,"배수1"}</definedName>
    <definedName name="rkss" hidden="1">{#N/A,#N/A,FALSE,"부대1"}</definedName>
    <definedName name="rksss" hidden="1">{#N/A,#N/A,FALSE,"부대2"}</definedName>
    <definedName name="rkssss" hidden="1">{#N/A,#N/A,FALSE,"속도"}</definedName>
    <definedName name="RLYPEORYLER" hidden="1">{#N/A,#N/A,FALSE,"CCTV"}</definedName>
    <definedName name="RNAO" hidden="1">{"'장비'!$A$3:$M$12"}</definedName>
    <definedName name="RNWH" hidden="1">{#N/A,#N/A,TRUE,"LOADCOVE";#N/A,#N/A,TRUE,"PAGE001";#N/A,#N/A,TRUE,"PAGE002";#N/A,#N/A,TRUE,"PAGE003";#N/A,#N/A,TRUE,"PAGE004";#N/A,#N/A,TRUE,"PAGE005";#N/A,#N/A,TRUE,"PAGE006";#N/A,#N/A,TRUE,"PAGE007";#N/A,#N/A,TRUE,"PAGE008";#N/A,#N/A,TRUE,"PAGE009";#N/A,#N/A,TRUE,"PAGE010";#N/A,#N/A,TRUE,"PAGE011";#N/A,#N/A,TRUE,"PAGE012";#N/A,#N/A,TRUE,"PAGE013"}</definedName>
    <definedName name="rnhum" hidden="1">{"'Sheet1'!$L$16"}</definedName>
    <definedName name="rÓ" hidden="1">{"'Sheet1'!$L$16"}</definedName>
    <definedName name="Road" hidden="1">{"'Sheet1'!$L$16"}</definedName>
    <definedName name="ROC" hidden="1">{"'QuotationCRPaint (3)'!$A$12:$B$15"}</definedName>
    <definedName name="ROO" hidden="1">#REF!</definedName>
    <definedName name="rou" hidden="1">{"'Break down'!$A$4"}</definedName>
    <definedName name="Roulage" hidden="1">{"'ID(2)'!$E$1:$N$4"}</definedName>
    <definedName name="row" hidden="1">#REF!</definedName>
    <definedName name="rozp" hidden="1">{#N/A,#N/A,TRUE,"Krycí list"}</definedName>
    <definedName name="rozpp" hidden="1">{#N/A,#N/A,TRUE,"Krycí list"}</definedName>
    <definedName name="RPLA" hidden="1">{"'Sheet1'!$L$16"}</definedName>
    <definedName name="rpppp" hidden="1">{"'Break down'!$A$4"}</definedName>
    <definedName name="rq" hidden="1">{"'Sheet1'!$L$16"}</definedName>
    <definedName name="rqbbqng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r" hidden="1">{"'Sheet1'!$L$16"}</definedName>
    <definedName name="rqwr" hidden="1">{"'Sheet1'!$L$16"}</definedName>
    <definedName name="rr" hidden="1">{#N/A,#N/A,FALSE,"단가표지"}</definedName>
    <definedName name="rr_1" hidden="1">{#N/A,#N/A,TRUE,"Basic";#N/A,#N/A,TRUE,"EXT-TABLE";#N/A,#N/A,TRUE,"STEEL";#N/A,#N/A,TRUE,"INT-Table";#N/A,#N/A,TRUE,"STEEL";#N/A,#N/A,TRUE,"Door"}</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hidden="1">{#N/A,#N/A,FALSE,"CCTV"}</definedName>
    <definedName name="rrew" hidden="1">{#N/A,#N/A,TRUE,"Krycí list"}</definedName>
    <definedName name="RRFR" hidden="1">#REF!</definedName>
    <definedName name="rrhrerr" hidden="1">#REF!</definedName>
    <definedName name="rrr" hidden="1">{"'Sheet1'!$L$16"}</definedName>
    <definedName name="rrrdg" hidden="1">#REF!</definedName>
    <definedName name="rrrr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r" hidden="1">{"'장비'!$A$3:$M$12"}</definedName>
    <definedName name="rrrrrbrbrete" hidden="1">#REF!</definedName>
    <definedName name="rrrrrr" hidden="1">#REF!</definedName>
    <definedName name="rrrrrrr" hidden="1">{#N/A,#N/A,FALSE,"2~8번"}</definedName>
    <definedName name="rrrrrrrr" hidden="1">{"'장비'!$A$3:$M$12"}</definedName>
    <definedName name="rrrrrrrrrr" hidden="1">{"'Sheet1'!$L$16"}</definedName>
    <definedName name="rrrrrrrrrrrrrr" hidden="1">#REF!</definedName>
    <definedName name="rrrrrrrrrrry" hidden="1">{"'Sheet1'!$L$16"}</definedName>
    <definedName name="rrrrrrr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t" hidden="1">#REF!</definedName>
    <definedName name="rrrrrrturrrr" hidden="1">#REF!</definedName>
    <definedName name="rrt" hidden="1">{"'Sheet1'!$L$16"}</definedName>
    <definedName name="rrttt" hidden="1">{#N/A,#N/A,FALSE,"Chi tiÆt"}</definedName>
    <definedName name="rrtrtrt" hidden="1">#REF!</definedName>
    <definedName name="RRYULREYPERY" hidden="1">{"'Sheet1'!$L$16"}</definedName>
    <definedName name="rsaraf" hidden="1">{#N/A,#N/A,FALSE,"운반시간"}</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eghshdxhdfh" hidden="1">{"'Sheet1'!$L$16"}</definedName>
    <definedName name="rsls" hidden="1">{"'Sheet1'!$L$16"}</definedName>
    <definedName name="rss" hidden="1">#REF!</definedName>
    <definedName name="rstyhat32t436t" hidden="1">{"'Sheet1'!$L$16"}</definedName>
    <definedName name="rsyugiÞh" hidden="1">{"'Sheet1'!$L$16"}</definedName>
    <definedName name="rt4etr4t" hidden="1">#REF!</definedName>
    <definedName name="rte" hidden="1">{"'Sheet1'!$L$16"}</definedName>
    <definedName name="rtertret" hidden="1">#REF!</definedName>
    <definedName name="rtesrtsert" hidden="1">{"'Sheet1'!$L$16"}</definedName>
    <definedName name="rtfg" hidden="1">{"'Sheet1'!$L$16"}</definedName>
    <definedName name="RTGH" hidden="1">{"'용역비'!$A$4:$C$8"}</definedName>
    <definedName name="rtgrthhsdhcxf" hidden="1">#REF!</definedName>
    <definedName name="rtÎ" hidden="1">{#N/A,#N/A,FALSE,"Chi tiÆt"}</definedName>
    <definedName name="rtjhgjgh" hidden="1">#REF!</definedName>
    <definedName name="RTJR" hidden="1">{"'Sheet1'!$L$16"}</definedName>
    <definedName name="rtosdkafcxn" hidden="1">{"'용역비'!$A$4:$C$8"}</definedName>
    <definedName name="rtpqwp" hidden="1">{"'Break down'!$A$4"}</definedName>
    <definedName name="rts" hidden="1">{"'Sheet1'!$L$16"}</definedName>
    <definedName name="rtse" hidden="1">{"'Sheet1'!$L$16"}</definedName>
    <definedName name="rtser" hidden="1">{"'Sheet1'!$L$16"}</definedName>
    <definedName name="rtsertsgg" hidden="1">{0}</definedName>
    <definedName name="rtsjhjgrkklgklgj" hidden="1">{"'Sheet1'!$L$16"}</definedName>
    <definedName name="rtssegtxd" hidden="1">{"'Sheet1'!$L$16"}</definedName>
    <definedName name="rtsyeyrtyyyyyqa" hidden="1">#REF!</definedName>
    <definedName name="rtttyyy" hidden="1">{"'Sheet1'!$L$16"}</definedName>
    <definedName name="RTWR" hidden="1">{"'Sheet1'!$L$16"}</definedName>
    <definedName name="rty" hidden="1">{"'용역비'!$A$4:$C$8"}</definedName>
    <definedName name="RTYE" hidden="1">{"'장비'!$A$3:$M$12"}</definedName>
    <definedName name="rtygewrytdfgds" hidden="1">{"'Sheet1'!$L$16"}</definedName>
    <definedName name="rtyreyey" hidden="1">{"'Sheet1'!$L$16"}</definedName>
    <definedName name="rtyrgthfgh6" hidden="1">{"'Sheet1'!$L$16"}</definedName>
    <definedName name="rtyrtyt" hidden="1">#REF!</definedName>
    <definedName name="RTỶTY" hidden="1">{"'Sheet1'!$L$16"}</definedName>
    <definedName name="rtytry" hidden="1">#REF!</definedName>
    <definedName name="rtywertgdgdfg" hidden="1">{"'Sheet1'!$L$16"}</definedName>
    <definedName name="rtywyw" hidden="1">{"'Sheet1'!$L$16"}</definedName>
    <definedName name="rth" hidden="1">{0}</definedName>
    <definedName name="rthsjtyj" hidden="1">{#N/A,#N/A,FALSE,"표지목차"}</definedName>
    <definedName name="rthyuseryaers" hidden="1">{#N/A,#N/A,FALSE,"CCTV"}</definedName>
    <definedName name="rtr" hidden="1">{"'Sheet1'!$L$16"}</definedName>
    <definedName name="rtrđhjkl" hidden="1">{#N/A,#N/A,FALSE,"Chi tiÆt"}</definedName>
    <definedName name="RTRE" hidden="1">{"'Sheet1'!$L$16"}</definedName>
    <definedName name="rtretr" hidden="1">#REF!</definedName>
    <definedName name="rtrt" hidden="1">{"'Sheet1'!$L$16"}</definedName>
    <definedName name="rtrtr" hidden="1">#REF!</definedName>
    <definedName name="rtrtryryyy" hidden="1">#REF!</definedName>
    <definedName name="RTRYHTRYRT" hidden="1">#REF!</definedName>
    <definedName name="rưerew" hidden="1">{"'Sheet1'!$L$16"}</definedName>
    <definedName name="RƯET" hidden="1">{"'Sheet1'!$L$16"}</definedName>
    <definedName name="rưetxfgerg" hidden="1">{"'Sheet1'!$L$16"}</definedName>
    <definedName name="rưeytwqa2" hidden="1">#REF!</definedName>
    <definedName name="RƯT4WTW" hidden="1">{"'Sheet1'!$L$16"}</definedName>
    <definedName name="rvfgbh" hidden="1">{#VALUE!,#N/A,FALSE,0}</definedName>
    <definedName name="RVVR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e6vtd" hidden="1">{#N/A,#N/A,FALSE,"표지목차"}</definedName>
    <definedName name="rweqrwe" hidden="1">{"'Sheet1'!$L$16"}</definedName>
    <definedName name="rwer" hidden="1">{"'Sheet1'!$L$16"}</definedName>
    <definedName name="rwes" hidden="1">{#N/A,#N/A,FALSE,"제목"}</definedName>
    <definedName name="rwqtw" hidden="1">{#N/A,#N/A,FALSE,"FORM A";#N/A,#N/A,FALSE,"FORM D";#N/A,#N/A,FALSE,"FORM E-1";#N/A,#N/A,FALSE,"FORM E-2";#N/A,#N/A,FALSE,"FORM F";#N/A,#N/A,FALSE,"FORM G";#N/A,#N/A,FALSE,"FORM H-1";#N/A,#N/A,FALSE,"FORM H-2";#N/A,#N/A,FALSE,"FORM H-3";#N/A,#N/A,FALSE,"FORM H-4";#N/A,#N/A,FALSE,"FORM H-5";#N/A,#N/A,FALSE,"FORM I";#N/A,#N/A,FALSE,"FORM J"}</definedName>
    <definedName name="RWQW" hidden="1">{"'Sheet1'!$L$16"}</definedName>
    <definedName name="rwrwaertet" hidden="1">{"'Sheet1'!$L$16"}</definedName>
    <definedName name="rwty" hidden="1">{#N/A,#N/A,FALSE,"혼합골재"}</definedName>
    <definedName name="rwwrrw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y" hidden="1">{"'Sheet1'!$L$16"}</definedName>
    <definedName name="Ryan" hidden="1">#REF!</definedName>
    <definedName name="ryedfg" hidden="1">{#N/A,#N/A,FALSE,"CCTV"}</definedName>
    <definedName name="RYERYERYRY" hidden="1">{"'Sheet1'!$L$16"}</definedName>
    <definedName name="ryescerfwe" hidden="1">{#N/A,#N/A,FALSE,"부대2"}</definedName>
    <definedName name="ryhtrd" hidden="1">{#N/A,#N/A,FALSE,"Chi tiÆt"}</definedName>
    <definedName name="RYLERKYPORE" hidden="1">{"'Sheet1'!$L$16"}</definedName>
    <definedName name="RYLREYPERYLRE" hidden="1">{"'Sheet1'!$L$16"}</definedName>
    <definedName name="ry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YREYERYRE" hidden="1">{#N/A,#N/A,FALSE,"CCTV"}</definedName>
    <definedName name="ryreyrey" hidden="1">{"'Sheet1'!$L$16"}</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ryryry" hidden="1">{#N/A,#N/A,FALSE,"CCTV"}</definedName>
    <definedName name="ryryyy" hidden="1">{#N/A,#N/A,FALSE,"CCTV"}</definedName>
    <definedName name="RYTRYTR" hidden="1">#REF!</definedName>
    <definedName name="RYU" hidden="1">{#N/A,#N/A,FALSE,"현장 NCR 분석";#N/A,#N/A,FALSE,"현장품질감사";#N/A,#N/A,FALSE,"현장품질감사"}</definedName>
    <definedName name="RYUIRYU" hidden="1">{"'용역비'!$A$4:$C$8"}</definedName>
    <definedName name="ryuk" hidden="1">{"'용역비'!$A$4:$C$8"}</definedName>
    <definedName name="rỷydryedrye" hidden="1">#REF!</definedName>
    <definedName name="S" hidden="1">{#N/A,#N/A,FALSE,"CCTV"}</definedName>
    <definedName name="s.j" hidden="1">#REF!</definedName>
    <definedName name="sa" hidden="1">{#N/A,#N/A,TRUE,"Str.";#N/A,#N/A,TRUE,"Steel &amp; Roof";#N/A,#N/A,TRUE,"Arc.";#N/A,#N/A,TRUE,"Preliminary";#N/A,#N/A,TRUE,"Sum_Prelim"}</definedName>
    <definedName name="sà" hidden="1">#REF!</definedName>
    <definedName name="sa23sd1432qư" hidden="1">{"'Sheet1'!$L$16"}</definedName>
    <definedName name="saa" hidden="1">{#N/A,#N/A,FALSE,"Sheet2";#N/A,#N/A,FALSE,"Sheet4";#N/A,#N/A,FALSE,"Sheet6"}</definedName>
    <definedName name="saada" hidden="1">{#N/A,#N/A,FALSE,"特殊室（ＢＱ表）"}</definedName>
    <definedName name="SAAKFJAJF" hidden="1">{#N/A,#N/A,TRUE,"Str.";#N/A,#N/A,TRUE,"Steel &amp; Roof";#N/A,#N/A,TRUE,"Arc.";#N/A,#N/A,TRUE,"Preliminary";#N/A,#N/A,TRUE,"Sum_Prelim"}</definedName>
    <definedName name="saboproud" hidden="1">{#N/A,#N/A,TRUE,"Krycí list"}</definedName>
    <definedName name="sach" hidden="1">{"'Sheet1'!$L$16"}</definedName>
    <definedName name="SAD" hidden="1">{#N/A,#N/A,FALSE,"조골재"}</definedName>
    <definedName name="sadá" hidden="1">#REF!</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s" hidden="1">#REF!</definedName>
    <definedName name="SADASC" hidden="1">{"'Sheet1'!$L$16"}</definedName>
    <definedName name="SADASD" hidden="1">{"'Sheet1'!$L$16"}</definedName>
    <definedName name="sadcs" hidden="1">{"'Sheet1'!$L$16"}</definedName>
    <definedName name="sadeswaea" hidden="1">{#N/A,#N/A,FALSE,"特殊室（ＢＱ表）"}</definedName>
    <definedName name="sadf¸a" hidden="1">{"'Sheet1'!$L$16"}</definedName>
    <definedName name="sadfaDFS" hidden="1">#REF!</definedName>
    <definedName name="sadfhadrgt" hidden="1">{"Offgrid",#N/A,FALSE,"OFFGRID";"Region",#N/A,FALSE,"REGION";"Offgrid -2",#N/A,FALSE,"OFFGRID";"WTP",#N/A,FALSE,"WTP";"WTP -2",#N/A,FALSE,"WTP";"Project",#N/A,FALSE,"PROJECT";"Summary -2",#N/A,FALSE,"SUMMARY"}</definedName>
    <definedName name="sadfsadf" hidden="1">{"'Sheet1'!$L$16"}</definedName>
    <definedName name="SÁDFSDFDSF" hidden="1">#REF!</definedName>
    <definedName name="SADFVAFAdfd" hidden="1">#REF!</definedName>
    <definedName name="sadge4tr3" hidden="1">{"'Sheet1'!$L$16"}</definedName>
    <definedName name="sadrufgijghxz" hidden="1">{#N/A,#N/A,FALSE,"CCTV"}</definedName>
    <definedName name="sadSa" hidden="1">{#N/A,#N/A,FALSE,"Chi tiÆt"}</definedName>
    <definedName name="SADSAD" hidden="1">#REF!</definedName>
    <definedName name="sadsgfjhkhluiluil" hidden="1">#REF!</definedName>
    <definedName name="sađkjfálkg" hidden="1">{"'Sheet1'!$L$16"}</definedName>
    <definedName name="saerterteg" hidden="1">{#N/A,#N/A,FALSE,"CCTV"}</definedName>
    <definedName name="saeryesghdxcgter" hidden="1">{#N/A,#N/A,FALSE,"CCTV"}</definedName>
    <definedName name="SAFCS" hidden="1">#REF!</definedName>
    <definedName name="safd" hidden="1">{#N/A,#N/A,FALSE,"MARCH"}</definedName>
    <definedName name="safdaf" hidden="1">#REF!</definedName>
    <definedName name="safe" hidden="1">{#N/A,#N/A,TRUE,"Krycí list"}</definedName>
    <definedName name="safEF" hidden="1">{#N/A,#N/A,FALSE,"MARCH"}</definedName>
    <definedName name="SAFSAFSAD" hidden="1">{#N/A,#N/A,FALSE,"속도"}</definedName>
    <definedName name="safsdg" hidden="1">#REF!</definedName>
    <definedName name="sagawa" hidden="1">#REF!</definedName>
    <definedName name="SAGD" hidden="1">{"'Sheet1'!$L$16"}</definedName>
    <definedName name="sahdfjdgjds" hidden="1">{"'Sheet1'!$L$16"}</definedName>
    <definedName name="SAHGSAHEAFDSJ" hidden="1">{"'Sheet1'!$L$16"}</definedName>
    <definedName name="sailech" hidden="1">{"Offgrid",#N/A,FALSE,"OFFGRID";"Region",#N/A,FALSE,"REGION";"Offgrid -2",#N/A,FALSE,"OFFGRID";"WTP",#N/A,FALSE,"WTP";"WTP -2",#N/A,FALSE,"WTP";"Project",#N/A,FALSE,"PROJECT";"Summary -2",#N/A,FALSE,"SUMMARY"}</definedName>
    <definedName name="SAJAKKALAL" hidden="1">{#N/A,#N/A,TRUE,"SUM";#N/A,#N/A,TRUE,"EE";#N/A,#N/A,TRUE,"AC";#N/A,#N/A,TRUE,"SN"}</definedName>
    <definedName name="SAM_1" hidden="1">{#N/A,#N/A,TRUE,"Basic";#N/A,#N/A,TRUE,"EXT-TABLE";#N/A,#N/A,TRUE,"STEEL";#N/A,#N/A,TRUE,"INT-Table";#N/A,#N/A,TRUE,"STEEL";#N/A,#N/A,TRUE,"Door"}</definedName>
    <definedName name="SAMA" hidden="1">#REF!</definedName>
    <definedName name="SAMAKAN" hidden="1">#REF!</definedName>
    <definedName name="Sample" hidden="1">#REF!</definedName>
    <definedName name="san" hidden="1">{"'Sheet1'!$L$16"}</definedName>
    <definedName name="sanjay" hidden="1">{#N/A,#N/A,FALSE,"TABLE"}</definedName>
    <definedName name="sang" hidden="1">{"'Sheet1'!$L$16"}</definedName>
    <definedName name="SAPBEXdnldView" hidden="1">"3TQJ5PWZQ85MUZZ9HFMZG8QFM"</definedName>
    <definedName name="SAPBEXrevision" hidden="1">1</definedName>
    <definedName name="SAPBEXsysID" hidden="1">"TA2"</definedName>
    <definedName name="SAPBEXwbID" hidden="1">"E9Q3LCWW911VAJ39BASH84PBR"</definedName>
    <definedName name="sas" hidden="1">{"'Sheet1'!$L$16"}</definedName>
    <definedName name="sasa" hidden="1">{#N/A,#N/A,FALSE,"Sheet1";#N/A,#N/A,FALSE,"Sheet3";#N/A,#N/A,FALSE,"Sheet5"}</definedName>
    <definedName name="SASAAAA" hidden="1">{#N/A,#N/A,FALSE,"전체집계표";#N/A,#N/A,FALSE,"안벽30000";#N/A,#N/A,FALSE,"안벽20000";#N/A,#N/A,FALSE,"내호안";#N/A,#N/A,FALSE,"외호안";#N/A,#N/A,FALSE,"준설토A";#N/A,#N/A,FALSE,"준설토B";#N/A,#N/A,FALSE,"적출장"}</definedName>
    <definedName name="sasasasa" hidden="1">{"'Sheet1'!$L$16"}</definedName>
    <definedName name="SASCACA" hidden="1">#REF!</definedName>
    <definedName name="sav" hidden="1">{"'Sheet1'!$L$16"}</definedName>
    <definedName name="SAVDSVVAV" hidden="1">{"'Sheet1'!$L$16"}</definedName>
    <definedName name="saxsa" hidden="1">#REF!</definedName>
    <definedName name="sấ" hidden="1">#REF!</definedName>
    <definedName name="sbcxdnn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SDGBRS" hidden="1">{"'Sheet1'!$L$16"}</definedName>
    <definedName name="sc" hidden="1">{"'ELEC'!$A$2:$H$216","'ELEC'!$C$2:$D$2"}</definedName>
    <definedName name="SCAAAA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F" hidden="1">{"'Break down'!$A$4"}</definedName>
    <definedName name="Scaffolding" hidden="1">{"'Break down'!$A$4"}</definedName>
    <definedName name="scarce" hidden="1">{#N/A,#N/A,FALSE,"Summary";#N/A,#N/A,FALSE,"3TJ";#N/A,#N/A,FALSE,"3TN";#N/A,#N/A,FALSE,"3TP";#N/A,#N/A,FALSE,"3SJ";#N/A,#N/A,FALSE,"3CJ";#N/A,#N/A,FALSE,"3CN";#N/A,#N/A,FALSE,"3CP";#N/A,#N/A,FALSE,"3A"}</definedName>
    <definedName name="scẪ" hidden="1">{"'Sheet1'!$L$16"}</definedName>
    <definedName name="scÂC" hidden="1">{"'Sheet1'!$L$16"}</definedName>
    <definedName name="sc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t" hidden="1">#REF!</definedName>
    <definedName name="scdsdsadsd" hidden="1">{"'Sheet1'!$L$16"}</definedName>
    <definedName name="sCol" hidden="1">zIsDgiaCTiet_Gia.VTu*2+3</definedName>
    <definedName name="SCTai" hidden="1">{"'Sheet1'!$L$16"}</definedName>
    <definedName name="sctcn" hidden="1">{"'Sheet1'!$L$16"}</definedName>
    <definedName name="SCTX" hidden="1">{"'Sheet1'!$L$16"}</definedName>
    <definedName name="SCURVE" hidden="1">#REF!</definedName>
    <definedName name="scx" hidden="1">{"'Break down'!$A$4"}</definedName>
    <definedName name="scxca" hidden="1">{"'Sheet1'!$L$16"}</definedName>
    <definedName name="schedule" hidden="1">{"'Sheet1'!$L$16"}</definedName>
    <definedName name="schedule.nos" hidden="1">#REF!</definedName>
    <definedName name="sd" hidden="1">#REF!</definedName>
    <definedName name="sd¸d" hidden="1">{"'Sheet1'!$L$16"}</definedName>
    <definedName name="sd¶e4" hidden="1">#REF!</definedName>
    <definedName name="SD3.02" hidden="1">{#N/A,#N/A,FALSE,"Chi tiÆt"}</definedName>
    <definedName name="sda" hidden="1">{"'Sheet1'!$L$16"}</definedName>
    <definedName name="sdá" hidden="1">#REF!</definedName>
    <definedName name="sdad" hidden="1">{"'Sheet1'!$L$16"}</definedName>
    <definedName name="sdadSdsasdsa" hidden="1">{"'자리배치도'!$AG$1:$CI$28"}</definedName>
    <definedName name="sdaf" hidden="1">{"'Sheet1'!$L$16"}</definedName>
    <definedName name="sdafa" hidden="1">#REF!</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FASF" hidden="1">{"'Sheet1'!$L$16"}</definedName>
    <definedName name="sdafsffgdgf" hidden="1">{"'Sheet1'!$L$16"}</definedName>
    <definedName name="SDAS" hidden="1">{"'Firr(선)'!$AS$1:$AY$62","'Firr(사)'!$AS$1:$AY$62","'Firr(회)'!$AS$1:$AY$62","'Firr(선)'!$L$1:$V$62","'Firr(사)'!$L$1:$V$62","'Firr(회)'!$L$1:$V$62"}</definedName>
    <definedName name="sdasa" hidden="1">{#N/A,#N/A,TRUE,"SUM";#N/A,#N/A,TRUE,"EE";#N/A,#N/A,TRUE,"AC";#N/A,#N/A,TRUE,"SN"}</definedName>
    <definedName name="sdasd" hidden="1">{"'Sheet1'!$L$16"}</definedName>
    <definedName name="SDASDASDA" hidden="1">#REF!</definedName>
    <definedName name="sdbv" hidden="1">{"'Sheet1'!$L$16"}</definedName>
    <definedName name="SDCDFVQQ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G\" hidden="1">{#N/A,#N/A,FALSE,"운반시간"}</definedName>
    <definedName name="sdcfgggrt" hidden="1">#REF!</definedName>
    <definedName name="sdcsd" hidden="1">{"'Sheet1'!$L$16"}</definedName>
    <definedName name="sdd" hidden="1">{"'Sheet1'!$L$16"}</definedName>
    <definedName name="sddddds" hidden="1">#REF!</definedName>
    <definedName name="SDDFD" hidden="1">{#N/A,#N/A,FALSE,"배수1"}</definedName>
    <definedName name="sddhgdafgh" hidden="1">{#N/A,#N/A,TRUE,"SUM";#N/A,#N/A,TRUE,"EE";#N/A,#N/A,TRUE,"AC";#N/A,#N/A,TRUE,"SN"}</definedName>
    <definedName name="SDDS" hidden="1">#REF!</definedName>
    <definedName name="sddsd" hidden="1">{"'Break down'!$A$4"}</definedName>
    <definedName name="sddsz" hidden="1">#REF!</definedName>
    <definedName name="sderftg" hidden="1">#REF!</definedName>
    <definedName name="SDF" hidden="1">{#N/A,#N/A,FALSE,"전력간선"}</definedName>
    <definedName name="SDFA" hidden="1">#REF!</definedName>
    <definedName name="sdfadad" hidden="1">#REF!</definedName>
    <definedName name="sdfas" hidden="1">{0}</definedName>
    <definedName name="sdfasdffsdf" hidden="1">#REF!</definedName>
    <definedName name="SDFASFSA" hidden="1">{"'Sheet1'!$L$16"}</definedName>
    <definedName name="sdfastgawtwqetr" hidden="1">#REF!</definedName>
    <definedName name="sdfcasdfvs" hidden="1">#REF!</definedName>
    <definedName name="sdfd" hidden="1">{"'Sheet1'!$L$16"}</definedName>
    <definedName name="sdfda" hidden="1">{"'Sheet1'!$L$16"}</definedName>
    <definedName name="sdfdf" hidden="1">#REF!</definedName>
    <definedName name="SDFDFD" hidden="1">{#N/A,#N/A,FALSE,"운반시간"}</definedName>
    <definedName name="SDFDS" hidden="1">{"'Sheet1'!$L$16"}</definedName>
    <definedName name="sdfdsf" hidden="1">{#N/A,#N/A,FALSE,"Chi tiÆt"}</definedName>
    <definedName name="sdfdsfdsf" hidden="1">{"'Sheet1'!$L$16"}</definedName>
    <definedName name="sdff" hidden="1">{"'Sheet1'!$L$16"}</definedName>
    <definedName name="sdffdsfdfddsfds" hidden="1">{#N/A,#N/A,FALSE,"CCTV"}</definedName>
    <definedName name="sdffg" hidden="1">{"'Sheet1'!$L$16"}</definedName>
    <definedName name="sdfg" hidden="1">{#N/A,#N/A,FALSE,"CCTV"}</definedName>
    <definedName name="sdfga3wt34" hidden="1">#REF!</definedName>
    <definedName name="sdfgadf" hidden="1">{"'Sheet1'!$L$16"}</definedName>
    <definedName name="sdfgawwo97" hidden="1">{"Offgrid",#N/A,FALSE,"OFFGRID";"Region",#N/A,FALSE,"REGION";"Offgrid -2",#N/A,FALSE,"OFFGRID";"WTP",#N/A,FALSE,"WTP";"WTP -2",#N/A,FALSE,"WTP";"Project",#N/A,FALSE,"PROJECT";"Summary -2",#N/A,FALSE,"SUMMARY"}</definedName>
    <definedName name="sdfgdf" hidden="1">{"'Sheet1'!$L$16"}</definedName>
    <definedName name="sdfgdfg" hidden="1">#REF!</definedName>
    <definedName name="SDFGFH" hidden="1">{#N/A,#N/A,FALSE,"부대2"}</definedName>
    <definedName name="sdfghfdshgk" hidden="1">#REF!</definedName>
    <definedName name="sdfgsda" hidden="1">{"'Sheet1'!$L$16"}</definedName>
    <definedName name="sdfgsdfg" hidden="1">#REF!</definedName>
    <definedName name="sdfgsdfgsdfgdfs" hidden="1">{"'Sheet1'!$L$16"}</definedName>
    <definedName name="sdfgsdfhsdhfd" hidden="1">{"'Sheet1'!$L$16"}</definedName>
    <definedName name="sdfgsdfrg" hidden="1">#REF!</definedName>
    <definedName name="sdfgwg" hidden="1">{#N/A,#N/A,TRUE,"Krycí list"}</definedName>
    <definedName name="sdfgzcvdho" hidden="1">{"Offgrid",#N/A,FALSE,"OFFGRID";"Region",#N/A,FALSE,"REGION";"Offgrid -2",#N/A,FALSE,"OFFGRID";"WTP",#N/A,FALSE,"WTP";"WTP -2",#N/A,FALSE,"WTP";"Project",#N/A,FALSE,"PROJECT";"Summary -2",#N/A,FALSE,"SUMMARY"}</definedName>
    <definedName name="sdfh" hidden="1">{"'Sheet1'!$L$16"}</definedName>
    <definedName name="sdfhasergs" hidden="1">#REF!</definedName>
    <definedName name="sdfhdawer" hidden="1">{"'Sheet1'!$L$16"}</definedName>
    <definedName name="sdfhfgjdfj" hidden="1">{"'Sheet1'!$L$16"}</definedName>
    <definedName name="sdfhfgjfsgj" hidden="1">{"'Sheet1'!$L$16"}</definedName>
    <definedName name="sdfhfgjgk" hidden="1">{"'Sheet1'!$L$16"}</definedName>
    <definedName name="sdfhfjfgjgj" hidden="1">{"'Sheet1'!$L$16"}</definedName>
    <definedName name="sdfhgfdhsd" hidden="1">#REF!</definedName>
    <definedName name="sdfhghkt65" hidden="1">{"'Sheet1'!$L$16"}</definedName>
    <definedName name="sdfhgjj" hidden="1">{"'Sheet1'!$L$16"}</definedName>
    <definedName name="sdfhgjjkk" hidden="1">{"'Sheet1'!$L$16"}</definedName>
    <definedName name="sdfhgs" hidden="1">{"'Sheet1'!$L$16"}</definedName>
    <definedName name="sdfhhjkhk" hidden="1">{"'Sheet1'!$L$16"}</definedName>
    <definedName name="sdfhjgj" hidden="1">{"'Sheet1'!$L$16"}</definedName>
    <definedName name="sdfhjsjfdrt" hidden="1">{"'Sheet1'!$L$16"}</definedName>
    <definedName name="sdfhsf" hidden="1">#REF!</definedName>
    <definedName name="sdfhtgjhk" hidden="1">{"'Sheet1'!$L$16"}</definedName>
    <definedName name="sdfs" hidden="1">#REF!</definedName>
    <definedName name="sdfsafd2222" hidden="1">#REF!</definedName>
    <definedName name="SDFSAFSADFS" hidden="1">{#N/A,#N/A,FALSE,"혼합골재"}</definedName>
    <definedName name="sdfsd" hidden="1">#REF!</definedName>
    <definedName name="sdfsdf" hidden="1">#REF!</definedName>
    <definedName name="SDFSDFS" hidden="1">{"'Sheet1'!$L$16"}</definedName>
    <definedName name="sdfsdfsd" hidden="1">{"'Sheet1'!$L$16"}</definedName>
    <definedName name="SDFSDFSDF" hidden="1">#REF!</definedName>
    <definedName name="sdfsdfv" hidden="1">#REF!</definedName>
    <definedName name="SDFSDGD" hidden="1">{"'Sheet1'!$L$16"}</definedName>
    <definedName name="SDFSDGF" hidden="1">{"'Sheet1'!$L$16"}</definedName>
    <definedName name="sdfsdgfdg" hidden="1">#REF!</definedName>
    <definedName name="SDFSE" hidden="1">{"'Sheet1'!$L$16"}</definedName>
    <definedName name="SDFSF" hidden="1">{"'Sheet1'!$L$16"}</definedName>
    <definedName name="sdfsfd" hidden="1">{"'Sheet1'!$L$16"}</definedName>
    <definedName name="sdfsfg" hidden="1">#REF!</definedName>
    <definedName name="sdfs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sgd" hidden="1">{#N/A,#N/A,FALSE,"이태원철근"}</definedName>
    <definedName name="sdfsgẻ" hidden="1">{"'Sheet1'!$L$16"}</definedName>
    <definedName name="sdfswf" hidden="1">{#N/A,#N/A,TRUE,"Krycí list"}</definedName>
    <definedName name="sdfthgewyeye" hidden="1">{"'Sheet1'!$L$16"}</definedName>
    <definedName name="sdfuhjgkjklk" hidden="1">{"'Sheet1'!$L$16"}</definedName>
    <definedName name="sdfvxdgerw3356" hidden="1">#REF!</definedName>
    <definedName name="sdfzfxcvew" hidden="1">{"'Sheet1'!$L$16"}</definedName>
    <definedName name="sdg" hidden="1">#REF!</definedName>
    <definedName name="SDGA" hidden="1">{#N/A,#N/A,FALSE,"조골재"}</definedName>
    <definedName name="sdgaef" hidden="1">{"'Sheet1'!$L$16"}</definedName>
    <definedName name="SDGASG" hidden="1">{#N/A,#N/A,TRUE,"Krycí list"}</definedName>
    <definedName name="sdgdfsf" hidden="1">{"'Sheet1'!$L$16"}</definedName>
    <definedName name="sdgdg" hidden="1">{#N/A,#N/A,FALSE,"Chi tiÆt"}</definedName>
    <definedName name="sdgdsg" hidden="1">{"'Sheet1'!$L$16"}</definedName>
    <definedName name="sdgertwrhojiuo" hidden="1">{"'Sheet1'!$L$16"}</definedName>
    <definedName name="sdgetwr45" hidden="1">{"'Sheet1'!$L$16"}</definedName>
    <definedName name="sdgf" hidden="1">{"'Sheet1'!$L$16"}</definedName>
    <definedName name="sdgfdg" hidden="1">{"'Sheet1'!$L$16"}</definedName>
    <definedName name="sdgfeg" hidden="1">{#N/A,#N/A,TRUE,"Krycí list"}</definedName>
    <definedName name="sdgfhiufaeyo" hidden="1">{"Offgrid",#N/A,FALSE,"OFFGRID";"Region",#N/A,FALSE,"REGION";"Offgrid -2",#N/A,FALSE,"OFFGRID";"WTP",#N/A,FALSE,"WTP";"WTP -2",#N/A,FALSE,"WTP";"Project",#N/A,FALSE,"PROJECT";"Summary -2",#N/A,FALSE,"SUMMARY"}</definedName>
    <definedName name="sdgfjhfj" hidden="1">{"'Sheet1'!$L$16"}</definedName>
    <definedName name="sdgfzdfsgewrteyds" hidden="1">{"'Sheet1'!$L$16"}</definedName>
    <definedName name="SDGHDF" hidden="1">{#N/A,#N/A,FALSE,"Chi tiÆt"}</definedName>
    <definedName name="sdgsdfgsdf" hidden="1">{"'Sheet1'!$L$16"}</definedName>
    <definedName name="SDGSDFHFDJDG" hidden="1">{#N/A,#N/A,FALSE,"속도"}</definedName>
    <definedName name="SDGSDG" hidden="1">{"'Sheet1'!$L$16"}</definedName>
    <definedName name="SDGSDGDHDFHGF" hidden="1">{#N/A,#N/A,FALSE,"운반시간"}</definedName>
    <definedName name="SDGSDHET" hidden="1">{"'Sheet1'!$L$16"}</definedName>
    <definedName name="sdgszhgfg2345" hidden="1">{"Offgrid",#N/A,FALSE,"OFFGRID";"Region",#N/A,FALSE,"REGION";"Offgrid -2",#N/A,FALSE,"OFFGRID";"WTP",#N/A,FALSE,"WTP";"WTP -2",#N/A,FALSE,"WTP";"Project",#N/A,FALSE,"PROJECT";"Summary -2",#N/A,FALSE,"SUMMARY"}</definedName>
    <definedName name="sdgtfeyoiuuoa" hidden="1">{"'Sheet1'!$L$16"}</definedName>
    <definedName name="sdgtugþ" hidden="1">{"'Sheet1'!$L$16"}</definedName>
    <definedName name="SDGWRSRWG" hidden="1">{"'Sheet1'!$L$16"}</definedName>
    <definedName name="sdhdfhd" hidden="1">{"'Sheet1'!$L$16"}</definedName>
    <definedName name="sdhfdfhg" hidden="1">{"'Sheet1'!$L$16"}</definedName>
    <definedName name="sdhfj45" hidden="1">{"'Sheet1'!$L$16"}</definedName>
    <definedName name="sdjfngggn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rd" hidden="1">{#N/A,#N/A,FALSE,"Chi tiÆt"}</definedName>
    <definedName name="sdryhj" hidden="1">{"'용역비'!$A$4:$C$8"}</definedName>
    <definedName name="sds" hidden="1">{"'Sheet1'!$L$16"}</definedName>
    <definedName name="SDS_1" hidden="1">{#N/A,#N/A,FALSE,"2~8번"}</definedName>
    <definedName name="sdsa" hidden="1">#REF!</definedName>
    <definedName name="SDSAD" hidden="1">{"ECA Qtrs C",#N/A,TRUE,"ECA_Qtrs_C";"ECA Qtrs D",#N/A,TRUE,"ECA_Qtrs_D";"ECA Qtrs F",#N/A,TRUE,"ECA_Qtrs_F";"ECA Qtrs G",#N/A,TRUE,"ECA_Qtrs_G";"ECA SisterApt",#N/A,TRUE,"ECA_SisterApt";"ECA Nurses",#N/A,TRUE,"ECA_NursesHostel"}</definedName>
    <definedName name="sdsaforrisk" hidden="1">{#N/A,#N/A,TRUE,"Commercial Fab Cover";#N/A,#N/A,TRUE,"Commercial Summary";#N/A,#N/A,TRUE,"Technical Summary"}</definedName>
    <definedName name="SDSD" hidden="1">{#N/A,#N/A,FALSE,"Sheet1";#N/A,#N/A,FALSE,"Sheet3";#N/A,#N/A,FALSE,"Sheet5"}</definedName>
    <definedName name="sdsdddd" hidden="1">{#N/A,#N/A,FALSE,"토공2"}</definedName>
    <definedName name="sdsdds" hidden="1">{"'Sheet1'!$L$16"}</definedName>
    <definedName name="sdsds" hidden="1">{"'Sheet1'!$L$16"}</definedName>
    <definedName name="SDSDSD" hidden="1">{#N/A,#N/A,FALSE,"CCTV"}</definedName>
    <definedName name="sdsdsdsd" hidden="1">{#N/A,#N/A,TRUE,"SUM";#N/A,#N/A,TRUE,"EE";#N/A,#N/A,TRUE,"AC";#N/A,#N/A,TRUE,"SN"}</definedName>
    <definedName name="sdsdwdwdd" hidden="1">#REF!</definedName>
    <definedName name="SDSGFGFHG" hidden="1">#REF!</definedName>
    <definedName name="sdss" hidden="1">#REF!</definedName>
    <definedName name="sdssd" hidden="1">#REF!</definedName>
    <definedName name="SDSSS" hidden="1">#REF!</definedName>
    <definedName name="sdssz" hidden="1">#REF!</definedName>
    <definedName name="sdv" hidden="1">{"'Sheet1'!$L$16"}</definedName>
    <definedName name="sdvnfxzerhgxdh" hidden="1">{#N/A,#N/A,FALSE,"CCTV"}</definedName>
    <definedName name="sdvnhgkju" hidden="1">{"'Sheet1'!$L$16"}</definedName>
    <definedName name="SDVVSD" hidden="1">{#N/A,#N/A,FALSE,"Chi tiÆt"}</definedName>
    <definedName name="sdz" hidden="1">{"'Sheet1'!$L$16"}</definedName>
    <definedName name="sdzhdfh342" hidden="1">{"'Sheet1'!$L$16"}</definedName>
    <definedName name="sdzjfsz3452q34" hidden="1">{"'Sheet1'!$L$16"}</definedName>
    <definedName name="SDZSG" hidden="1">#REF!</definedName>
    <definedName name="sđ" hidden="1">{"'Sheet1'!$L$16"}</definedName>
    <definedName name="sđfá" hidden="1">{"'Sheet1'!$L$16"}</definedName>
    <definedName name="sđfgs" hidden="1">{"'Sheet1'!$L$16"}</definedName>
    <definedName name="sđfsf" hidden="1">{"'Sheet1'!$L$16"}</definedName>
    <definedName name="sđfsj" hidden="1">{"'Sheet1'!$L$16"}</definedName>
    <definedName name="se" hidden="1">{"'Sheet1'!$L$16"}</definedName>
    <definedName name="SEC" hidden="1">{#N/A,#N/A,FALSE,"CCTV"}</definedName>
    <definedName name="SEC.C1" hidden="1">#REF!</definedName>
    <definedName name="SECPIPING" hidden="1">{#N/A,#N/A,FALSE,"CCTV"}</definedName>
    <definedName name="sedrfatdsgsdfhsdhs" hidden="1">{"'Sheet1'!$L$16"}</definedName>
    <definedName name="SEE" hidden="1">{#N/A,#N/A,FALSE,"Chi tiÆt"}</definedName>
    <definedName name="seet2" hidden="1">{"'Sheet1'!$L$16"}</definedName>
    <definedName name="sefse" hidden="1">{"'장비'!$A$3:$M$12"}</definedName>
    <definedName name="seg" hidden="1">{"'Sheet1'!$L$16"}</definedName>
    <definedName name="segawtgewrtgdg" hidden="1">{"'Sheet1'!$L$16"}</definedName>
    <definedName name="sẻgẻ" hidden="1">{"'Sheet1'!$L$16"}</definedName>
    <definedName name="SEGSD" hidden="1">{"NGUYEN QUI THIEP - Personal View",#N/A,FALSE,"XDCB.HT.FUR."}</definedName>
    <definedName name="sẻgsdfadfsdees" hidden="1">{#N/A,#N/A,FALSE,"CCTV"}</definedName>
    <definedName name="segserg" hidden="1">{"'Sheet1'!$L$16"}</definedName>
    <definedName name="sehyfdjhxs" hidden="1">{"'Sheet1'!$L$16"}</definedName>
    <definedName name="Selection"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sen" hidden="1">{"'Sheet1'!$L$16"}</definedName>
    <definedName name="sencount" hidden="1">1</definedName>
    <definedName name="Sept10" hidden="1">{"ECA Qtrs C",#N/A,TRUE,"ECA_Qtrs_C";"ECA Qtrs D",#N/A,TRUE,"ECA_Qtrs_D";"ECA Qtrs F",#N/A,TRUE,"ECA_Qtrs_F";"ECA Qtrs G",#N/A,TRUE,"ECA_Qtrs_G";"ECA SisterApt",#N/A,TRUE,"ECA_SisterApt";"ECA Nurses",#N/A,TRUE,"ECA_NursesHostel"}</definedName>
    <definedName name="ser" hidden="1">{"'Sheet1'!$L$16"}</definedName>
    <definedName name="serg" hidden="1">{"'Sheet1'!$L$16"}</definedName>
    <definedName name="sergẻ" hidden="1">{"'Sheet1'!$L$16"}</definedName>
    <definedName name="sergh" hidden="1">{"'Sheet1'!$L$16"}</definedName>
    <definedName name="serhgh" hidden="1">{"'Sheet1'!$L$16"}</definedName>
    <definedName name="serhset" hidden="1">{"'Sheet1'!$L$16"}</definedName>
    <definedName name="SERQ" hidden="1">{"'Sheet1'!$L$16"}</definedName>
    <definedName name="sert" hidden="1">{"'Sheet1'!$L$16"}</definedName>
    <definedName name="sertsertrest" hidden="1">{"'Sheet1'!$L$16"}</definedName>
    <definedName name="sertseyghrth" hidden="1">{"'Sheet1'!$L$16"}</definedName>
    <definedName name="SERVICE" hidden="1">{#N/A,#N/A,FALSE,"이태원철근"}</definedName>
    <definedName name="Services2" hidden="1">{#N/A,#N/A,FALSE,"Pricing";#N/A,#N/A,FALSE,"Summary";#N/A,#N/A,FALSE,"CompProd";#N/A,#N/A,FALSE,"CompJobhrs";#N/A,#N/A,FALSE,"Escalation";#N/A,#N/A,FALSE,"Contingency";#N/A,#N/A,FALSE,"GM";#N/A,#N/A,FALSE,"CompWage";#N/A,#N/A,FALSE,"costSum"}</definedName>
    <definedName name="serygfg" hidden="1">{"'Sheet1'!$L$16"}</definedName>
    <definedName name="sétbs" hidden="1">#REF!</definedName>
    <definedName name="setgdgsrdxg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etrcxgfgsees" hidden="1">#REF!</definedName>
    <definedName name="sẻutfjsr" hidden="1">{"'Sheet1'!$L$16"}</definedName>
    <definedName name="sexeax" hidden="1">{#N/A,#N/A,FALSE,"TABLE"}</definedName>
    <definedName name="seyfdgrea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ẻytdfxgergxdegr" hidden="1">#REF!</definedName>
    <definedName name="sẻytwsrsdgsx" hidden="1">{"'Sheet1'!$L$16"}</definedName>
    <definedName name="seytru" hidden="1">{"'Sheet1'!$L$16"}</definedName>
    <definedName name="sểtt" hidden="1">{"'Sheet1'!$L$16"}</definedName>
    <definedName name="sf" hidden="1">{#N/A,#N/A,FALSE,"特殊室（ＢＱ表）"}</definedName>
    <definedName name="SFA" hidden="1">{#N/A,#N/A,FALSE,"포장1";#N/A,#N/A,FALSE,"포장1"}</definedName>
    <definedName name="SFAA" hidden="1">{#N/A,#N/A,TRUE,"SUM";#N/A,#N/A,TRUE,"EE";#N/A,#N/A,TRUE,"AC";#N/A,#N/A,TRUE,"SN"}</definedName>
    <definedName name="SFAAA" hidden="1">{#N/A,#N/A,TRUE,"SUM";#N/A,#N/A,TRUE,"EE";#N/A,#N/A,TRUE,"AC";#N/A,#N/A,TRUE,"SN"}</definedName>
    <definedName name="SFaaag" hidden="1">{#N/A,#N/A,TRUE,"SUM";#N/A,#N/A,TRUE,"EE";#N/A,#N/A,TRUE,"AC";#N/A,#N/A,TRUE,"SN"}</definedName>
    <definedName name="SFAB" hidden="1">{#N/A,#N/A,TRUE,"SUM";#N/A,#N/A,TRUE,"EE";#N/A,#N/A,TRUE,"AC";#N/A,#N/A,TRUE,"SN"}</definedName>
    <definedName name="SFADGFA" hidden="1">{#N/A,#N/A,TRUE,"Basic";#N/A,#N/A,TRUE,"EXT-TABLE";#N/A,#N/A,TRUE,"STEEL";#N/A,#N/A,TRUE,"INT-Table";#N/A,#N/A,TRUE,"STEEL";#N/A,#N/A,TRUE,"Door"}</definedName>
    <definedName name="SFADHGFD" hidden="1">{"'Sheet1'!$L$16"}</definedName>
    <definedName name="SFAFE" hidden="1">{"'Sheet1'!$L$16"}</definedName>
    <definedName name="sfafffff" hidden="1">{#N/A,#N/A,FALSE,"CCTV"}</definedName>
    <definedName name="SFasfa" hidden="1">{"'Sheet1'!$L$16"}</definedName>
    <definedName name="SFBAS" hidden="1">{"'Sheet1'!$L$16"}</definedName>
    <definedName name="SFBIGC" hidden="1">{#N/A,#N/A,TRUE,"Str.";#N/A,#N/A,TRUE,"Steel &amp; Roof";#N/A,#N/A,TRUE,"Arc.";#N/A,#N/A,TRUE,"Preliminary";#N/A,#N/A,TRUE,"Sum_Prelim"}</definedName>
    <definedName name="sfbsgbsfgsf" hidden="1">{"'Sheet1'!$L$16"}</definedName>
    <definedName name="SFCA" hidden="1">{#N/A,#N/A,TRUE,"SUM";#N/A,#N/A,TRUE,"EE";#N/A,#N/A,TRUE,"AC";#N/A,#N/A,TRUE,"SN"}</definedName>
    <definedName name="SFcccc" hidden="1">{#N/A,#N/A,TRUE,"SUM";#N/A,#N/A,TRUE,"EE";#N/A,#N/A,TRUE,"AC";#N/A,#N/A,TRUE,"SN"}</definedName>
    <definedName name="SFCSODJWO" hidden="1">{#N/A,#N/A,TRUE,"SUM";#N/A,#N/A,TRUE,"EE";#N/A,#N/A,TRUE,"AC";#N/A,#N/A,TRUE,"SN"}</definedName>
    <definedName name="sfd" hidden="1">#REF!</definedName>
    <definedName name="SFdata" hidden="1">{#N/A,#N/A,TRUE,"SUM";#N/A,#N/A,TRUE,"EE";#N/A,#N/A,TRUE,"AC";#N/A,#N/A,TRUE,"SN"}</definedName>
    <definedName name="SFdddddd" hidden="1">{#N/A,#N/A,TRUE,"SUM";#N/A,#N/A,TRUE,"EE";#N/A,#N/A,TRUE,"AC";#N/A,#N/A,TRUE,"SN"}</definedName>
    <definedName name="SFDDDDDDDD" hidden="1">{#N/A,#N/A,TRUE,"SUM";#N/A,#N/A,TRUE,"EE";#N/A,#N/A,TRUE,"AC";#N/A,#N/A,TRUE,"SN"}</definedName>
    <definedName name="SFDEWSLDW" hidden="1">{#N/A,#N/A,TRUE,"SUM";#N/A,#N/A,TRUE,"EE";#N/A,#N/A,TRUE,"AC";#N/A,#N/A,TRUE,"SN"}</definedName>
    <definedName name="sfdf" hidden="1">{"'Sheet1'!$L$16"}</definedName>
    <definedName name="SFDFDFDS" hidden="1">{#N/A,#N/A,TRUE,"SUM";#N/A,#N/A,TRUE,"EE";#N/A,#N/A,TRUE,"AC";#N/A,#N/A,TRUE,"SN"}</definedName>
    <definedName name="SFDFDFSDFSD" hidden="1">{#N/A,#N/A,TRUE,"SUM";#N/A,#N/A,TRUE,"EE";#N/A,#N/A,TRUE,"AC";#N/A,#N/A,TRUE,"SN"}</definedName>
    <definedName name="sfdfds" hidden="1">#REF!</definedName>
    <definedName name="SFDFF" hidden="1">{#N/A,#N/A,TRUE,"SUM";#N/A,#N/A,TRUE,"EE";#N/A,#N/A,TRUE,"AC";#N/A,#N/A,TRUE,"SN"}</definedName>
    <definedName name="sfdfsf" hidden="1">{"'Sheet1'!$L$16"}</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dhgfdh" hidden="1">{"'Sheet1'!$L$16"}</definedName>
    <definedName name="sfdhhj67i86" hidden="1">{"'Sheet1'!$L$16"}</definedName>
    <definedName name="sfdsfdsf" hidden="1">{#N/A,#N/A,FALSE,"Chi tiÆt"}</definedName>
    <definedName name="SFE" hidden="1">{#N/A,#N/A,TRUE,"ERECTION";#N/A,#N/A,TRUE,"A";#N/A,#N/A,TRUE,"B";#N/A,#N/A,TRUE,"C";#N/A,#N/A,TRUE,"D";#N/A,#N/A,TRUE,"E";#N/A,#N/A,TRUE,"F";#N/A,#N/A,TRUE,"G";#N/A,#N/A,TRUE,"H";#N/A,#N/A,TRUE,"I";#N/A,#N/A,TRUE,"J";#N/A,#N/A,TRUE,"K";#N/A,#N/A,TRUE,"L";#N/A,#N/A,TRUE,"M";#N/A,#N/A,TRUE,"N"}</definedName>
    <definedName name="SFEFSG" hidden="1">{"'Sheet1'!$L$16"}</definedName>
    <definedName name="sfegrtnt" hidden="1">#REF!</definedName>
    <definedName name="sff" hidden="1">{"'Sheet1'!$L$16"}</definedName>
    <definedName name="sffd" hidden="1">{"'자리배치도'!$AG$1:$CI$28"}</definedName>
    <definedName name="sffff" hidden="1">{#N/A,#N/A,FALSE,"SumD";#N/A,#N/A,FALSE,"ElecD";#N/A,#N/A,FALSE,"MechD";#N/A,#N/A,FALSE,"GeotD";#N/A,#N/A,FALSE,"PrcsD";#N/A,#N/A,FALSE,"TunnD";#N/A,#N/A,FALSE,"CivlD";#N/A,#N/A,FALSE,"NtwkD";#N/A,#N/A,FALSE,"EstgD";#N/A,#N/A,FALSE,"PEngD"}</definedName>
    <definedName name="sffs" hidden="1">#REF!</definedName>
    <definedName name="sffssf" hidden="1">{#N/A,#N/A,FALSE,"구조1"}</definedName>
    <definedName name="sfg" hidden="1">{"'Sheet1'!$L$16"}</definedName>
    <definedName name="sfggf" hidden="1">{#N/A,#N/A,FALSE,"배수1"}</definedName>
    <definedName name="sfggg" hidden="1">{"'Sheet1'!$L$16"}</definedName>
    <definedName name="sfghj" hidden="1">{"'Sheet1'!$L$16"}</definedName>
    <definedName name="sfgs" hidden="1">#REF!</definedName>
    <definedName name="SFHFGHGFH" hidden="1">{#N/A,#N/A,FALSE,"CCTV"}</definedName>
    <definedName name="SFHFHGH" hidden="1">{#N/A,#N/A,FALSE,"CCTV"}</definedName>
    <definedName name="sfhg" hidden="1">{"'Sheet1'!$L$16"}</definedName>
    <definedName name="SFHGFJGHJ" hidden="1">{#N/A,#N/A,FALSE,"CCTV"}</definedName>
    <definedName name="sfhmoyhtdf" hidden="1">{"'Sheet1'!$L$16"}</definedName>
    <definedName name="sfhsfjk" hidden="1">{"'Sheet1'!$L$16"}</definedName>
    <definedName name="SFJFJGF" hidden="1">{"'Sheet1'!$L$16"}</definedName>
    <definedName name="sfjghkj45t54" hidden="1">{"'Sheet1'!$L$16"}</definedName>
    <definedName name="SFLHKSOH" hidden="1">{"'Sheet1'!$L$16"}</definedName>
    <definedName name="sfr" hidden="1">{#N/A,#N/A,FALSE,"Gesamt";#N/A,#N/A,FALSE,"Ree KG";#N/A,#N/A,FALSE,"Ree Inter";#N/A,#N/A,FALSE,"BTM";#N/A,#N/A,FALSE,"GmbH";#N/A,#N/A,FALSE,"Sonstige"}</definedName>
    <definedName name="sfs" hidden="1">#REF!</definedName>
    <definedName name="sfsafsfds" hidden="1">{"'Sheet1'!$L$16"}</definedName>
    <definedName name="sfsd" hidden="1">{"'Sheet1'!$L$16"}</definedName>
    <definedName name="sfsdfds" hidden="1">binary</definedName>
    <definedName name="SFSDFDSF" hidden="1">{#N/A,#N/A,FALSE,"운반시간"}</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fsdfsdfsdfsdfsfs" hidden="1">{#N/A,#N/A,TRUE,"SUM";#N/A,#N/A,TRUE,"EE";#N/A,#N/A,TRUE,"AC";#N/A,#N/A,TRUE,"SN"}</definedName>
    <definedName name="sfsdfsf" hidden="1">#REF!</definedName>
    <definedName name="sfsdg" hidden="1">{"'Sheet1'!$L$16"}</definedName>
    <definedName name="sfse" hidden="1">#REF!</definedName>
    <definedName name="sfserftgre" hidden="1">{"'Sheet1'!$L$16"}</definedName>
    <definedName name="sfsfafafaf" hidden="1">{"'Sheet1'!$L$16"}</definedName>
    <definedName name="SFSFS" hidden="1">{"'Sheet1'!$L$16"}</definedName>
    <definedName name="SFSFSDF" hidden="1">{"'Sheet1'!$L$16"}</definedName>
    <definedName name="sfsfsf" hidden="1">{#N/A,#N/A,FALSE,"Chi tiÆt"}</definedName>
    <definedName name="sfsfsfas" hidden="1">{"'Sheet1'!$L$16"}</definedName>
    <definedName name="sfsfsfs" hidden="1">{"'Sheet1'!$L$16"}</definedName>
    <definedName name="sfsgfete" hidden="1">{"'Sheet1'!$L$16"}</definedName>
    <definedName name="sfsgs" hidden="1">{"'Sheet1'!$L$16"}</definedName>
    <definedName name="sg" hidden="1">{"'Sheet1'!$L$16"}</definedName>
    <definedName name="sgasgreg" hidden="1">#REF!</definedName>
    <definedName name="sgawt4r4" hidden="1">#REF!</definedName>
    <definedName name="SGBR1200" hidden="1">#REF!</definedName>
    <definedName name="sgdfdfws" hidden="1">{"'Sheet1'!$L$16"}</definedName>
    <definedName name="sgdsgfsd" hidden="1">{"'Sheet1'!$L$16"}</definedName>
    <definedName name="sgfdgdf" hidden="1">{"'Sheet1'!$L$16"}</definedName>
    <definedName name="sgfg" hidden="1">{#N/A,#N/A,FALSE,"Chi tiÆt"}</definedName>
    <definedName name="sgfhjgfhj54" hidden="1">{"'Sheet1'!$L$16"}</definedName>
    <definedName name="sgfhsdhe" hidden="1">{"'Sheet1'!$L$16"}</definedName>
    <definedName name="SGG" hidden="1">{"'Sheet1'!$L$16"}</definedName>
    <definedName name="sgh" hidden="1">{"'Sheet1'!$L$16"}</definedName>
    <definedName name="sghrethy" hidden="1">{#N/A,#N/A,FALSE,"구조1"}</definedName>
    <definedName name="sgjdfshs3" hidden="1">{"'Sheet1'!$L$16"}</definedName>
    <definedName name="SGJGJJ" hidden="1">{#N/A,#N/A,FALSE,"Chi tiÆt"}</definedName>
    <definedName name="sgjhjhg" hidden="1">{"'Sheet1'!$L$16"}</definedName>
    <definedName name="sgjhk" hidden="1">{"'Sheet1'!$L$16"}</definedName>
    <definedName name="sgjyti" hidden="1">{"'Sheet1'!$L$16"}</definedName>
    <definedName name="sgs" hidden="1">{"'Sheet1'!$L$16"}</definedName>
    <definedName name="sgsdg" hidden="1">{"'Sheet1'!$L$16"}</definedName>
    <definedName name="sgsdgdsg" hidden="1">{"'Sheet1'!$L$16"}</definedName>
    <definedName name="sgsÎghh" hidden="1">{"'Sheet1'!$L$16"}</definedName>
    <definedName name="sgsr" hidden="1">{"'Sheet1'!$L$16"}</definedName>
    <definedName name="sh" hidden="1">{"'Sheet1'!$L$16"}</definedName>
    <definedName name="shaystra" hidden="1">{#N/A,#N/A,FALSE,"特殊室（ＢＱ表）"}</definedName>
    <definedName name="shd" hidden="1">{"'Sheet1'!$L$16"}</definedName>
    <definedName name="shdfh" hidden="1">{"'Sheet1'!$L$16"}</definedName>
    <definedName name="SHDFHH" hidden="1">{#N/A,#N/A,TRUE,"Krycí list"}</definedName>
    <definedName name="shdfjjft" hidden="1">{"'Sheet1'!$L$16"}</definedName>
    <definedName name="shdms" hidden="1">{#N/A,#N/A,FALSE,"손익표지";#N/A,#N/A,FALSE,"손익계산";#N/A,#N/A,FALSE,"일반관리비";#N/A,#N/A,FALSE,"영업외수익";#N/A,#N/A,FALSE,"영업외비용";#N/A,#N/A,FALSE,"매출액";#N/A,#N/A,FALSE,"요약손익";#N/A,#N/A,FALSE,"요약대차";#N/A,#N/A,FALSE,"매출채권현황";#N/A,#N/A,FALSE,"매출채권명세"}</definedName>
    <definedName name="shee12" hidden="1">{"'Sheet1'!$L$16"}</definedName>
    <definedName name="sheet" hidden="1">{"'Sheet1'!$L$16"}</definedName>
    <definedName name="sheet1" hidden="1">{#N/A,#N/A,FALSE,"CCTV"}</definedName>
    <definedName name="SHEET100" hidden="1">#REF!</definedName>
    <definedName name="Sheet2" hidden="1">{#N/A,#N/A,FALSE,"Sheet1"}</definedName>
    <definedName name="sheet3" hidden="1">{#N/A,#N/A,FALSE,"Sheet1"}</definedName>
    <definedName name="sheet4" hidden="1">{"NGUYEN QUI THIEP - Personal View",#N/A,FALSE,"XDCB.HT.FUR."}</definedName>
    <definedName name="sheet5" hidden="1">{"'Sheet1'!$L$16"}</definedName>
    <definedName name="sheetbv" hidden="1">{"'Sheet1'!$L$16"}</definedName>
    <definedName name="SHELTER" hidden="1">{#N/A,#N/A,TRUE,"Basic";#N/A,#N/A,TRUE,"EXT-TABLE";#N/A,#N/A,TRUE,"STEEL";#N/A,#N/A,TRUE,"INT-Table";#N/A,#N/A,TRUE,"STEEL";#N/A,#N/A,TRUE,"Door"}</definedName>
    <definedName name="SHELTER_1" hidden="1">{#N/A,#N/A,TRUE,"Basic";#N/A,#N/A,TRUE,"EXT-TABLE";#N/A,#N/A,TRUE,"STEEL";#N/A,#N/A,TRUE,"INT-Table";#N/A,#N/A,TRUE,"STEEL";#N/A,#N/A,TRUE,"Door"}</definedName>
    <definedName name="sher" hidden="1">{"'Sheet1'!$L$16"}</definedName>
    <definedName name="Sheûet" hidden="1">{"'Sheet1'!$L$16"}</definedName>
    <definedName name="Sheûet_1" hidden="1">{"'Sheet1'!$L$16"}</definedName>
    <definedName name="shfaddryter3245r" hidden="1">#REF!</definedName>
    <definedName name="shfgskfj" hidden="1">{"'Sheet1'!$L$16"}</definedName>
    <definedName name="shgdagfswg" hidden="1">#REF!</definedName>
    <definedName name="SHGDFHGGH" hidden="1">{#N/A,#N/A,TRUE,"SUM";#N/A,#N/A,TRUE,"EE";#N/A,#N/A,TRUE,"AC";#N/A,#N/A,TRUE,"SN"}</definedName>
    <definedName name="SHGREGER" hidden="1">{"NGUYEN QUI THIEP - Personal View",#N/A,FALSE,"XDCB.HT.FUR."}</definedName>
    <definedName name="SHGSDFH" hidden="1">{"'Sheet1'!$L$16"}</definedName>
    <definedName name="SHJS" hidden="1">binary</definedName>
    <definedName name="SHJSFJSFJ" hidden="1">{"'Sheet1'!$L$16"}</definedName>
    <definedName name="shjshfdge" hidden="1">{"'Sheet1'!$L$16"}</definedName>
    <definedName name="shsrhtr" hidden="1">{"'Sheet1'!$L$16"}</definedName>
    <definedName name="sHsVlNcCm" hidden="1">VALUE(IF(LEFT(OFFSET(Acell,0,-4),1)="A",dTHKP_HsVl,IF(LEFT(OFFSET(Acell,0,-4),1)="B",dTHKP_HsNc,dTHKP_HsCm)))</definedName>
    <definedName name="shth" hidden="1">{"'Sheet1'!$L$16"}</definedName>
    <definedName name="SHTRURTU" hidden="1">{"'Sheet1'!$L$16"}</definedName>
    <definedName name="shtrwshgrh" hidden="1">{#N/A,#N/A,FALSE,"포장1";#N/A,#N/A,FALSE,"포장1"}</definedName>
    <definedName name="shutt" hidden="1">#REF!</definedName>
    <definedName name="SIG_CONTROLE" hidden="1">#REF!</definedName>
    <definedName name="SIG_DERNIERECOLONNE" hidden="1">#REF!</definedName>
    <definedName name="SIG_LG11_firstLine" hidden="1">#REF!</definedName>
    <definedName name="SIG_LG11_H349" hidden="1">#REF!</definedName>
    <definedName name="SIG_LG11_H353" hidden="1">#REF!</definedName>
    <definedName name="SIG_LG11_H354" hidden="1">#REF!</definedName>
    <definedName name="SIG_LG11_H357" hidden="1">#REF!</definedName>
    <definedName name="SIG_LG11_H358" hidden="1">#REF!</definedName>
    <definedName name="SIG_LG11_H359" hidden="1">#REF!</definedName>
    <definedName name="SIG_LG11_H388" hidden="1">#REF!</definedName>
    <definedName name="SIG_LG11_H395" hidden="1">#REF!</definedName>
    <definedName name="SIG_LG11_IsControlOK" hidden="1">#REF!</definedName>
    <definedName name="SIG_LG11_lastLine" hidden="1">#REF!</definedName>
    <definedName name="SIG_LG11_ListeRangeMontant" hidden="1">#REF!</definedName>
    <definedName name="SIG_LG11_TITLECOL" hidden="1">#REF!</definedName>
    <definedName name="SIG_LG11_TITLELINE" hidden="1">#REF!</definedName>
    <definedName name="SIG_PTBD_LG11" hidden="1">#REF!</definedName>
    <definedName name="SIG_PTBD_SEC3905" hidden="1">#REF!</definedName>
    <definedName name="SIG_PTBD_SES864" hidden="1">#REF!</definedName>
    <definedName name="SIG_PTBD_SES874" hidden="1">#REF!</definedName>
    <definedName name="SIG_PTBD_STC1010" hidden="1">#REF!</definedName>
    <definedName name="SIG_PTBD_STL2010" hidden="1">#REF!</definedName>
    <definedName name="SIG_PTHG_LG11" hidden="1">#REF!</definedName>
    <definedName name="SIG_PTHG_SEC3905" hidden="1">#REF!</definedName>
    <definedName name="SIG_PTHG_SES864" hidden="1">#REF!</definedName>
    <definedName name="SIG_PTHG_SES874" hidden="1">#REF!</definedName>
    <definedName name="SIG_PTHG_STC1010" hidden="1">#REF!</definedName>
    <definedName name="SIG_PTHG_STL2010" hidden="1">#REF!</definedName>
    <definedName name="SIG_SEC3905_firstLine" hidden="1">#REF!</definedName>
    <definedName name="SIG_SEC3905_H0001" hidden="1">#REF!</definedName>
    <definedName name="SIG_SEC3905_H0002" hidden="1">#REF!</definedName>
    <definedName name="SIG_SEC3905_H0003" hidden="1">#REF!</definedName>
    <definedName name="SIG_SEC3905_H0004" hidden="1">#REF!</definedName>
    <definedName name="SIG_SEC3905_H0005" hidden="1">#REF!</definedName>
    <definedName name="SIG_SEC3905_IsControlOK" hidden="1">#REF!</definedName>
    <definedName name="SIG_SEC3905_lastLine" hidden="1">#REF!</definedName>
    <definedName name="SIG_SEC3905_TITLELINE" hidden="1">#REF!</definedName>
    <definedName name="SIG_SES864_firstLine" hidden="1">#REF!</definedName>
    <definedName name="SIG_SES864_H0001" hidden="1">#REF!</definedName>
    <definedName name="SIG_SES864_H0002" hidden="1">#REF!</definedName>
    <definedName name="SIG_SES864_H0003" hidden="1">#REF!</definedName>
    <definedName name="SIG_SES864_H0004" hidden="1">#REF!</definedName>
    <definedName name="SIG_SES864_H0005" hidden="1">#REF!</definedName>
    <definedName name="SIG_SES864_IsControlOK" hidden="1">#REF!</definedName>
    <definedName name="SIG_SES864_lastLine" hidden="1">#REF!</definedName>
    <definedName name="SIG_SES864_TITLELINE" hidden="1">#REF!</definedName>
    <definedName name="SIG_SES874_firstLine" hidden="1">#REF!</definedName>
    <definedName name="SIG_SES874_H0001" hidden="1">#REF!</definedName>
    <definedName name="SIG_SES874_H0002" hidden="1">#REF!</definedName>
    <definedName name="SIG_SES874_H0003" hidden="1">#REF!</definedName>
    <definedName name="SIG_SES874_H0004" hidden="1">#REF!</definedName>
    <definedName name="SIG_SES874_H0005" hidden="1">#REF!</definedName>
    <definedName name="SIG_SES874_IsControlOK" hidden="1">#REF!</definedName>
    <definedName name="SIG_SES874_lastLine" hidden="1">#REF!</definedName>
    <definedName name="SIG_SES874_TITLELINE" hidden="1">#REF!</definedName>
    <definedName name="SIG_STC1010_firstLine" hidden="1">#REF!</definedName>
    <definedName name="SIG_STC1010_H001" hidden="1">#REF!</definedName>
    <definedName name="SIG_STC1010_H002" hidden="1">#REF!</definedName>
    <definedName name="SIG_STC1010_H003" hidden="1">#REF!</definedName>
    <definedName name="SIG_STC1010_H004" hidden="1">#REF!</definedName>
    <definedName name="SIG_STC1010_H005" hidden="1">#REF!</definedName>
    <definedName name="SIG_STC1010_IsControlOK" hidden="1">#REF!</definedName>
    <definedName name="SIG_STC1010_lastLine" hidden="1">#REF!</definedName>
    <definedName name="SIG_STC1010_TITLELINE" hidden="1">#REF!</definedName>
    <definedName name="SIG_STL2010_firstLine" hidden="1">#REF!</definedName>
    <definedName name="SIG_STL2010_H001" hidden="1">#REF!</definedName>
    <definedName name="SIG_STL2010_H002" hidden="1">#REF!</definedName>
    <definedName name="SIG_STL2010_H003" hidden="1">#REF!</definedName>
    <definedName name="SIG_STL2010_H004" hidden="1">#REF!</definedName>
    <definedName name="SIG_STL2010_H005" hidden="1">#REF!</definedName>
    <definedName name="SIG_STL2010_IsControlOK" hidden="1">#REF!</definedName>
    <definedName name="SIG_STL2010_lastLine" hidden="1">#REF!</definedName>
    <definedName name="SIG_STL2010_TITLELINE" hidden="1">#REF!</definedName>
    <definedName name="sill" hidden="1">#REF!</definedName>
    <definedName name="silo4" hidden="1">{"'ELEC'!$A$2:$H$216","'ELEC'!$C$2:$D$2"}</definedName>
    <definedName name="siloge" hidden="1">#REF!</definedName>
    <definedName name="si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IN.ban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h" hidden="1">{"'Sheet1'!$L$16"}</definedName>
    <definedName name="sinh1" hidden="1">{"'Sheet1'!$L$16"}</definedName>
    <definedName name="sisis" hidden="1">{"'Sheet1'!$L$16"}</definedName>
    <definedName name="SISUSM" hidden="1">{"'Sheet1'!$L$16"}</definedName>
    <definedName name="site.ref" hidden="1">#REF!</definedName>
    <definedName name="SITE_EXPENSE" hidden="1">#REF!</definedName>
    <definedName name="site1" hidden="1">#REF!</definedName>
    <definedName name="sÎee" hidden="1">{"'Sheet1'!$L$16"}</definedName>
    <definedName name="sj" hidden="1">{"'Firr(선)'!$AS$1:$AY$62","'Firr(사)'!$AS$1:$AY$62","'Firr(회)'!$AS$1:$AY$62","'Firr(선)'!$L$1:$V$62","'Firr(사)'!$L$1:$V$62","'Firr(회)'!$L$1:$V$62"}</definedName>
    <definedName name="sjdbhfrr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FGJGFJ" hidden="1">{"'Sheet1'!$L$16"}</definedName>
    <definedName name="sjgsfdjhsa234" hidden="1">{"Offgrid",#N/A,FALSE,"OFFGRID";"Region",#N/A,FALSE,"REGION";"Offgrid -2",#N/A,FALSE,"OFFGRID";"WTP",#N/A,FALSE,"WTP";"WTP -2",#N/A,FALSE,"WTP";"Project",#N/A,FALSE,"PROJECT";"Summary -2",#N/A,FALSE,"SUMMARY"}</definedName>
    <definedName name="SJJTWOETGJFGF" hidden="1">{#N/A,#N/A,TRUE,"SUM";#N/A,#N/A,TRUE,"EE";#N/A,#N/A,TRUE,"AC";#N/A,#N/A,TRUE,"SN"}</definedName>
    <definedName name="sjrse424" hidden="1">{"'Sheet1'!$L$16"}</definedName>
    <definedName name="SKBFAHUGHUR" hidden="1">#REF!</definedName>
    <definedName name="skdjhnff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skksksks" hidden="1">{#N/A,#N/A,FALSE,"주간공정";#N/A,#N/A,FALSE,"주간보고";#N/A,#N/A,FALSE,"주간공정표"}</definedName>
    <definedName name="sksksk" hidden="1">#REF!</definedName>
    <definedName name="skhjcv" hidden="1">{"'Sheet1'!$L$16"}</definedName>
    <definedName name="slab3" hidden="1">#REF!</definedName>
    <definedName name="SLDKFJSLKDF" hidden="1">{#N/A,#N/A,FALSE,"기안지";#N/A,#N/A,FALSE,"통신지"}</definedName>
    <definedName name="sldkjgh" hidden="1">{"'Sheet1'!$L$16"}</definedName>
    <definedName name="sma" hidden="1">{"'Break down'!$A$4"}</definedName>
    <definedName name="smammaa" hidden="1">#REF!</definedName>
    <definedName name="sMh" hidden="1">IF(LEFT(OFFSET(Acell,0,-6),1)="1",dVTu_Mh,IF(LEFT(OFFSET(Acell,0,-6),1)="2",dNCong_Mh,dCMay_Mh))</definedName>
    <definedName name="smo" hidden="1">{"'Break down'!$A$4"}</definedName>
    <definedName name="SN_Z3" hidden="1">{"'CPA Sum'!$A$1:$X$30","'CPA'!$A$1:$K$187","'Infra Cost'!$A$1:$Q$30","'Dev't Cost'!$A$1:$AH$40","'Cashflow'!$A$1:$DG$82"}</definedName>
    <definedName name="sName" hidden="1">IF(LEFT(OFFSET(Acell,0,-6),1)="1",dVTu_Name,IF(LEFT(OFFSET(Acell,0,-6),1)="2",dNCong_Name,dCMay_Name))</definedName>
    <definedName name="SO" hidden="1">#REF!</definedName>
    <definedName name="Sodomka" hidden="1">{#N/A,#N/A,TRUE,"Krycí list"}</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qrrt" hidden="1">binary</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hidden="1">{"'Sheet1'!$L$16"}</definedName>
    <definedName name="soon" hidden="1">{#N/A,#N/A,TRUE,"SUM";#N/A,#N/A,TRUE,"EE";#N/A,#N/A,TRUE,"AC";#N/A,#N/A,TRUE,"SN"}</definedName>
    <definedName name="Sort１" hidden="1">#REF!</definedName>
    <definedName name="sort2" hidden="1">#REF!</definedName>
    <definedName name="Sosanh2" hidden="1">{"'Sheet1'!$L$16"}</definedName>
    <definedName name="soupis" hidden="1">{#N/A,#N/A,TRUE,"Krycí list"}</definedName>
    <definedName name="sp_slot" hidden="1">#REF!</definedName>
    <definedName name="Spample" hidden="1">{"'Sheet1'!$L$16"}</definedName>
    <definedName name="SPE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ialPrice" hidden="1">#REF!</definedName>
    <definedName name="spec구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판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p" hidden="1">#REF!</definedName>
    <definedName name="Sprinkler" hidden="1">#REF!</definedName>
    <definedName name="sq" hidden="1">{"'Firr(선)'!$AS$1:$AY$62","'Firr(사)'!$AS$1:$AY$62","'Firr(회)'!$AS$1:$AY$62","'Firr(선)'!$L$1:$V$62","'Firr(사)'!$L$1:$V$62","'Firr(회)'!$L$1:$V$62"}</definedName>
    <definedName name="SQDA" hidden="1">#REF!</definedName>
    <definedName name="sqsq" hidden="1">#REF!</definedName>
    <definedName name="sqw" hidden="1">#REF!</definedName>
    <definedName name="sr" hidden="1">{"'Sheet1'!$L$16"}</definedName>
    <definedName name="srdtrd" hidden="1">{"'Sheet1'!$L$16"}</definedName>
    <definedName name="sretgxcfgesrgtx" hidden="1">{"'Sheet1'!$L$16"}</definedName>
    <definedName name="srg" hidden="1">{"'Sheet1'!$L$16"}</definedName>
    <definedName name="srgrzd" hidden="1">{"'Sheet1'!$L$16"}</definedName>
    <definedName name="srhtrwa" hidden="1">{#N/A,#N/A,FALSE,"포장2"}</definedName>
    <definedName name="sRng" hidden="1">IF(LEFT(OFFSET(Acell,0,-6),1)="1",dVTu_Rng,IF(LEFT(OFFSET(Acell,0,-6),1)="2",dNCong_Rng,dCMay_Rng))</definedName>
    <definedName name="srter" hidden="1">#REF!</definedName>
    <definedName name="srtg" hidden="1">{"'Sheet1'!$L$16"}</definedName>
    <definedName name="SRTWER" hidden="1">{"'Sheet1'!$L$16"}</definedName>
    <definedName name="srth" hidden="1">{"'용역비'!$A$4:$C$8"}</definedName>
    <definedName name="ＳＳ" hidden="1">{#N/A,#N/A,FALSE,"Sheet6 (24)"}</definedName>
    <definedName name="ssasa" hidden="1">{#N/A,#N/A,FALSE,"교리2"}</definedName>
    <definedName name="sscsd" hidden="1">{"'Sheet1'!$L$16"}</definedName>
    <definedName name="ssd" hidden="1">#REF!</definedName>
    <definedName name="SSDD" hidden="1">{#N/A,#N/A,TRUE,"SUM";#N/A,#N/A,TRUE,"EE";#N/A,#N/A,TRUE,"AC";#N/A,#N/A,TRUE,"SN"}</definedName>
    <definedName name="ssds" hidden="1">{"'Sheet1'!$L$16"}</definedName>
    <definedName name="ssdssz" hidden="1">#REF!</definedName>
    <definedName name="ssđ" hidden="1">{"'Sheet1'!$L$16"}</definedName>
    <definedName name="sse" hidden="1">#REF!</definedName>
    <definedName name="sseese" hidden="1">#REF!</definedName>
    <definedName name="SSFD" hidden="1">{#N/A,#N/A,FALSE,"TABLE"}</definedName>
    <definedName name="ssfgsj24" hidden="1">{"'Sheet1'!$L$16"}</definedName>
    <definedName name="ssgffg" hidden="1">{"'Sheet1'!$L$16"}</definedName>
    <definedName name="SSHSGESAGYAWYER6KDEK" hidden="1">{#N/A,#N/A,FALSE,"Sheet1"}</definedName>
    <definedName name="sss" hidden="1">{#N/A,#N/A,FALSE,"전력간선"}</definedName>
    <definedName name="sss_1" hidden="1">{#N/A,#N/A,TRUE,"Basic";#N/A,#N/A,TRUE,"EXT-TABLE";#N/A,#N/A,TRUE,"STEEL";#N/A,#N/A,TRUE,"INT-Table";#N/A,#N/A,TRUE,"STEEL";#N/A,#N/A,TRUE,"Door"}</definedName>
    <definedName name="sssd" hidden="1">{#N/A,#N/A,FALSE,"Chi tiÆt"}</definedName>
    <definedName name="sssdfds" hidden="1">#REF!</definedName>
    <definedName name="sssdsdsd" hidden="1">#REF!</definedName>
    <definedName name="ssshhh" hidden="1">{#N/A,#N/A,FALSE,"SumG";#N/A,#N/A,FALSE,"ElecG";#N/A,#N/A,FALSE,"MechG";#N/A,#N/A,FALSE,"GeotG";#N/A,#N/A,FALSE,"PrcsG";#N/A,#N/A,FALSE,"TunnG";#N/A,#N/A,FALSE,"CivlG";#N/A,#N/A,FALSE,"NtwkG";#N/A,#N/A,FALSE,"EstgG";#N/A,#N/A,FALSE,"PEngG"}</definedName>
    <definedName name="ssss" hidden="1">{#N/A,#N/A,TRUE,"Basic";#N/A,#N/A,TRUE,"EXT-TABLE";#N/A,#N/A,TRUE,"STEEL";#N/A,#N/A,TRUE,"INT-Table";#N/A,#N/A,TRUE,"STEEL";#N/A,#N/A,TRUE,"Door"}</definedName>
    <definedName name="ssss_1" hidden="1">{#N/A,#N/A,TRUE,"Basic";#N/A,#N/A,TRUE,"EXT-TABLE";#N/A,#N/A,TRUE,"STEEL";#N/A,#N/A,TRUE,"INT-Table";#N/A,#N/A,TRUE,"STEEL";#N/A,#N/A,TRUE,"Door"}</definedName>
    <definedName name="ssssc" hidden="1">#REF!</definedName>
    <definedName name="sssss" hidden="1">{#N/A,#N/A,FALSE,"운반시간"}</definedName>
    <definedName name="ssssss" hidden="1">{#N/A,#N/A,FALSE,"PROCUREMENT"}</definedName>
    <definedName name="ssssssss" hidden="1">{"Offgrid",#N/A,FALSE,"OFFGRID";"Region",#N/A,FALSE,"REGION";"Offgrid -2",#N/A,FALSE,"OFFGRID";"WTP",#N/A,FALSE,"WTP";"WTP -2",#N/A,FALSE,"WTP";"Project",#N/A,FALSE,"PROJECT";"Summary -2",#N/A,FALSE,"SUMMARY"}</definedName>
    <definedName name="sssssssss" hidden="1">{#N/A,#N/A,FALSE,"Chi tiÆt"}</definedName>
    <definedName name="SSSSSSSSSS" hidden="1">{"'Sheet1'!$L$16"}</definedName>
    <definedName name="ssssssssssssssss" hidden="1">{"'Sheet1'!$L$16"}</definedName>
    <definedName name="ssssssssssssssssss" hidden="1">{"'Sheet1'!$L$16"}</definedName>
    <definedName name="SSSSSSSSSSSSSSSSSSSS" hidden="1">{"'Sheet1'!$L$16"}</definedName>
    <definedName name="sstoanbo" hidden="1">{"'Sheet1'!$L$16"}</definedName>
    <definedName name="STAIR" hidden="1">{"'장비'!$A$3:$M$12"}</definedName>
    <definedName name="STJST" hidden="1">{"'Sheet1'!$L$16"}</definedName>
    <definedName name="STOCK" hidden="1">{"Jan-June",#N/A,FALSE,"Sheet4";"Jul-Dec",#N/A,FALSE,"Sheet4"}</definedName>
    <definedName name="stock1" hidden="1">{"Jan-June",#N/A,FALSE,"Sheet4";"Jul-Dec",#N/A,FALSE,"Sheet4"}</definedName>
    <definedName name="stop" hidden="1">{0}</definedName>
    <definedName name="STS" hidden="1">{"'용역비'!$A$4:$C$8"}</definedName>
    <definedName name="stzbtns" hidden="1">{"'Sheet1'!$L$16"}</definedName>
    <definedName name="sth" hidden="1">{"'Sheet1'!$L$16"}</definedName>
    <definedName name="sthrswhfgs" hidden="1">{#N/A,#N/A,FALSE,"토공2"}</definedName>
    <definedName name="sthsxdhxdr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ua" hidden="1">{"'Sheet1'!$L$16"}</definedName>
    <definedName name="sualoixm" hidden="1">{"Offgrid",#N/A,FALSE,"OFFGRID";"Region",#N/A,FALSE,"REGION";"Offgrid -2",#N/A,FALSE,"OFFGRID";"WTP",#N/A,FALSE,"WTP";"WTP -2",#N/A,FALSE,"WTP";"Project",#N/A,FALSE,"PROJECT";"Summary -2",#N/A,FALSE,"SUMMARY"}</definedName>
    <definedName name="Sub.Str.WD" hidden="1">{#N/A,#N/A,FALSE,"GS";#N/A,#N/A,FALSE,"Prel";#N/A,#N/A,FALSE,"Bill 3";#N/A,#N/A,FALSE,"Bill 4";#N/A,#N/A,FALSE,"PC facade";#N/A,#N/A,FALSE,"Bill 5 Conc diag";#N/A,#N/A,FALSE,"Bill 8";#N/A,#N/A,FALSE,"Bill 12";#N/A,#N/A,FALSE,"MO";#N/A,#N/A,FALSE,"MOS_DW";#N/A,#N/A,FALSE,"Profit &amp; attendance";#N/A,#N/A,FALSE,"MOS_P";#N/A,#N/A,FALSE,"MOS_D"}</definedName>
    <definedName name="Subbase" hidden="1">{"'Sheet1'!$L$16"}</definedName>
    <definedName name="SUBBUILDING" hidden="1">#REF!</definedName>
    <definedName name="suki" hidden="1">{#N/A,#N/A,TRUE,"Cover Memo";"Complete Sys. Estimate",#N/A,TRUE,"Change Summary";"Complete Sys. Estimate",#N/A,TRUE,"Estimate Summary";"Complete Sys. Estimate",#N/A,TRUE,"Dept. Summary";"Complete Sys. Estimate",#N/A,TRUE,"DOW Detail"}</definedName>
    <definedName name="sum" hidden="1">{#N/A,#N/A,TRUE,"Basic";#N/A,#N/A,TRUE,"EXT-TABLE";#N/A,#N/A,TRUE,"STEEL";#N/A,#N/A,TRUE,"INT-Table";#N/A,#N/A,TRUE,"STEEL";#N/A,#N/A,TRUE,"Door"}</definedName>
    <definedName name="sum_1" hidden="1">{#N/A,#N/A,TRUE,"Basic";#N/A,#N/A,TRUE,"EXT-TABLE";#N/A,#N/A,TRUE,"STEEL";#N/A,#N/A,TRUE,"INT-Table";#N/A,#N/A,TRUE,"STEEL";#N/A,#N/A,TRUE,"Door"}</definedName>
    <definedName name="SUM_DRAINAGE" hidden="1">#REF!</definedName>
    <definedName name="SUM_GI" hidden="1">#REF!</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LIGHTING" hidden="1">#REF!</definedName>
    <definedName name="SUM_PAVEMENT" hidden="1">#REF!</definedName>
    <definedName name="SUM_TRAFFIC" hidden="1">#REF!</definedName>
    <definedName name="sumimasenn" hidden="1">{"'Sheet1'!$L$16"}</definedName>
    <definedName name="summ" hidden="1">#REF!</definedName>
    <definedName name="summar" hidden="1">{#N/A,#N/A,FALSE,"特殊室（ＢＱ表）"}</definedName>
    <definedName name="Summaries" hidden="1">{#N/A,#N/A,TRUE,"Krycí list"}</definedName>
    <definedName name="summariseddiff" hidden="1">{"'Break down'!$A$4"}</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T" hidden="1">#REF!</definedName>
    <definedName name="SummayE" hidden="1">{"'Sheet1'!$L$16"}</definedName>
    <definedName name="SUOIDOI2" hidden="1">{"'Sheet1'!$L$16"}</definedName>
    <definedName name="Super" hidden="1">{#N/A,#N/A,TRUE,"Str.";#N/A,#N/A,TRUE,"Steel &amp; Roof";#N/A,#N/A,TRUE,"Arc.";#N/A,#N/A,TRUE,"Preliminary";#N/A,#N/A,TRUE,"Sum_Prelim"}</definedName>
    <definedName name="surface" hidden="1">{"Offgrid",#N/A,FALSE,"OFFGRID";"Region",#N/A,FALSE,"REGION";"Offgrid -2",#N/A,FALSE,"OFFGRID";"WTP",#N/A,FALSE,"WTP";"WTP -2",#N/A,FALSE,"WTP";"Project",#N/A,FALSE,"PROJECT";"Summary -2",#N/A,FALSE,"SUMMARY"}</definedName>
    <definedName name="suy" hidden="1">{"Offgrid",#N/A,FALSE,"OFFGRID";"Region",#N/A,FALSE,"REGION";"Offgrid -2",#N/A,FALSE,"OFFGRID";"WTP",#N/A,FALSE,"WTP";"WTP -2",#N/A,FALSE,"WTP";"Project",#N/A,FALSE,"PROJECT";"Summary -2",#N/A,FALSE,"SUMMARY"}</definedName>
    <definedName name="sưhfggj3" hidden="1">{"'Sheet1'!$L$16"}</definedName>
    <definedName name="sưyretfdstrs" hidden="1">{#N/A,#N/A,FALSE,"CCTV"}</definedName>
    <definedName name="svbczsefxfxd" hidden="1">#REF!</definedName>
    <definedName name="svsd" hidden="1">#REF!</definedName>
    <definedName name="svsdd" hidden="1">#REF!</definedName>
    <definedName name="SW" hidden="1">#N/A</definedName>
    <definedName name="Switchboard" hidden="1">{#N/A,#N/A,TRUE,"Krycí list"}</definedName>
    <definedName name="SWw" hidden="1">{#N/A,#N/A,TRUE,"SUM";#N/A,#N/A,TRUE,"EE";#N/A,#N/A,TRUE,"AC";#N/A,#N/A,TRUE,"SN"}</definedName>
    <definedName name="swww" hidden="1">{#N/A,#N/A,TRUE,"Krycí list"}</definedName>
    <definedName name="swㅗ" hidden="1">{#N/A,#N/A,FALSE,"집계표"}</definedName>
    <definedName name="SX" hidden="1">{#N/A,#N/A,FALSE,"CCTV"}</definedName>
    <definedName name="sxcsac" hidden="1">{"'Sheet1'!$L$16"}</definedName>
    <definedName name="sxcxc" hidden="1">{"'Sheet1'!$L$16"}</definedName>
    <definedName name="sxe" hidden="1">#REF!</definedName>
    <definedName name="sy" hidden="1">#REF!</definedName>
    <definedName name="sỷegtzsdghzsh" hidden="1">#REF!</definedName>
    <definedName name="syhsdjfd" hidden="1">{"'Sheet1'!$L$16"}</definedName>
    <definedName name="sz" hidden="1">{"'Firr(선)'!$AS$1:$AY$62","'Firr(사)'!$AS$1:$AY$62","'Firr(회)'!$AS$1:$AY$62","'Firr(선)'!$L$1:$V$62","'Firr(사)'!$L$1:$V$62","'Firr(회)'!$L$1:$V$62"}</definedName>
    <definedName name="szdasda" hidden="1">{#N/A,#N/A,FALSE,"Chi tiÆt"}</definedName>
    <definedName name="szdfgsfahiuooey" hidden="1">{"Offgrid",#N/A,FALSE,"OFFGRID";"Region",#N/A,FALSE,"REGION";"Offgrid -2",#N/A,FALSE,"OFFGRID";"WTP",#N/A,FALSE,"WTP";"WTP -2",#N/A,FALSE,"WTP";"Project",#N/A,FALSE,"PROJECT";"Summary -2",#N/A,FALSE,"SUMMARY"}</definedName>
    <definedName name="szfzfsa" hidden="1">#REF!</definedName>
    <definedName name="szszểcttcy" hidden="1">{"'Sheet1'!$L$16"}</definedName>
    <definedName name="Ｔ" hidden="1">{#N/A,#N/A,FALSE,"Sheet6 (24)"}</definedName>
    <definedName name="t.05" hidden="1">{#N/A,#N/A,FALSE,"Chi tiÆt"}</definedName>
    <definedName name="T.3" hidden="1">{"'Sheet1'!$L$16"}</definedName>
    <definedName name="t.a" hidden="1">{#N/A,#N/A,FALSE,"제목"}</definedName>
    <definedName name="t.c설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F" hidden="1">{#N/A,#N/A,FALSE,"제목"}</definedName>
    <definedName name="T.Minh" hidden="1">{"'Sheet1'!$L$16"}</definedName>
    <definedName name="T\" hidden="1">#REF!</definedName>
    <definedName name="T1PC" hidden="1">{"'Sheet1'!$L$16"}</definedName>
    <definedName name="T7Q3" hidden="1">{"'Sheet1'!$L$16"}</definedName>
    <definedName name="TA" hidden="1">{#N/A,#N/A,FALSE,"CCTV"}</definedName>
    <definedName name="taaaaaaaa" hidden="1">{"'Sheet1'!$L$16"}</definedName>
    <definedName name="tai" hidden="1">{"'Sheet1'!$L$16"}</definedName>
    <definedName name="tak" hidden="1">{#N/A,#N/A,TRUE,"Krycí list"}</definedName>
    <definedName name="taks" hidden="1">{#N/A,#N/A,TRUE,"Krycí list"}</definedName>
    <definedName name="tall" hidden="1">#REF!</definedName>
    <definedName name="tam" hidden="1">{"'Sheet1'!$L$16"}</definedName>
    <definedName name="TamdanTB" hidden="1">{"'Sheet1'!$L$16"}</definedName>
    <definedName name="Tamdao" hidden="1">{"'Sheet1'!$L$16"}</definedName>
    <definedName name="tamm" hidden="1">{"'Sheet1'!$L$16"}</definedName>
    <definedName name="tammm" hidden="1">{"'Sheet1'!$L$16"}</definedName>
    <definedName name="tammmm" hidden="1">{#N/A,#N/A,FALSE,"Chi tiÆt"}</definedName>
    <definedName name="tan" hidden="1">{"'Sheet1'!$L$16"}</definedName>
    <definedName name="tao" hidden="1">{"'Sheet1'!$L$16"}</definedName>
    <definedName name="taserfgsergsr" hidden="1">{"'Sheet1'!$L$16"}</definedName>
    <definedName name="tat" hidden="1">{#N/A,#N/A,TRUE,"SUM";#N/A,#N/A,TRUE,"EE";#N/A,#N/A,TRUE,"AC";#N/A,#N/A,TRUE,"SN"}</definedName>
    <definedName name="tatsergfsdg" hidden="1">{"'DocTypeCode'!$A$142:$A$226"}</definedName>
    <definedName name="tatsu" hidden="1">{#N/A,#N/A,FALSE,"Chi tiÆt"}</definedName>
    <definedName name="tªtrt" hidden="1">{"'Sheet1'!$L$16"}</definedName>
    <definedName name="taun" hidden="1">{"'Sheet1'!$L$16"}</definedName>
    <definedName name="TaxTV">10%</definedName>
    <definedName name="TaxXL">5%</definedName>
    <definedName name="tbao" hidden="1">{"'Sheet1'!$L$16"}</definedName>
    <definedName name="tbbbb" hidden="1">{"'Sheet1'!$L$16"}</definedName>
    <definedName name="tbl_ProdInfo" hidden="1">#REF!</definedName>
    <definedName name="TCBP" hidden="1">{"'Sheet1'!$L$16"}</definedName>
    <definedName name="TCdaxay" hidden="1">{"'Sheet1'!$L$16"}</definedName>
    <definedName name="TC임대" hidden="1">{#N/A,#N/A,FALSE,"물량산출"}</definedName>
    <definedName name="tchi" hidden="1">{"'Sheet1'!$L$16"}</definedName>
    <definedName name="tdfuyjtf" hidden="1">{"'Sheet1'!$L$16"}</definedName>
    <definedName name="tdrutru" hidden="1">{#N/A,#N/A,FALSE,"Sheet6"}</definedName>
    <definedName name="TDTBA" hidden="1">{"'Sheet1'!$L$16"}</definedName>
    <definedName name="te6e66" hidden="1">{"'Sheet1'!$L$16"}</definedName>
    <definedName name="tecco" hidden="1">{"'Sheet1'!$L$16"}</definedName>
    <definedName name="TECT" hidden="1">#REF!</definedName>
    <definedName name="technical" hidden="1">#REF!</definedName>
    <definedName name="teeeffff" hidden="1">#REF!</definedName>
    <definedName name="telphon" hidden="1">{#N/A,#N/A,TRUE,"SUM";#N/A,#N/A,TRUE,"EE";#N/A,#N/A,TRUE,"AC";#N/A,#N/A,TRUE,"SN"}</definedName>
    <definedName name="tem" hidden="1">{"'Sheet1'!$L$16"}</definedName>
    <definedName name="temp" hidden="1">{"'Break down'!$A$4"}</definedName>
    <definedName name="tempo" hidden="1">{"'Break down'!$A$4"}</definedName>
    <definedName name="temporary" hidden="1">{#N/A,#N/A,FALSE,"CCTV"}</definedName>
    <definedName name="ten_tab" hidden="1">#REF!</definedName>
    <definedName name="tender" hidden="1">{#N/A,#N/A,FALSE,"배수1"}</definedName>
    <definedName name="TenHM" hidden="1">#REF!</definedName>
    <definedName name="TenTan_1" hidden="1">{"'Sheet1'!$L$16"}</definedName>
    <definedName name="ter" hidden="1">{#N/A,#N/A,FALSE,"손익표지";#N/A,#N/A,FALSE,"손익계산";#N/A,#N/A,FALSE,"일반관리비";#N/A,#N/A,FALSE,"영업외수익";#N/A,#N/A,FALSE,"영업외비용";#N/A,#N/A,FALSE,"매출액";#N/A,#N/A,FALSE,"요약손익";#N/A,#N/A,FALSE,"요약대차";#N/A,#N/A,FALSE,"매출채권현황";#N/A,#N/A,FALSE,"매출채권명세"}</definedName>
    <definedName name="tert" hidden="1">#REF!</definedName>
    <definedName name="tertsertgerta" hidden="1">{"'Sheet1'!$L$16"}</definedName>
    <definedName name="tet" hidden="1">{0,#NULL!,0,FALSE;0,0,0,0;0,0,0,7.29290327383173E-304;0,0,0,0;0,0,0,0;0,0,0,0;0,0,0,0}</definedName>
    <definedName name="tetet" hidden="1">{"'Sheet1'!$L$16"}</definedName>
    <definedName name="tew" hidden="1">#REF!</definedName>
    <definedName name="TEWGDSGVDSFGVDSVGSD" hidden="1">{#N/A,#N/A,FALSE,"운반시간"}</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tetwet" hidden="1">{"'Sheet1'!$L$16"}</definedName>
    <definedName name="tewtret" hidden="1">{#N/A,#N/A,TRUE,"SUM";#N/A,#N/A,TRUE,"EE";#N/A,#N/A,TRUE,"AC";#N/A,#N/A,TRUE,"SN"}</definedName>
    <definedName name="TextRefCopyRangeCount" hidden="1">11</definedName>
    <definedName name="TEYJ" hidden="1">{"'용역비'!$A$4:$C$8"}</definedName>
    <definedName name="tểt" hidden="1">{"'Sheet1'!$L$16"}</definedName>
    <definedName name="tểtrt" hidden="1">{#N/A,#N/A,FALSE,"Chi tiÆt"}</definedName>
    <definedName name="TF" hidden="1">{#N/A,#N/A,FALSE,"운반시간"}</definedName>
    <definedName name="tfrefefewfrefe" hidden="1">{#N/A,#N/A,FALSE,"Chi tiÆt"}</definedName>
    <definedName name="TFUI" hidden="1">{"'용역비'!$A$4:$C$8"}</definedName>
    <definedName name="tfuyt" hidden="1">{"'Sheet1'!$L$16"}</definedName>
    <definedName name="TGB" hidden="1">#REF!</definedName>
    <definedName name="TGF" hidden="1">#REF!</definedName>
    <definedName name="tghy" hidden="1">{"'Break down'!$A$4"}</definedName>
    <definedName name="TGNH" hidden="1">{"'Sheet1'!$L$16"}</definedName>
    <definedName name="tgser" hidden="1">{"'Sheet1'!$L$16"}</definedName>
    <definedName name="tgưgz" hidden="1">{"'Sheet1'!$L$16"}</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df" hidden="1">{"'Sheet1'!$L$16"}</definedName>
    <definedName name="tien" hidden="1">#N/A</definedName>
    <definedName name="tieu" hidden="1">#N/A</definedName>
    <definedName name="TIEUCHUAN">#REF!</definedName>
    <definedName name="Tile" hidden="1">{#N/A,#N/A,FALSE,"type1";#N/A,#N/A,FALSE,"지지력";#N/A,#N/A,FALSE,"PILE계산";#N/A,#N/A,FALSE,"PILE ";#N/A,#N/A,FALSE,"철근량";#N/A,#N/A,FALSE,"균열검토";#N/A,#N/A,FALSE,"날개벽";#N/A,#N/A,FALSE,"주철근조립도";#N/A,#N/A,FALSE,"교좌"}</definedName>
    <definedName name="TIM" hidden="1">{"'Sheet1'!$L$16"}</definedName>
    <definedName name="TINH" hidden="1">{#N/A,#N/A,FALSE,"CCTV"}</definedName>
    <definedName name="TINHKHOILUONGVT" hidden="1">{"'Sheet1'!$L$16"}</definedName>
    <definedName name="tirirn" hidden="1">{"'Sheet1'!$L$16"}</definedName>
    <definedName name="tit" hidden="1">{"'Sheet1'!$L$16"}</definedName>
    <definedName name="titittttttt" hidden="1">#REF!</definedName>
    <definedName name="tityiyiy" hidden="1">#REF!</definedName>
    <definedName name="tiyit" hidden="1">#REF!</definedName>
    <definedName name="tjhrfgth" hidden="1">#REF!</definedName>
    <definedName name="tjhtrjntrsjnsr" hidden="1">{"'Sheet1'!$L$16"}</definedName>
    <definedName name="tjhủn" hidden="1">{"Offgrid",#N/A,FALSE,"OFFGRID";"Region",#N/A,FALSE,"REGION";"Offgrid -2",#N/A,FALSE,"OFFGRID";"WTP",#N/A,FALSE,"WTP";"WTP -2",#N/A,FALSE,"WTP";"Project",#N/A,FALSE,"PROJECT";"Summary -2",#N/A,FALSE,"SUMMARY"}</definedName>
    <definedName name="tjjrj" hidden="1">{#N/A,#N/A,FALSE,"Chi tiÆt"}</definedName>
    <definedName name="tjygkjh" hidden="1">{"'Sheet1'!$L$16"}</definedName>
    <definedName name="tkt" hidden="1">{"'Sheet1'!$L$16"}</definedName>
    <definedName name="TKTYKY" hidden="1">{"'Sheet1'!$L$16"}</definedName>
    <definedName name="TL" hidden="1">{#N/A,#N/A,FALSE,"Chi tiÆt"}</definedName>
    <definedName name="tlam" hidden="1">{"'Sheet1'!$L$16"}</definedName>
    <definedName name="tlc" hidden="1">{"'Sheet1'!$L$16"}</definedName>
    <definedName name="TLP" hidden="1">{#N/A,#N/A,FALSE,"Chi tiÆt"}</definedName>
    <definedName name="TLPMG" hidden="1">{"'Sheet1'!$L$16"}</definedName>
    <definedName name="TLS" hidden="1">{"LKD",#N/A,FALSE,"표지"}</definedName>
    <definedName name="TM" hidden="1">{"'Sheet1'!$L$16"}</definedName>
    <definedName name="TM2" hidden="1">{"'Sheet1'!$L$16"}</definedName>
    <definedName name="TMBC" hidden="1">{"'Sheet1'!$L$16"}</definedName>
    <definedName name="TMDTgoi3" hidden="1">{"'Sheet1'!$L$16"}</definedName>
    <definedName name="TMDTtap3" hidden="1">{"'Sheet1'!$L$16"}</definedName>
    <definedName name="tmm" hidden="1">{"'Sheet1'!$L$16"}</definedName>
    <definedName name="tmp" hidden="1">{"'Break down'!$A$4"}</definedName>
    <definedName name="tn" hidden="1">{"'Sheet1'!$L$16"}</definedName>
    <definedName name="TNNR" hidden="1">{#N/A,#N/A,FALSE,"이정표"}</definedName>
    <definedName name="tntn" hidden="1">{"'Sheet1'!$L$16"}</definedName>
    <definedName name="toan" hidden="1">{"'Sheet1'!$L$16"}</definedName>
    <definedName name="töe" hidden="1">#REF!</definedName>
    <definedName name="toil" hidden="1">#REF!</definedName>
    <definedName name="toilatoi44444" hidden="1">{"'Sheet1'!$L$16"}</definedName>
    <definedName name="toilet" hidden="1">{"'Sheet1'!$L$16"}</definedName>
    <definedName name="TOK" hidden="1">#REF!</definedName>
    <definedName name="tol" hidden="1">{"'Sheet1'!$L$16"}</definedName>
    <definedName name="tomtat" hidden="1">{"'Sheet1'!$L$16"}</definedName>
    <definedName name="tong" hidden="1">{#N/A,#N/A,FALSE,"Chi tiÆt"}</definedName>
    <definedName name="Tonghop" hidden="1">{"'Sheet1'!$L$16"}</definedName>
    <definedName name="TongMuc" hidden="1">#REF!</definedName>
    <definedName name="TOPO" hidden="1">#REF!</definedName>
    <definedName name="tÓtrte" hidden="1">{"'Sheet1'!$L$16"}</definedName>
    <definedName name="Tower2" hidden="1">{"'Break down'!$A$4"}</definedName>
    <definedName name="tppp" hidden="1">{"'Break down'!$A$4"}</definedName>
    <definedName name="ＴＲＹ" hidden="1">{#N/A,#N/A,FALSE,"Sheet6 (24)"}</definedName>
    <definedName name="ts" hidden="1">{"'Sheet1'!$L$16"}</definedName>
    <definedName name="tse" hidden="1">{"'Sheet1'!$L$16"}</definedName>
    <definedName name="tser" hidden="1">{"'Sheet1'!$L$16"}</definedName>
    <definedName name="tsertserter" hidden="1">{"'Sheet1'!$L$16"}</definedName>
    <definedName name="tsertsertser" hidden="1">{"'Sheet1'!$L$16"}</definedName>
    <definedName name="tsrey" hidden="1">{"'Sheet1'!$L$16"}</definedName>
    <definedName name="TSUPPOT" hidden="1">{#N/A,#N/A,FALSE,"CCTV"}</definedName>
    <definedName name="TT_Key1" hidden="1">#REF!</definedName>
    <definedName name="TT1.1" hidden="1">#REF!</definedName>
    <definedName name="TT1.2" hidden="1">#REF!</definedName>
    <definedName name="TT1.3" hidden="1">#REF!</definedName>
    <definedName name="TT1.4" hidden="1">#REF!</definedName>
    <definedName name="TT1.5" hidden="1">#REF!</definedName>
    <definedName name="TT1.6" hidden="1">#REF!</definedName>
    <definedName name="TT1.7" hidden="1">#REF!</definedName>
    <definedName name="TT1.8" hidden="1">#REF!</definedName>
    <definedName name="TT1.9" hidden="1">#REF!</definedName>
    <definedName name="tt3" hidden="1">{"'Sheet1'!$L$16"}</definedName>
    <definedName name="TT623" hidden="1">{"'Sheet1'!$L$16"}</definedName>
    <definedName name="tteee" hidden="1">{"'Sheet1'!$L$16"}</definedName>
    <definedName name="ttffg" hidden="1">{"'Sheet1'!$L$16"}</definedName>
    <definedName name="TTlan2" hidden="1">{"'Sheet1'!$L$16"}</definedName>
    <definedName name="ttoan" hidden="1">{"'Sheet1'!$L$16"}</definedName>
    <definedName name="TTSC" hidden="1">{"'Sheet1'!$L$16"}</definedName>
    <definedName name="ttt" hidden="1">{"'장비'!$A$3:$M$12"}</definedName>
    <definedName name="tttee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ki" hidden="1">{"'Sheet1'!$L$16"}</definedName>
    <definedName name="tttm" hidden="1">{"'Sheet1'!$L$16"}</definedName>
    <definedName name="tttskldf" hidden="1">{0}</definedName>
    <definedName name="tttt" hidden="1">{"'Sheet1'!$L$16"}</definedName>
    <definedName name="tttte" hidden="1">{"'Sheet1'!$L$16"}</definedName>
    <definedName name="ttttki" hidden="1">{"'Sheet1'!$L$16"}</definedName>
    <definedName name="ttttl" hidden="1">{"'Sheet1'!$L$16"}</definedName>
    <definedName name="ｔｔｔｔｔ" hidden="1">{"'Sheet1'!$L$16"}</definedName>
    <definedName name="tttttt" hidden="1">{#N/A,#N/A,FALSE,"Chi tiÆt"}</definedName>
    <definedName name="ttttttttttttttttt" hidden="1">#REF!</definedName>
    <definedName name="tttttttttttttttttttt" hidden="1">{"'Sheet1'!$L$16"}</definedName>
    <definedName name="TTTTRFS" hidden="1">{#N/A,#N/A,FALSE,"운반시간"}</definedName>
    <definedName name="tthh" hidden="1">{"'Sheet1'!$L$16"}</definedName>
    <definedName name="tthkprtn" hidden="1">{"'Sheet1'!$L$16"}</definedName>
    <definedName name="TTHU" hidden="1">{"'Sheet1'!$L$16"}</definedName>
    <definedName name="ttr" hidden="1">{"'Sheet1'!$L$16"}</definedName>
    <definedName name="TU" hidden="1">{"'Sheet1'!$L$16"}</definedName>
    <definedName name="TU." hidden="1">#REF!</definedName>
    <definedName name="tuam" hidden="1">{"'Sheet1'!$L$16"}</definedName>
    <definedName name="tuan" hidden="1">{"'Sheet1'!$L$16"}</definedName>
    <definedName name="tuan03" hidden="1">{"'Sheet1'!$L$16"}</definedName>
    <definedName name="tuan1" hidden="1">#REF!</definedName>
    <definedName name="tuan123456" hidden="1">{"'Sheet1'!$L$16"}</definedName>
    <definedName name="tuan2" hidden="1">{"'Sheet1'!$L$16"}</definedName>
    <definedName name="tuananh" hidden="1">{"'Sheet1'!$L$16"}</definedName>
    <definedName name="tuanc" hidden="1">{"'Sheet1'!$L$16"}</definedName>
    <definedName name="TUANKHANHTUYET45" hidden="1">{0}</definedName>
    <definedName name="tuannn" hidden="1">{"'Sheet1'!$L$16"}</definedName>
    <definedName name="Tuanquyen" hidden="1">{#N/A,#N/A,FALSE,"Chi tiÆt"}</definedName>
    <definedName name="TUBE" hidden="1">{#N/A,#N/A,FALSE,"CCTV"}</definedName>
    <definedName name="tuilol" hidden="1">{"'용역비'!$A$4:$C$8"}</definedName>
    <definedName name="TUIO" hidden="1">{"'용역비'!$A$4:$C$8"}</definedName>
    <definedName name="TUIO.L" hidden="1">{"'용역비'!$A$4:$C$8"}</definedName>
    <definedName name="TUIOTUI" hidden="1">{"'용역비'!$A$4:$C$8"}</definedName>
    <definedName name="TUKTYK" hidden="1">{"'Sheet1'!$L$16"}</definedName>
    <definedName name="TUKHKJT" hidden="1">{"'Sheet1'!$L$16"}</definedName>
    <definedName name="TULTPUEROUPEURE" hidden="1">{#N/A,#N/A,FALSE,"Chi tiÆt"}</definedName>
    <definedName name="tung" hidden="1">#REF!</definedName>
    <definedName name="tung01" hidden="1">#REF!</definedName>
    <definedName name="TUONG" hidden="1">#REF!</definedName>
    <definedName name="turtu" hidden="1">#REF!</definedName>
    <definedName name="tuujm" hidden="1">{"'Sheet1'!$L$16"}</definedName>
    <definedName name="tuurtur" hidden="1">{"'Sheet1'!$L$16"}</definedName>
    <definedName name="tuy" hidden="1">{"'Sheet1'!$L$16"}</definedName>
    <definedName name="tuyen" hidden="1">{"'Sheet1'!$L$16"}</definedName>
    <definedName name="tuyennhanh" hidden="1">{"'Sheet1'!$L$16"}</definedName>
    <definedName name="tuyet" hidden="1">{"'Sheet1'!$L$16"}</definedName>
    <definedName name="tuynen" hidden="1">{"'Sheet1'!$L$16"}</definedName>
    <definedName name="tuynhdn" hidden="1">{"'Sheet1'!$L$16"}</definedName>
    <definedName name="tv" hidden="1">{"'Sheet1'!$L$16"}</definedName>
    <definedName name="TVS" hidden="1">{#N/A,#N/A,FALSE,"特殊室（ＢＱ表）"}</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ono" hidden="1">#REF!</definedName>
    <definedName name="TY" hidden="1">#REF!</definedName>
    <definedName name="tyer" hidden="1">{#N/A,#N/A,FALSE,"손익표지";#N/A,#N/A,FALSE,"손익계산";#N/A,#N/A,FALSE,"일반관리비";#N/A,#N/A,FALSE,"영업외수익";#N/A,#N/A,FALSE,"영업외비용";#N/A,#N/A,FALSE,"매출액";#N/A,#N/A,FALSE,"요약손익";#N/A,#N/A,FALSE,"요약대차";#N/A,#N/A,FALSE,"매출채권현황";#N/A,#N/A,FALSE,"매출채권명세"}</definedName>
    <definedName name="TYERT" hidden="1">{#N/A,#N/A,FALSE,"Chi tiÆt"}</definedName>
    <definedName name="tyeue" hidden="1">{"'Sheet1'!$L$16"}</definedName>
    <definedName name="tyeyeye" hidden="1">{#N/A,#N/A,TRUE,"BT M200 da 10x20"}</definedName>
    <definedName name="TYHFDGFD" hidden="1">{#N/A,#N/A,FALSE,"배수2"}</definedName>
    <definedName name="tyhg" hidden="1">{#N/A,#N/A,FALSE,"Sheet1"}</definedName>
    <definedName name="tỳhgsdfwf" hidden="1">{"'Sheet1'!$L$16"}</definedName>
    <definedName name="tỵhsdfega" hidden="1">{"'Sheet1'!$L$16"}</definedName>
    <definedName name="tyiutyui" hidden="1">{#N/A,#N/A,FALSE,"Sheet6"}</definedName>
    <definedName name="TYJ" hidden="1">{"'용역비'!$A$4:$C$8"}</definedName>
    <definedName name="tyje" hidden="1">{"'용역비'!$A$4:$C$8"}</definedName>
    <definedName name="tyjet" hidden="1">{"'용역비'!$A$4:$C$8"}</definedName>
    <definedName name="TYJTJMMHJM" hidden="1">{"'Sheet1'!$L$16"}</definedName>
    <definedName name="TYKURY7R" hidden="1">{"'Sheet1'!$L$16"}</definedName>
    <definedName name="tyraw" hidden="1">{"'Sheet1'!$L$16"}</definedName>
    <definedName name="tytju4tewete" hidden="1">{#N/A,#N/A,FALSE,"속도"}</definedName>
    <definedName name="tytt" hidden="1">{"'Sheet1'!$L$16"}</definedName>
    <definedName name="tỷtyrt" hidden="1">#REF!</definedName>
    <definedName name="TYTYYTY" hidden="1">{"'Sheet1'!$L$16"}</definedName>
    <definedName name="tythj" hidden="1">{"'Sheet1'!$L$16"}</definedName>
    <definedName name="tytr" hidden="1">#REF!</definedName>
    <definedName name="tytryrh" hidden="1">{"'Sheet1'!$L$16"}</definedName>
    <definedName name="tytryrt" hidden="1">#REF!</definedName>
    <definedName name="tyu" hidden="1">{"'Sheet1'!$L$16"}</definedName>
    <definedName name="tyuio" hidden="1">{"'Sheet1'!$L$16"}</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tyutyutyu" hidden="1">{#N/A,#N/A,FALSE,"特殊室（ＢＱ表）"}</definedName>
    <definedName name="tyyuy" hidden="1">{"'장비'!$A$3:$M$12"}</definedName>
    <definedName name="tyyyyyyyyyyyyy" hidden="1">{"'Sheet1'!$L$16"}</definedName>
    <definedName name="TH" hidden="1">{#N/A,#N/A,FALSE,"Chi tiÆt"}</definedName>
    <definedName name="th.xls" hidden="1">{"'Sheet1'!$L$16"}</definedName>
    <definedName name="thµ" hidden="1">{"'Sheet1'!$L$16"}</definedName>
    <definedName name="TH1ke" hidden="1">{"'Sheet1'!$L$16"}</definedName>
    <definedName name="TH2." hidden="1">{"'Sheet1'!$L$16"}</definedName>
    <definedName name="TH7SP" hidden="1">{"'Sheet1'!$L$16"}</definedName>
    <definedName name="tha" hidden="1">{"'Sheet1'!$L$16"}</definedName>
    <definedName name="thai" hidden="1">{"'Sheet1'!$L$16"}</definedName>
    <definedName name="ThamTraDT" hidden="1">#REF!</definedName>
    <definedName name="ThamTraTK" hidden="1">#REF!</definedName>
    <definedName name="THAN" hidden="1">{"'Sheet1'!$L$16"}</definedName>
    <definedName name="thang" hidden="1">{"'Sheet1'!$L$16"}</definedName>
    <definedName name="thang_1" hidden="1">{"'Sheet1'!$L$16"}</definedName>
    <definedName name="Thang1" hidden="1">{"'Sheet1'!$L$16"}</definedName>
    <definedName name="thang10" hidden="1">{"'Sheet1'!$L$16"}</definedName>
    <definedName name="Thang11.03" hidden="1">{"'Sheet1'!$L$16"}</definedName>
    <definedName name="Thang12" hidden="1">{"'Sheet1'!$L$16"}</definedName>
    <definedName name="thang13" hidden="1">{"'Sheet1'!$L$16"}</definedName>
    <definedName name="thang2" hidden="1">{"'Sheet1'!$L$16"}</definedName>
    <definedName name="THANH" hidden="1">{"'Sheet1'!$L$16"}</definedName>
    <definedName name="THANH_1" hidden="1">{"'Sheet1'!$L$16"}</definedName>
    <definedName name="thanhlong123" hidden="1">{"'Sheet1'!$L$16"}</definedName>
    <definedName name="thanhoan1sg" hidden="1">#REF!</definedName>
    <definedName name="thanhtoankl" hidden="1">{"'Sheet1'!$L$16"}</definedName>
    <definedName name="thanhvan" hidden="1">{"'Sheet1'!$L$16"}</definedName>
    <definedName name="thao" hidden="1">{"'Sheet1'!$L$16"}</definedName>
    <definedName name="thao1" hidden="1">{"'Sheet1'!$L$16"}</definedName>
    <definedName name="thao2" hidden="1">{"'Sheet1'!$L$16"}</definedName>
    <definedName name="THC" hidden="1">{"'Sheet1'!$L$16"}</definedName>
    <definedName name="THcong" hidden="1">{"'Sheet1'!$L$16"}</definedName>
    <definedName name="THCP2" hidden="1">{"'Sheet1'!$L$16"}</definedName>
    <definedName name="THCP4" hidden="1">{"'Sheet1'!$L$16"}</definedName>
    <definedName name="THCPCTD" hidden="1">{"'Sheet1'!$L$16"}</definedName>
    <definedName name="thdien" hidden="1">{"'Sheet1'!$L$16"}</definedName>
    <definedName name="THDT" hidden="1">{"'Sheet1'!$L$16"}</definedName>
    <definedName name="THDuong" hidden="1">{"'Sheet1'!$L$16"}</definedName>
    <definedName name="the" hidden="1">{"'Sheet1'!$L$16"}</definedName>
    <definedName name="them" hidden="1">{"'Sheet1'!$L$16"}</definedName>
    <definedName name="them01" hidden="1">#REF!</definedName>
    <definedName name="TheodoiBCTCT" hidden="1">{"'Sheet1'!$L$16"}</definedName>
    <definedName name="THEP" hidden="1">#REF!</definedName>
    <definedName name="THÉP" hidden="1">#REF!</definedName>
    <definedName name="THep6" hidden="1">{"'Sheet1'!$L$16"}</definedName>
    <definedName name="THEPB18T7" hidden="1">{"'Sheet1'!$L$16"}</definedName>
    <definedName name="THEPMONG" hidden="1">{"'Sheet1'!$L$16"}</definedName>
    <definedName name="thepppp" hidden="1">{"'Sheet1'!$L$16"}</definedName>
    <definedName name="thepppppppppp" hidden="1">{"'Sheet1'!$L$16"}</definedName>
    <definedName name="Thepsan" hidden="1">{"'Sheet1'!$L$16"}</definedName>
    <definedName name="thepsan2" hidden="1">{"'Sheet1'!$L$16"}</definedName>
    <definedName name="THG" hidden="1">{"'Sheet1'!$L$16"}</definedName>
    <definedName name="thgh" hidden="1">{"'Sheet1'!$L$16"}</definedName>
    <definedName name="THGT" hidden="1">{"'Sheet1'!$L$16"}</definedName>
    <definedName name="thgtr" hidden="1">#REF!</definedName>
    <definedName name="THHD" hidden="1">{"'Sheet1'!$L$16"}</definedName>
    <definedName name="THHVT" hidden="1">{"'Sheet1'!$L$16"}</definedName>
    <definedName name="thien" hidden="1">#REF!</definedName>
    <definedName name="Thietbi" hidden="1">{"'Sheet1'!$L$16"}</definedName>
    <definedName name="ThietBiTK" hidden="1">#REF!</definedName>
    <definedName name="thiii" hidden="1">#REF!</definedName>
    <definedName name="thkl" hidden="1">{"'Sheet1'!$L$16"}</definedName>
    <definedName name="thkl2" hidden="1">{"'Sheet1'!$L$16"}</definedName>
    <definedName name="thkl3" hidden="1">{"'Sheet1'!$L$16"}</definedName>
    <definedName name="THKLDD" hidden="1">{"'Sheet1'!$L$16"}</definedName>
    <definedName name="THKLPSM" hidden="1">{"'Sheet1'!$L$16"}</definedName>
    <definedName name="THKP" hidden="1">{"'Sheet1'!$L$16"}</definedName>
    <definedName name="THKP_tec" hidden="1">{"'Sheet1'!$L$16"}</definedName>
    <definedName name="thkp2" hidden="1">{#N/A,#N/A,FALSE,"Chi tiÆt"}</definedName>
    <definedName name="thkp5" hidden="1">{"'Sheet1'!$L$16"}</definedName>
    <definedName name="thkp6" hidden="1">{"'Sheet1'!$L$16"}</definedName>
    <definedName name="thkp7" hidden="1">{"'Sheet1'!$L$16"}</definedName>
    <definedName name="THKP7YT" hidden="1">{"'Sheet1'!$L$16"}</definedName>
    <definedName name="THKPBS" hidden="1">{"'Sheet1'!$L$16"}</definedName>
    <definedName name="thkpdnt" hidden="1">{"'Sheet1'!$L$16"}</definedName>
    <definedName name="THKPM8" hidden="1">{"'Sheet1'!$L$16"}</definedName>
    <definedName name="thkprtn" hidden="1">{"'Sheet1'!$L$16"}</definedName>
    <definedName name="THKS" hidden="1">{"'Sheet1'!$L$16"}</definedName>
    <definedName name="THLD_16" hidden="1">{"'Sheet1'!$L$16"}</definedName>
    <definedName name="THLeloi" hidden="1">{"'Sheet1'!$L$16"}</definedName>
    <definedName name="thng" hidden="1">{#N/A,#N/A,FALSE,"Chi tiÆt"}</definedName>
    <definedName name="THNgHue" hidden="1">{"'Sheet1'!$L$16"}</definedName>
    <definedName name="THNgThHoc" hidden="1">{"'Sheet1'!$L$16"}</definedName>
    <definedName name="THOAT" hidden="1">{"'Sheet1'!$L$16"}</definedName>
    <definedName name="thoatnuoc" hidden="1">{"'Sheet1'!$L$16"}</definedName>
    <definedName name="thong1" hidden="1">{#N/A,#N/A,TRUE,"Str.";#N/A,#N/A,TRUE,"Steel &amp; Roof";#N/A,#N/A,TRUE,"Arc.";#N/A,#N/A,TRUE,"Preliminary";#N/A,#N/A,TRUE,"Sum_Prelim"}</definedName>
    <definedName name="thongke" hidden="1">{"'Sheet1'!$L$16"}</definedName>
    <definedName name="thopsohoc" hidden="1">{"Offgrid",#N/A,FALSE,"OFFGRID";"Region",#N/A,FALSE,"REGION";"Offgrid -2",#N/A,FALSE,"OFFGRID";"WTP",#N/A,FALSE,"WTP";"WTP -2",#N/A,FALSE,"WTP";"Project",#N/A,FALSE,"PROJECT";"Summary -2",#N/A,FALSE,"SUMMARY"}</definedName>
    <definedName name="THQT" hidden="1">{#N/A,#N/A,FALSE,"Chi tiÆt"}</definedName>
    <definedName name="thqt2" hidden="1">{"'Sheet1'!$L$16"}</definedName>
    <definedName name="thqtpsg" hidden="1">{"'Sheet1'!$L$16"}</definedName>
    <definedName name="THQuiCapChan" hidden="1">{"'Sheet1'!$L$16"}</definedName>
    <definedName name="thQuicaple" hidden="1">{"'Sheet1'!$L$16"}</definedName>
    <definedName name="thrdyt" hidden="1">{#N/A,#N/A,FALSE,"Chi tiÆt"}</definedName>
    <definedName name="THS" hidden="1">{#N/A,#N/A,FALSE,"손익표지";#N/A,#N/A,FALSE,"손익계산";#N/A,#N/A,FALSE,"일반관리비";#N/A,#N/A,FALSE,"영업외수익";#N/A,#N/A,FALSE,"영업외비용";#N/A,#N/A,FALSE,"매출액";#N/A,#N/A,FALSE,"요약손익";#N/A,#N/A,FALSE,"요약대차";#N/A,#N/A,FALSE,"매출채권현황";#N/A,#N/A,FALSE,"매출채권명세"}</definedName>
    <definedName name="THSDLR" hidden="1">{#N/A,#N/A,FALSE,"손익표지";#N/A,#N/A,FALSE,"손익계산";#N/A,#N/A,FALSE,"일반관리비";#N/A,#N/A,FALSE,"영업외수익";#N/A,#N/A,FALSE,"영업외비용";#N/A,#N/A,FALSE,"매출액";#N/A,#N/A,FALSE,"요약손익";#N/A,#N/A,FALSE,"요약대차";#N/A,#N/A,FALSE,"매출채권현황";#N/A,#N/A,FALSE,"매출채권명세"}</definedName>
    <definedName name="thster" hidden="1">#REF!</definedName>
    <definedName name="tht" hidden="1">{"'Sheet1'!$L$16"}</definedName>
    <definedName name="thtd" hidden="1">{"'Sheet1'!$L$16"}</definedName>
    <definedName name="thtj" hidden="1">{"'Sheet1'!$L$16"}</definedName>
    <definedName name="thtyhyjyjyjyjjjyujyj" hidden="1">#REF!</definedName>
    <definedName name="thtyr" hidden="1">#REF!</definedName>
    <definedName name="ththu" hidden="1">{"'Sheet1'!$L$16"}</definedName>
    <definedName name="THTranPhu" hidden="1">{"'Sheet1'!$L$16"}</definedName>
    <definedName name="thtrh" hidden="1">#REF!</definedName>
    <definedName name="thu" hidden="1">{"'Sheet1'!$L$16"}</definedName>
    <definedName name="THUAN" hidden="1">{#N/A,#N/A,FALSE,"CCTV"}</definedName>
    <definedName name="thuat" hidden="1">{"'Sheet1'!$L$16"}</definedName>
    <definedName name="Thuong" hidden="1">{"'Sheet1'!$L$16"}</definedName>
    <definedName name="thutrang" hidden="1">{"'Sheet1'!$L$16"}</definedName>
    <definedName name="thuy" hidden="1">{"'Sheet1'!$L$16"}</definedName>
    <definedName name="Thuyet" hidden="1">#REF!</definedName>
    <definedName name="Thuyêt" hidden="1">#REF!</definedName>
    <definedName name="thuyt" hidden="1">{"'Sheet1'!$L$16"}</definedName>
    <definedName name="ThuyVu2" hidden="1">{"'Sheet1'!$L$16"}</definedName>
    <definedName name="thvlmoi" hidden="1">{"'Sheet1'!$L$16"}</definedName>
    <definedName name="thvlmoimoi" hidden="1">{"'Sheet1'!$L$16"}</definedName>
    <definedName name="THVT" hidden="1">{"'ELEC'!$A$2:$H$216","'ELEC'!$C$2:$D$2"}</definedName>
    <definedName name="THXD2" hidden="1">{"'Sheet1'!$L$16"}</definedName>
    <definedName name="THYT" hidden="1">{"'Sheet1'!$L$16"}</definedName>
    <definedName name="thytr" hidden="1">#REF!</definedName>
    <definedName name="tr" hidden="1">{"'现金流量表（全部投资）'!$B$4:$P$23"}</definedName>
    <definedName name="Tram" hidden="1">{"'Sheet1'!$L$16"}</definedName>
    <definedName name="TRAMTON" hidden="1">{"'Sheet1'!$L$16"}</definedName>
    <definedName name="tran" hidden="1">{"'现金流量表（全部投资）'!$B$4:$P$23"}</definedName>
    <definedName name="TRANFORMER" hidden="1">{"'Sheet1'!$L$16"}</definedName>
    <definedName name="trbrbb" hidden="1">#REF!</definedName>
    <definedName name="trd" hidden="1">{"'Sheet1'!$L$16"}</definedName>
    <definedName name="tre" hidden="1">{#N/A,#N/A,FALSE,"Chi tiÆt"}</definedName>
    <definedName name="treeList" hidden="1">"10000000000000000000000000000000000000000000000000000000000000000000000000000000000000000000000000000000000000000000000000000000000000000000000000000000000000000000000000000000000000000000000000000000"</definedName>
    <definedName name="treerrt" hidden="1">#REF!</definedName>
    <definedName name="tret" hidden="1">{"'Sheet1'!$L$16"}</definedName>
    <definedName name="tretert" hidden="1">{#N/A,#N/A,TRUE,"SUM";#N/A,#N/A,TRUE,"EE";#N/A,#N/A,TRUE,"AC";#N/A,#N/A,TRUE,"SN"}</definedName>
    <definedName name="treytrjntmymnyt" hidden="1">{"'Sheet1'!$L$16"}</definedName>
    <definedName name="trgy" hidden="1">{"'Sheet1'!$L$16"}</definedName>
    <definedName name="TRHEE" hidden="1">{#N/A,#N/A,FALSE,"Sheet6"}</definedName>
    <definedName name="TRHEH" hidden="1">{"'Sheet1'!$L$16"}</definedName>
    <definedName name="trhr" hidden="1">{#N/A,#N/A,FALSE,"Sheet6"}</definedName>
    <definedName name="trhy" hidden="1">{"'Sheet1'!$L$16"}</definedName>
    <definedName name="tri" hidden="1">{"'Sheet1'!$L$16"}</definedName>
    <definedName name="trieu" hidden="1">{"'Sheet1'!$L$16"}</definedName>
    <definedName name="Trinhduyet" hidden="1">{#N/A,#N/A,FALSE,"Chi tiÆt"}</definedName>
    <definedName name="trjusrtj" hidden="1">#REF!</definedName>
    <definedName name="Trong" hidden="1">{"'Sheet1'!$L$16"}</definedName>
    <definedName name="trprrprp" hidden="1">#REF!</definedName>
    <definedName name="trr" hidden="1">{"Offgrid",#N/A,FALSE,"OFFGRID";"Region",#N/A,FALSE,"REGION";"Offgrid -2",#N/A,FALSE,"OFFGRID";"WTP",#N/A,FALSE,"WTP";"WTP -2",#N/A,FALSE,"WTP";"Project",#N/A,FALSE,"PROJECT";"Summary -2",#N/A,FALSE,"SUMMARY"}</definedName>
    <definedName name="trrh" hidden="1">{"'Sheet1'!$L$16"}</definedName>
    <definedName name="TRRR" hidden="1">{#N/A,#N/A,FALSE,"속도"}</definedName>
    <definedName name="trserter" hidden="1">{"'Sheet1'!$L$16"}</definedName>
    <definedName name="trteter" hidden="1">{"'Sheet1'!$L$16"}</definedName>
    <definedName name="trtt" hidden="1">{#N/A,#N/A,FALSE,"Chi tiÆt"}</definedName>
    <definedName name="TRTTR" hidden="1">{#N/A,#N/A,FALSE,"C_01 CASE 1";#N/A,#N/A,FALSE,"C_01 CASE 2"}</definedName>
    <definedName name="trtr" hidden="1">{"'Sheet1'!$L$16"}</definedName>
    <definedName name="truc" hidden="1">{"'Sheet1'!$L$16"}</definedName>
    <definedName name="trud" hidden="1">{"'Sheet1'!$L$16"}</definedName>
    <definedName name="trumb" hidden="1">{#N/A,#N/A,FALSE,"CCTV"}</definedName>
    <definedName name="truneo" hidden="1">{"'Sheet1'!$L$16"}</definedName>
    <definedName name="trung" hidden="1">{"'Sheet1'!$L$16"}</definedName>
    <definedName name="trungcap" hidden="1">{"Offgrid",#N/A,FALSE,"OFFGRID";"Region",#N/A,FALSE,"REGION";"Offgrid -2",#N/A,FALSE,"OFFGRID";"WTP",#N/A,FALSE,"WTP";"WTP -2",#N/A,FALSE,"WTP";"Project",#N/A,FALSE,"PROJECT";"Summary -2",#N/A,FALSE,"SUMMARY"}</definedName>
    <definedName name="trunggiang" hidden="1">#REF!</definedName>
    <definedName name="TRUNGNGUYEN" hidden="1">{#N/A,#N/A,FALSE,"Chi tiÆt"}</definedName>
    <definedName name="Truong" hidden="1">{#N/A,#N/A,FALSE,"Chi tiÆt"}</definedName>
    <definedName name="Truotgia" hidden="1">{"'Sheet1'!$L$16"}</definedName>
    <definedName name="trurt" hidden="1">#REF!</definedName>
    <definedName name="trutriutit" hidden="1">{#N/A,#N/A,FALSE,"속도"}</definedName>
    <definedName name="trwtw" hidden="1">#REF!</definedName>
    <definedName name="tryety" hidden="1">{"'Sheet1'!$L$16"}</definedName>
    <definedName name="trygmdgdh" hidden="1">{"'Sheet1'!$L$16"}</definedName>
    <definedName name="tryre" hidden="1">#REF!</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u4wy54fdg" hidden="1">{"'Sheet1'!$L$16"}</definedName>
    <definedName name="u5u6" hidden="1">{"'Sheet1'!$L$16"}</definedName>
    <definedName name="uassw_sh" hidden="1">{"'Sheet1'!$L$16"}</definedName>
    <definedName name="uawreygosdiugoydiu" hidden="1">#REF!</definedName>
    <definedName name="UB" hidden="1">{#N/A,#N/A,FALSE,"CCTV"}</definedName>
    <definedName name="UBDT" hidden="1">{"'Sheet1'!$L$16"}</definedName>
    <definedName name="uchihashi" hidden="1">{#N/A,#N/A,FALSE,"特殊室（ＢＱ表）"}</definedName>
    <definedName name="Ud" hidden="1">#REF!</definedName>
    <definedName name="üggkyg" hidden="1">{"'Sheet1'!$L$16"}</definedName>
    <definedName name="úh" hidden="1">#REF!</definedName>
    <definedName name="uhiuhj" hidden="1">{"'Sheet1'!$L$16"}</definedName>
    <definedName name="uhpupui" hidden="1">{"'Sheet1'!$L$16"}</definedName>
    <definedName name="ui" hidden="1">#REF!</definedName>
    <definedName name="UII" hidden="1">{#N/A,#N/A,FALSE,"WBS 1.06";#N/A,#N/A,FALSE,"WBS 1.14";#N/A,#N/A,FALSE,"WBS 1.17";#N/A,#N/A,FALSE,"WBS 1.18"}</definedName>
    <definedName name="uip" hidden="1">{"'Sheet1'!$L$16"}</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yiuioo" hidden="1">#REF!</definedName>
    <definedName name="uiyp8" hidden="1">{"'Sheet1'!$L$16"}</definedName>
    <definedName name="uj" hidden="1">{#N/A,#N/A,FALSE,"SumG";#N/A,#N/A,FALSE,"ElecG";#N/A,#N/A,FALSE,"MechG";#N/A,#N/A,FALSE,"GeotG";#N/A,#N/A,FALSE,"PrcsG";#N/A,#N/A,FALSE,"TunnG";#N/A,#N/A,FALSE,"CivlG";#N/A,#N/A,FALSE,"NtwkG";#N/A,#N/A,FALSE,"EstgG";#N/A,#N/A,FALSE,"PEngG"}</definedName>
    <definedName name="ujdffdf" hidden="1">{#N/A,#N/A,FALSE,"단가표지"}</definedName>
    <definedName name="ukj" hidden="1">{#N/A,#N/A,FALSE,"전력간선"}</definedName>
    <definedName name="ukkik" hidden="1">#REF!</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luy" hidden="1">{"'Sheet1'!$L$16"}</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 hidden="1">{"'Sheet1'!$L$16"}</definedName>
    <definedName name="ulo" hidden="1">{"'용역비'!$A$4:$C$8"}</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#REF!</definedName>
    <definedName name="ủnt" hidden="1">{"'Sheet1'!$L$16"}</definedName>
    <definedName name="uoihg" hidden="1">{"'Sheet1'!$L$16"}</definedName>
    <definedName name="uoiyuoxcvfse" hidden="1">{"'Sheet1'!$L$16"}</definedName>
    <definedName name="update" hidden="1">#REF!</definedName>
    <definedName name="upo" hidden="1">{"'Break down'!$A$4"}</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t" hidden="1">{"'Sheet1'!$L$16"}</definedName>
    <definedName name="utguhnyhn" hidden="1">{#N/A,#N/A,FALSE,"2~8번"}</definedName>
    <definedName name="UTI" hidden="1">{"'용역비'!$A$4:$C$8"}</definedName>
    <definedName name="UTILITYA" hidden="1">{#N/A,#N/A,FALSE,"손익표지";#N/A,#N/A,FALSE,"손익계산";#N/A,#N/A,FALSE,"일반관리비";#N/A,#N/A,FALSE,"영업외수익";#N/A,#N/A,FALSE,"영업외비용";#N/A,#N/A,FALSE,"매출액";#N/A,#N/A,FALSE,"요약손익";#N/A,#N/A,FALSE,"요약대차";#N/A,#N/A,FALSE,"매출채권현황";#N/A,#N/A,FALSE,"매출채권명세"}</definedName>
    <definedName name="UTIOL" hidden="1">{"'용역비'!$A$4:$C$8"}</definedName>
    <definedName name="utkukukm" hidden="1">{"'Sheet1'!$L$16"}</definedName>
    <definedName name="utty" hidden="1">{#N/A,#N/A,FALSE,"손익표지";#N/A,#N/A,FALSE,"손익계산";#N/A,#N/A,FALSE,"일반관리비";#N/A,#N/A,FALSE,"영업외수익";#N/A,#N/A,FALSE,"영업외비용";#N/A,#N/A,FALSE,"매출액";#N/A,#N/A,FALSE,"요약손익";#N/A,#N/A,FALSE,"요약대차";#N/A,#N/A,FALSE,"매출채권현황";#N/A,#N/A,FALSE,"매출채권명세"}</definedName>
    <definedName name="uturutn" hidden="1">#REF!</definedName>
    <definedName name="ututut" hidden="1">{"'Sheet1'!$L$16"}</definedName>
    <definedName name="ututr" hidden="1">#REF!</definedName>
    <definedName name="UTWER" hidden="1">{"'Sheet1'!$L$16"}</definedName>
    <definedName name="utymitim" hidden="1">#REF!</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hgh" hidden="1">{"'Sheet1'!$L$16"}</definedName>
    <definedName name="utrtuy" hidden="1">{"'Sheet1'!$L$16"}</definedName>
    <definedName name="utrurt" hidden="1">#REF!</definedName>
    <definedName name="utrurtru" hidden="1">#REF!</definedName>
    <definedName name="utrutr" hidden="1">{#N/A,#N/A,FALSE,"배수2"}</definedName>
    <definedName name="uu" hidden="1">{"'용역비'!$A$4:$C$8"}</definedName>
    <definedName name="uuoyui" hidden="1">#REF!</definedName>
    <definedName name="uururtt" hidden="1">#REF!</definedName>
    <definedName name="uuu" hidden="1">#REF!</definedName>
    <definedName name="uuuii" hidden="1">#REF!</definedName>
    <definedName name="uuuu" hidden="1">{#N/A,#N/A,FALSE,"단가표지"}</definedName>
    <definedName name="uuuuuu" hidden="1">{"'장비'!$A$3:$M$12"}</definedName>
    <definedName name="uuuuuuu" hidden="1">#REF!</definedName>
    <definedName name="uuuuuuuuuuuuuu" hidden="1">{"'Sheet1'!$L$16"}</definedName>
    <definedName name="uuuyi" hidden="1">{"'Break down'!$A$4"}</definedName>
    <definedName name="uuw2798973êưydhui" hidden="1">{"'Sheet1'!$L$16"}</definedName>
    <definedName name="Uy" hidden="1">#REF!</definedName>
    <definedName name="ủy" hidden="1">{"'Sheet1'!$L$16"}</definedName>
    <definedName name="uy89ihbn" hidden="1">{#N/A,#N/A,FALSE,"2~8번"}</definedName>
    <definedName name="uyedgnhgdf" hidden="1">#REF!</definedName>
    <definedName name="uyen" hidden="1">{#N/A,#N/A,TRUE,"BT M200 da 10x20"}</definedName>
    <definedName name="uyetdres" hidden="1">{#N/A,#N/A,FALSE,"特殊室（ＢＱ表）"}</definedName>
    <definedName name="uyfyt" hidden="1">{"'Sheet1'!$L$16"}</definedName>
    <definedName name="uyg" hidden="1">{"'Sheet1'!$L$16"}</definedName>
    <definedName name="uyi" hidden="1">{"'Sheet1'!$L$16"}</definedName>
    <definedName name="uyjesc" hidden="1">{#N/A,#N/A,FALSE,"포장1";#N/A,#N/A,FALSE,"포장1"}</definedName>
    <definedName name="UYT" hidden="1">{#N/A,#N/A,FALSE,"CCTV"}</definedName>
    <definedName name="uyteyj" hidden="1">#REF!</definedName>
    <definedName name="ủytỉt" hidden="1">{"'Sheet1'!$L$16"}</definedName>
    <definedName name="uytjhtdjtj" hidden="1">{"'Sheet1'!$L$16"}</definedName>
    <definedName name="uytu" hidden="1">#REF!</definedName>
    <definedName name="uyturu" hidden="1">{#N/A,#N/A,FALSE,"Chi tiÆt"}</definedName>
    <definedName name="uyuuiy" hidden="1">#REF!</definedName>
    <definedName name="uyuuuy" hidden="1">#REF!</definedName>
    <definedName name="ư" hidden="1">{"'Sheet1'!$L$16"}</definedName>
    <definedName name="ự" hidden="1">{"'Sheet1'!$L$16"}</definedName>
    <definedName name="ư34taw" hidden="1">{#N/A,#N/A,FALSE,"CCTV"}</definedName>
    <definedName name="ưaerq23" hidden="1">{"'Sheet1'!$L$16"}</definedName>
    <definedName name="ưaew" hidden="1">MAX(IF(_RngTop&lt;&gt;"",ROW(_RngTop),0))</definedName>
    <definedName name="ƯD" hidden="1">#REF!</definedName>
    <definedName name="ừd" hidden="1">{"'Sheet1'!$L$16"}</definedName>
    <definedName name="ưdgrdaw" hidden="1">{#N/A,#N/A,FALSE,"CCTV"}</definedName>
    <definedName name="ưdsxvfcxx" hidden="1">{"'Sheet1'!$L$16"}</definedName>
    <definedName name="ưe" hidden="1">{"'Sheet1'!$L$16"}</definedName>
    <definedName name="ưeafzsfzhs" hidden="1">{#N/A,#N/A,TRUE,"BT M200 da 10x20"}</definedName>
    <definedName name="ưeargxgsdg" hidden="1">{#N/A,#N/A,FALSE,"CCTV"}</definedName>
    <definedName name="ưeawegw" hidden="1">#REF!</definedName>
    <definedName name="ưedszcvxvbdc" hidden="1">{"'Sheet1'!$L$16"}</definedName>
    <definedName name="ưefgeg" hidden="1">{"'Sheet1'!$L$16"}</definedName>
    <definedName name="ưegweg" hidden="1">{"'Sheet1'!$L$16"}</definedName>
    <definedName name="ưeq" hidden="1">#REF!</definedName>
    <definedName name="ưeqr" hidden="1">{"'Sheet1'!$L$16"}</definedName>
    <definedName name="ưer" hidden="1">{"'Sheet1'!$L$16"}</definedName>
    <definedName name="ưeraw" hidden="1">{"'Sheet1'!$L$16"}</definedName>
    <definedName name="ưerew" hidden="1">{"'Sheet1'!$L$16"}</definedName>
    <definedName name="ưerewtreftoiyoui" hidden="1">{"Offgrid",#N/A,FALSE,"OFFGRID";"Region",#N/A,FALSE,"REGION";"Offgrid -2",#N/A,FALSE,"OFFGRID";"WTP",#N/A,FALSE,"WTP";"WTP -2",#N/A,FALSE,"WTP";"Project",#N/A,FALSE,"PROJECT";"Summary -2",#N/A,FALSE,"SUMMARY"}</definedName>
    <definedName name="ưerfxdfxdhder" hidden="1">{"'Sheet1'!$L$16"}</definedName>
    <definedName name="ưergasd" hidden="1">#REF!</definedName>
    <definedName name="ưergwrgn" hidden="1">{"'Sheet1'!$L$16"}</definedName>
    <definedName name="ứert2" hidden="1">{"'Sheet1'!$L$16"}</definedName>
    <definedName name="ưert3rfdgv" hidden="1">{"'Sheet1'!$L$16"}</definedName>
    <definedName name="ưertertehghd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ưerterter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ưertetry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ưertwe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ưertwy" hidden="1">{"'Sheet1'!$L$16"}</definedName>
    <definedName name="ưertyweyewy" hidden="1">{"'Sheet1'!$L$16"}</definedName>
    <definedName name="ưert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ưertretyertu" hidden="1">#REF!</definedName>
    <definedName name="ƯERWER" hidden="1">{"'Sheet1'!$L$16"}</definedName>
    <definedName name="ưerwerewr" hidden="1">{"'Sheet1'!$L$16"}</definedName>
    <definedName name="ưerwerwerw" hidden="1">{"'Sheet1'!$L$16"}</definedName>
    <definedName name="ưerwet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ưerwtw" hidden="1">{"'Sheet1'!$L$16"}</definedName>
    <definedName name="ưetaeus" hidden="1">{"'Sheet1'!$L$16"}</definedName>
    <definedName name="ưetewhyqahy" hidden="1">{"'Sheet1'!$L$16"}</definedName>
    <definedName name="ưetrq" hidden="1">{#N/A,#N/A,FALSE,"CCTV"}</definedName>
    <definedName name="ƯEWE" hidden="1">#REF!</definedName>
    <definedName name="ưẻwẻwẻ" hidden="1">{"'Sheet1'!$L$16"}</definedName>
    <definedName name="ưewu" hidden="1">{"'Sheet1'!$L$16"}</definedName>
    <definedName name="ưgawegw" hidden="1">#REF!</definedName>
    <definedName name="ưgfhgfh" hidden="1">{"'Sheet1'!$L$16"}</definedName>
    <definedName name="ửghqartyeq" hidden="1">#REF!</definedName>
    <definedName name="ừgtfhgsehy" hidden="1">{"'Sheet1'!$L$16"}</definedName>
    <definedName name="ưgtxcgđsẻt" hidden="1">#REF!</definedName>
    <definedName name="ứhfvbh455y76" hidden="1">{"'Sheet1'!$L$16"}</definedName>
    <definedName name="ưq" hidden="1">10%*([0]!dQlda_GxlGtbVal+dQlda_GcpkVal)/10^9</definedName>
    <definedName name="ưqarry45y" hidden="1">{"'Sheet1'!$L$16"}</definedName>
    <definedName name="ưqd" hidden="1">#REF!</definedName>
    <definedName name="ưqeqwe" hidden="1">#REF!</definedName>
    <definedName name="ưqqqưqư" hidden="1">{"'Sheet1'!$L$16"}</definedName>
    <definedName name="ứtdfgrtyisew" hidden="1">{"'Sheet1'!$L$16"}</definedName>
    <definedName name="ửtye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ứtyszrewa" hidden="1">{#N/A,#N/A,FALSE,"Tabelle2";#N/A,#N/A,FALSE,"Tabelle1"}</definedName>
    <definedName name="ửth34dfg" hidden="1">{"'Sheet1'!$L$16"}</definedName>
    <definedName name="ửthsaertawer" hidden="1">{#N/A,#N/A,FALSE,"CCTV"}</definedName>
    <definedName name="ưvwbv" hidden="1">#REF!</definedName>
    <definedName name="ưyersfdyesrtysry" hidden="1">{"'Sheet1'!$L$16"}</definedName>
    <definedName name="Ｖ" hidden="1">{#N/A,#N/A,FALSE,"Sheet6 (24)"}</definedName>
    <definedName name="V.clvl3" hidden="1">{"'Sheet1'!$L$16"}</definedName>
    <definedName name="V_Test" hidden="1">{"'Sheet1'!$L$16"}</definedName>
    <definedName name="V8.Refresh" hidden="1">{"NGUYEN QUI THIEP - Personal View",#N/A,FALSE,"XDCB.HT.FUR."}</definedName>
    <definedName name="vaaaaa" hidden="1">#REF!</definedName>
    <definedName name="vabe" hidden="1">#REF!</definedName>
    <definedName name="Vach" hidden="1">{"'Sheet1'!$L$16"}</definedName>
    <definedName name="VÁCH" hidden="1">#REF!</definedName>
    <definedName name="VaDate" hidden="1">#REF!</definedName>
    <definedName name="vadvsa" hidden="1">{"'Sheet1'!$L$16"}</definedName>
    <definedName name="vahn" hidden="1">#REF!</definedName>
    <definedName name="val"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Valve" hidden="1">{"'Sheet1'!$L$16"}</definedName>
    <definedName name="Valve_1" hidden="1">{"'Sheet1'!$L$16"}</definedName>
    <definedName name="van" hidden="1">{#N/A,#N/A,FALSE,"Chi tiÆt"}</definedName>
    <definedName name="VarDate" hidden="1">#REF!</definedName>
    <definedName name="Variation" hidden="1">{#N/A,#N/A,FALSE,"SumD";#N/A,#N/A,FALSE,"ElecD";#N/A,#N/A,FALSE,"MechD";#N/A,#N/A,FALSE,"GeotD";#N/A,#N/A,FALSE,"PrcsD";#N/A,#N/A,FALSE,"TunnD";#N/A,#N/A,FALSE,"CivlD";#N/A,#N/A,FALSE,"NtwkD";#N/A,#N/A,FALSE,"EstgD";#N/A,#N/A,FALSE,"PEngD"}</definedName>
    <definedName name="VATinput" hidden="1">{"Jan-June",#N/A,FALSE,"Sheet4";"Jul-Dec",#N/A,FALSE,"Sheet4"}</definedName>
    <definedName name="VATM" hidden="1">{"'Sheet1'!$L$16"}</definedName>
    <definedName name="vavas" hidden="1">#REF!</definedName>
    <definedName name="vavdsd" hidden="1">#REF!</definedName>
    <definedName name="VB" hidden="1">{#N/A,#N/A,FALSE,"이태원철근"}</definedName>
    <definedName name="vbbbbc" hidden="1">#REF!</definedName>
    <definedName name="vbbbnbb" hidden="1">#REF!</definedName>
    <definedName name="vbbnbngfg" hidden="1">#REF!</definedName>
    <definedName name="vbc" hidden="1">{"'Sheet1'!$L$16"}</definedName>
    <definedName name="vbcbvcbb" hidden="1">#REF!</definedName>
    <definedName name="VBDGBFD" hidden="1">#REF!</definedName>
    <definedName name="vbgybnuinhji" hidden="1">{#N/A,#N/A,FALSE,"운반시간"}</definedName>
    <definedName name="vbhgvhng" hidden="1">#REF!</definedName>
    <definedName name="vbjvnsbdafg32452" hidden="1">{"'Sheet1'!$L$16"}</definedName>
    <definedName name="VBN" hidden="1">{#N/A,#N/A,FALSE,"이태원철근"}</definedName>
    <definedName name="vbncxhtr" hidden="1">{"'Sheet1'!$L$16"}</definedName>
    <definedName name="vbnnbvn" hidden="1">#REF!</definedName>
    <definedName name="VBNVB" hidden="1">{"'Sheet1'!$L$16"}</definedName>
    <definedName name="VBNVC" hidden="1">{"'Sheet1'!$L$16"}</definedName>
    <definedName name="vbnhj" hidden="1">{#N/A,#N/A,FALSE,"Sheet6"}</definedName>
    <definedName name="VBRG" hidden="1">{"'Sheet1'!$L$16"}</definedName>
    <definedName name="vbvb" hidden="1">#REF!</definedName>
    <definedName name="vbvbnn" hidden="1">#REF!</definedName>
    <definedName name="vbvbv" hidden="1">#REF!</definedName>
    <definedName name="vbvnbvnvc" hidden="1">#REF!</definedName>
    <definedName name="vbvnv" hidden="1">#REF!</definedName>
    <definedName name="vbxcvnfd3" hidden="1">{"'Sheet1'!$L$16"}</definedName>
    <definedName name="VBXCVSDR" hidden="1">{"'Sheet1'!$L$16"}</definedName>
    <definedName name="vbxxxxvxx" hidden="1">#REF!</definedName>
    <definedName name="VC4tr" hidden="1">{"'Sheet1'!$L$16"}</definedName>
    <definedName name="vcbo1" hidden="1">{"'Sheet1'!$L$16"}</definedName>
    <definedName name="vcc" hidden="1">{#N/A,#N/A,FALSE,"구조1"}</definedName>
    <definedName name="vccv" hidden="1">{"'Sheet1'!$L$16"}</definedName>
    <definedName name="vccvcbbcb" hidden="1">#REF!</definedName>
    <definedName name="vcnx" hidden="1">#REF!</definedName>
    <definedName name="vcoto" hidden="1">{"'Sheet1'!$L$16"}</definedName>
    <definedName name="vcv" hidden="1">{"'Sheet1'!$L$16"}</definedName>
    <definedName name="vcv66hgh666_ll" hidden="1">#REF!</definedName>
    <definedName name="vcvc" hidden="1">{"'Sheet1'!$L$16"}</definedName>
    <definedName name="vd" hidden="1">{"'Sheet1'!$L$16"}</definedName>
    <definedName name="vdafsdf" hidden="1">#REF!</definedName>
    <definedName name="vdbdb" hidden="1">{"'Sheet1'!$L$16"}</definedName>
    <definedName name="vdfbf" hidden="1">{"'Sheet1'!$L$16"}</definedName>
    <definedName name="vdfgdfg" hidden="1">{"'Sheet1'!$L$16"}</definedName>
    <definedName name="vdfvdfvad" hidden="1">{"'Sheet1'!$L$16"}</definedName>
    <definedName name="vdgh" hidden="1">{#N/A,#N/A,FALSE,"Chi tiÆt"}</definedName>
    <definedName name="vdt2007c1" hidden="1">{"'Sheet1'!$L$16"}</definedName>
    <definedName name="vdv" hidden="1">#REF!</definedName>
    <definedName name="VEN" hidden="1">{#N/A,#N/A,TRUE,"SUM";#N/A,#N/A,TRUE,"EE";#N/A,#N/A,TRUE,"AC";#N/A,#N/A,TRUE,"SN"}</definedName>
    <definedName name="vertex42_copyright" hidden="1">"© 2014 by Vertex42.com"</definedName>
    <definedName name="vertex42_id" hidden="1">"to-do-list.xlsx"</definedName>
    <definedName name="vertex42_title" hidden="1">"To Do List Template"</definedName>
    <definedName name="vetbun" hidden="1">{"'Sheet1'!$L$16"}</definedName>
    <definedName name="VF" hidden="1">{#N/A,#N/A,FALSE,"Sheet2";#N/A,#N/A,FALSE,"Sheet4";#N/A,#N/A,FALSE,"Sheet6"}</definedName>
    <definedName name="vfdg" hidden="1">#REF!</definedName>
    <definedName name="vffsfs" hidden="1">{#N/A,#N/A,TRUE,"Basic";#N/A,#N/A,TRUE,"EXT-TABLE";#N/A,#N/A,TRUE,"STEEL";#N/A,#N/A,TRUE,"INT-Table";#N/A,#N/A,TRUE,"STEEL";#N/A,#N/A,TRUE,"Door"}</definedName>
    <definedName name="vffsfs_1" hidden="1">{#N/A,#N/A,TRUE,"Basic";#N/A,#N/A,TRUE,"EXT-TABLE";#N/A,#N/A,TRUE,"STEEL";#N/A,#N/A,TRUE,"INT-Table";#N/A,#N/A,TRUE,"STEEL";#N/A,#N/A,TRUE,"Door"}</definedName>
    <definedName name="vfrtybguh" hidden="1">{#N/A,#N/A,FALSE,"운반시간"}</definedName>
    <definedName name="vfvb" hidden="1">#REF!</definedName>
    <definedName name="vfybjnk" hidden="1">{#N/A,#N/A,FALSE,"포장2"}</definedName>
    <definedName name="vfygbjh" hidden="1">{#N/A,#N/A,FALSE,"혼합골재"}</definedName>
    <definedName name="vfzaaed" hidden="1">#REF!</definedName>
    <definedName name="vg" hidden="1">{"'Sheet1'!$L$16"}</definedName>
    <definedName name="vgb" hidden="1">{"'Sheet1'!$L$16"}</definedName>
    <definedName name="vghmgm" hidden="1">#REF!</definedName>
    <definedName name="vghn" hidden="1">{"'Sheet1'!$L$16"}</definedName>
    <definedName name="vgho" hidden="1">{"'Sheet1'!$L$16"}</definedName>
    <definedName name="vgjh" hidden="1">{#N/A,#N/A,FALSE,"特殊室（ＢＱ表）"}</definedName>
    <definedName name="vgxghhj" hidden="1">{"'Sheet1'!$L$16"}</definedName>
    <definedName name="vhb" hidden="1">{"'Sheet1'!$L$16"}</definedName>
    <definedName name="vhgd" hidden="1">{"'Sheet1'!$L$16"}</definedName>
    <definedName name="vhjh" hidden="1">{#N/A,#N/A,FALSE,"CCTV"}</definedName>
    <definedName name="vhjhgvvg" hidden="1">{#N/A,#N/A,FALSE,"Tabelle2";#N/A,#N/A,FALSE,"Tabelle1"}</definedName>
    <definedName name="vi" hidden="1">{"'Sheet1'!$L$16"}</definedName>
    <definedName name="vien" hidden="1">#REF!</definedName>
    <definedName name="Viet" hidden="1">{"'Sheet1'!$L$16"}</definedName>
    <definedName name="Viets" hidden="1">{"'Sheet1'!$L$16"}</definedName>
    <definedName name="vinod" hidden="1">{#N/A,#N/A,FALSE,"估價單  (3)"}</definedName>
    <definedName name="vip" hidden="1">{"'Sheet1'!$L$16"}</definedName>
    <definedName name="VISION" hidden="1">{#N/A,#N/A,TRUE,"LOADCOVE";#N/A,#N/A,TRUE,"PAGE001";#N/A,#N/A,TRUE,"PAGE002";#N/A,#N/A,TRUE,"PAGE003";#N/A,#N/A,TRUE,"PAGE004";#N/A,#N/A,TRUE,"PAGE005";#N/A,#N/A,TRUE,"PAGE006";#N/A,#N/A,TRUE,"PAGE007";#N/A,#N/A,TRUE,"PAGE008";#N/A,#N/A,TRUE,"PAGE009";#N/A,#N/A,TRUE,"PAGE010";#N/A,#N/A,TRUE,"PAGE011";#N/A,#N/A,TRUE,"PAGE012";#N/A,#N/A,TRUE,"PAGE013"}</definedName>
    <definedName name="VISION시설투자" hidden="1">{#N/A,#N/A,TRUE,"LOADCOVE";#N/A,#N/A,TRUE,"PAGE001";#N/A,#N/A,TRUE,"PAGE002";#N/A,#N/A,TRUE,"PAGE003";#N/A,#N/A,TRUE,"PAGE004";#N/A,#N/A,TRUE,"PAGE005";#N/A,#N/A,TRUE,"PAGE006";#N/A,#N/A,TRUE,"PAGE007";#N/A,#N/A,TRUE,"PAGE008";#N/A,#N/A,TRUE,"PAGE009";#N/A,#N/A,TRUE,"PAGE010";#N/A,#N/A,TRUE,"PAGE011";#N/A,#N/A,TRUE,"PAGE012";#N/A,#N/A,TRUE,"PAGE013"}</definedName>
    <definedName name="vista" hidden="1">#REF!</definedName>
    <definedName name="vitcon" hidden="1">#REF!</definedName>
    <definedName name="VITE" hidden="1">{"'Sheet1'!$L$16"}</definedName>
    <definedName name="VIZA" hidden="1">{#N/A,#N/A,TRUE,"Krycí list"}</definedName>
    <definedName name="VIZA12" hidden="1">{#N/A,#N/A,TRUE,"Krycí list"}</definedName>
    <definedName name="vlct" hidden="1">{"'Sheet1'!$L$16"}</definedName>
    <definedName name="vldlss" hidden="1">#REF!</definedName>
    <definedName name="VLP" hidden="1">{"'Sheet1'!$L$16"}</definedName>
    <definedName name="VLPhu" hidden="1">#REF!</definedName>
    <definedName name="VLXD" hidden="1">#REF!</definedName>
    <definedName name="vn" hidden="1">{"'Sheet1'!$L$16"}</definedName>
    <definedName name="vnd_list" hidden="1">{"một";"hai";"ba";"bốn";"năm";"sáu";"bảy";"tám";"chín";"mười";"mươi";"mốt";"lăm";"trăm";"nghìn";"triệu";"tỷ";"lẻ";"không trăm";"Bằng chử : "}</definedName>
    <definedName name="vnvcnvb" hidden="1">#REF!</definedName>
    <definedName name="vnvn" hidden="1">{"Offgrid",#N/A,FALSE,"OFFGRID";"Region",#N/A,FALSE,"REGION";"Offgrid -2",#N/A,FALSE,"OFFGRID";"WTP",#N/A,FALSE,"WTP";"WTP -2",#N/A,FALSE,"WTP";"Project",#N/A,FALSE,"PROJECT";"Summary -2",#N/A,FALSE,"SUMMARY"}</definedName>
    <definedName name="vnvnvn" hidden="1">{"'Sheet1'!$L$16"}</definedName>
    <definedName name="VOLTAGE" hidden="1">{#N/A,#N/A,FALSE,"Sheet1";#N/A,#N/A,FALSE,"Sheet3";#N/A,#N/A,FALSE,"Sheet5"}</definedName>
    <definedName name="VOschedule" hidden="1">{#N/A,#N/A,TRUE,"ERECTION";#N/A,#N/A,TRUE,"A";#N/A,#N/A,TRUE,"B";#N/A,#N/A,TRUE,"C";#N/A,#N/A,TRUE,"D";#N/A,#N/A,TRUE,"E";#N/A,#N/A,TRUE,"F";#N/A,#N/A,TRUE,"G";#N/A,#N/A,TRUE,"H";#N/A,#N/A,TRUE,"I";#N/A,#N/A,TRUE,"J";#N/A,#N/A,TRUE,"K";#N/A,#N/A,TRUE,"L";#N/A,#N/A,TRUE,"M";#N/A,#N/A,TRUE,"N"}</definedName>
    <definedName name="VS" hidden="1">#REF!</definedName>
    <definedName name="vsdvs" hidden="1">#REF!</definedName>
    <definedName name="vsvs" hidden="1">{"'Sheet1'!$L$16"}</definedName>
    <definedName name="VTPS_T" hidden="1">#REF!</definedName>
    <definedName name="vttc2" hidden="1">{#N/A,#N/A,FALSE,"Sheet1";#N/A,#N/A,FALSE,"Sheet1";#N/A,#N/A,FALSE,"Sheet1"}</definedName>
    <definedName name="vtujbhj" hidden="1">{#N/A,#N/A,FALSE,"토공2"}</definedName>
    <definedName name="VTuphu" hidden="1">{"'Sheet1'!$L$16"}</definedName>
    <definedName name="VU" hidden="1">{"'Sheet1'!$L$16"}</definedName>
    <definedName name="VUNGTB" hidden="1">{"'Sheet1'!$L$16"}</definedName>
    <definedName name="vut" hidden="1">{#N/A,#N/A,FALSE,"Chi tiÆt"}</definedName>
    <definedName name="vuy" hidden="1">{"'Sheet1'!$L$16"}</definedName>
    <definedName name="vv" hidden="1">{"'Sheet1'!$L$16"}</definedName>
    <definedName name="vvb" hidden="1">#REF!</definedName>
    <definedName name="vvewgrgttrntr" hidden="1">{"'Sheet1'!$L$16"}</definedName>
    <definedName name="ｖｖｖ" hidden="1">{"'Sheet1'!$L$16"}</definedName>
    <definedName name="VVVV" hidden="1">#REF!</definedName>
    <definedName name="ｖｖｖｖｖ" hidden="1">{"'Sheet1'!$L$16"}</definedName>
    <definedName name="vvvvvffb" hidden="1">#REF!</definedName>
    <definedName name="VVVVVV" hidden="1">{"'Sheet1'!$L$16"}</definedName>
    <definedName name="vvvvvvv" hidden="1">{#N/A,#N/A,FALSE,"Chi tiÆt"}</definedName>
    <definedName name="vvvxcvx" hidden="1">#REF!</definedName>
    <definedName name="vwat" hidden="1">{#N/A,#N/A,FALSE,"운반시간"}</definedName>
    <definedName name="vwq" hidden="1">{#N/A,#N/A,TRUE,"SUM";#N/A,#N/A,TRUE,"EE";#N/A,#N/A,TRUE,"AC";#N/A,#N/A,TRUE,"SN"}</definedName>
    <definedName name="vxbxcb" hidden="1">{"'Sheet1'!$L$16"}</definedName>
    <definedName name="V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gs" hidden="1">{"'Sheet1'!$L$16"}</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dfg" hidden="1">{"'Sheet1'!$L$16"}</definedName>
    <definedName name="vxfsđs" hidden="1">{"'Sheet1'!$L$16"}</definedName>
    <definedName name="VXVZX" hidden="1">{"'Sheet1'!$L$16"}</definedName>
    <definedName name="vyu" hidden="1">{"'Sheet1'!$L$16"}</definedName>
    <definedName name="vzduchna" hidden="1">{#N/A,#N/A,TRUE,"Krycí list"}</definedName>
    <definedName name="VZDVA" hidden="1">{"'Sheet1'!$L$16"}</definedName>
    <definedName name="vzdxvd" hidden="1">{"'Sheet1'!$L$16"}</definedName>
    <definedName name="VZVZD" hidden="1">{"'Sheet1'!$L$16"}</definedName>
    <definedName name="VZVZXCZ" hidden="1">{"'Sheet1'!$L$16"}</definedName>
    <definedName name="WA" hidden="1">#REF!</definedName>
    <definedName name="waa" hidden="1">{#N/A,#N/A,FALSE,"Chi tiÆt"}</definedName>
    <definedName name="waetgr" hidden="1">{"'Sheet1'!$L$16"}</definedName>
    <definedName name="wafef" hidden="1">{"'Sheet1'!$L$16"}</definedName>
    <definedName name="walkway" hidden="1">{"'Sheet1'!$L$16"}</definedName>
    <definedName name="wall" hidden="1">#REF!</definedName>
    <definedName name="Waste" hidden="1">{#N/A,#N/A,TRUE,"Basic";#N/A,#N/A,TRUE,"EXT-TABLE";#N/A,#N/A,TRUE,"STEEL";#N/A,#N/A,TRUE,"INT-Table";#N/A,#N/A,TRUE,"STEEL";#N/A,#N/A,TRUE,"Door"}</definedName>
    <definedName name="Waste_1" hidden="1">{#N/A,#N/A,TRUE,"Basic";#N/A,#N/A,TRUE,"EXT-TABLE";#N/A,#N/A,TRUE,"STEEL";#N/A,#N/A,TRUE,"INT-Table";#N/A,#N/A,TRUE,"STEEL";#N/A,#N/A,TRUE,"Door"}</definedName>
    <definedName name="WasteWaterTeratmentHouse" hidden="1">{#N/A,#N/A,FALSE,"Sheet1"}</definedName>
    <definedName name="wat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bff" hidden="1">{"ECA Qtrs C",#N/A,TRUE,"ECA_Qtrs_C";"ECA Qtrs D",#N/A,TRUE,"ECA_Qtrs_D";"ECA Qtrs F",#N/A,TRUE,"ECA_Qtrs_F";"ECA Qtrs G",#N/A,TRUE,"ECA_Qtrs_G";"ECA SisterApt",#N/A,TRUE,"ECA_SisterApt";"ECA Nurses",#N/A,TRUE,"ECA_NursesHostel"}</definedName>
    <definedName name="wd" hidden="1">#REF!</definedName>
    <definedName name="wdd" hidden="1">{"'Sheet1'!$L$16"}</definedName>
    <definedName name="wddw" hidden="1">{#N/A,#N/A,FALSE,"지침";#N/A,#N/A,FALSE,"환경분석";#N/A,#N/A,FALSE,"Sheet16"}</definedName>
    <definedName name="WE" hidden="1">{#N/A,#N/A,FALSE,"CCTV"}</definedName>
    <definedName name="we25906001" hidden="1">{#N/A,#N/A,FALSE,"CCTV"}</definedName>
    <definedName name="we25906002" hidden="1">{#N/A,#N/A,FALSE,"CCTV"}</definedName>
    <definedName name="we25906002b" hidden="1">{#N/A,#N/A,FALSE,"CCTV"}</definedName>
    <definedName name="weafeawge" hidden="1">#REF!</definedName>
    <definedName name="Weak" hidden="1">{#N/A,#N/A,TRUE,"Krycí list"}</definedName>
    <definedName name="weatrwert" hidden="1">{"'Sheet1'!$L$16"}</definedName>
    <definedName name="wedus" hidden="1">#REF!</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 hidden="1">{"'Sheet1'!$L$16"}</definedName>
    <definedName name="wefwgfwegf" hidden="1">{"'Sheet1'!$L$16"}</definedName>
    <definedName name="weG" hidden="1">{#N/A,#N/A,FALSE,"WBS 1.06";#N/A,#N/A,FALSE,"WBS 1.14";#N/A,#N/A,FALSE,"WBS 1.17";#N/A,#N/A,FALSE,"WBS 1.18"}</definedName>
    <definedName name="WEGTG" hidden="1">{#N/A,#N/A,FALSE,"WBS 1.06";#N/A,#N/A,FALSE,"WBS 1.14";#N/A,#N/A,FALSE,"WBS 1.17";#N/A,#N/A,FALSE,"WBS 1.18"}</definedName>
    <definedName name="WEGƯ" hidden="1">{"'Sheet1'!$L$16"}</definedName>
    <definedName name="weight" hidden="1">{#N/A,#N/A,FALSE,"CCTV"}</definedName>
    <definedName name="weo" hidden="1">{"'Break down'!$A$4"}</definedName>
    <definedName name="weq" hidden="1">{#N/A,#N/A,FALSE,"SumD";#N/A,#N/A,FALSE,"ElecD";#N/A,#N/A,FALSE,"MechD";#N/A,#N/A,FALSE,"GeotD";#N/A,#N/A,FALSE,"PrcsD";#N/A,#N/A,FALSE,"TunnD";#N/A,#N/A,FALSE,"CivlD";#N/A,#N/A,FALSE,"NtwkD";#N/A,#N/A,FALSE,"EstgD";#N/A,#N/A,FALSE,"PEngD"}</definedName>
    <definedName name="weqew" hidden="1">#REF!</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Q" hidden="1">{0,0,0,0}</definedName>
    <definedName name="wer" hidden="1">{#N/A,#N/A,FALSE,"골재소요량";#N/A,#N/A,FALSE,"골재소요량"}</definedName>
    <definedName name="wer." hidden="1">{#N/A,#N/A,FALSE,"WBS 1.06";#N/A,#N/A,FALSE,"WBS 1.14";#N/A,#N/A,FALSE,"WBS 1.17";#N/A,#N/A,FALSE,"WBS 1.18"}</definedName>
    <definedName name="wer_1" hidden="1">{#N/A,#N/A,FALSE,"골재소요량";#N/A,#N/A,FALSE,"골재소요량"}</definedName>
    <definedName name="werar" hidden="1">{"'Sheet1'!$L$16"}</definedName>
    <definedName name="weraw" hidden="1">{"'Sheet1'!$L$16"}</definedName>
    <definedName name="werawe" hidden="1">{"'Sheet1'!$L$16"}</definedName>
    <definedName name="werawewe" hidden="1">{"'Sheet1'!$L$16"}</definedName>
    <definedName name="were" hidden="1">{"'Break down'!$A$4"}</definedName>
    <definedName name="wererr" hidden="1">{#N/A,#N/A,FALSE,"운반시간"}</definedName>
    <definedName name="werete" hidden="1">{#N/A,#N/A,TRUE,"SUM";#N/A,#N/A,TRUE,"EE";#N/A,#N/A,TRUE,"AC";#N/A,#N/A,TRUE,"SN"}</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ewr" hidden="1">{#N/A,#N/A,FALSE,"골재소요량";#N/A,#N/A,FALSE,"골재소요량"}</definedName>
    <definedName name="werewrt" hidden="1">{#N/A,#N/A,TRUE,"SUM";#N/A,#N/A,TRUE,"EE";#N/A,#N/A,TRUE,"AC";#N/A,#N/A,TRUE,"SN"}</definedName>
    <definedName name="werewrwe" hidden="1">#REF!</definedName>
    <definedName name="werq" hidden="1">{"'별표'!$N$220"}</definedName>
    <definedName name="werr" hidden="1">{"'Sheet1'!$L$16"}</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qert" hidden="1">{"'Sheet1'!$L$16"}</definedName>
    <definedName name="werttt" hidden="1">{"'Break down'!$A$4"}</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t" hidden="1">{#N/A,#N/A,TRUE,"SUM";#N/A,#N/A,TRUE,"EE";#N/A,#N/A,TRUE,"AC";#N/A,#N/A,TRUE,"SN"}</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ETERW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eteryqery" hidden="1">{"'Sheet1'!$L$16"}</definedName>
    <definedName name="wetewatrw" hidden="1">#REF!</definedName>
    <definedName name="WETGH" hidden="1">{#N/A,#N/A,TRUE,"Krycí list"}</definedName>
    <definedName name="WETQ" hidden="1">{#N/A,#N/A,TRUE,"Krycí list"}</definedName>
    <definedName name="wew" hidden="1">#REF!</definedName>
    <definedName name="WEWE" hidden="1">#REF!</definedName>
    <definedName name="wewfdhy" hidden="1">#REF!</definedName>
    <definedName name="WEWQ" hidden="1">#REF!</definedName>
    <definedName name="WFC" hidden="1">#REF!</definedName>
    <definedName name="wfdjfdjfdjf" hidden="1">{#N/A,#N/A,FALSE,"CCTV"}</definedName>
    <definedName name="wghw3r" hidden="1">#REF!</definedName>
    <definedName name="WGWEGT" hidden="1">{#N/A,#N/A,FALSE,"WBS 1.06";#N/A,#N/A,FALSE,"WBS 1.14";#N/A,#N/A,FALSE,"WBS 1.17";#N/A,#N/A,FALSE,"WBS 1.18"}</definedName>
    <definedName name="wgyw" hidden="1">{"'Sheet1'!$L$16"}</definedName>
    <definedName name="who_are" hidden="1">#REF!</definedName>
    <definedName name="who_are2" hidden="1">#REF!</definedName>
    <definedName name="whoo1" hidden="1">#REF!</definedName>
    <definedName name="whoo2" hidden="1">#REF!</definedName>
    <definedName name="whoo3" hidden="1">#REF!</definedName>
    <definedName name="whooo1" hidden="1">#REF!</definedName>
    <definedName name="whooo2" hidden="1">#REF!</definedName>
    <definedName name="whooo3" hidden="1">#REF!</definedName>
    <definedName name="WHR" hidden="1">{"'Sheet1'!$L$16"}</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dow"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s" hidden="1">#REF!</definedName>
    <definedName name="WJDEHDRHS" hidden="1">{#N/A,#N/A,FALSE,"CCTV"}</definedName>
    <definedName name="wjs" hidden="1">{"'장비'!$A$3:$M$12"}</definedName>
    <definedName name="wjsr" hidden="1">#REF!</definedName>
    <definedName name="WK" hidden="1">{#N/A,#N/A,FALSE,"견적대비-2"}</definedName>
    <definedName name="WLQ" hidden="1">{#N/A,#N/A,FALSE,"명세표"}</definedName>
    <definedName name="wlqrp" hidden="1">0</definedName>
    <definedName name="wm.조골재1" hidden="1">{#N/A,#N/A,FALSE,"조골재"}</definedName>
    <definedName name="wõe" hidden="1">{"'Sheet1'!$L$16"}</definedName>
    <definedName name="woogi" hidden="1">#REF!</definedName>
    <definedName name="woogi2" hidden="1">#REF!</definedName>
    <definedName name="WORKSHOP" hidden="1">{#N/A,#N/A,TRUE,"Basic";#N/A,#N/A,TRUE,"EXT-TABLE";#N/A,#N/A,TRUE,"STEEL";#N/A,#N/A,TRUE,"INT-Table";#N/A,#N/A,TRUE,"STEEL";#N/A,#N/A,TRUE,"Door"}</definedName>
    <definedName name="WORKSHOP_1" hidden="1">{#N/A,#N/A,TRUE,"Basic";#N/A,#N/A,TRUE,"EXT-TABLE";#N/A,#N/A,TRUE,"STEEL";#N/A,#N/A,TRUE,"INT-Table";#N/A,#N/A,TRUE,"STEEL";#N/A,#N/A,TRUE,"Door"}</definedName>
    <definedName name="W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2CAL" hidden="1">#REF!</definedName>
    <definedName name="WPWPPW" hidden="1">{#N/A,#N/A,FALSE,"주간공정";#N/A,#N/A,FALSE,"주간보고";#N/A,#N/A,FALSE,"주간공정표"}</definedName>
    <definedName name="WQ" hidden="1">{"'Sheet1'!$L$16"}</definedName>
    <definedName name="WQ3VF21" hidden="1">{"'Sheet1'!$L$16"}</definedName>
    <definedName name="wqe" hidden="1">{"'ELEC'!$A$2:$H$216","'ELEC'!$C$2:$D$2"}</definedName>
    <definedName name="WQEDWQER" hidden="1">#REF!</definedName>
    <definedName name="wqeq" hidden="1">{"'Sheet1'!$L$16"}</definedName>
    <definedName name="wqeqw" hidden="1">#REF!</definedName>
    <definedName name="wqeqwewqew" hidden="1">{"'Sheet1'!$L$16"}</definedName>
    <definedName name="wqewq" hidden="1">#REF!</definedName>
    <definedName name="wqq" hidden="1">#REF!</definedName>
    <definedName name="wqqq" hidden="1">{"'Sheet1'!$L$16"}</definedName>
    <definedName name="wqqwqw" hidden="1">{"'Sheet1'!$L$16"}</definedName>
    <definedName name="wqrg" hidden="1">{#N/A,#N/A,FALSE,"WBS 1.06";#N/A,#N/A,FALSE,"WBS 1.14";#N/A,#N/A,FALSE,"WBS 1.17";#N/A,#N/A,FALSE,"WBS 1.18"}</definedName>
    <definedName name="wqw" hidden="1">#REF!</definedName>
    <definedName name="wqweqr" hidden="1">{"'Sheet1'!$L$16"}</definedName>
    <definedName name="WQWQ" hidden="1">#REF!</definedName>
    <definedName name="wqwqwq" hidden="1">#REF!</definedName>
    <definedName name="wr" hidden="1">{"'Sheet1'!$L$16"}</definedName>
    <definedName name="wra" hidden="1">{"'Sheet1'!$L$16"}</definedName>
    <definedName name="wre" hidden="1">{"'Sheet1'!$L$16"}</definedName>
    <definedName name="WREWR" hidden="1">#REF!</definedName>
    <definedName name="WRITE" hidden="1">{#N/A,#N/A,FALSE,"CCTV"}</definedName>
    <definedName name="WRN" hidden="1">{#N/A,#N/A,FALSE,"CCTV"}</definedName>
    <definedName name="WRN." hidden="1">{#N/A,#N/A,FALSE,"전체집계표";#N/A,#N/A,FALSE,"안벽30000";#N/A,#N/A,FALSE,"안벽20000";#N/A,#N/A,FALSE,"내호안";#N/A,#N/A,FALSE,"외호안";#N/A,#N/A,FALSE,"준설토A";#N/A,#N/A,FALSE,"준설토B";#N/A,#N/A,FALSE,"적출장"}</definedName>
    <definedName name="wrn.0._.TOTAL._.SUMMARY._.SHEET." hidden="1">{#N/A,#N/A,FALSE,"TOTAL"}</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{#N/A,#N/A,FALSE,"TOTAL"}</definedName>
    <definedName name="wrn.1._.SITE._.INSTALLATIONS." hidden="1">{#N/A,#N/A,FALSE,"SITE INSTALLATIONS"}</definedName>
    <definedName name="wrn.111." hidden="1">{#N/A,#N/A,FALSE,"제목"}</definedName>
    <definedName name="wrn.123456789." hidden="1">{"123",#N/A,FALSE,"안산교";"456",#N/A,FALSE,"상부철근집계";"789",#N/A,FALSE,"상부산출근거"}</definedName>
    <definedName name="wrn.1월제조원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_.PROCUREMENT." hidden="1">{#N/A,#N/A,FALSE,"PROCUREMENT"}</definedName>
    <definedName name="wrn.2번." hidden="1">{#N/A,#N/A,FALSE,"2~8번"}</definedName>
    <definedName name="wrn.2번._1" hidden="1">{#N/A,#N/A,FALSE,"2~8번"}</definedName>
    <definedName name="wrn.2월제조원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3._.ERECTION." hidden="1">{#N/A,#N/A,TRUE,"ERECTION";#N/A,#N/A,TRUE,"A";#N/A,#N/A,TRUE,"B";#N/A,#N/A,TRUE,"C";#N/A,#N/A,TRUE,"D";#N/A,#N/A,TRUE,"E";#N/A,#N/A,TRUE,"F";#N/A,#N/A,TRUE,"G";#N/A,#N/A,TRUE,"H";#N/A,#N/A,TRUE,"I";#N/A,#N/A,TRUE,"J";#N/A,#N/A,TRUE,"K";#N/A,#N/A,TRUE,"L";#N/A,#N/A,TRUE,"M";#N/A,#N/A,TRUE,"N"}</definedName>
    <definedName name="wrn.34건물기초." hidden="1">{#N/A,#N/A,FALSE,"집계";#N/A,#N/A,FALSE,"표지";#N/A,#N/A,FALSE,"터빈집계";#N/A,#N/A,FALSE,"터빈내역";#N/A,#N/A,FALSE,"주제어집계";#N/A,#N/A,FALSE,"주제어내역";#N/A,#N/A,FALSE,"보일러집계";#N/A,#N/A,FALSE,"보일러내역"}</definedName>
    <definedName name="wrn.3번." hidden="1">{#N/A,#N/A,FALSE,"2~8번"}</definedName>
    <definedName name="wrn.52." hidden="1">{"REBAR",#N/A,FALSE,"Sheet1";"CONCRETE",#N/A,FALSE,"Sheet1"}</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131824." hidden="1">{#N/A,"A13Gov't2.5",FALSE,"A13";#N/A,"A13Govt'3",FALSE,"A13";#N/A,"A18Gov't2.5",FALSE,"A18";#N/A,"A18Gov't3",FALSE,"A18";#N/A,"A24Gov't2.5",FALSE,"A24";#N/A,"A24Gov't3",FALSE,"A24"}</definedName>
    <definedName name="wrn.aaa" hidden="1">{#N/A,#N/A,FALSE,"Sheet1";#N/A,#N/A,FALSE,"Sheet1";#N/A,#N/A,FALSE,"Sheet1"}</definedName>
    <definedName name="wrn.aaa." hidden="1">{#N/A,#N/A,FALSE,"Sheet1";#N/A,#N/A,FALSE,"Sheet1";#N/A,#N/A,FALSE,"Sheet1"}</definedName>
    <definedName name="wrn.aaa.1" hidden="1">{#N/A,#N/A,FALSE,"Sheet1";#N/A,#N/A,FALSE,"Sheet1";#N/A,#N/A,FALSE,"Sheet1"}</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ccountant." hidden="1">{"Accounts",#N/A,FALSE,"Subcontractor";"Accounts",#N/A,FALSE,"Supplier";"Accounts",#N/A,FALSE,"Statutory Authorities"}</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ing._.and._.Trend._.Analysis." hidden="1">{#N/A,#N/A,FALSE,"Aging Summary";#N/A,#N/A,FALSE,"Ratio Analysis";#N/A,#N/A,FALSE,"Test 120 Day Accts";#N/A,#N/A,FALSE,"Tickmarks"}</definedName>
    <definedName name="wrn.ALL." hidden="1">{#N/A,#N/A,FALSE,"Engr Data";#N/A,#N/A,FALSE,"Engr Cur";#N/A,#N/A,FALSE,"DsnDraft";#N/A,#N/A,FALSE,"DsnDftCur";#N/A,#N/A,FALSE,"Supports";#N/A,#N/A,FALSE,"SptCur";#N/A,#N/A,FALSE,"Total";#N/A,#N/A,FALSE,"TotCur";#N/A,#N/A,FALSE,"Client";#N/A,#N/A,FALSE,"Instructions"}</definedName>
    <definedName name="wrn.all._.lines." hidden="1">{#N/A,#N/A,FALSE,"Summary";#N/A,#N/A,FALSE,"3TJ";#N/A,#N/A,FALSE,"3TN";#N/A,#N/A,FALSE,"3TP";#N/A,#N/A,FALSE,"3SJ";#N/A,#N/A,FALSE,"3CJ";#N/A,#N/A,FALSE,"3CN";#N/A,#N/A,FALSE,"3CP";#N/A,#N/A,FALSE,"3A"}</definedName>
    <definedName name="wrn.All._.sheets." hidden="1">{"Form 2",#N/A,TRUE,"Form2";"Form 3",#N/A,TRUE,"Form3";"Form 4",#N/A,TRUE,"Form4";"Form 5",#N/A,TRUE,"Form5";"Form 7",#N/A,TRUE,"Form7";"Form 8",#N/A,TRUE,"Form8";"Form 10",#N/A,TRUE,"Form10";"Form 11",#N/A,TRUE,"Form11";"Code Form3",#N/A,TRUE,"Code_List"}</definedName>
    <definedName name="wrn.ANOC." hidden="1">{"MONTHPLAN",#N/A,FALSE,"DETAIL REPORT";"MONTHPRIOR",#N/A,FALSE,"DETAIL REPORT";"YTDPLAN",#N/A,FALSE,"DETAIL REPORT";"YTDPRIOR",#N/A,FALSE,"DETAIL REPORT"}</definedName>
    <definedName name="wrn.Application." hidden="1">{#N/A,#N/A,FALSE,"GS";#N/A,#N/A,FALSE,"Cost Code Summary";#N/A,#N/A,FALSE,"VO";#N/A,#N/A,FALSE,"CUM FLUCT";#N/A,#N/A,FALSE,"Fluct";#N/A,#N/A,FALSE,"Bill 3";#N/A,#N/A,FALSE,"Bill 4";#N/A,#N/A,FALSE,"bill 5";#N/A,#N/A,FALSE,"Bill 7";#N/A,#N/A,FALSE,"Bill 8";#N/A,#N/A,FALSE,"Bill 10";#N/A,#N/A,FALSE,"Bill 12"}</definedName>
    <definedName name="wrn.Application2." hidden="1">{#N/A,#N/A,FALSE,"bill 5";#N/A,#N/A,FALSE,"Bill 7"}</definedName>
    <definedName name="wrn.APPLY." hidden="1">{#N/A,#N/A,FALSE,"Gen Sum";#N/A,#N/A,FALSE,"Prelim";#N/A,#N/A,FALSE,"Prelim WD";#N/A,#N/A,FALSE,"Application";#N/A,#N/A,FALSE,"SI-A";#N/A,#N/A,FALSE,"MOS";#N/A,#N/A,FALSE,"Bill No 12";#N/A,#N/A,FALSE,"CUM FLUCT";#N/A,#N/A,FALSE,"Fluct";#N/A,#N/A,FALSE,"Buildup Prelim";#N/A,#N/A,FALSE,"substructure WD";#N/A,#N/A,FALSE,"WD Sch (RC)";#N/A,#N/A,FALSE,"WD Sch (Reinf)";#N/A,#N/A,FALSE,"WD Sch (fab-reinf)";#N/A,#N/A,FALSE,"WD Sch (Fwk)"}</definedName>
    <definedName name="WRN.B." hidden="1">{#N/A,#N/A,TRUE,"SUM";#N/A,#N/A,TRUE,"EE";#N/A,#N/A,TRUE,"AC";#N/A,#N/A,TRUE,"SN"}</definedName>
    <definedName name="wrn.Bang." hidden="1">{#N/A,#N/A,FALSE,"Sheet1"}</definedName>
    <definedName name="wrn.Bang._.ke._.nhan._.hang." hidden="1">{#N/A,#N/A,FALSE,"Ke khai NH"}</definedName>
    <definedName name="wrn.BAOCAO." hidden="1">{#N/A,#N/A,FALSE,"sum";#N/A,#N/A,FALSE,"MARTV";#N/A,#N/A,FALSE,"APRTV"}</definedName>
    <definedName name="wrn.Barbara._.Modular._.Indirects." hidden="1">{#N/A,#N/A,FALSE,"COVER";#N/A,#N/A,FALSE,"RECAP";#N/A,#N/A,FALSE,"SANTA BARBARA NONMANUAL";#N/A,#N/A,FALSE,"CEQUIP";#N/A,#N/A,FALSE,"WRATE";#N/A,#N/A,FALSE,"INDIRECT";#N/A,#N/A,FALSE,"TRAIN";#N/A,#N/A,FALSE,"MANLOADED SCHEDULE"}</definedName>
    <definedName name="wrn.BasicEst." hidden="1">{#N/A,#N/A,FALSE,"Check Off";#N/A,#N/A,FALSE,"Tender Details";#N/A,#N/A,FALSE,"DB Sub Cont Tick";#N/A,#N/A,FALSE,"Man Supplier Tick";#N/A,#N/A,FALSE,"TenderReview";#N/A,#N/A,FALSE,"Comparison";#N/A,#N/A,FALSE,"Est Adjudication";#N/A,#N/A,FALSE,"Qualification";#N/A,#N/A,FALSE,"Prelims";#N/A,#N/A,FALSE,"Adj Agenda"}</definedName>
    <definedName name="wrn.bbb." hidden="1">{#N/A,#N/A,FALSE,"Sheet1";#N/A,#N/A,FALSE,"Sheet1";#N/A,#N/A,FALSE,"Sheet1"}</definedName>
    <definedName name="wrn.BCFE." hidden="1">{#N/A,#N/A,FALSE,"PAF";#N/A,#N/A,FALSE,"Cash Flow";#N/A,#N/A,FALSE,"Capital";#N/A,#N/A,FALSE,"Expense(1)";#N/A,#N/A,FALSE,"Expense(2)";#N/A,#N/A,FALSE,"Benefit(1)";#N/A,#N/A,FALSE,"Benefit(2)";#N/A,#N/A,FALSE,"People"}</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hidden="1">{#N/A,#N/A,FALSE,"CCTV"}</definedName>
    <definedName name="wrn.BM." hidden="1">{#N/A,#N/A,FALSE,"CCTV"}</definedName>
    <definedName name="wrn.BM._1" hidden="1">{#N/A,#N/A,TRUE,"Basic";#N/A,#N/A,TRUE,"EXT-TABLE";#N/A,#N/A,TRUE,"STEEL";#N/A,#N/A,TRUE,"INT-Table";#N/A,#N/A,TRUE,"STEEL";#N/A,#N/A,TRUE,"Door"}</definedName>
    <definedName name="wrn.BOOK11." hidden="1">{"SUM",#N/A,FALSE,"summary";"BOOK11-1",#N/A,FALSE,"1CityGarden";"BOOK11-2",#N/A,FALSE,"2CountryGarden";"BOOK11-3",#N/A,FALSE,"3JUNGLE";"BOOK11-4CIVIL",#N/A,FALSE,"CIVIL"}</definedName>
    <definedName name="wrn.Boq_summary." hidden="1">{#N/A,#N/A,FALSE,"Sum_BOQ";#N/A,#N/A,FALSE,"Preliminary";#N/A,#N/A,FALSE,"Sum_Prelim";#N/A,#N/A,FALSE,"Prime Cost&amp;Prov_sum"}</definedName>
    <definedName name="wrn.Breakdown_Install." hidden="1">{#N/A,#N/A,FALSE,"WNTS"}</definedName>
    <definedName name="WRN.C" hidden="1">{#N/A,#N/A,TRUE,"SUM";#N/A,#N/A,TRUE,"EE";#N/A,#N/A,TRUE,"AC";#N/A,#N/A,TRUE,"SN"}</definedName>
    <definedName name="wrn.C_01." hidden="1">{#N/A,#N/A,FALSE,"C_01 CASE 1";#N/A,#N/A,FALSE,"C_01 CASE 2"}</definedName>
    <definedName name="wrn.CARAT." hidden="1">{"volu carat",#N/A,FALSE,"VOLUMEN";"cta global acumul carat",#N/A,FALSE,"CTA_GLOBAL_ACUMUL";"efectivos",#N/A,FALSE,"EFECTIVOS";"bfr carat",#N/A,FALSE,"BFR_CAPITAUX ";"volu carat acu",#N/A,FALSE,"VOLUMEN";"efectivos acu",#N/A,FALSE,"EFECTIVOS"}</definedName>
    <definedName name="wrn.Cash._.Flow." hidden="1">{#N/A,#N/A,FALSE,"Cash Flow"}</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IRCUITS." hidden="1">{"DBANK",#N/A,FALSE,"PriceE";"CKTS",#N/A,FALSE,"PriceE"}</definedName>
    <definedName name="wrn.clntrpt." hidden="1">{#N/A,#N/A,FALSE,"CLIENT HOPSR";#N/A,#N/A,FALSE,"JEG GRAPH";#N/A,#N/A,FALSE,"PROCESS";#N/A,#N/A,FALSE,"CIVIL";#N/A,#N/A,FALSE,"ELECTRICAL";#N/A,#N/A,FALSE,"CNTRL SYS";#N/A,#N/A,FALSE,"MECH";#N/A,#N/A,FALSE,"PIPE"}</definedName>
    <definedName name="wrn.Coded._.Form._.3._.only." hidden="1">{"Code Form3",#N/A,FALSE,"Code_List"}</definedName>
    <definedName name="wrn.Coded._.IAS._.FS." hidden="1">{"IASTrail",#N/A,FALSE,"IAS"}</definedName>
    <definedName name="wrn.commerc" hidden="1">{#N/A,#N/A,TRUE,"Commercial Fab Cover";#N/A,#N/A,TRUE,"Commercial Summary"}</definedName>
    <definedName name="wrn.Commercial._.Only." hidden="1">{#N/A,#N/A,TRUE,"Commercial Fab Cover";#N/A,#N/A,TRUE,"Commercial Summary"}</definedName>
    <definedName name="wrn.COMPLET." hidden="1">{"HIPOTESIS",#N/A,FALSE,"INDUSTRIAL";"CUADRO",#N/A,FALSE,"INDUSTRIAL";"HIPOTESIS",#N/A,FALSE,"COMERCIAL";"CUADRO",#N/A,FALSE,"COMERCIAL"}</definedName>
    <definedName name="wrn.Complete." hidden="1">{"Retention",#N/A,FALSE,"Subcontractor";"Contract Sums",#N/A,FALSE,"Subcontractor";"Accounts",#N/A,FALSE,"Subcontractor";"Retention",#N/A,FALSE,"Supplier";"Contract Sums",#N/A,FALSE,"Supplier";"Accounts",#N/A,FALSE,"Supplier";"Retention",#N/A,FALSE,"Statutory Authorities";"Contract Sums",#N/A,FALSE,"Statutory Authorities";"Accounts",#N/A,FALSE,"Statutory Authorities";"Valuation",#N/A,FALSE,"Valuation"}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pread." hidden="1">{#N/A,#N/A,TRUE,"Commercial Fab Cover";#N/A,#N/A,TRUE,"Commercial Summary";#N/A,#N/A,TRUE,"Technical Summary"}</definedName>
    <definedName name="wrn.Complete._.Sys.._.Estimate." hidden="1">{#N/A,#N/A,TRUE,"Cover Memo";"Complete Sys. Estimate",#N/A,TRUE,"Change Summary";"Complete Sys. Estimate",#N/A,TRUE,"Estimate Summary";"Complete Sys. Estimate",#N/A,TRUE,"Dept. Summary";"Complete Sys. Estimate",#N/A,TRUE,"DOW Detail"}</definedName>
    <definedName name="wrn.COMPLETO." hidden="1">{"EUNEA",#N/A,TRUE,"EUNEA";"HIMEL",#N/A,TRUE,"HIMEL";"S_E_E",#N/A,TRUE,"S_E_E";"MESA",#N/A,TRUE,"MESA";"CEVELSA",#N/A,TRUE,"CEVELSA";"POVELSA",#N/A,TRUE,"POVELSA";"TELEMECA",#N/A,TRUE,"TELEMECA";"ESPAÑA",#N/A,TRUE,"ESPAÑA";"PORTUGAL",#N/A,TRUE,"PORTUGAL";"ESPAÑA_FF",#N/A,TRUE,"IBERICO";"PORTUGAL_FF",#N/A,TRUE,"IBERICO";"IBERICO_FF",#N/A,TRUE,"IBERICO"}</definedName>
    <definedName name="wrn.Contract._.Sum." hidden="1">{"Contract Sums",#N/A,FALSE,"Subcontractor";"Contract Sums",#N/A,FALSE,"Supplier";"Contract Sums",#N/A,FALSE,"Statutory Authorities"}</definedName>
    <definedName name="wrn.cong." hidden="1">{#N/A,#N/A,FALSE,"Sheet1"}</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t._.Plan._.Report." hidden="1">{"Summary",#N/A,TRUE,"Summary";"Cost Plan",#N/A,TRUE,"Cost Plan"}</definedName>
    <definedName name="wrn.Cost._.Summary." hidden="1">{"Cost Summary",#N/A,FALSE,"B";"Cost Detail 1",#N/A,FALSE,"C";"Cost Detail 2",#N/A,FALSE,"C"}</definedName>
    <definedName name="wrn.COST_SHEETS." hidden="1">{#N/A,#N/A,FALSE,"WBS 1.06";#N/A,#N/A,FALSE,"WBS 1.14";#N/A,#N/A,FALSE,"WBS 1.17";#N/A,#N/A,FALSE,"WBS 1.18"}</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TA_EXPLOT_ACUM." hidden="1">{"VOLUMEN ACUMULADO",#N/A,FALSE,"VOLUMEN";"cta global acu",#N/A,FALSE,"CTA_GLOBAL_ACUMUL";"app nac acu",#N/A,FALSE,"CTA.EXP. ACUMULADA";"app exp acu 1",#N/A,FALSE,"CTA.EXP. ACUMULADA";"app exp acu 2",#N/A,FALSE,"CTA.EXP. ACUMULADA";"piezas 1 acu",#N/A,FALSE,"CTA.EXP. ACUMULADA";"piezas 2 acu",#N/A,FALSE,"CTA.EXP. ACUMULADA"}</definedName>
    <definedName name="wrn.CTA_EXPLOT_COMPLETA." hidden="1">{"cta global",#N/A,FALSE,"CTA_GLOBAL_MENS";"VOLUMEN MENSUAL",#N/A,FALSE,"VOLUMEN";"cta global acu",#N/A,FALSE,"CTA_GLOBAL_ACUMUL";"VOLUMEN ACUMULADO",#N/A,FALSE,"VOLUMEN";"app nac",#N/A,FALSE,"CTA.EXP. MENSUAL";"app exp 1",#N/A,FALSE,"CTA.EXP. MENSUAL";"app exp 2",#N/A,FALSE,"CTA.EXP. MENSUAL";"piezas 1",#N/A,FALSE,"CTA.EXP. MENSUAL";"piezas 2",#N/A,FALSE,"CTA.EXP. MENSUAL";"app nac acu",#N/A,FALSE,"CTA.EXP. ACUMULADA";"app exp acu 1",#N/A,FALSE,"CTA.EXP. ACUMULADA";"app exp acu 2",#N/A,FALSE,"CTA.EXP. ACUMULADA";"piezas 1 acu",#N/A,FALSE,"CTA.EXP. ACUMULADA";"piezas 2 acu",#N/A,FALSE,"CTA.EXP. ACUMULADA"}</definedName>
    <definedName name="wrn.CTA_EXPLOT_MES." hidden="1">{"cta global",#N/A,FALSE,"CTA_GLOBAL_MENS";"VOLUMEN MENSUAL",#N/A,FALSE,"VOLUMEN";"app nac",#N/A,FALSE,"CTA.EXP. MENSUAL";"app exp 1",#N/A,FALSE,"CTA.EXP. MENSUAL";"app exp 2",#N/A,FALSE,"CTA.EXP. MENSUAL";"piezas 1",#N/A,FALSE,"CTA.EXP. MENSUAL";"piezas 2",#N/A,FALSE,"CTA.EXP. MENSUAL"}</definedName>
    <definedName name="wrn.Cumulative._.Material._.Cost." hidden="1">{#N/A,#N/A,FALSE,"MARCH"}</definedName>
    <definedName name="wrn.Charts." hidden="1">{"Chart 1",#N/A,TRUE,"Charts";"Chart 2",#N/A,TRUE,"Charts"}</definedName>
    <definedName name="wrn.Che._.do._.duoc._.huong." hidden="1">{#N/A,#N/A,FALSE,"BN (2)"}</definedName>
    <definedName name="wrn.chi._.tiÆt." hidden="1">{#N/A,#N/A,FALSE,"Chi tiÆt"}</definedName>
    <definedName name="wrn.CHIEF._.REVIEW." hidden="1">{#N/A,#N/A,FALSE,"Q&amp;AE";#N/A,#N/A,FALSE,"Params";#N/A,#N/A,FALSE,"ReconE";#N/A,#N/A,FALSE,"CostCompE";#N/A,#N/A,FALSE,"SummaryE";#N/A,#N/A,FALSE,"Detail";#N/A,#N/A,FALSE,"PayItem"}</definedName>
    <definedName name="wrn.d" hidden="1">{"'Sheet1'!$L$16"}</definedName>
    <definedName name="wrn.dcf." hidden="1">{"mgmt forecast",#N/A,FALSE,"Mgmt Forecast";"dcf table",#N/A,FALSE,"Mgmt Forecast";"sensitivity",#N/A,FALSE,"Mgmt Forecast";"table inputs",#N/A,FALSE,"Mgmt Forecast";"calculations",#N/A,FALSE,"Mgmt Forecast"}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Du._.toan." hidden="1">{#N/A,#N/A,TRUE,"B";#N/A,#N/A,TRUE,"ND"}</definedName>
    <definedName name="wrn.ellen" hidden="1">{#N/A,#N/A,TRUE,"Krycí list"}</definedName>
    <definedName name="wrn.ENTIRE." hidden="1">{#N/A,#N/A,FALSE,"Cover";#N/A,#N/A,FALSE,"Mech (Eng)";#N/A,#N/A,FALSE,"Mech2 (Eng)";#N/A,#N/A,FALSE,"Mech3 (Eng)";#N/A,#N/A,FALSE,"Mech4 (Eng)"}</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hidden="1">{"excavation",#N/A,FALSE,"DETAIL.XLS"}</definedName>
    <definedName name="wrn.Exterior._.Wall." hidden="1">{#N/A,#N/A,FALSE,"Paramters";"print range",#N/A,FALSE,"GSF.XLS";"exterior wall",#N/A,FALSE,"DETAIL.XLS"}</definedName>
    <definedName name="wrn.Facility._.Estimate." hidden="1">{#N/A,#N/A,TRUE,"Cover Memo";"Facility Estimate",#N/A,TRUE,"Change Summary";"Facility Estimate",#N/A,TRUE,"Estimate Summary";"Facility Estimate",#N/A,TRUE,"Dept. Summary";"Facility Estimate",#N/A,TRUE,"DOW Detail"}</definedName>
    <definedName name="wrn.FINAL._.ACCOUNT." hidden="1">{"Final Account",#N/A,FALSE,"FINAL ACCOUNT";"Final Account",#N/A,FALSE,"GENERAL SUMMARY";"Final Account",#N/A,FALSE,"REMEASUREMENT";"Final Account",#N/A,FALSE,"ARCHITECTS INSTRUCTIONS";"Final Account",#N/A,FALSE,"PROVISIONAL SUMS";"Final Account",#N/A,FALSE,"DOM SPEC SUBCONTRACTORS";"Final Account",#N/A,FALSE,"DAYWORKS";"Final Account",#N/A,FALSE,"LOSS &amp; EXPENSE";"Standard",#N/A,FALSE,"APPENDIX A"}</definedName>
    <definedName name="wrn.FINAL._.ESTIMATE." hidden="1">{#N/A,#N/A,FALSE,"ProjInfo";#N/A,#N/A,FALSE,"Params";#N/A,#N/A,FALSE,"Q&amp;AE";#N/A,#N/A,FALSE,"CostCompE";#N/A,#N/A,FALSE,"SummaryE";#N/A,#N/A,FALSE,"PayItem";#N/A,#N/A,FALSE,"Detail";#N/A,#N/A,FALSE,"ReconE"}</definedName>
    <definedName name="wrn.Final._.Valuation." hidden="1">{"Valuation",#N/A,FALSE,"VALUATION";"Practical Completion",#N/A,FALSE,"RETENTION STATEMENT";"Progress Chart",#N/A,FALSE,"PROGRESS GRAPH"}</definedName>
    <definedName name="wrn.FINANCIAL.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orm._.10._.only." hidden="1">{"Form 10",#N/A,FALSE,"Form10"}</definedName>
    <definedName name="wrn.Form._.11._.only." hidden="1">{"Form 11",#N/A,FALSE,"Form11"}</definedName>
    <definedName name="wrn.Form._.2._.only." hidden="1">{"Form 2",#N/A,FALSE,"Form2"}</definedName>
    <definedName name="wrn.Form._.3._.only." hidden="1">{"Form 3",#N/A,FALSE,"Form3"}</definedName>
    <definedName name="wrn.Form._.4._.only." hidden="1">{"Form 4",#N/A,FALSE,"Form4"}</definedName>
    <definedName name="wrn.Form._.5._.only." hidden="1">{"Form 5",#N/A,FALSE,"Form5"}</definedName>
    <definedName name="wrn.Form._.7._.only." hidden="1">{"Form 7",#N/A,FALSE,"Form7"}</definedName>
    <definedName name="wrn.Form._.8._.only." hidden="1">{"Form 8",#N/A,FALSE,"Form8"}</definedName>
    <definedName name="wrn.Fuel._.oil._.option." hidden="1">{"FUEL OIL",#N/A,FALSE,"Option"}</definedName>
    <definedName name="wrn.full." hidden="1">{"b",#N/A,FALSE,"B";"C 1",#N/A,FALSE,"C";"C 2",#N/A,FALSE,"C";"D 1",#N/A,FALSE,"D";"d 2",#N/A,FALSE,"D";"D 3",#N/A,FALSE,"D";"E",#N/A,FALSE,"E";"F 1",#N/A,FALSE,"F";"F 2",#N/A,FALSE,"F";"F 3",#N/A,FALSE,"F";"G 1",#N/A,FALSE,"G";"G 2",#N/A,FALSE,"G";"I 1",#N/A,FALSE,"I";"J 1",#N/A,FALSE,"J";"J 2",#N/A,FALSE,"J";"L",#N/A,FALSE,"L";"M 1",#N/A,FALSE,"M";"N",#N/A,FALSE,"N"}</definedName>
    <definedName name="wrn.Full._.IAS._.STATEMENTS." hidden="1">{"IASBS",#N/A,FALSE,"IAS";"IASPL",#N/A,FALSE,"IAS";#N/A,#N/A,FALSE,"CF DIR";"IASNotes",#N/A,FALSE,"IAS";#N/A,#N/A,FALSE,"FA_1";#N/A,#N/A,FALSE,"Dep'n FC";#N/A,#N/A,FALSE,"Dep'n SE";#N/A,#N/A,FALSE,"Inv_1";#N/A,#N/A,FALSE,"NMG";#N/A,#N/A,FALSE,"Recon";#N/A,#N/A,FALSE,"EPS"}</definedName>
    <definedName name="wrn.Full._.Report." hidden="1">{#N/A,#N/A,TRUE,"Front";#N/A,#N/A,TRUE,"Simple Letter";#N/A,#N/A,TRUE,"Inside";#N/A,#N/A,TRUE,"Contents";#N/A,#N/A,TRUE,"Basis";#N/A,#N/A,TRUE,"Inclusions";#N/A,#N/A,TRUE,"Exclusions";#N/A,#N/A,TRUE,"Areas";#N/A,#N/A,TRUE,"Summary";#N/A,#N/A,TRUE,"Detail"}</definedName>
    <definedName name="wrn.Full._.Set." hidden="1">{"Forecast_sht",#N/A,FALSE,"Forecast";"Statement_sht",#N/A,FALSE,"Statement";"Prelim_sht",#N/A,FALSE,"Prelim";"Trade_sht",#N/A,FALSE,"Trade";"NSC_sht",#N/A,FALSE,"NSC"}</definedName>
    <definedName name="wrn.Full._.TRAIL." hidden="1">{"IAS Mapping",#N/A,FALSE,"RSA_FS";#N/A,#N/A,FALSE,"CHECK!";#N/A,#N/A,FALSE,"Recon";#N/A,#N/A,FALSE,"NMG";#N/A,#N/A,FALSE,"Journals";"AnalRSA",#N/A,FALSE,"PL-Anal";"AnalIAS",#N/A,FALSE,"PL-Anal";#N/A,#N/A,FALSE,"COS"}</definedName>
    <definedName name="wrn.GENSERV." hidden="1">{#N/A,#N/A,FALSE,"VISTAF"}</definedName>
    <definedName name="wrn.GRAFICOS." hidden="1">{"GRAF. C.A.",#N/A,TRUE,"GRAFICOS";"GRAF. VOLUM.",#N/A,TRUE,"GRAFICOS";"GRAF. M.B.",#N/A,TRUE,"GRAFICOS"}</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hidden="1">{#N/A,#N/A,FALSE,"BN"}</definedName>
    <definedName name="wrn.Harley._.House." hidden="1">{"HarleyHouse",#N/A,FALSE,"Elem Cost( New Bld) "}</definedName>
    <definedName name="wrn.Help." hidden="1">{#N/A,#N/A,TRUE,"MAP";#N/A,#N/A,TRUE,"STEPS";#N/A,#N/A,TRUE,"RULES"}</definedName>
    <definedName name="wrn.hhhh" hidden="1">{"Offgrid",#N/A,FALSE,"OFFGRID";"Region",#N/A,FALSE,"REGION";"Offgrid -2",#N/A,FALSE,"OFFGRID";"WTP",#N/A,FALSE,"WTP";"WTP -2",#N/A,FALSE,"WTP";"Project",#N/A,FALSE,"PROJECT";"Summary -2",#N/A,FALSE,"SUMMARY"}</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Informe._.Mensual." hidden="1">{"Portada",#N/A,TRUE,"Pres";"Cpte Résultat Mois M",#N/A,TRUE,"Cpte Résultat Mois M";"Coûts Structure",#N/A,TRUE,"Coûts Structure";"Capitaux Engagés",#N/A,TRUE,"Capitaux Engagés";"Effectifs",#N/A,TRUE,"Effectifs";"Prev. (M+1)",#N/A,TRUE,"Prev. (M+1)";"Prev. Trim.",#N/A,TRUE,"Prev. Trim.";"Graphs",#N/A,TRUE,"Graphs"}</definedName>
    <definedName name="wrn.Informe._.Trimestral." hidden="1">{"Portada",#N/A,TRUE,"Pres";"Cpte Résultat Mois M",#N/A,TRUE,"Cpte Résultat Mois M";"Coûts Structure",#N/A,TRUE,"Coûts Structure";"Capitaux Engagés",#N/A,TRUE,"Capitaux Engagés";"Effectifs",#N/A,TRUE,"Effectifs";"Prev. (M+1)",#N/A,TRUE,"Prev. (M+1)";"Prev. Trim.",#N/A,TRUE,"Prev. Trim.";"Prev. Fin Année",#N/A,TRUE,"Prev. Fin Année";"MAP",#N/A,TRUE,"MAP";"Graphs",#N/A,TRUE,"Graphs"}</definedName>
    <definedName name="wrn.Installation." hidden="1">{#N/A,#N/A,FALSE,"WNTS"}</definedName>
    <definedName name="wrn.Interim._.Valuation." hidden="1">{"Valuation",#N/A,FALSE,"VALUATION";"Standard",#N/A,FALSE,"RETENTION STATEMENT";"Progress Chart",#N/A,FALSE,"PROGRESS GRAPH"}</definedName>
    <definedName name="wrn.Interior._.finishes." hidden="1">{"interior finishes",#N/A,FALSE,"DETAIL.XLS"}</definedName>
    <definedName name="wrn.inv._.budget." hidden="1">{"invbud-1",#N/A,FALSE,"A";"invbud-1CW",#N/A,FALSE,"A";"Desinvesteringen",#N/A,FALSE,"C"}</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jvreport." hidden="1">{#N/A,#N/A,TRUE,"SAS-SHEL";#N/A,#N/A,TRUE,"SAS-DECK";#N/A,#N/A,TRUE,"SAS-BHDS";#N/A,#N/A,TRUE,"SAS-TWEB";#N/A,#N/A,TRUE,"SAS-LONG";#N/A,#N/A,TRUE,"SAS-PKTK";#N/A,#N/A,TRUE,"Weighting"}</definedName>
    <definedName name="wrn.KCCC." hidden="1">{#N/A,#N/A,FALSE,"Sheet6 (24)"}</definedName>
    <definedName name="wrn.Kontrolní._.rozpočet." hidden="1">{#N/A,#N/A,TRUE,"Krycí list"}</definedName>
    <definedName name="wrn.Kontrolní._.rozpoeet." hidden="1">{#N/A,#N/A,TRUE,"Krycí list"}</definedName>
    <definedName name="wrn.LOADLIST." hidden="1">{#N/A,#N/A,TRUE,"LDLST";#N/A,#N/A,TRUE,"LDLST (2)"}</definedName>
    <definedName name="wrn.mai._.khanh." hidden="1">{"NGUYEN QUI THIEP - Personal View",#N/A,FALSE,"XDCB.HT.FUR."}</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npower._.Forecast." hidden="1">{"SUMMARY FORECAST",#N/A,FALSE,"Summary";"SUMMARY FORECAST",#N/A,FALSE,"Manpower";"OVERHEAD FORECAST REPORT",#N/A,FALSE,"Manpower"}</definedName>
    <definedName name="wrn.Manpower._.Report." hidden="1">{#N/A,#N/A,TRUE,"COVER";#N/A,#N/A,TRUE,"Report";"SUMMARY COST REPORT",#N/A,TRUE,"Summary";"SUMMARY EARNED VALUE",#N/A,TRUE,"Summary";"SUMMARY HISTOGRAM",#N/A,TRUE,"Report";"SUMMARY S-CURVE",#N/A,TRUE,"Report";"MANPOWER COST REPORT",#N/A,TRUE,"Manpower";"MANPOWER EARNED VALUE",#N/A,TRUE,"Manpower";"Manpower Histogram",#N/A,TRUE,"Report";"MANPOWER SCURVE",#N/A,TRUE,"Report";"OVERHEAD COST REPORT",#N/A,TRUE,"Overhead";"OVERHEAD EARNED VALUE",#N/A,TRUE,"Overhead";"OVERHEAD HISTOGRAM",#N/A,TRUE,"Report";"OVERHEAD SCURVE",#N/A,TRUE,"Report"}</definedName>
    <definedName name="wrn.MARGIN." hidden="1">{#N/A,#N/A,FALSE,"VISTAF"}</definedName>
    <definedName name="wrn.MCC._.LOADS." hidden="1">{#N/A,#N/A,FALSE,"MCC-12-1";#N/A,#N/A,FALSE,"MCC-12-2";#N/A,#N/A,FALSE,"SUM"}</definedName>
    <definedName name="wrn.Measurements." hidden="1">{#N/A,#N/A,FALSE,"Sales";#N/A,#N/A,FALSE,"CM";#N/A,#N/A,FALSE,"CM%";#N/A,#N/A,FALSE,"VCC";#N/A,#N/A,FALSE,"Hourly W &amp; F";#N/A,#N/A,FALSE,"Other Var. Cost";#N/A,#N/A,FALSE,"Std Hours";#N/A,#N/A,FALSE,"Base Cost";#N/A,#N/A,FALSE,"Net Inventory";#N/A,#N/A,FALSE,"Salaried HC";#N/A,#N/A,FALSE,"Hourly HC";#N/A,#N/A,FALSE,"Cust. Service";#N/A,#N/A,FALSE,"Claims";#N/A,#N/A,FALSE,"Safety"}</definedName>
    <definedName name="wrn.Mensual." hidden="1">{"Portada",#N/A,FALSE,"Pres";"PL",#N/A,FALSE,"P&amp;L";"SFC",#N/A,FALSE,"SFC";"CE",#N/A,FALSE,"Capital Employed";"M+1",#N/A,FALSE,"Prev. (M+1)";"TRI",#N/A,FALSE,"Prev. Trim."}</definedName>
    <definedName name="wrn.MGM機器リスト." hidden="1">{#N/A,#N/A,TRUE,"表紙";#N/A,#N/A,TRUE,"DMC合成";#N/A,#N/A,TRUE,"DMC回収･精製";#N/A,#N/A,TRUE,"MPC工程";#N/A,#N/A,TRUE,"DPC工程";#N/A,#N/A,TRUE,"ANI工程";#N/A,#N/A,TRUE,"PHOｰ触媒工程";#N/A,#N/A,TRUE,"用役"}</definedName>
    <definedName name="wrn.mhrfcst." hidden="1">{#N/A,#N/A,FALSE,"MANHR FCST-BASE"}</definedName>
    <definedName name="wrn.MIDMTHPRT." hidden="1">{"MIDMONTH1",#N/A,FALSE,"SNAMDMTH";"MIDMONTH2",#N/A,FALSE,"SNAMDMTH";"MIDMONTH3",#N/A,FALSE,"SNAMDMTH";"VARANAL",#N/A,FALSE,"SNAMDMTH"}</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MyTestReport." hidden="1">{"Alberta",#N/A,FALSE,"Pivot Data";#N/A,#N/A,FALSE,"Pivot Data";"HiddenColumns",#N/A,FALSE,"Pivot Data"}</definedName>
    <definedName name="wrn.n" hidden="1">{"'Sheet1'!$L$16"}</definedName>
    <definedName name="wrn.NON._.MANPOWER._.REPORT." hidden="1">{#N/A,#N/A,TRUE,"COVER";#N/A,#N/A,TRUE,"Report";"NON MPWR COST REPORT",#N/A,TRUE,"Non Manpower";"NON MPWR EARNED VALUE",#N/A,TRUE,"Non Manpower";"NON MANPOWER HISTOGRAM",#N/A,TRUE,"Non Manpower";"NON MANPOWER SCURVE",#N/A,TRUE,"Non Manpower"}</definedName>
    <definedName name="wrn.NSC._.Summary." hidden="1">{#N/A,#N/A,FALSE,"11-NSC"}</definedName>
    <definedName name="wrn.Nha._.3._.tang." hidden="1">{#N/A,#N/A,FALSE,"Cai tao mai 3 tang"}</definedName>
    <definedName name="wrn.OTROS_DATOS." hidden="1">{"DIV_COEF (DIVISAS-COEF.)",#N/A,TRUE,"DIVISAS-COEF.";"ECART PRIX PIEZAS",#N/A,TRUE,"PIEZAS";"ECART PRIX PIEZAS ACU",#N/A,TRUE,"PIEZAS";"CA_POR_DIVISAS (PIEZAS)",#N/A,TRUE,"PIEZAS";"efectivos",#N/A,TRUE,"EFECTIVOS";"REPORTIN",#N/A,TRUE,"REPORTIN";"efectivos acu",#N/A,TRUE,"EFECTIVOS"}</definedName>
    <definedName name="wrn.Output."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AF." hidden="1">{#N/A,#N/A,FALSE,"PAF"}</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L." hidden="1">{#N/A,#N/A,FALSE,"BUDGET"}</definedName>
    <definedName name="wrn.PL._.Analysis." hidden="1">{"AnalRSA",#N/A,TRUE,"PL-Anal";"AnalIAS",#N/A,TRUE,"PL-Anal"}</definedName>
    <definedName name="wrn.PL._.trend." hidden="1">{"Jan-June",#N/A,FALSE,"Sheet4";"Jul-Dec",#N/A,FALSE,"Sheet4"}</definedName>
    <definedName name="wrn.Present." hidden="1">{"Present",#N/A,FALSE,"Assump";"Present",#N/A,FALSE,"Calc";"Present",#N/A,FALSE,"Cover"}</definedName>
    <definedName name="wrn.Print._.All." hidden="1">{#N/A,#N/A,TRUE,"SUMMARY";#N/A,#N/A,TRUE,"ECONOMIC";#N/A,#N/A,TRUE,"SUBS";#N/A,#N/A,TRUE,"Projects"}</definedName>
    <definedName name="wrn.Print._.Output." hidden="1">{#N/A,#N/A,FALSE,"OUTPUT SHEET "}</definedName>
    <definedName name="wrn.Print_Report."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wrn.PrintallD."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Procurement." hidden="1">{#N/A,#N/A,FALSE,"WNTS"}</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dundant._.Equipment._.Option." hidden="1">{"pumps",#N/A,FALSE,"Option"}</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port10" hidden="1">{#N/A,#N/A,FALSE,"特殊室（ＢＱ表）"}</definedName>
    <definedName name="wrn.report2" hidden="1">{#N/A,#N/A,FALSE,"特殊室（ＢＱ表）"}</definedName>
    <definedName name="wrn.reports." hidden="1">{#N/A,#N/A,FALSE,"Project Summary";#N/A,#N/A,FALSE,"Parameter Summary";#N/A,#N/A,FALSE,"Budget Control Report";#N/A,#N/A,FALSE,"DETAIL.XLS"}</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etention._.Statement." hidden="1">{"Retention",#N/A,FALSE,"Subcontractor";"Retention",#N/A,FALSE,"Supplier";"Retention",#N/A,FALSE,"Statutory Authorities"}</definedName>
    <definedName name="wrn.Ride._.Estimate." hidden="1">{#N/A,#N/A,TRUE,"Cover Memo";"Ride Estimate",#N/A,TRUE,"Change Summary";"Ride Estimate",#N/A,TRUE,"Estimate Summary";"Ride Estimate",#N/A,TRUE,"Dept. Summary";"Ride Estimate",#N/A,TRUE,"DOW Detail"}</definedName>
    <definedName name="wrn.RSA._.BS._.and._.PL." hidden="1">{"BS1",#N/A,TRUE,"RSA_FS";"BS2",#N/A,TRUE,"RSA_FS";"BS3",#N/A,TRUE,"RSA_FS"}</definedName>
    <definedName name="wrn.rtpl." hidden="1">{#N/A,#N/A,FALSE,"REK-S-TPL";#N/A,#N/A,FALSE,"REK-TPML";#N/A,#N/A,FALSE,"RAB-TEMPEL"}</definedName>
    <definedName name="wrn.ry." hidden="1">{#N/A,#N/A,FALSE,"REK";#N/A,#N/A,FALSE,"rab"}</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CHEDULE." hidden="1">{"SCHEDULE",#N/A,FALSE,"Fin_sched"}</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hidden="1">{#N/A,#N/A,TRUE,"Cover Memo";"Show Estimate",#N/A,TRUE,"Change Summary";"Show Estimate",#N/A,TRUE,"Estimate Summary";"Show Estimate",#N/A,TRUE,"Dept. Summary";"Show Estimate",#N/A,TRUE,"DOW Detail"}</definedName>
    <definedName name="wrn.Showa." hidden="1">{#N/A,#N/A,TRUE,"cover ";#N/A,#N/A,TRUE,"Sum";#N/A,#N/A,TRUE,"ELECTRICAL ";#N/A,#N/A,TRUE,"ACMV";#N/A,#N/A,TRUE,"Pipe Rack";#N/A,#N/A,TRUE,"Compressed air System";#N/A,#N/A,TRUE,"Process Exhaust";#N/A,#N/A,TRUE,"Drainage";#N/A,#N/A,TRUE,"Water supply";#N/A,#N/A,TRUE,"Sanitary ware";#N/A,#N/A,TRUE,"Fire fighting";#N/A,#N/A,TRUE,"Process Drain System";#N/A,#N/A,TRUE,"LPG for Kitchen";#N/A,#N/A,TRUE,"LPG system for Production";#N/A,#N/A,TRUE,"Steam"}</definedName>
    <definedName name="wrn.Site._.expenses." hidden="1">{#N/A,#N/A,FALSE,"Expenses";#N/A,#N/A,FALSE,"Expenses"}</definedName>
    <definedName name="wrn.STAFFS." hidden="1">{#N/A,#N/A,FALSE,"TABLE"}</definedName>
    <definedName name="wrn.STANDARD._.RACKS." hidden="1">{"IMRAK42x8x8",#N/A,TRUE,"IMRAK 1400 42U 800X800";"IMRAK32x6x6",#N/A,TRUE,"IMRAK 1400 32U 600x600";"IMRAK42x12x8",#N/A,TRUE,"IMRAK 1400 42U 1200x800";"IMRAK15x6x4",#N/A,TRUE,"IMRAK 400 15U FRONT SECTION"}</definedName>
    <definedName name="wrn.Stat._.Auths." hidden="1">{"Retention",#N/A,FALSE,"Statutory Authorities";"Contract Sums",#N/A,FALSE,"Statutory Authorities";"Accounts",#N/A,FALSE,"Statutory Authorities"}</definedName>
    <definedName name="wrn.STG._.BLDG._.ENCLOSURE." hidden="1">{"turbine",#N/A,FALSE,"Option"}</definedName>
    <definedName name="wrn.struckgi." hidden="1">{#N/A,#N/A,TRUE,"arnitower";#N/A,#N/A,TRUE,"arnigarage "}</definedName>
    <definedName name="wrn.Structural._.Frame." hidden="1">{"structural",#N/A,FALSE,"DETAIL.XLS"}</definedName>
    <definedName name="wrn.Subbies." hidden="1">{"Retention",#N/A,FALSE,"Subcontractor";"Contract Sums",#N/A,FALSE,"Subcontractor";"Accounts",#N/A,FALSE,"Subcontractor"}</definedName>
    <definedName name="wrn.SUMMARY." hidden="1">{"SUMMARY",#N/A,FALSE,"Fin_sched"}</definedName>
    <definedName name="wrn.Suppliers." hidden="1">{"Retention",#N/A,FALSE,"Supplier";"Contract Sums",#N/A,FALSE,"Supplier";"Accounts",#N/A,FALSE,"Supplier"}</definedName>
    <definedName name="wrn.t" hidden="1">{"'Sheet1'!$L$16"}</definedName>
    <definedName name="wrn.Tenancy._.Full._.cash._.Flow." hidden="1">{"tenancy detail",#N/A,FALSE,"Tenancies";"years1_2",#N/A,FALSE,"Tenancies";"years3_4",#N/A,FALSE,"Tenancies"}</definedName>
    <definedName name="wrn.test." hidden="1">{#N/A,#N/A,FALSE,"Tower &amp; Car Park"}</definedName>
    <definedName name="wrn.test1." hidden="1">{#N/A,#N/A,FALSE,"명세표"}</definedName>
    <definedName name="wrn.TestRep." hidden="1">{"Test",#N/A,FALSE,"Index";#N/A,"RISK",FALSE,"MarketProjection"}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view._.of._.shipped._.products." hidden="1">{#N/A,#N/A,FALSE,"Container details"}</definedName>
    <definedName name="wrn.TOTAL_FF." hidden="1">{"ESPAÑA_FF",#N/A,FALSE,"IBERICO";"PORTUGAL_FF",#N/A,FALSE,"IBERICO";"IBERICO_FF",#N/A,FALSE,"IBERICO"}</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Trimestral." hidden="1">{"Portada",#N/A,FALSE,"Pres";"PL",#N/A,FALSE,"P&amp;L";"SFC",#N/A,FALSE,"SFC";"CE",#N/A,FALSE,"Capital Employed";"M+1",#N/A,FALSE,"Prev. (M+1)";"TRI",#N/A,FALSE,"Prev. Trim.";"YEF",#N/A,FALSE,"Prev. Fin Année"}</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TARIOS_ACU." hidden="1">{"unit acu",#N/A,FALSE,"UNIT-ACUMULADO";"unit exp acu 1",#N/A,FALSE,"UNIT-ACUMULADO";"unit exp acu 2",#N/A,FALSE,"UNIT-ACUMULADO"}</definedName>
    <definedName name="wrn.UNITARIOS_COMPLETO." hidden="1">{"unit nac",#N/A,FALSE,"UNIT-MENSUAL";"unit exp 1",#N/A,FALSE,"UNIT-MENSUAL";"unit exp 2",#N/A,FALSE,"UNIT-MENSUAL";"unit acu",#N/A,FALSE,"UNIT-ACUMULADO";"app exp acu 1",#N/A,FALSE,"UNIT-ACUMULADO";"app exp acu 2",#N/A,FALSE,"UNIT-ACUMULADO"}</definedName>
    <definedName name="wrn.UNITARIOS_MES." hidden="1">{"unit nac",#N/A,FALSE,"UNIT-MENSUAL";"unit exp 1",#N/A,FALSE,"UNIT-MENSUAL";"unit exp 2",#N/A,FALSE,"UNIT-MENSUAL"}</definedName>
    <definedName name="wrn.Valuation." hidden="1">{"Valuation",#N/A,FALSE,"VALUATION"}</definedName>
    <definedName name="wrn.VALUATION.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vd." hidden="1">{#N/A,#N/A,TRUE,"BT M200 da 10x20"}</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OLTAGE." hidden="1">{#N/A,#N/A,FALSE,"Sheet2";#N/A,#N/A,FALSE,"Sheet4";#N/A,#N/A,FALSE,"Sheet6"}</definedName>
    <definedName name="wrn.Warrington._.Widnes._.QS._.Costs." hidden="1">{#N/A,#N/A,TRUE,"Cover";#N/A,#N/A,TRUE,"Conts";#N/A,#N/A,TRUE,"VOS";#N/A,#N/A,TRUE,"Warrington";#N/A,#N/A,TRUE,"Widnes"}</definedName>
    <definedName name="wrn.WHOUSE._.CT." hidden="1">{"WESTINGHOUSE",#N/A,FALSE,"Option"}</definedName>
    <definedName name="wrn.Work._.Report." hidden="1">{"accomplishment",#N/A,FALSE,"Summary Week 3"}</definedName>
    <definedName name="wrn.Working._.Capital." hidden="1">{#N/A,#N/A,FALSE,"Gesamt";#N/A,#N/A,FALSE,"Ree KG";#N/A,#N/A,FALSE,"Ree Inter";#N/A,#N/A,FALSE,"BTM";#N/A,#N/A,FALSE,"GmbH";#N/A,#N/A,FALSE,"Sonstige"}</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その２元積." hidden="1">{#N/A,#N/A,TRUE,"総合表";#N/A,#N/A,TRUE,"人件費";#N/A,#N/A,TRUE,"人件費内訳";#N/A,#N/A,TRUE,"福利厚生費";#N/A,#N/A,TRUE,"労災保険料";#N/A,#N/A,TRUE,"損害保険料";#N/A,#N/A,TRUE,"事務用品費";#N/A,#N/A,TRUE,"通信交通費";#N/A,#N/A,TRUE,"交際費";#N/A,#N/A,TRUE,"租税公課";#N/A,#N/A,TRUE,"会議費";#N/A,#N/A,TRUE,"前払保証料";#N/A,#N/A,TRUE,"雑費その他";#N/A,#N/A,TRUE,"その他経費";#N/A,#N/A,TRUE,"按分処理モデル"}</definedName>
    <definedName name="wrn.ブック印刷." hidden="1">{#N/A,#N/A,FALSE,"総合表";#N/A,#N/A,FALSE,"人件費";#N/A,#N/A,FALSE,"人件費内訳";#N/A,#N/A,FALSE,"福利厚生費";#N/A,#N/A,FALSE,"労災保険料";#N/A,#N/A,FALSE,"損害保険料";#N/A,#N/A,FALSE,"事務用品費";#N/A,#N/A,FALSE,"通信交通費";#N/A,#N/A,FALSE,"交際費";#N/A,#N/A,FALSE,"租税公課";#N/A,#N/A,FALSE,"会議費";#N/A,#N/A,FALSE,"前払保証料";#N/A,#N/A,FALSE,"雑費その他";#N/A,#N/A,FALSE,"建退共掛金";#N/A,#N/A,FALSE,"按分処理モデル"}</definedName>
    <definedName name="wrn.ใบเสนอราคา." hidden="1">{#N/A,#N/A,TRUE,"ใบเสนอราคา"}</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hidden="1">{#N/A,#N/A,FALSE,"일위대가목록";#N/A,#N/A,FALSE,"산출근거목록";#N/A,#N/A,FALSE,"노무비";#N/A,#N/A,FALSE,"재료비";#N/A,#N/A,FALSE,"경비";#N/A,#N/A,FALSE,"기타";#N/A,#N/A,FALSE,"중기목록"}</definedName>
    <definedName name="wrn.간단한세무조정계산서." hidden="1">{#N/A,#N/A,TRUE,"일반적사항";#N/A,#N/A,TRUE,"주요재무자료"}</definedName>
    <definedName name="wrn.감가." hidden="1">{#N/A,#N/A,FALSE,"buildings"}</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경비인쇄." hidden="1">{#N/A,#N/A,FALSE,"경비"}</definedName>
    <definedName name="wrn.고희석." hidden="1">{#N/A,#N/A,FALSE,"교리2"}</definedName>
    <definedName name="wrn.골재소요량." hidden="1">{#N/A,#N/A,FALSE,"골재소요량";#N/A,#N/A,FALSE,"골재소요량"}</definedName>
    <definedName name="wrn.골재소요량._1" hidden="1">{#N/A,#N/A,FALSE,"골재소요량";#N/A,#N/A,FALSE,"골재소요량"}</definedName>
    <definedName name="wrn.교대." hidden="1">{#N/A,#N/A,FALSE,"type1";#N/A,#N/A,FALSE,"지지력";#N/A,#N/A,FALSE,"PILE계산";#N/A,#N/A,FALSE,"PILE ";#N/A,#N/A,FALSE,"철근량";#N/A,#N/A,FALSE,"균열검토";#N/A,#N/A,FALSE,"날개벽";#N/A,#N/A,FALSE,"주철근조립도";#N/A,#N/A,FALSE,"교좌"}</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기타인쇄." hidden="1">{#N/A,#N/A,FALSE,"기타"}</definedName>
    <definedName name="wrn.노무비인쇄." hidden="1">{#N/A,#N/A,FALSE,"노무비"}</definedName>
    <definedName name="wrn.단가표지." hidden="1">{#N/A,#N/A,FALSE,"단가표지"}</definedName>
    <definedName name="wrn.단가표지._1"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대차._.대조표." hidden="1">{#N/A,#N/A,TRUE,"대 차 대 조 표"}</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보호계전기." hidden="1">{#N/A,#N/A,FALSE,"ENG'G(보호계전기)"}</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서회의." hidden="1">{"LKD",#N/A,FALSE,"표지"}</definedName>
    <definedName name="wrn.부하계획." hidden="1">{#N/A,#N/A,TRUE,"LOADCOVE";#N/A,#N/A,TRUE,"PAGE001";#N/A,#N/A,TRUE,"PAGE002";#N/A,#N/A,TRUE,"PAGE003";#N/A,#N/A,TRUE,"PAGE004";#N/A,#N/A,TRUE,"PAGE005";#N/A,#N/A,TRUE,"PAGE006";#N/A,#N/A,TRUE,"PAGE007";#N/A,#N/A,TRUE,"PAGE008";#N/A,#N/A,TRUE,"PAGE009";#N/A,#N/A,TRUE,"PAGE010";#N/A,#N/A,TRUE,"PAGE011";#N/A,#N/A,TRUE,"PAGE012";#N/A,#N/A,TRUE,"PAGE013"}</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 hidden="1">{#N/A,#N/A,FALSE,"산출근거목록"}</definedName>
    <definedName name="wrn.산출근거인쇄." hidden="1">{#N/A,#N/A,FALSE,"산출근거"}</definedName>
    <definedName name="wrn.산출근거인쇄._.토개공변환." hidden="1">{#N/A,#N/A,FALSE,"산출근거변환"}</definedName>
    <definedName name="wrn.설계내역서." hidden="1">{#N/A,#N/A,FALSE,"설계내억서"}</definedName>
    <definedName name="wrn.설계내역서인쇄." hidden="1">{#N/A,#N/A,FALSE,"설계내역서"}</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 hidden="1">{#N/A,"수불부",FALSE,"사급자재수불서";#N/A,"수불부",FALSE,"사급자재수불서"}</definedName>
    <definedName name="wrn.시공계획서." hidden="1">{#N/A,#N/A,TRUE,"표지1";#N/A,#N/A,TRUE,"조감도2";#N/A,#N/A,TRUE,"목차3";#N/A,#N/A,TRUE,"공사개요4";#N/A,#N/A,TRUE,"설비";#N/A,#N/A,TRUE,"기구표6"}</definedName>
    <definedName name="wrn.시행결의." hidden="1">{#N/A,#N/A,FALSE,"증감대비표";#N/A,#N/A,FALSE,"결의서";#N/A,#N/A,FALSE,"내역서";#N/A,#N/A,FALSE,"도급예상"}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아현동출력." hidden="1">{#N/A,#N/A,FALSE,"견적조건";#N/A,#N/A,FALSE,"산출근거"}</definedName>
    <definedName name="wrn.안산교._.상부물량." hidden="1">{#N/A,#N/A,FALSE,"안산교";#N/A,#N/A,FALSE,"상부철근집계";#N/A,#N/A,FALSE,"상부산출근거"}</definedName>
    <definedName name="wrn.업체별._.견적공사명." hidden="1">{"SJ - 기본 보기",#N/A,FALSE,"공사별 외주견적"}</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운반시간._1" hidden="1">{#N/A,#N/A,FALSE,"운반시간"}</definedName>
    <definedName name="wrn.원가계산서인쇄." hidden="1">{#N/A,#N/A,FALSE,"원가계산서"}</definedName>
    <definedName name="wrn.이인주." hidden="1">{#N/A,#N/A,FALSE,"물량산출"}</definedName>
    <definedName name="wrn.이정표." hidden="1">{#N/A,#N/A,FALSE,"이정표"}</definedName>
    <definedName name="wrn.이태원._.철근." hidden="1">{#N/A,#N/A,FALSE,"이태원철근"}</definedName>
    <definedName name="wrn.일위대가목록인쇄." hidden="1">{#N/A,#N/A,FALSE,"일위대가목록"}</definedName>
    <definedName name="wrn.일위대가인쇄." hidden="1">{#N/A,#N/A,FALSE,"일위대가"}</definedName>
    <definedName name="wrn.일위대가인쇄._.수자원변환." hidden="1">{#N/A,#N/A,FALSE,"일위대가변환"}</definedName>
    <definedName name="wrn.입적표." hidden="1">{#N/A,#N/A,FALSE,"전체집계표";#N/A,#N/A,FALSE,"안벽30000";#N/A,#N/A,FALSE,"안벽20000";#N/A,#N/A,FALSE,"내호안";#N/A,#N/A,FALSE,"외호안";#N/A,#N/A,FALSE,"준설토A";#N/A,#N/A,FALSE,"준설토B";#N/A,#N/A,FALSE,"적출장"}</definedName>
    <definedName name="wrn.재료비인쇄." hidden="1">{#N/A,#N/A,FALSE,"재료비"}</definedName>
    <definedName name="wrn.전라남도._.나주시._.신일아파트._.수지분석." hidden="1">{#N/A,#N/A,FALSE,"수지분석";#N/A,#N/A,FALSE,"수지분석"}</definedName>
    <definedName name="wrn.전열선출서." hidden="1">{#N/A,#N/A,FALSE,"전열산출서"}</definedName>
    <definedName name="wrn.조골재." hidden="1">{#N/A,#N/A,FALSE,"조골재"}</definedName>
    <definedName name="wrn.조골재._1" hidden="1">{#N/A,#N/A,FALSE,"조골재"}</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종점1" hidden="1">{#N/A,#N/A,FALSE,"이정표"}</definedName>
    <definedName name="wrn.주간보고." hidden="1">{#N/A,#N/A,FALSE,"주간공정";#N/A,#N/A,FALSE,"주간보고";#N/A,#N/A,FALSE,"주간공정표"}</definedName>
    <definedName name="wrn.중공업군포견적서." hidden="1">{#N/A,#N/A,FALSE,"견적갑지";#N/A,#N/A,FALSE,"총괄표";#N/A,#N/A,FALSE,"철골공사";#N/A,#N/A,FALSE,"토목공사";#N/A,#N/A,FALSE,"판넬전기공사"}</definedName>
    <definedName name="wrn.중기목록인쇄." hidden="1">{#N/A,#N/A,FALSE,"중기목록"}</definedName>
    <definedName name="wrn.중기산출기초인쇄." hidden="1">{#N/A,#N/A,FALSE,"중기산출기초"}</definedName>
    <definedName name="wrn.중기인쇄." hidden="1">{#N/A,#N/A,FALSE,"중기"}</definedName>
    <definedName name="wrn.중기인쇄._.일반형변환." hidden="1">{#N/A,#N/A,FALSE,"중기변환"}</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표지목차._1" hidden="1">{#N/A,#N/A,FALSE,"표지목차"}</definedName>
    <definedName name="wrn.현장._.IDEA._.공모." hidden="1">{#N/A,#N/A,FALSE,"현장IDEA공모"}</definedName>
    <definedName name="wrn.현장._.NCR._.분석." hidden="1">{#N/A,#N/A,FALSE,"현장 NCR 분석";#N/A,#N/A,FALSE,"현장품질감사";#N/A,#N/A,FALSE,"현장품질감사"}</definedName>
    <definedName name="wrn.혼합골재." hidden="1">{#N/A,#N/A,FALSE,"혼합골재"}</definedName>
    <definedName name="wrn.혼합골재._1" hidden="1">{#N/A,#N/A,FALSE,"혼합골재"}</definedName>
    <definedName name="wrn.印刷." hidden="1">{#N/A,#N/A,FALSE,"日野";#N/A,#N/A,FALSE,"豊田町";#N/A,#N/A,FALSE,"勝北小"}</definedName>
    <definedName name="wrn.投资估算报告." hidden="1">{#N/A,#N/A,TRUE,"ZGSB";#N/A,#N/A,TRUE,"SjzGSB";#N/A,#N/A,TRUE,"SfnTZB";#N/A,#N/A,TRUE,"DjzGSB ";#N/A,#N/A,TRUE,"DfnTZB"}</definedName>
    <definedName name="wrn.綾羅木項目." hidden="1">{#N/A,#N/A,FALSE,"合計";#N/A,#N/A,FALSE,"綾羅木SC";#N/A,#N/A,FALSE,"FR棟";#N/A,#N/A,FALSE,"ﾐｽﾀｰﾏｯｸｽ"}</definedName>
    <definedName name="wrn_xoa2" hidden="1">{#N/A,#N/A,FALSE,"Chi tiÆt"}</definedName>
    <definedName name="WRNB." hidden="1">{#N/A,#N/A,TRUE,"SUM";#N/A,#N/A,TRUE,"EE";#N/A,#N/A,TRUE,"AC";#N/A,#N/A,TRUE,"SN"}</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nx" hidden="1">{#N/A,#N/A,TRUE,"Front";#N/A,#N/A,TRUE,"Simple Letter";#N/A,#N/A,TRUE,"Inside";#N/A,#N/A,TRUE,"Contents";#N/A,#N/A,TRUE,"Basis";#N/A,#N/A,TRUE,"Inclusions";#N/A,#N/A,TRUE,"Exclusions";#N/A,#N/A,TRUE,"Areas";#N/A,#N/A,TRUE,"Summary";#N/A,#N/A,TRUE,"Detail"}</definedName>
    <definedName name="wrrere" hidden="1">{0,0,0,0}</definedName>
    <definedName name="wr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S" hidden="1">{"'장비'!$A$3:$M$12"}</definedName>
    <definedName name="wrt" hidden="1">{"Offgrid",#N/A,FALSE,"OFFGRID";"Region",#N/A,FALSE,"REGION";"Offgrid -2",#N/A,FALSE,"OFFGRID";"WTP",#N/A,FALSE,"WTP";"WTP -2",#N/A,FALSE,"WTP";"Project",#N/A,FALSE,"PROJECT";"Summary -2",#N/A,FALSE,"SUMMARY"}</definedName>
    <definedName name="WRTWE" hidden="1">{"'Sheet1'!$L$16"}</definedName>
    <definedName name="wrty" hidden="1">{"'용역비'!$A$4:$C$8"}</definedName>
    <definedName name="wrtyrtyrt" hidden="1">{"'용역비'!$A$4:$C$8"}</definedName>
    <definedName name="wrtywrtywr" hidden="1">{"'용역비'!$A$4:$C$8"}</definedName>
    <definedName name="wrw" hidden="1">{"'Sheet1'!$L$16"}</definedName>
    <definedName name="wrwer" hidden="1">{#N/A,#N/A,TRUE,"SUM";#N/A,#N/A,TRUE,"EE";#N/A,#N/A,TRUE,"AC";#N/A,#N/A,TRUE,"SN"}</definedName>
    <definedName name="WRWRRREWR" hidden="1">#REF!</definedName>
    <definedName name="wrwrwr" hidden="1">#REF!</definedName>
    <definedName name="wrwrwrw" hidden="1">#REF!</definedName>
    <definedName name="wrwrwrwr" hidden="1">#REF!</definedName>
    <definedName name="wrwrwrwre" hidden="1">#REF!</definedName>
    <definedName name="wrww" hidden="1">{"Offgrid",#N/A,FALSE,"OFFGRID";"Region",#N/A,FALSE,"REGION";"Offgrid -2",#N/A,FALSE,"OFFGRID";"WTP",#N/A,FALSE,"WTP";"WTP -2",#N/A,FALSE,"WTP";"Project",#N/A,FALSE,"PROJECT";"Summary -2",#N/A,FALSE,"SUMMARY"}</definedName>
    <definedName name="wsq" hidden="1">#REF!</definedName>
    <definedName name="wtvegrh" hidden="1">{#N/A,#N/A,FALSE,"포장2"}</definedName>
    <definedName name="wtwtwtew" hidden="1">#REF!</definedName>
    <definedName name="wuy" hidden="1">{"'용역비'!$A$4:$C$8"}</definedName>
    <definedName name="wvu.DETT.._.COSTI."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yh" hidden="1">{#N/A,#N/A,FALSE,"혼합골재"}</definedName>
    <definedName name="ｗｗ" hidden="1">{"'Sheet1'!$L$16"}</definedName>
    <definedName name="wwe" hidden="1">{#N/A,#N/A,FALSE,"WBS 1.06";#N/A,#N/A,FALSE,"WBS 1.14";#N/A,#N/A,FALSE,"WBS 1.17";#N/A,#N/A,FALSE,"WBS 1.18"}</definedName>
    <definedName name="wwee" hidden="1">{#N/A,#N/A,FALSE,"WBS 1.06";#N/A,#N/A,FALSE,"WBS 1.14";#N/A,#N/A,FALSE,"WBS 1.17";#N/A,#N/A,FALSE,"WBS 1.18"}</definedName>
    <definedName name="wwer" hidden="1">{#N/A,#N/A,FALSE,"WBS 1.06";#N/A,#N/A,FALSE,"WBS 1.14";#N/A,#N/A,FALSE,"WBS 1.17";#N/A,#N/A,FALSE,"WBS 1.18"}</definedName>
    <definedName name="wwerewr" hidden="1">{#N/A,#N/A,FALSE,"WBS 1.06";#N/A,#N/A,FALSE,"WBS 1.14";#N/A,#N/A,FALSE,"WBS 1.17";#N/A,#N/A,FALSE,"WBS 1.18"}</definedName>
    <definedName name="wwerr" hidden="1">{"'Sheet1'!$L$16"}</definedName>
    <definedName name="WWF" hidden="1">{"'Sheet1'!$L$16"}</definedName>
    <definedName name="wwhh" hidden="1">{#N/A,#N/A,FALSE,"Chi tiÆt"}</definedName>
    <definedName name="wwhwhwrh" hidden="1">{"'Sheet1'!$L$16"}</definedName>
    <definedName name="wwq" hidden="1">#REF!</definedName>
    <definedName name="wwr" hidden="1">{"'Break down'!$A$4"}</definedName>
    <definedName name="www" hidden="1">{"ECA Qtrs C",#N/A,TRUE,"ECA_Qtrs_C";"ECA Qtrs D",#N/A,TRUE,"ECA_Qtrs_D";"ECA Qtrs F",#N/A,TRUE,"ECA_Qtrs_F";"ECA Qtrs G",#N/A,TRUE,"ECA_Qtrs_G";"ECA SisterApt",#N/A,TRUE,"ECA_SisterApt";"ECA Nurses",#N/A,TRUE,"ECA_NursesHostel"}</definedName>
    <definedName name="www.....ffff"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rwee" hidden="1">{"'Sheet1'!$L$16"}</definedName>
    <definedName name="ｗｗｗｗ" hidden="1">{"'Sheet1'!$L$16"}</definedName>
    <definedName name="ｗｗｗｗ_1" hidden="1">{"'Sheet1'!$L$16"}</definedName>
    <definedName name="ｗｗｗｗ_2" hidden="1">{"'Sheet1'!$L$16"}</definedName>
    <definedName name="wwwww" hidden="1">#REF!</definedName>
    <definedName name="wwwwwww" hidden="1">{"Offgrid",#N/A,FALSE,"OFFGRID";"Region",#N/A,FALSE,"REGION";"Offgrid -2",#N/A,FALSE,"OFFGRID";"WTP",#N/A,FALSE,"WTP";"WTP -2",#N/A,FALSE,"WTP";"Project",#N/A,FALSE,"PROJECT";"Summary -2",#N/A,FALSE,"SUMMARY"}</definedName>
    <definedName name="WWWWWWWWWW" hidden="1">#REF!</definedName>
    <definedName name="wwwwwwwwwwwwwwwwwwwwwwwwwwwwwwwwwwwwwwww" hidden="1">{"'Sheet1'!$L$16"}</definedName>
    <definedName name="WZ" hidden="1">{#N/A,#N/A,FALSE,"CCTV"}</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20N" hidden="1">#REF!</definedName>
    <definedName name="xá" hidden="1">#REF!</definedName>
    <definedName name="xas" hidden="1">#REF!</definedName>
    <definedName name="xasxa" hidden="1">#REF!</definedName>
    <definedName name="xaXC" hidden="1">{#N/A,#N/A,FALSE,"CCTV"}</definedName>
    <definedName name="XAY" hidden="1">{"'Sheet1'!$L$16"}</definedName>
    <definedName name="xbmvxxmx" hidden="1">#REF!</definedName>
    <definedName name="xbxf" hidden="1">#REF!</definedName>
    <definedName name="xbxfd" hidden="1">#REF!</definedName>
    <definedName name="xc" hidden="1">{#N/A,#N/A,FALSE,"SumD";#N/A,#N/A,FALSE,"ElecD";#N/A,#N/A,FALSE,"MechD";#N/A,#N/A,FALSE,"GeotD";#N/A,#N/A,FALSE,"PrcsD";#N/A,#N/A,FALSE,"TunnD";#N/A,#N/A,FALSE,"CivlD";#N/A,#N/A,FALSE,"NtwkD";#N/A,#N/A,FALSE,"EstgD";#N/A,#N/A,FALSE,"PEngD"}</definedName>
    <definedName name="XCB" hidden="1">#REF!</definedName>
    <definedName name="xcccccccccccccccccccccccc" hidden="1">{"'Sheet1'!$L$16"}</definedName>
    <definedName name="xcccvcv" hidden="1">#REF!</definedName>
    <definedName name="xcfgdfg" hidden="1">#REF!</definedName>
    <definedName name="xcfgdsg" hidden="1">{"'Sheet1'!$L$16"}</definedName>
    <definedName name="xcfvsdfsdcvb" hidden="1">{"'Sheet1'!$L$16"}</definedName>
    <definedName name="xcgdkljkl435" hidden="1">{"'Sheet1'!$L$16"}</definedName>
    <definedName name="xcgncfgn" hidden="1">#REF!</definedName>
    <definedName name="xcncgn" hidden="1">#REF!</definedName>
    <definedName name="xcsaxasx" hidden="1">#REF!</definedName>
    <definedName name="XCVBGGH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c" hidden="1">#REF!</definedName>
    <definedName name="XCVDF" hidden="1">#REF!</definedName>
    <definedName name="xcvncgfn" hidden="1">#REF!</definedName>
    <definedName name="xcvt" hidden="1">{#N/A,#N/A,FALSE,"WBS 1.06";#N/A,#N/A,FALSE,"WBS 1.14";#N/A,#N/A,FALSE,"WBS 1.17";#N/A,#N/A,FALSE,"WBS 1.18"}</definedName>
    <definedName name="xcvxc" hidden="1">{"'Sheet1'!$L$16"}</definedName>
    <definedName name="xcx" hidden="1">#REF!</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dddd" hidden="1">{"'Sheet1'!$L$16"}</definedName>
    <definedName name="xdf" hidden="1">{"'Sheet1'!$L$16"}</definedName>
    <definedName name="xdhdafa234" hidden="1">{"'Sheet1'!$L$16"}</definedName>
    <definedName name="XDKT" hidden="1">{"NGUYEN QUI THIEP - Personal View",#N/A,FALSE,"XDCB.HT.FUR."}</definedName>
    <definedName name="xdrhfse" hidden="1">#REF!</definedName>
    <definedName name="xf" hidden="1">{#N/A,#N/A,FALSE,"Sheet6"}</definedName>
    <definedName name="XFBDSBSB" hidden="1">{"'Sheet1'!$L$16"}</definedName>
    <definedName name="xfdbhd" hidden="1">#REF!</definedName>
    <definedName name="xfdhbgxdh" hidden="1">#REF!</definedName>
    <definedName name="xfgdgd" hidden="1">{"'Sheet1'!$L$16"}</definedName>
    <definedName name="XFHGHTD" hidden="1">{"'Sheet1'!$L$16"}</definedName>
    <definedName name="xgngfx" hidden="1">#REF!</definedName>
    <definedName name="xgsdg" hidden="1">{"'Sheet1'!$L$16"}</definedName>
    <definedName name="xhbgx" hidden="1">#REF!</definedName>
    <definedName name="XLRPARAMS_BZSJ" hidden="1">#REF!</definedName>
    <definedName name="XLRPARAMS_FDDBR" hidden="1">#REF!</definedName>
    <definedName name="XLRPARAMS_GCMC" hidden="1">#REF!</definedName>
    <definedName name="XLRPARAMS_GCMC_" hidden="1">#REF!</definedName>
    <definedName name="XLRPARAMS_JSDW" hidden="1">#REF!</definedName>
    <definedName name="XLRPARAMS_TBR" hidden="1">#REF!</definedName>
    <definedName name="XLRPARAMS_TBZJ" hidden="1">#REF!</definedName>
    <definedName name="XLRPARAMS_TBZJDX" hidden="1">#REF!</definedName>
    <definedName name="xls" hidden="1">{"'Sheet1'!$L$16"}</definedName>
    <definedName name="xls." hidden="1">{"'Break down'!$A$4"}</definedName>
    <definedName name="xls1" hidden="1">{"'Break down'!$A$4"}</definedName>
    <definedName name="xls2" hidden="1">{"'Break down'!$A$4"}</definedName>
    <definedName name="XLSS" hidden="1">{"'Break down'!$A$4"}</definedName>
    <definedName name="xlst" hidden="1">{"'Break down'!$A$4"}</definedName>
    <definedName name="xlttbninh" hidden="1">{"'Sheet1'!$L$16"}</definedName>
    <definedName name="xlttbninh12" hidden="1">{"'Sheet1'!$L$16"}</definedName>
    <definedName name="xlttbninh9878" hidden="1">{"'Sheet1'!$L$16"}</definedName>
    <definedName name="xmrrlwhrjs" hidden="1">{#N/A,#N/A,FALSE,"현장 NCR 분석";#N/A,#N/A,FALSE,"현장품질감사";#N/A,#N/A,FALSE,"현장품질감사"}</definedName>
    <definedName name="XmT5" hidden="1">{"'Sheet1'!$L$16"}</definedName>
    <definedName name="xmxbxbv" hidden="1">#REF!</definedName>
    <definedName name="XN908nam2003" hidden="1">{"'Sheet1'!$L$16"}</definedName>
    <definedName name="xnttbninh87878" hidden="1">{"'Sheet1'!$L$16"}</definedName>
    <definedName name="xoa_tab" hidden="1">#REF!</definedName>
    <definedName name="xoa1" hidden="1">{"'Sheet1'!$L$16"}</definedName>
    <definedName name="xoa1_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REF_COLUMN_1" hidden="1">#REF!</definedName>
    <definedName name="XRefColumnsCount" hidden="1">5</definedName>
    <definedName name="XRefCopyRangeCount" hidden="1">6</definedName>
    <definedName name="XRefPaste1" hidden="1">#REF!</definedName>
    <definedName name="XRefPaste2" hidden="1">#REF!</definedName>
    <definedName name="XRefPasteRangeCount" hidden="1">5</definedName>
    <definedName name="xsa" hidden="1">#REF!</definedName>
    <definedName name="xsaxasxasxxq" hidden="1">#REF!</definedName>
    <definedName name="xscxz" hidden="1">{"'Sheet1'!$L$16"}</definedName>
    <definedName name="xsdfdgsx" hidden="1">{"'Sheet1'!$L$16"}</definedName>
    <definedName name="xsxsaa" hidden="1">#REF!</definedName>
    <definedName name="xu" hidden="1">{#N/A,#N/A,FALSE,"Chi tiÆt"}</definedName>
    <definedName name="xuan" hidden="1">{"'Sheet1'!$L$16"}</definedName>
    <definedName name="xuanha1" hidden="1">#REF!</definedName>
    <definedName name="XuÊt8" hidden="1">{"'Sheet1'!$L$16"}</definedName>
    <definedName name="xung03" hidden="1">{"'Sheet1'!$L$16"}</definedName>
    <definedName name="XUONG" hidden="1">{"'Sheet1'!$L$16"}</definedName>
    <definedName name="xvnxfnfg" hidden="1">#REF!</definedName>
    <definedName name="xvxcvx" hidden="1">#REF!</definedName>
    <definedName name="xvxcvxc" hidden="1">{"'Sheet1'!$L$16"}</definedName>
    <definedName name="XVXZ" hidden="1">{"'Sheet1'!$L$16"}</definedName>
    <definedName name="XWX" hidden="1">{"'Sheet1'!$L$16"}</definedName>
    <definedName name="xx" hidden="1">#REF!</definedName>
    <definedName name="xxa" hidden="1">{#N/A,#N/A,TRUE,"LOADCOVE";#N/A,#N/A,TRUE,"PAGE001";#N/A,#N/A,TRUE,"PAGE002";#N/A,#N/A,TRUE,"PAGE003";#N/A,#N/A,TRUE,"PAGE004";#N/A,#N/A,TRUE,"PAGE005";#N/A,#N/A,TRUE,"PAGE006";#N/A,#N/A,TRUE,"PAGE007";#N/A,#N/A,TRUE,"PAGE008";#N/A,#N/A,TRUE,"PAGE009";#N/A,#N/A,TRUE,"PAGE010";#N/A,#N/A,TRUE,"PAGE011";#N/A,#N/A,TRUE,"PAGE012";#N/A,#N/A,TRUE,"PAGE013"}</definedName>
    <definedName name="xxcccxc" hidden="1">#REF!</definedName>
    <definedName name="xxcvxvcvv" hidden="1">#REF!</definedName>
    <definedName name="ｘｘｘ" hidden="1">{"'Sheet1'!$L$16"}</definedName>
    <definedName name="XXXAAAA" hidden="1">{"'Sheet1'!$L$16"}</definedName>
    <definedName name="XXXAAAA_1" hidden="1">{"'Sheet1'!$L$16"}</definedName>
    <definedName name="xxxczzxxcz" hidden="1">#REF!</definedName>
    <definedName name="xxxd" hidden="1">#REF!</definedName>
    <definedName name="ｘｘｘｘ" hidden="1">{"'Sheet1'!$L$16"}</definedName>
    <definedName name="ｘｘｘｘｘ" hidden="1">{"'Sheet1'!$L$16"}</definedName>
    <definedName name="xxxxxx" hidden="1">{"'Sheet1'!$L$16"}</definedName>
    <definedName name="xxxxxxx" hidden="1">{#N/A,#N/A,FALSE,"MARCH"}</definedName>
    <definedName name="xxxxxxxxxxx" hidden="1">{"'Sheet1'!$L$16"}</definedName>
    <definedName name="xxxxxxxxxxxxxx" hidden="1">{#N/A,#N/A,TRUE,"Krycí list"}</definedName>
    <definedName name="xxz" hidden="1">#REF!</definedName>
    <definedName name="xyz" hidden="1">{"'Break down'!$A$4"}</definedName>
    <definedName name="xzvzx" hidden="1">#REF!</definedName>
    <definedName name="xzzaass" hidden="1">#REF!</definedName>
    <definedName name="Ｙ" hidden="1">{#N/A,#N/A,FALSE,"Sheet6 (24)"}</definedName>
    <definedName name="ỵ" hidden="1">{"'Sheet1'!$L$16"}</definedName>
    <definedName name="y5bewy5vgr" hidden="1">{#N/A,#N/A,FALSE,"운반시간"}</definedName>
    <definedName name="y5ey3y33y3" hidden="1">{#N/A,#N/A,FALSE,"Chi tiÆt"}</definedName>
    <definedName name="Y5T45" hidden="1">{"'Sheet1'!$L$16"}</definedName>
    <definedName name="y6ytyjtyjytjtyj" hidden="1">#REF!</definedName>
    <definedName name="yans" hidden="1">#REF!</definedName>
    <definedName name="yc" hidden="1">{#N/A,#N/A,FALSE,"CCTV"}</definedName>
    <definedName name="Yd" hidden="1">#REF!</definedName>
    <definedName name="ỳdhgg" hidden="1">{"'Sheet1'!$L$16"}</definedName>
    <definedName name="ye" hidden="1">{"'Sheet1'!$L$16"}</definedName>
    <definedName name="yen" hidden="1">{#N/A,#N/A,FALSE,"Chi tiÆt"}</definedName>
    <definedName name="ýenda" hidden="1">{"'Sheet1'!$L$16"}</definedName>
    <definedName name="yerty" hidden="1">{#N/A,#N/A,FALSE,"特殊室（ＢＱ表）"}</definedName>
    <definedName name="yeryewy3" hidden="1">{#N/A,#N/A,TRUE,"1";#N/A,#N/A,TRUE,"2";#N/A,#N/A,TRUE,"3";#N/A,#N/A,TRUE,"4";#N/A,#N/A,TRUE,"5";#N/A,#N/A,TRUE,"6";#N/A,#N/A,TRUE,"7"}</definedName>
    <definedName name="yeryt" hidden="1">{"'Sheet1'!$L$16"}</definedName>
    <definedName name="yes" hidden="1">{#N/A,#N/A,FALSE,"CCTV"}</definedName>
    <definedName name="yet" hidden="1">{#N/A,#N/A,TRUE,"ERECTION";#N/A,#N/A,TRUE,"A";#N/A,#N/A,TRUE,"B";#N/A,#N/A,TRUE,"C";#N/A,#N/A,TRUE,"D";#N/A,#N/A,TRUE,"E";#N/A,#N/A,TRUE,"F";#N/A,#N/A,TRUE,"G";#N/A,#N/A,TRUE,"H";#N/A,#N/A,TRUE,"I";#N/A,#N/A,TRUE,"J";#N/A,#N/A,TRUE,"K";#N/A,#N/A,TRUE,"L";#N/A,#N/A,TRUE,"M";#N/A,#N/A,TRUE,"N"}</definedName>
    <definedName name="yeu" hidden="1">{"'Sheet1'!$L$16"}</definedName>
    <definedName name="yey" hidden="1">{"'Sheet1'!$L$16"}</definedName>
    <definedName name="yeyegf" hidden="1">#REF!</definedName>
    <definedName name="YFU" hidden="1">{"'용역비'!$A$4:$C$8"}</definedName>
    <definedName name="yfuy" hidden="1">{"'Sheet1'!$L$16"}</definedName>
    <definedName name="ygeaha" hidden="1">{"'Sheet1'!$L$16"}</definedName>
    <definedName name="yghhgg" hidden="1">#REF!</definedName>
    <definedName name="ygiui" hidden="1">{"'Sheet1'!$L$16"}</definedName>
    <definedName name="yh" hidden="1">{#N/A,#N/A,FALSE,"제목"}</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fhf" hidden="1">{"'Sheet1'!$L$16"}</definedName>
    <definedName name="yhgjg" hidden="1">{"'Sheet1'!$L$16"}</definedName>
    <definedName name="yhhyhy" hidden="1">#REF!</definedName>
    <definedName name="yhiuo" hidden="1">{"'Sheet1'!$L$16"}</definedName>
    <definedName name="yhtdyh" hidden="1">{"'Sheet1'!$L$16"}</definedName>
    <definedName name="yhtyt" hidden="1">{"'Sheet1'!$L$16"}</definedName>
    <definedName name="yi" hidden="1">{"'Sheet1'!$L$16"}</definedName>
    <definedName name="YI7I" hidden="1">{"'Sheet1'!$L$16"}</definedName>
    <definedName name="yi7ik" hidden="1">{"'Sheet1'!$L$16"}</definedName>
    <definedName name="yidti" hidden="1">{"'Sheet1'!$L$16"}</definedName>
    <definedName name="ỵiđúihuyhùhd" hidden="1">{"'Sheet1'!$L$16"}</definedName>
    <definedName name="yiuti" hidden="1">{"'Sheet1'!$L$16"}</definedName>
    <definedName name="YJ" hidden="1">{#N/A,#N/A,TRUE,"ZGSB";#N/A,#N/A,TRUE,"SjzGSB";#N/A,#N/A,TRUE,"SfnTZB";#N/A,#N/A,TRUE,"DjzGSB ";#N/A,#N/A,TRUE,"DfnTZB"}</definedName>
    <definedName name="yjdytuty" hidden="1">{"'Sheet1'!$L$16"}</definedName>
    <definedName name="yjyjy" hidden="1">#REF!</definedName>
    <definedName name="YL" hidden="1">{"'용역비'!$A$4:$C$8"}</definedName>
    <definedName name="yloutkou" hidden="1">{"Offgrid",#N/A,FALSE,"OFFGRID";"Region",#N/A,FALSE,"REGION";"Offgrid -2",#N/A,FALSE,"OFFGRID";"WTP",#N/A,FALSE,"WTP";"WTP -2",#N/A,FALSE,"WTP";"Project",#N/A,FALSE,"PROJECT";"Summary -2",#N/A,FALSE,"SUMMARY"}</definedName>
    <definedName name="ylylly" hidden="1">#REF!</definedName>
    <definedName name="ylyulluy" hidden="1">#REF!</definedName>
    <definedName name="ynkim" hidden="1">{#N/A,#N/A,TRUE,"Basic";#N/A,#N/A,TRUE,"EXT-TABLE";#N/A,#N/A,TRUE,"STEEL";#N/A,#N/A,TRUE,"INT-Table";#N/A,#N/A,TRUE,"STEEL";#N/A,#N/A,TRUE,"Door"}</definedName>
    <definedName name="yrddd" hidden="1">#REF!</definedName>
    <definedName name="yrdtytyt" hidden="1">{#N/A,#N/A,FALSE,"CCTV"}</definedName>
    <definedName name="YRPYLRPRY" hidden="1">{"'Sheet1'!$L$16"}</definedName>
    <definedName name="yrttnnnnnnnnnnnnnnnnn" hidden="1">#REF!</definedName>
    <definedName name="yrtyrttttyy" hidden="1">#REF!</definedName>
    <definedName name="yrtytyrrt" hidden="1">#REF!</definedName>
    <definedName name="yrthfs" hidden="1">{"'Sheet1'!$L$16"}</definedName>
    <definedName name="yrtrrt" hidden="1">#REF!</definedName>
    <definedName name="YRYYYYYYYYYY" hidden="1">{#N/A,#N/A,FALSE,"CCTV"}</definedName>
    <definedName name="YSJSJS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Y" hidden="1">{#N/A,#N/A,FALSE,"Sheet2";#N/A,#N/A,FALSE,"Sheet4";#N/A,#N/A,FALSE,"Sheet6"}</definedName>
    <definedName name="yt" hidden="1">{"'Sheet1'!$L$16"}</definedName>
    <definedName name="ytety" hidden="1">{"'Sheet1'!$L$16"}</definedName>
    <definedName name="yteye5y" hidden="1">{"'Sheet1'!$L$16"}</definedName>
    <definedName name="ytẻyyỷ" hidden="1">{"'Sheet1'!$L$16"}</definedName>
    <definedName name="ytfrfrttfty" hidden="1">{"'Sheet1'!$L$16"}</definedName>
    <definedName name="ytiueotyucvd" hidden="1">{"'Sheet1'!$L$16"}</definedName>
    <definedName name="YTJTY" hidden="1">{0,0,0,0}</definedName>
    <definedName name="ytyityity" hidden="1">#REF!</definedName>
    <definedName name="ytyr4" hidden="1">{#N/A,#N/A,TRUE,"Krycí list"}</definedName>
    <definedName name="YTYT" hidden="1">{"'Sheet1'!$L$16"}</definedName>
    <definedName name="YTYTYT" hidden="1">#REF!</definedName>
    <definedName name="ytr" hidden="1">#REF!</definedName>
    <definedName name="ytri" hidden="1">{"'Sheet1'!$L$16"}</definedName>
    <definedName name="ytru" hidden="1">{"'Sheet1'!$L$16"}</definedName>
    <definedName name="ytruru" hidden="1">#REF!</definedName>
    <definedName name="ytrutur" hidden="1">#REF!</definedName>
    <definedName name="ytrytwyt" hidden="1">#N/A</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ỵu" hidden="1">{"'Sheet1'!$L$16"}</definedName>
    <definedName name="yuetykueyt" hidden="1">{#N/A,#N/A,FALSE,"Chi tiÆt"}</definedName>
    <definedName name="yui" hidden="1">{"'Break down'!$A$4"}</definedName>
    <definedName name="YUIHUK" hidden="1">{#N/A,#N/A,FALSE,"Chi tiÆt"}</definedName>
    <definedName name="yuj" hidden="1">{#N/A,#N/A,TRUE,"1";#N/A,#N/A,TRUE,"2";#N/A,#N/A,TRUE,"3";#N/A,#N/A,TRUE,"4";#N/A,#N/A,TRUE,"5";#N/A,#N/A,TRUE,"6";#N/A,#N/A,TRUE,"7"}</definedName>
    <definedName name="YUK" hidden="1">{"'용역비'!$A$4:$C$8"}</definedName>
    <definedName name="YUKOI" hidden="1">{"'용역비'!$A$4:$C$8"}</definedName>
    <definedName name="yukyuluy" hidden="1">#REF!</definedName>
    <definedName name="yulyi" hidden="1">#REF!</definedName>
    <definedName name="yuo" hidden="1">#REF!</definedName>
    <definedName name="yup" hidden="1">{"'Break down'!$A$4"}</definedName>
    <definedName name="YUTY" hidden="1">{#N/A,#N/A,FALSE,"Sheet6"}</definedName>
    <definedName name="yuyu" hidden="1">{"'장비'!$A$3:$M$12"}</definedName>
    <definedName name="YUYUY" hidden="1">{#N/A,#N/A,FALSE,"혼합골재"}</definedName>
    <definedName name="YUYUYU" hidden="1">{#N/A,#N/A,FALSE,"CCTV"}</definedName>
    <definedName name="yuyy" hidden="1">#REF!</definedName>
    <definedName name="yvdfvhd" hidden="1">{#N/A,#N/A,FALSE,"이정표"}</definedName>
    <definedName name="ｙｗ" hidden="1">{#N/A,#N/A,FALSE,"Sheet6 (24)"}</definedName>
    <definedName name="ỷwetdfchxwet" hidden="1">{#N/A,#N/A,FALSE,"CCTV"}</definedName>
    <definedName name="ywrtvwvy" hidden="1">{#N/A,#N/A,FALSE,"부대1"}</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 hidden="1">{"'장비'!$A$3:$M$12"}</definedName>
    <definedName name="yyiiyff" hidden="1">{#N/A,#N/A,FALSE,"Chi tiÆt"}</definedName>
    <definedName name="yyjy_ukyu" hidden="1">{"'Sheet1'!$L$16"}</definedName>
    <definedName name="yyry" hidden="1">{#N/A,#N/A,FALSE,"特殊室（ＢＱ表）"}</definedName>
    <definedName name="yytrrygji" hidden="1">{"'Sheet1'!$L$16"}</definedName>
    <definedName name="ｙｙｙ" hidden="1">{"'Sheet1'!$L$16"}</definedName>
    <definedName name="yyyhyt" hidden="1">#REF!</definedName>
    <definedName name="yyyyy" hidden="1">{#N/A,#N/A,FALSE,"이정표"}</definedName>
    <definedName name="yyyyyy" hidden="1">{#N/A,#N/A,TRUE,"Krycí list"}</definedName>
    <definedName name="Ｚ" hidden="1">{#N/A,#N/A,FALSE,"Sheet6 (24)"}</definedName>
    <definedName name="z.j" hidden="1">#REF!</definedName>
    <definedName name="Z_0216E4A3_6182_11D6_9494_000102FA4DF4_.wvu.Cols" hidden="1">#REF!</definedName>
    <definedName name="Z_0216E4A3_6182_11D6_9494_000102FA4DF4_.wvu.PrintArea" hidden="1">#REF!</definedName>
    <definedName name="Z_0216E4A3_6182_11D6_9494_000102FA4DF4_.wvu.PrintTitles" hidden="1">#REF!</definedName>
    <definedName name="Z_057A9D4D_AD57_4230_B577_3CED2480CA7C_.wvu.Cols" hidden="1">#REF!</definedName>
    <definedName name="Z_057A9D4D_AD57_4230_B577_3CED2480CA7C_.wvu.Rows" hidden="1">#REF!</definedName>
    <definedName name="Z_0E9FE9F8_6DD2_48FC_9AB4_8E7C3E14C436_.wvu.PrintArea" hidden="1">#REF!</definedName>
    <definedName name="Z_0E9FE9F8_6DD2_48FC_9AB4_8E7C3E14C436_.wvu.PrintTitles" hidden="1">#REF!</definedName>
    <definedName name="Z_1F713D72_E6F4_11D3_8E1E_00A0244E179B_.wvu.Cols" hidden="1">#REF!</definedName>
    <definedName name="Z_1F713D72_E6F4_11D3_8E1E_00A0244E179B_.wvu.PrintArea" hidden="1">#REF!</definedName>
    <definedName name="Z_26D13C84_C4E4_11D2_AA23_00004CF57B4B_.wvu.Cols" hidden="1">#REF!</definedName>
    <definedName name="Z_26D13C84_C4E4_11D2_AA23_00004CF57B4B_.wvu.PrintArea" hidden="1">#REF!</definedName>
    <definedName name="Z_26D13C84_C4E4_11D2_AA23_00004CF57B4B_.wvu.Rows" hidden="1">#REF!</definedName>
    <definedName name="Z_2A223C64_F323_11D6_AACE_00C026619578_.wvu.PrintArea" hidden="1">#REF!</definedName>
    <definedName name="Z_2BD578FA_E2CB_4B2F_9A88_B148DA6298A5_.wvu.Cols" hidden="1">#REF!</definedName>
    <definedName name="Z_2BD578FA_E2CB_4B2F_9A88_B148DA6298A5_.wvu.PrintArea" hidden="1">#REF!</definedName>
    <definedName name="Z_2C052020_706B_11D1_990E_444553540000_.wvu.PrintArea" hidden="1">#N/A</definedName>
    <definedName name="Z_2C052020_706B_11D1_990E_444553540000_.wvu.PrintTitles" hidden="1">#N/A</definedName>
    <definedName name="Z_2C052020_706B_11D1_990E_444553540000_.wvu.Rows" hidden="1">#N/A</definedName>
    <definedName name="Z_34C0C8AA_9BC3_4A78_9228_AE85C8ADF7C6_.wvu.FilterData" hidden="1">#REF!</definedName>
    <definedName name="Z_51E77344_8E5D_467B_BA8D_2DE52A3D5C15_.wvu.Rows" hidden="1">#REF!</definedName>
    <definedName name="Z_59831759_647B_463B_A470_5FA5BE6C84B0_.wvu.Cols" hidden="1">#REF!</definedName>
    <definedName name="Z_6AC24530_79FB_4428_8B8F_7B0B0F3F079E_.wvu.Rows" hidden="1">#REF!</definedName>
    <definedName name="Z_7EB1FBB0_C78B_4E09_9B03_E6A094DA11D0_.wvu.PrintArea" hidden="1">#REF!</definedName>
    <definedName name="Z_7EB1FBB0_C78B_4E09_9B03_E6A094DA11D0_.wvu.PrintTitles" hidden="1">#REF!</definedName>
    <definedName name="Z_960DA1A4_DDD4_4373_B004_C30EC6359504_.wvu.FilterData" hidden="1">#REF!</definedName>
    <definedName name="Z_9A8D0D4B_97B6_4837_9157_B018812F1D4D_.wvu.Cols" hidden="1">#REF!,#REF!,#REF!</definedName>
    <definedName name="Z_A6D38DCC_6184_11D6_8FBA_000476959415_.wvu.Cols" hidden="1">#REF!</definedName>
    <definedName name="Z_A6D38DCC_6184_11D6_8FBA_000476959415_.wvu.PrintArea" hidden="1">#REF!</definedName>
    <definedName name="Z_A6D38DCC_6184_11D6_8FBA_000476959415_.wvu.PrintTitles" hidden="1">#REF!</definedName>
    <definedName name="Z_A980B765_13D2_11D1_A0FF_444553540000_.wvu.PrintArea" hidden="1">#N/A</definedName>
    <definedName name="Z_A980B765_13D2_11D1_A0FF_444553540000_.wvu.PrintTitles" hidden="1">#N/A</definedName>
    <definedName name="Z_A980B765_13D2_11D1_A0FF_444553540000_.wvu.Rows" hidden="1">#N/A</definedName>
    <definedName name="Z_B1EB4210_6090_4139_8195_2B073C3391C3_.wvu.Cols" hidden="1">#REF!,#REF!,#REF!,#REF!</definedName>
    <definedName name="Z_B3255642_8A6B_11D5_916F_005004920FCB_.wvu.PrintTitles" hidden="1">#REF!</definedName>
    <definedName name="Z_B6D82DE0_6701_11DA_9820_00304F1E4471_.wvu.Cols" hidden="1">#REF!</definedName>
    <definedName name="Z_BBCE61C3_A8E3_40A4_AC77_78E15544C3A9_.wvu.Rows" hidden="1">#REF!</definedName>
    <definedName name="Z_BF5D2B28_2DCF_11D2_BAF0_00E02914DDEE_.wvu.Cols" hidden="1">#REF!</definedName>
    <definedName name="Z_BFEEB821_E6AD_11D3_88E4_00E09870C276_.wvu.PrintArea" hidden="1">#REF!</definedName>
    <definedName name="Z_C021B1C7_1530_4257_9AB9_7BCB87E5EDB9_.wvu.PrintTitles" hidden="1">#REF!</definedName>
    <definedName name="Z_C86B572B_83DE_4391_B2CB_60230E9BC487_.wvu.Rows" hidden="1">#REF!</definedName>
    <definedName name="Z_D8D03CC4_369C_11D3_9399_00C04F6E6CE6_.wvu.Rows" hidden="1">#REF!,#REF!</definedName>
    <definedName name="Z_F0C8E8A9_6E31_4B34_A5F0_447B34CED1F0_.wvu.Rows" hidden="1">#REF!</definedName>
    <definedName name="Z_F6AB6A24_E5D5_11D3_B573_00104BA1686B_.wvu.Cols" hidden="1">#REF!,#REF!,#REF!</definedName>
    <definedName name="z011111111" hidden="1">{"'용역비'!$A$4:$C$8"}</definedName>
    <definedName name="za" hidden="1">#REF!</definedName>
    <definedName name="Zbg" hidden="1">{#N/A,#N/A,FALSE,"WBS 1.06";#N/A,#N/A,FALSE,"WBS 1.14";#N/A,#N/A,FALSE,"WBS 1.17";#N/A,#N/A,FALSE,"WBS 1.18"}</definedName>
    <definedName name="zccfbz" hidden="1">#REF!</definedName>
    <definedName name="zcg" hidden="1">{"'Sheet1'!$L$16"}</definedName>
    <definedName name="zcgxf" hidden="1">{"'Sheet1'!$L$16"}</definedName>
    <definedName name="zcxvz" hidden="1">#REF!</definedName>
    <definedName name="zcxvzxv" hidden="1">#REF!</definedName>
    <definedName name="ZCZXC" hidden="1">{"'Sheet1'!$L$16"}</definedName>
    <definedName name="zdf" hidden="1">#REF!</definedName>
    <definedName name="zdfer" hidden="1">{"'Sheet1'!$L$16"}</definedName>
    <definedName name="zdfgfdhf" hidden="1">{#N/A,#N/A,TRUE,"Basic";#N/A,#N/A,TRUE,"EXT-TABLE";#N/A,#N/A,TRUE,"STEEL";#N/A,#N/A,TRUE,"INT-Table";#N/A,#N/A,TRUE,"STEEL";#N/A,#N/A,TRUE,"Door"}</definedName>
    <definedName name="zdg" hidden="1">{"'Sheet1'!$L$16"}</definedName>
    <definedName name="zDT_End" hidden="1">#REF!</definedName>
    <definedName name="zé" hidden="1">#REF!</definedName>
    <definedName name="ZFFD" hidden="1">{"'Sheet1'!$L$16"}</definedName>
    <definedName name="zg" hidden="1">{"'Sheet1'!$L$16"}</definedName>
    <definedName name="zgrhthncvb" hidden="1">#REF!</definedName>
    <definedName name="zIsAnChuThich" hidden="1">FALSE</definedName>
    <definedName name="zIsAnDienGiai" hidden="1">FALSE</definedName>
    <definedName name="zIsBanTienLuong" hidden="1">FALSE</definedName>
    <definedName name="zIsCgia" hidden="1">zIsDgiaCTiet_Gia.HPhi+3</definedName>
    <definedName name="zIsCM_BuNLieu" hidden="1">TRUE</definedName>
    <definedName name="zIsDgiaCTiet_Gia.HPhi" hidden="1">1</definedName>
    <definedName name="zIsDgiaCTiet_Gia.NcCm" hidden="1">1</definedName>
    <definedName name="zIsDgiaCTiet_Gia.VTu" hidden="1">2</definedName>
    <definedName name="zIsDtoan_TTu" hidden="1">1</definedName>
    <definedName name="zIsDtxlsWorkBook" hidden="1">TRUE</definedName>
    <definedName name="zIsHsCpcNc" hidden="1">FALSE</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TThanh" hidden="1">"HCM"</definedName>
    <definedName name="zIsHThong_cVChuyen" hidden="1">"zVatGiaCP_89_00|zVatGiaCP_89_00|zVatGiaCP_89_00"</definedName>
    <definedName name="zIsHThong_ShChange" hidden="1">"True|False|False|False|False|False|False|True|True|True|True|False|False|False|True"</definedName>
    <definedName name="zIsNghiDinh99" hidden="1">FALSE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rsef" hidden="1">{"'Sheet1'!$L$16"}</definedName>
    <definedName name="zscsxz" hidden="1">{"'Sheet1'!$L$16"}</definedName>
    <definedName name="zse" hidden="1">{#N/A,#N/A,FALSE,"SumG";#N/A,#N/A,FALSE,"ElecG";#N/A,#N/A,FALSE,"MechG";#N/A,#N/A,FALSE,"GeotG";#N/A,#N/A,FALSE,"PrcsG";#N/A,#N/A,FALSE,"TunnG";#N/A,#N/A,FALSE,"CivlG";#N/A,#N/A,FALSE,"NtwkG";#N/A,#N/A,FALSE,"EstgG";#N/A,#N/A,FALSE,"PEngG"}</definedName>
    <definedName name="zsssdsz" hidden="1">#REF!</definedName>
    <definedName name="zsszdzz" hidden="1">#REF!</definedName>
    <definedName name="ZSXDCSVFDFG" hidden="1">#REF!</definedName>
    <definedName name="ztx" hidden="1">{"'Sheet1'!$L$16"}</definedName>
    <definedName name="zvc" hidden="1">#REF!</definedName>
    <definedName name="zvgsd" hidden="1">#REF!</definedName>
    <definedName name="zx" hidden="1">#REF!</definedName>
    <definedName name="ZXC" hidden="1">{#N/A,#N/A,FALSE,"이태원철근"}</definedName>
    <definedName name="zxcvzxcv" hidden="1">#REF!</definedName>
    <definedName name="ZXCXZ" hidden="1">#REF!</definedName>
    <definedName name="zxfdf" hidden="1">{"'Sheet1'!$L$16"}</definedName>
    <definedName name="zxfvc" hidden="1">{"'Sheet1'!$L$16"}</definedName>
    <definedName name="zxssz" hidden="1">#REF!</definedName>
    <definedName name="zxvz" hidden="1">#REF!</definedName>
    <definedName name="zxzsz" hidden="1">#REF!</definedName>
    <definedName name="ZXzX" hidden="1">{"'Sheet1'!$L$16"}</definedName>
    <definedName name="zxzxasasas" hidden="1">{#N/A,#N/A,FALSE,"Chi tiÆt"}</definedName>
    <definedName name="ZXZxZ" hidden="1">#REF!</definedName>
    <definedName name="zZ" hidden="1">{#N/A,#N/A,FALSE,"CCTV"}</definedName>
    <definedName name="zzx" hidden="1">#REF!</definedName>
    <definedName name="zzxxc" hidden="1">{"'Sheet1'!$L$16"}</definedName>
    <definedName name="zzxxxczz" hidden="1">#REF!</definedName>
    <definedName name="zzzz" hidden="1">#REF!</definedName>
    <definedName name="ｚｚｚｚｚ" hidden="1">{"'Sheet1'!$L$16"}</definedName>
    <definedName name="ｚｚｚｚｚｚ" hidden="1">{"'Sheet1'!$L$16"}</definedName>
    <definedName name="zzzzzzzzzzzzzzzzz"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Ｂ" hidden="1">{#N/A,#N/A,FALSE,"Sheet6 (24)"}</definedName>
    <definedName name="ああ" hidden="1">{"'Sheet1'!$L$16"}</definedName>
    <definedName name="あああ" hidden="1">{"'Sheet1'!$L$16"}</definedName>
    <definedName name="ああああ" hidden="1">{"'Sheet1'!$L$16"}</definedName>
    <definedName name="あああああ" hidden="1">{"'Sheet1'!$L$16"}</definedName>
    <definedName name="あい" hidden="1">{#N/A,#N/A,FALSE,"Sheet6 (24)"}</definedName>
    <definedName name="い" hidden="1">{#N/A,#N/A,FALSE,"Sheet6 (24)"}</definedName>
    <definedName name="う" hidden="1">{#N/A,#N/A,FALSE,"Sheet6 (24)"}</definedName>
    <definedName name="うｙ" hidden="1">{#N/A,#N/A,FALSE,"Sheet6 (24)"}</definedName>
    <definedName name="うい" hidden="1">{#N/A,#N/A,FALSE,"Sheet6 (24)"}</definedName>
    <definedName name="ううう" hidden="1">{"'Sheet1'!$L$16"}</definedName>
    <definedName name="え" hidden="1">{#N/A,#N/A,TRUE,"Krycí list"}</definedName>
    <definedName name="えええ" hidden="1">{"'Sheet1'!$L$16"}</definedName>
    <definedName name="お" hidden="1">{#N/A,#N/A,FALSE,"Sheet6 (24)"}</definedName>
    <definedName name="おＰ" hidden="1">{#N/A,#N/A,FALSE,"Sheet6 (24)"}</definedName>
    <definedName name="おお" hidden="1">{#N/A,#N/A,FALSE,"Sheet6 (24)"}</definedName>
    <definedName name="か" hidden="1">{#N/A,#N/A,FALSE,"Sheet6 (24)"}</definedName>
    <definedName name="こ" hidden="1">{#N/A,#N/A,FALSE,"Sheet6 (24)"}</definedName>
    <definedName name="ｺｽﾄ" hidden="1">{#N/A,#N/A,FALSE,"Sheet6 (24)"}</definedName>
    <definedName name="ｺｽﾄ総括" hidden="1">{#N/A,#N/A,FALSE,"Sheet6 (24)"}</definedName>
    <definedName name="ｺｽﾄ順1" hidden="1">{#N/A,#N/A,FALSE,"Sheet6 (24)"}</definedName>
    <definedName name="ｼｬｰｼ" hidden="1">{#N/A,#N/A,FALSE,"Sheet6 (24)"}</definedName>
    <definedName name="っｋ" hidden="1">#REF!</definedName>
    <definedName name="トイレ仕様" hidden="1">{#N/A,#N/A,FALSE,"Sheet6 (24)"}</definedName>
    <definedName name="はば" hidden="1">{#N/A,#N/A,FALSE,"Sheet6 (24)"}</definedName>
    <definedName name="やま" hidden="1">{#N/A,#N/A,FALSE,"Sheet6 (24)"}</definedName>
    <definedName name="ゆ" hidden="1">{#N/A,#N/A,FALSE,"Sheet6 (24)"}</definedName>
    <definedName name="よ" hidden="1">{#N/A,#N/A,FALSE,"Sheet6 (24)"}</definedName>
    <definedName name="んｎ" hidden="1">{"'Sheet1'!$L$16"}</definedName>
    <definedName name="んんｎ" hidden="1">{"'Sheet1'!$L$16"}</definedName>
    <definedName name="ฟะ" hidden="1">{#N/A,#N/A,TRUE,"SUM";#N/A,#N/A,TRUE,"EE";#N/A,#N/A,TRUE,"AC";#N/A,#N/A,TRUE,"SN"}</definedName>
    <definedName name="รวม" hidden="1">{#N/A,#N/A,TRUE,"Str.";#N/A,#N/A,TRUE,"Steel &amp; Roof";#N/A,#N/A,TRUE,"Arc.";#N/A,#N/A,TRUE,"Preliminary";#N/A,#N/A,TRUE,"Sum_Prelim"}</definedName>
    <definedName name="วิชาญ" hidden="1">{#N/A,#N/A,TRUE,"Str.";#N/A,#N/A,TRUE,"Steel &amp; Roof";#N/A,#N/A,TRUE,"Arc.";#N/A,#N/A,TRUE,"Preliminary";#N/A,#N/A,TRUE,"Sum_Prelim"}</definedName>
    <definedName name="สำเริง" hidden="1">{#N/A,#N/A,TRUE,"Str.";#N/A,#N/A,TRUE,"Steel &amp; Roof";#N/A,#N/A,TRUE,"Arc.";#N/A,#N/A,TRUE,"Preliminary";#N/A,#N/A,TRUE,"Sum_Prelim"}</definedName>
    <definedName name="ㄱ" hidden="1">{#N/A,#N/A,FALSE,"현장 NCR 분석";#N/A,#N/A,FALSE,"현장품질감사";#N/A,#N/A,FALSE,"현장품질감사"}</definedName>
    <definedName name="ㄱㄱ" hidden="1">{#N/A,#N/A,FALSE,"운반시간"}</definedName>
    <definedName name="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 hidden="1">{#N/A,#N/A,FALSE,"지침";#N/A,#N/A,FALSE,"환경분석";#N/A,#N/A,FALSE,"Sheet16"}</definedName>
    <definedName name="ㄱㄱㄱㄱㄱ" hidden="1">{#N/A,#N/A,FALSE,"2~8번"}</definedName>
    <definedName name="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 hidden="1">{#N/A,#N/A,FALSE,"CCTV"}</definedName>
    <definedName name="ㄱㄱ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ㅎ" hidden="1">{#N/A,#N/A,FALSE,"Sheet6"}</definedName>
    <definedName name="ㄱㄷㄱ" hidden="1">{#N/A,#N/A,FALSE,"Sheet6"}</definedName>
    <definedName name="ㄱㄷㄱㄷ" hidden="1">{#N/A,#N/A,FALSE,"2~8번"}</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ㅈㄱㄷㅈㄱㅈㄷ" hidden="1">{#N/A,#N/A,FALSE,"혼합골재"}</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ㄹㅇㄷ" hidden="1">#REF!</definedName>
    <definedName name="ㄱㄹ홍ㄱ호" hidden="1">{#N/A,#N/A,FALSE,"Sheet6"}</definedName>
    <definedName name="ㄱ미" hidden="1">{#N/A,#N/A,TRUE,"Basic";#N/A,#N/A,TRUE,"EXT-TABLE";#N/A,#N/A,TRUE,"STEEL";#N/A,#N/A,TRUE,"INT-Table";#N/A,#N/A,TRUE,"STEEL";#N/A,#N/A,TRUE,"Door"}</definedName>
    <definedName name="ㄱ미_1" hidden="1">{#N/A,#N/A,TRUE,"Basic";#N/A,#N/A,TRUE,"EXT-TABLE";#N/A,#N/A,TRUE,"STEEL";#N/A,#N/A,TRUE,"INT-Table";#N/A,#N/A,TRUE,"STEEL";#N/A,#N/A,TRUE,"Door"}</definedName>
    <definedName name="ㄱ서ㅗㅇ" hidden="1">{#N/A,#N/A,FALSE,"집계표"}</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솧" hidden="1">{#N/A,#N/A,FALSE,"집계표"}</definedName>
    <definedName name="ㄱ쇽" hidden="1">{#N/A,#N/A,FALSE,"Sheet6"}</definedName>
    <definedName name="ㄱㅇㄴ" hidden="1">{#N/A,#N/A,FALSE,"손익표지";#N/A,#N/A,FALSE,"손익계산";#N/A,#N/A,FALSE,"일반관리비";#N/A,#N/A,FALSE,"영업외수익";#N/A,#N/A,FALSE,"영업외비용";#N/A,#N/A,FALSE,"매출액";#N/A,#N/A,FALSE,"요약손익";#N/A,#N/A,FALSE,"요약대차";#N/A,#N/A,FALSE,"매출채권현황";#N/A,#N/A,FALSE,"매출채권명세"}</definedName>
    <definedName name="ㄱㅈㅎ" hidden="1">#REF!</definedName>
    <definedName name="ㄱㅎ" hidden="1">{#N/A,#N/A,FALSE,"CCTV"}</definedName>
    <definedName name="ㄱ홍" hidden="1">{#N/A,#N/A,FALSE,"현장 NCR 분석";#N/A,#N/A,FALSE,"현장품질감사";#N/A,#N/A,FALSE,"현장품질감사"}</definedName>
    <definedName name="가" hidden="1">{#N/A,#N/A,FALSE,"골재소요량";#N/A,#N/A,FALSE,"골재소요량"}</definedName>
    <definedName name="가나" hidden="1">{#N/A,#N/A,FALSE,"지침";#N/A,#N/A,FALSE,"환경분석";#N/A,#N/A,FALSE,"Sheet16"}</definedName>
    <definedName name="가리" hidden="1">#REF!</definedName>
    <definedName name="가배수로집계표" hidden="1">{"'정산내역서'!$A$1:$I$35","'정산서(절.성토부)'!$A$1:$Q$17","'정산서(교량부)'!$A$1:$Q$84","'총괄표'!$A$1:$M$12","'시행현황'!$A$1:$G$12","'표지'!$A$1:$N$27","'정산서(절.성토부)'!$A$3:$Q$7"}</definedName>
    <definedName name="가설건물면적산정" hidden="1">{#N/A,#N/A,FALSE,"사업총괄";#N/A,#N/A,FALSE,"장비사업";#N/A,#N/A,FALSE,"철구사업";#N/A,#N/A,FALSE,"준설사업"}</definedName>
    <definedName name="가설계획" hidden="1">{#N/A,#N/A,FALSE,"갑지";#N/A,#N/A,FALSE,"개요";#N/A,#N/A,FALSE,"비목별";#N/A,#N/A,FALSE,"건물별";#N/A,#N/A,FALSE,"기구표";#N/A,#N/A,FALSE,"직원투입"}</definedName>
    <definedName name="가설공사" hidden="1">{#N/A,#N/A,FALSE,"예상손익";#N/A,#N/A,FALSE,"관리분석";#N/A,#N/A,FALSE,"장비분석";#N/A,#N/A,FALSE,"준설분석";#N/A,#N/A,FALSE,"철구분석"}</definedName>
    <definedName name="가시설시공평면1" hidden="1">{#N/A,#N/A,FALSE,"갑지";#N/A,#N/A,FALSE,"개요";#N/A,#N/A,FALSE,"비목별";#N/A,#N/A,FALSE,"건물별";#N/A,#N/A,FALSE,"기구표";#N/A,#N/A,FALSE,"직원투입"}</definedName>
    <definedName name="가실행1" hidden="1">{#N/A,#N/A,FALSE,"배수1"}</definedName>
    <definedName name="가아" hidden="1">#REF!</definedName>
    <definedName name="가재가시설" hidden="1">{#N/A,#N/A,FALSE,"Sheet6"}</definedName>
    <definedName name="가평" hidden="1">{#N/A,#N/A,FALSE,"손익표지";#N/A,#N/A,FALSE,"손익계산";#N/A,#N/A,FALSE,"일반관리비";#N/A,#N/A,FALSE,"영업외수익";#N/A,#N/A,FALSE,"영업외비용";#N/A,#N/A,FALSE,"매출액";#N/A,#N/A,FALSE,"요약손익";#N/A,#N/A,FALSE,"요약대차";#N/A,#N/A,FALSE,"매출채권현황";#N/A,#N/A,FALSE,"매출채권명세"}</definedName>
    <definedName name="간접경비"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간지8" hidden="1">{#N/A,#N/A,FALSE,"조골재"}</definedName>
    <definedName name="감" hidden="1">{#N/A,#N/A,TRUE,"Basic";#N/A,#N/A,TRUE,"EXT-TABLE";#N/A,#N/A,TRUE,"STEEL";#N/A,#N/A,TRUE,"INT-Table";#N/A,#N/A,TRUE,"STEEL";#N/A,#N/A,TRUE,"Door"}</definedName>
    <definedName name="감_1" hidden="1">{#N/A,#N/A,TRUE,"Basic";#N/A,#N/A,TRUE,"EXT-TABLE";#N/A,#N/A,TRUE,"STEEL";#N/A,#N/A,TRUE,"INT-Table";#N/A,#N/A,TRUE,"STEEL";#N/A,#N/A,TRUE,"Door"}</definedName>
    <definedName name="감리단" hidden="1">{#N/A,#N/A,FALSE,"현장 NCR 분석";#N/A,#N/A,FALSE,"현장품질감사";#N/A,#N/A,FALSE,"현장품질감사"}</definedName>
    <definedName name="감리상주" hidden="1">{#N/A,#N/A,FALSE,"지침";#N/A,#N/A,FALSE,"환경분석";#N/A,#N/A,FALSE,"Sheet16"}</definedName>
    <definedName name="감복만" hidden="1">{#N/A,#N/A,FALSE,"교리2"}</definedName>
    <definedName name="감사" hidden="1">{#N/A,#N/A,FALSE,"손익표지";#N/A,#N/A,FALSE,"손익계산";#N/A,#N/A,FALSE,"일반관리비";#N/A,#N/A,FALSE,"영업외수익";#N/A,#N/A,FALSE,"영업외비용";#N/A,#N/A,FALSE,"매출액";#N/A,#N/A,FALSE,"요약손익";#N/A,#N/A,FALSE,"요약대차";#N/A,#N/A,FALSE,"매출채권현황";#N/A,#N/A,FALSE,"매출채권명세"}</definedName>
    <definedName name="감승주" hidden="1">{#N/A,#N/A,FALSE,"교리2"}</definedName>
    <definedName name="감축실적" hidden="1">{#N/A,#N/A,FALSE,"손익표지";#N/A,#N/A,FALSE,"손익계산";#N/A,#N/A,FALSE,"일반관리비";#N/A,#N/A,FALSE,"영업외수익";#N/A,#N/A,FALSE,"영업외비용";#N/A,#N/A,FALSE,"매출액";#N/A,#N/A,FALSE,"요약손익";#N/A,#N/A,FALSE,"요약대차";#N/A,#N/A,FALSE,"매출채권현황";#N/A,#N/A,FALSE,"매출채권명세"}</definedName>
    <definedName name="갑1" hidden="1">{#N/A,#N/A,FALSE,"기안지";#N/A,#N/A,FALSE,"통신지"}</definedName>
    <definedName name="갑지02" hidden="1">{#N/A,#N/A,FALSE,"Sheet6"}</definedName>
    <definedName name="갑지1" hidden="1">#REF!</definedName>
    <definedName name="갑지2" hidden="1">{#N/A,#N/A,FALSE,"CCTV"}</definedName>
    <definedName name="갑지3" hidden="1">{#N/A,#N/A,FALSE,"CCTV"}</definedName>
    <definedName name="갑지4" hidden="1">{#N/A,#N/A,FALSE,"CCTV"}</definedName>
    <definedName name="갑지5" hidden="1">{#N/A,#N/A,FALSE,"CCTV"}</definedName>
    <definedName name="갑지6" hidden="1">{#N/A,#N/A,FALSE,"CCTV"}</definedName>
    <definedName name="갑지외" hidden="1">{#N/A,#N/A,FALSE,"CCTV"}</definedName>
    <definedName name="갑지지" hidden="1">#REF!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#N/A</definedName>
    <definedName name="강릉교동터파기" hidden="1">#N/A</definedName>
    <definedName name="강릉교동토목" hidden="1">#N/A</definedName>
    <definedName name="강릉교동흙막이" hidden="1">#N/A</definedName>
    <definedName name="강릉토공사" hidden="1">#N/A</definedName>
    <definedName name="강릉토목공사" hidden="1">#N/A</definedName>
    <definedName name="강릉토목임" hidden="1">#N/A</definedName>
    <definedName name="강봉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아지" hidden="1">#N/A</definedName>
    <definedName name="강재" hidden="1">{#N/A,#N/A,FALSE,"혼합골재"}</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똥" hidden="1">{#N/A,#N/A,FALSE,"손익표지";#N/A,#N/A,FALSE,"손익계산";#N/A,#N/A,FALSE,"일반관리비";#N/A,#N/A,FALSE,"영업외수익";#N/A,#N/A,FALSE,"영업외비용";#N/A,#N/A,FALSE,"매출액";#N/A,#N/A,FALSE,"요약손익";#N/A,#N/A,FALSE,"요약대차";#N/A,#N/A,FALSE,"매출채권현황";#N/A,#N/A,FALSE,"매출채권명세"}</definedName>
    <definedName name="개발" hidden="1">{#N/A,#N/A,FALSE,"손익표지";#N/A,#N/A,FALSE,"손익계산";#N/A,#N/A,FALSE,"일반관리비";#N/A,#N/A,FALSE,"영업외수익";#N/A,#N/A,FALSE,"영업외비용";#N/A,#N/A,FALSE,"매출액";#N/A,#N/A,FALSE,"요약손익";#N/A,#N/A,FALSE,"요약대차";#N/A,#N/A,FALSE,"매출채권현황";#N/A,#N/A,FALSE,"매출채권명세"}</definedName>
    <definedName name="개발1" hidden="1">{#N/A,#N/A,FALSE,"손익표지";#N/A,#N/A,FALSE,"손익계산";#N/A,#N/A,FALSE,"일반관리비";#N/A,#N/A,FALSE,"영업외수익";#N/A,#N/A,FALSE,"영업외비용";#N/A,#N/A,FALSE,"매출액";#N/A,#N/A,FALSE,"요약손익";#N/A,#N/A,FALSE,"요약대차";#N/A,#N/A,FALSE,"매출채권현황";#N/A,#N/A,FALSE,"매출채권명세"}</definedName>
    <definedName name="개발2" hidden="1">{#N/A,#N/A,FALSE,"손익표지";#N/A,#N/A,FALSE,"손익계산";#N/A,#N/A,FALSE,"일반관리비";#N/A,#N/A,FALSE,"영업외수익";#N/A,#N/A,FALSE,"영업외비용";#N/A,#N/A,FALSE,"매출액";#N/A,#N/A,FALSE,"요약손익";#N/A,#N/A,FALSE,"요약대차";#N/A,#N/A,FALSE,"매출채권현황";#N/A,#N/A,FALSE,"매출채권명세"}</definedName>
    <definedName name="개발3" hidden="1">{#N/A,#N/A,FALSE,"손익표지";#N/A,#N/A,FALSE,"손익계산";#N/A,#N/A,FALSE,"일반관리비";#N/A,#N/A,FALSE,"영업외수익";#N/A,#N/A,FALSE,"영업외비용";#N/A,#N/A,FALSE,"매출액";#N/A,#N/A,FALSE,"요약손익";#N/A,#N/A,FALSE,"요약대차";#N/A,#N/A,FALSE,"매출채권현황";#N/A,#N/A,FALSE,"매출채권명세"}</definedName>
    <definedName name="개발화학피앤비" hidden="1">{#N/A,#N/A,FALSE,"손익표지";#N/A,#N/A,FALSE,"손익계산";#N/A,#N/A,FALSE,"일반관리비";#N/A,#N/A,FALSE,"영업외수익";#N/A,#N/A,FALSE,"영업외비용";#N/A,#N/A,FALSE,"매출액";#N/A,#N/A,FALSE,"요약손익";#N/A,#N/A,FALSE,"요약대차";#N/A,#N/A,FALSE,"매출채권현황";#N/A,#N/A,FALSE,"매출채권명세"}</definedName>
    <definedName name="개산견적" hidden="1">{#N/A,#N/A,FALSE,"갑지";#N/A,#N/A,FALSE,"개요";#N/A,#N/A,FALSE,"비목별";#N/A,#N/A,FALSE,"건물별";#N/A,#N/A,FALSE,"기구표";#N/A,#N/A,FALSE,"직원투입"}</definedName>
    <definedName name="개선안" hidden="1">{#N/A,#N/A,FALSE,"손익표지";#N/A,#N/A,FALSE,"손익계산";#N/A,#N/A,FALSE,"일반관리비";#N/A,#N/A,FALSE,"영업외수익";#N/A,#N/A,FALSE,"영업외비용";#N/A,#N/A,FALSE,"매출액";#N/A,#N/A,FALSE,"요약손익";#N/A,#N/A,FALSE,"요약대차";#N/A,#N/A,FALSE,"매출채권현황";#N/A,#N/A,FALSE,"매출채권명세"}</definedName>
    <definedName name="개요" hidden="1">#REF!</definedName>
    <definedName name="개요1" hidden="1">#REF!</definedName>
    <definedName name="개요2" hidden="1">#REF!</definedName>
    <definedName name="개인2" hidden="1">{#N/A,#N/A,FALSE,"손익표지";#N/A,#N/A,FALSE,"손익계산";#N/A,#N/A,FALSE,"일반관리비";#N/A,#N/A,FALSE,"영업외수익";#N/A,#N/A,FALSE,"영업외비용";#N/A,#N/A,FALSE,"매출액";#N/A,#N/A,FALSE,"요약손익";#N/A,#N/A,FALSE,"요약대차";#N/A,#N/A,FALSE,"매출채권현황";#N/A,#N/A,FALSE,"매출채권명세"}</definedName>
    <definedName name="개편" hidden="1">#N/A</definedName>
    <definedName name="개편전" hidden="1">#N/A</definedName>
    <definedName name="개편후" hidden="1">#N/A</definedName>
    <definedName name="갸" hidden="1">{#N/A,#N/A,FALSE,"예상손익";#N/A,#N/A,FALSE,"관리분석";#N/A,#N/A,FALSE,"장비분석";#N/A,#N/A,FALSE,"준설분석";#N/A,#N/A,FALSE,"철구분석"}</definedName>
    <definedName name="거소" hidden="1">{#N/A,#N/A,FALSE,"집계표"}</definedName>
    <definedName name="거아ㅏ라어" hidden="1">{#N/A,#N/A,FALSE,"손익표지";#N/A,#N/A,FALSE,"손익계산";#N/A,#N/A,FALSE,"일반관리비";#N/A,#N/A,FALSE,"영업외수익";#N/A,#N/A,FALSE,"영업외비용";#N/A,#N/A,FALSE,"매출액";#N/A,#N/A,FALSE,"요약손익";#N/A,#N/A,FALSE,"요약대차";#N/A,#N/A,FALSE,"매출채권현황";#N/A,#N/A,FALSE,"매출채권명세"}</definedName>
    <definedName name="거추서" hidden="1">{#N/A,#N/A,FALSE,"견적갑지";#N/A,#N/A,FALSE,"총괄표";#N/A,#N/A,FALSE,"철골공사";#N/A,#N/A,FALSE,"토목공사";#N/A,#N/A,FALSE,"판넬전기공사"}</definedName>
    <definedName name="거ㅏ" hidden="1">#REF!</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hidden="1">{#N/A,#N/A,FALSE,"기안지";#N/A,#N/A,FALSE,"통신지"}</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hidden="1">{"'Sheet1'!$A$4:$M$21","'Sheet1'!$J$17:$K$19"}</definedName>
    <definedName name="건검" hidden="1">{#N/A,#N/A,FALSE,"견적갑지";#N/A,#N/A,FALSE,"총괄표";#N/A,#N/A,FALSE,"철골공사";#N/A,#N/A,FALSE,"토목공사";#N/A,#N/A,FALSE,"판넬전기공사"}</definedName>
    <definedName name="건설" hidden="1">{#N/A,#N/A,FALSE,"손익표지";#N/A,#N/A,FALSE,"손익계산";#N/A,#N/A,FALSE,"일반관리비";#N/A,#N/A,FALSE,"영업외수익";#N/A,#N/A,FALSE,"영업외비용";#N/A,#N/A,FALSE,"매출액";#N/A,#N/A,FALSE,"요약손익";#N/A,#N/A,FALSE,"요약대차";#N/A,#N/A,FALSE,"매출채권현황";#N/A,#N/A,FALSE,"매출채권명세"}</definedName>
    <definedName name="건적" hidden="1">{"'Sheet1'!$A$4:$M$21","'Sheet1'!$J$17:$K$19"}</definedName>
    <definedName name="건추" hidden="1">{#N/A,#N/A,FALSE,"견적갑지";#N/A,#N/A,FALSE,"총괄표";#N/A,#N/A,FALSE,"철골공사";#N/A,#N/A,FALSE,"토목공사";#N/A,#N/A,FALSE,"판넬전기공사"}</definedName>
    <definedName name="건축내역2" hidden="1">{#N/A,#N/A,FALSE,"기안지";#N/A,#N/A,FALSE,"통신지"}</definedName>
    <definedName name="건축비목집계" hidden="1">{#N/A,#N/A,FALSE,"표지"}</definedName>
    <definedName name="건축원가" hidden="1">#REF!</definedName>
    <definedName name="건축토공" hidden="1">{#N/A,#N/A,FALSE,"기안지";#N/A,#N/A,FALSE,"통신지"}</definedName>
    <definedName name="건축토공2" hidden="1">{#N/A,#N/A,FALSE,"기안지";#N/A,#N/A,FALSE,"통신지"}</definedName>
    <definedName name="건축팀별" hidden="1">{#N/A,#N/A,FALSE,"지침";#N/A,#N/A,FALSE,"환경분석";#N/A,#N/A,FALSE,"Sheet16"}</definedName>
    <definedName name="건축평단가" hidden="1">{"'별표'!$N$220"}</definedName>
    <definedName name="검ㄴ" hidden="1">{#N/A,#N/A,FALSE,"이정표"}</definedName>
    <definedName name="검토" hidden="1">{#N/A,#N/A,FALSE,"기안지";#N/A,#N/A,FALSE,"통신지"}</definedName>
    <definedName name="것" hidden="1">{#N/A,#N/A,FALSE,"골재소요량";#N/A,#N/A,FALSE,"골재소요량"}</definedName>
    <definedName name="겉표지" hidden="1">{#N/A,#N/A,TRUE,"Basic";#N/A,#N/A,TRUE,"EXT-TABLE";#N/A,#N/A,TRUE,"STEEL";#N/A,#N/A,TRUE,"INT-Table";#N/A,#N/A,TRUE,"STEEL";#N/A,#N/A,TRUE,"Door"}</definedName>
    <definedName name="겉표지_1" hidden="1">{#N/A,#N/A,TRUE,"Basic";#N/A,#N/A,TRUE,"EXT-TABLE";#N/A,#N/A,TRUE,"STEEL";#N/A,#N/A,TRUE,"INT-Table";#N/A,#N/A,TRUE,"STEEL";#N/A,#N/A,TRUE,"Door"}</definedName>
    <definedName name="겡오" hidden="1">{#N/A,#N/A,FALSE,"CCTV"}</definedName>
    <definedName name="겨" hidden="1">{"'용역비'!$A$4:$C$8"}</definedName>
    <definedName name="견대" hidden="1">#REF!</definedName>
    <definedName name="견본갑을" hidden="1">{#N/A,#N/A,FALSE,"Sheet1"}</definedName>
    <definedName name="견적" hidden="1">{#N/A,#N/A,FALSE,"CCTV"}</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hidden="1">{#N/A,#N/A,FALSE,"CCTV"}</definedName>
    <definedName name="견적대비" hidden="1">{#N/A,#N/A,FALSE,"포장2"}</definedName>
    <definedName name="견적대비표" hidden="1">#REF!</definedName>
    <definedName name="견적대장" hidden="1">#REF!</definedName>
    <definedName name="견적서2" hidden="1">{#N/A,#N/A,FALSE,"Sheet1";#N/A,#N/A,FALSE,"Sheet2";#N/A,#N/A,FALSE,"TAB96-1"}</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요청"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 hidden="1">{#N/A,#N/A,FALSE,"CCTV"}</definedName>
    <definedName name="견적조건8" hidden="1">{#N/A,#N/A,FALSE,"CCTV"}</definedName>
    <definedName name="견적품의서" hidden="1">{"'장비'!$A$3:$M$12"}</definedName>
    <definedName name="견적품의서1" hidden="1">{"'장비'!$A$3:$M$12"}</definedName>
    <definedName name="견적하기" hidden="1">{#N/A,#N/A,FALSE,"Sheet1";#N/A,#N/A,FALSE,"Sheet2";#N/A,#N/A,FALSE,"TAB96-1"}</definedName>
    <definedName name="결" hidden="1">{#N/A,#N/A,FALSE,"포장2"}</definedName>
    <definedName name="결과" hidden="1">{#N/A,#N/A,FALSE,"포장2"}</definedName>
    <definedName name="경" hidden="1">{#N/A,#N/A,FALSE,"지침";#N/A,#N/A,FALSE,"환경분석";#N/A,#N/A,FALSE,"Sheet16"}</definedName>
    <definedName name="경겨" hidden="1">{"'용역비'!$A$4:$C$8"}</definedName>
    <definedName name="경계블럭연장" hidden="1">#REF!</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비2차분" hidden="1">{"'장비'!$A$3:$M$12"}</definedName>
    <definedName name="경비집계" hidden="1">{"'용역비'!$A$4:$C$8"}</definedName>
    <definedName name="경상비2" hidden="1">{#N/A,#N/A,FALSE,"기안지";#N/A,#N/A,FALSE,"통신지"}</definedName>
    <definedName name="경상재무제표" hidden="1">{#N/A,#N/A,FALSE,"손익표지";#N/A,#N/A,FALSE,"손익계산";#N/A,#N/A,FALSE,"일반관리비";#N/A,#N/A,FALSE,"영업외수익";#N/A,#N/A,FALSE,"영업외비용";#N/A,#N/A,FALSE,"매출액";#N/A,#N/A,FALSE,"요약손익";#N/A,#N/A,FALSE,"요약대차";#N/A,#N/A,FALSE,"매출채권현황";#N/A,#N/A,FALSE,"매출채권명세"}</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방침" hidden="1">{#N/A,#N/A,FALSE,"손익표지";#N/A,#N/A,FALSE,"손익계산";#N/A,#N/A,FALSE,"일반관리비";#N/A,#N/A,FALSE,"영업외수익";#N/A,#N/A,FALSE,"영업외비용";#N/A,#N/A,FALSE,"매출액";#N/A,#N/A,FALSE,"요약손익";#N/A,#N/A,FALSE,"요약대차";#N/A,#N/A,FALSE,"매출채권현황";#N/A,#N/A,FALSE,"매출채권명세"}</definedName>
    <definedName name="계수" hidden="1">{#N/A,#N/A,FALSE,"지침";#N/A,#N/A,FALSE,"환경분석";#N/A,#N/A,FALSE,"Sheet16"}</definedName>
    <definedName name="계수자료" hidden="1">{#N/A,#N/A,FALSE,"지침";#N/A,#N/A,FALSE,"환경분석";#N/A,#N/A,FALSE,"Sheet16"}</definedName>
    <definedName name="계야서" hidden="1">{#N/A,#N/A,FALSE,"CCTV"}</definedName>
    <definedName name="계약고햔황2" hidden="1">#REF!</definedName>
    <definedName name="계약고현황2" hidden="1">#REF!</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을" hidden="1">{#N/A,#N/A,FALSE,"기안지";#N/A,#N/A,FALSE,"통신지"}</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실적A" hidden="1">{#N/A,#N/A,TRUE,"LOADCOVE";#N/A,#N/A,TRUE,"PAGE001";#N/A,#N/A,TRUE,"PAGE002";#N/A,#N/A,TRUE,"PAGE003";#N/A,#N/A,TRUE,"PAGE004";#N/A,#N/A,TRUE,"PAGE005";#N/A,#N/A,TRUE,"PAGE006";#N/A,#N/A,TRUE,"PAGE007";#N/A,#N/A,TRUE,"PAGE008";#N/A,#N/A,TRUE,"PAGE009";#N/A,#N/A,TRUE,"PAGE010";#N/A,#N/A,TRUE,"PAGE011";#N/A,#N/A,TRUE,"PAGE012";#N/A,#N/A,TRUE,"PAGE013"}</definedName>
    <definedName name="고" hidden="1">{#N/A,#N/A,FALSE,"현장 NCR 분석";#N/A,#N/A,FALSE,"현장품질감사";#N/A,#N/A,FALSE,"현장품질감사"}</definedName>
    <definedName name="곡동" hidden="1">{"'Firr(선)'!$AS$1:$AY$62","'Firr(사)'!$AS$1:$AY$62","'Firr(회)'!$AS$1:$AY$62","'Firr(선)'!$L$1:$V$62","'Firr(사)'!$L$1:$V$62","'Firr(회)'!$L$1:$V$62"}</definedName>
    <definedName name="곤ㅇ" hidden="1">{#N/A,#N/A,FALSE,"전력간선"}</definedName>
    <definedName name="곧ㄱ" hidden="1">{#N/A,#N/A,FALSE,"Sheet6"}</definedName>
    <definedName name="골" hidden="1">#REF!</definedName>
    <definedName name="골재" hidden="1">{#N/A,#N/A,FALSE,"골재소요량";#N/A,#N/A,FALSE,"골재소요량"}</definedName>
    <definedName name="골재유용" hidden="1">#REF!</definedName>
    <definedName name="골조2" hidden="1">{#N/A,#N/A,FALSE,"이태원철근"}</definedName>
    <definedName name="골조계수"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골조집계" hidden="1">{#N/A,#N/A,FALSE,"이태원철근"}</definedName>
    <definedName name="곰" hidden="1">{#N/A,#N/A,FALSE,"구조1"}</definedName>
    <definedName name="공" hidden="1">{#N/A,#N/A,FALSE,"Sheet1"}</definedName>
    <definedName name="공간" hidden="1">5</definedName>
    <definedName name="공공" hidden="1">{#N/A,#N/A,FALSE,"손익표지";#N/A,#N/A,FALSE,"손익계산";#N/A,#N/A,FALSE,"일반관리비";#N/A,#N/A,FALSE,"영업외수익";#N/A,#N/A,FALSE,"영업외비용";#N/A,#N/A,FALSE,"매출액";#N/A,#N/A,FALSE,"요약손익";#N/A,#N/A,FALSE,"요약대차";#N/A,#N/A,FALSE,"매출채권현황";#N/A,#N/A,FALSE,"매출채권명세"}</definedName>
    <definedName name="공공공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기1" hidden="1">#REF!</definedName>
    <definedName name="공기구3" hidden="1">{#N/A,#N/A,TRUE,"LOADCOVE";#N/A,#N/A,TRUE,"PAGE001";#N/A,#N/A,TRUE,"PAGE002";#N/A,#N/A,TRUE,"PAGE003";#N/A,#N/A,TRUE,"PAGE004";#N/A,#N/A,TRUE,"PAGE005";#N/A,#N/A,TRUE,"PAGE006";#N/A,#N/A,TRUE,"PAGE007";#N/A,#N/A,TRUE,"PAGE008";#N/A,#N/A,TRUE,"PAGE009";#N/A,#N/A,TRUE,"PAGE010";#N/A,#N/A,TRUE,"PAGE011";#N/A,#N/A,TRUE,"PAGE012";#N/A,#N/A,TRUE,"PAGE013"}</definedName>
    <definedName name="공내역ㅇ" hidden="1">{#N/A,#N/A,FALSE,"Sheet6"}</definedName>
    <definedName name="공동구토공" hidden="1">{#N/A,#N/A,FALSE,"기안지";#N/A,#N/A,FALSE,"통신지"}</definedName>
    <definedName name="공동구토공2" hidden="1">{#N/A,#N/A,FALSE,"기안지";#N/A,#N/A,FALSE,"통신지"}</definedName>
    <definedName name="공사" hidden="1">{#N/A,#N/A,FALSE,"전력간선"}</definedName>
    <definedName name="공사비" hidden="1">{#N/A,#N/A,FALSE,"전력간선"}</definedName>
    <definedName name="공사비분석" hidden="1">#REF!</definedName>
    <definedName name="공사원가계산서" hidden="1">{#N/A,#N/A,TRUE,"토적및재료집계";#N/A,#N/A,TRUE,"토적및재료집계";#N/A,#N/A,TRUE,"단위량"}</definedName>
    <definedName name="공양식" hidden="1">{#N/A,#N/A,FALSE,"교리2"}</definedName>
    <definedName name="공장동" hidden="1">#REF!</definedName>
    <definedName name="공정" hidden="1">{#N/A,#N/A,FALSE,"이태원철근"}</definedName>
    <definedName name="공정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계획" hidden="1">{#N/A,#N/A,FALSE,"이태원철근"}</definedName>
    <definedName name="공정사진" hidden="1">{#N/A,#N/A,FALSE,"갑지";#N/A,#N/A,FALSE,"개요";#N/A,#N/A,FALSE,"비목별";#N/A,#N/A,FALSE,"건물별";#N/A,#N/A,FALSE,"기구표";#N/A,#N/A,FALSE,"직원투입"}</definedName>
    <definedName name="공제" hidden="1">#REF!</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대비" hidden="1">{#N/A,#N/A,FALSE,"기안지";#N/A,#N/A,FALSE,"통신지"}</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공사" hidden="1">{#N/A,#N/A,FALSE,"CCTV"}</definedName>
    <definedName name="공통비" hidden="1">#REF!</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곽동준" hidden="1">{"'Firr(선)'!$AS$1:$AY$62","'Firr(사)'!$AS$1:$AY$62","'Firr(회)'!$AS$1:$AY$62","'Firr(선)'!$L$1:$V$62","'Firr(사)'!$L$1:$V$62","'Firr(회)'!$L$1:$V$62"}</definedName>
    <definedName name="곽동중" hidden="1">{"'Firr(선)'!$AS$1:$AY$62","'Firr(사)'!$AS$1:$AY$62","'Firr(회)'!$AS$1:$AY$62","'Firr(선)'!$L$1:$V$62","'Firr(사)'!$L$1:$V$62","'Firr(회)'!$L$1:$V$62"}</definedName>
    <definedName name="곽봉섭작성" hidden="1">{"'장비'!$A$3:$M$12"}</definedName>
    <definedName name="관리비" hidden="1">#REF!</definedName>
    <definedName name="관리비2" hidden="1">{#N/A,#N/A,FALSE,"갑지";#N/A,#N/A,FALSE,"개요";#N/A,#N/A,FALSE,"비목별";#N/A,#N/A,FALSE,"건물별";#N/A,#N/A,FALSE,"기구표";#N/A,#N/A,FALSE,"직원투입"}</definedName>
    <definedName name="광" hidden="1">{#N/A,#N/A,FALSE,"물량산출"}</definedName>
    <definedName name="광덕기업" hidden="1">{#N/A,#N/A,FALSE,"물량산출"}</definedName>
    <definedName name="광주공장" hidden="1">#REF!</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집계" hidden="1">{#N/A,#N/A,FALSE,"배수1"}</definedName>
    <definedName name="교대펄근집계" hidden="1">{#N/A,#N/A,FALSE,"배수1"}</definedName>
    <definedName name="교동토" hidden="1">#N/A</definedName>
    <definedName name="교동토목공사" hidden="1">{#N/A,#N/A,FALSE,"이태원철근"}</definedName>
    <definedName name="교육" hidden="1">{#N/A,#N/A,FALSE,"전력간선"}</definedName>
    <definedName name="교좌" hidden="1">{#N/A,#N/A,FALSE,"포장2"}</definedName>
    <definedName name="굗ㄱ" hidden="1">{#N/A,#N/A,FALSE,"Sheet6"}</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조" hidden="1">{#N/A,#N/A,TRUE,"LOADCOVE";#N/A,#N/A,TRUE,"PAGE001";#N/A,#N/A,TRUE,"PAGE002";#N/A,#N/A,TRUE,"PAGE003";#N/A,#N/A,TRUE,"PAGE004";#N/A,#N/A,TRUE,"PAGE005";#N/A,#N/A,TRUE,"PAGE006";#N/A,#N/A,TRUE,"PAGE007";#N/A,#N/A,TRUE,"PAGE008";#N/A,#N/A,TRUE,"PAGE009";#N/A,#N/A,TRUE,"PAGE010";#N/A,#N/A,TRUE,"PAGE011";#N/A,#N/A,TRUE,"PAGE012";#N/A,#N/A,TRUE,"PAGE013"}</definedName>
    <definedName name="구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간" hidden="1">{#N/A,#N/A,FALSE,"손익표지";#N/A,#N/A,FALSE,"손익계산";#N/A,#N/A,FALSE,"일반관리비";#N/A,#N/A,FALSE,"영업외수익";#N/A,#N/A,FALSE,"영업외비용";#N/A,#N/A,FALSE,"매출액";#N/A,#N/A,FALSE,"요약손익";#N/A,#N/A,FALSE,"요약대차";#N/A,#N/A,FALSE,"매출채권현황";#N/A,#N/A,FALSE,"매출채권명세"}</definedName>
    <definedName name="구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룡대보2공구" hidden="1">{#N/A,#N/A,FALSE,"부대2"}</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본" hidden="1">{#N/A,#N/A,FALSE,"Sheet6"}</definedName>
    <definedName name="구분" hidden="1">{#N/A,#N/A,FALSE,"손익표지";#N/A,#N/A,FALSE,"손익계산";#N/A,#N/A,FALSE,"일반관리비";#N/A,#N/A,FALSE,"영업외수익";#N/A,#N/A,FALSE,"영업외비용";#N/A,#N/A,FALSE,"매출액";#N/A,#N/A,FALSE,"요약손익";#N/A,#N/A,FALSE,"요약대차";#N/A,#N/A,FALSE,"매출채권현황";#N/A,#N/A,FALSE,"매출채권명세"}</definedName>
    <definedName name="구분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손익2" hidden="1">{#N/A,#N/A,FALSE,"손익표지";#N/A,#N/A,FALSE,"손익계산";#N/A,#N/A,FALSE,"일반관리비";#N/A,#N/A,FALSE,"영업외수익";#N/A,#N/A,FALSE,"영업외비용";#N/A,#N/A,FALSE,"매출액";#N/A,#N/A,FALSE,"요약손익";#N/A,#N/A,FALSE,"요약대차";#N/A,#N/A,FALSE,"매출채권현황";#N/A,#N/A,FALSE,"매출채권명세"}</definedName>
    <definedName name="구분장기PL" hidden="1">{#N/A,#N/A,FALSE,"손익표지";#N/A,#N/A,FALSE,"손익계산";#N/A,#N/A,FALSE,"일반관리비";#N/A,#N/A,FALSE,"영업외수익";#N/A,#N/A,FALSE,"영업외비용";#N/A,#N/A,FALSE,"매출액";#N/A,#N/A,FALSE,"요약손익";#N/A,#N/A,FALSE,"요약대차";#N/A,#N/A,FALSE,"매출채권현황";#N/A,#N/A,FALSE,"매출채권명세"}</definedName>
    <definedName name="구산갑지" hidden="1">#REF!</definedName>
    <definedName name="구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자관" hidden="1">{#N/A,#N/A,FALSE,"신청통보";#N/A,#N/A,FALSE,"기성확인서";#N/A,#N/A,FALSE,"기성내역서"}</definedName>
    <definedName name="구조" hidden="1">{#N/A,#N/A,FALSE,"손익표지";#N/A,#N/A,FALSE,"손익계산";#N/A,#N/A,FALSE,"일반관리비";#N/A,#N/A,FALSE,"영업외수익";#N/A,#N/A,FALSE,"영업외비용";#N/A,#N/A,FALSE,"매출액";#N/A,#N/A,FALSE,"요약손익";#N/A,#N/A,FALSE,"요약대차";#N/A,#N/A,FALSE,"매출채권현황";#N/A,#N/A,FALSE,"매출채권명세"}</definedName>
    <definedName name="구조3" hidden="1">{#N/A,#N/A,TRUE,"LOADCOVE";#N/A,#N/A,TRUE,"PAGE001";#N/A,#N/A,TRUE,"PAGE002";#N/A,#N/A,TRUE,"PAGE003";#N/A,#N/A,TRUE,"PAGE004";#N/A,#N/A,TRUE,"PAGE005";#N/A,#N/A,TRUE,"PAGE006";#N/A,#N/A,TRUE,"PAGE007";#N/A,#N/A,TRUE,"PAGE008";#N/A,#N/A,TRUE,"PAGE009";#N/A,#N/A,TRUE,"PAGE010";#N/A,#N/A,TRUE,"PAGE011";#N/A,#N/A,TRUE,"PAGE012";#N/A,#N/A,TRUE,"PAGE013"}</definedName>
    <definedName name="구조LOAD" hidden="1">{#N/A,#N/A,TRUE,"LOADCOVE";#N/A,#N/A,TRUE,"PAGE001";#N/A,#N/A,TRUE,"PAGE002";#N/A,#N/A,TRUE,"PAGE003";#N/A,#N/A,TRUE,"PAGE004";#N/A,#N/A,TRUE,"PAGE005";#N/A,#N/A,TRUE,"PAGE006";#N/A,#N/A,TRUE,"PAGE007";#N/A,#N/A,TRUE,"PAGE008";#N/A,#N/A,TRUE,"PAGE009";#N/A,#N/A,TRUE,"PAGE010";#N/A,#N/A,TRUE,"PAGE011";#N/A,#N/A,TRUE,"PAGE012";#N/A,#N/A,TRUE,"PAGE013"}</definedName>
    <definedName name="구조견적" hidden="1">{#N/A,#N/A,FALSE,"단가표지"}</definedName>
    <definedName name="구조물공" hidden="1">{#N/A,#N/A,FALSE,"이정표"}</definedName>
    <definedName name="구조부문" hidden="1">{#N/A,#N/A,FALSE,"손익표지";#N/A,#N/A,FALSE,"손익계산";#N/A,#N/A,FALSE,"일반관리비";#N/A,#N/A,FALSE,"영업외수익";#N/A,#N/A,FALSE,"영업외비용";#N/A,#N/A,FALSE,"매출액";#N/A,#N/A,FALSE,"요약손익";#N/A,#N/A,FALSE,"요약대차";#N/A,#N/A,FALSE,"매출채권현황";#N/A,#N/A,FALSE,"매출채권명세"}</definedName>
    <definedName name="국민"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보" hidden="1">{#N/A,#N/A,FALSE,"Sheet6"}</definedName>
    <definedName name="국산기자재1" hidden="1">{#N/A,#N/A,FALSE,"Sheet1"}</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권대협" hidden="1">{#N/A,#N/A,FALSE,"CCTV"}</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균" hidden="1">{#N/A,#N/A,FALSE,"현장 NCR 분석";#N/A,#N/A,FALSE,"현장품질감사";#N/A,#N/A,FALSE,"현장품질감사"}</definedName>
    <definedName name="귱" hidden="1">{#N/A,#N/A,FALSE,"현장 NCR 분석";#N/A,#N/A,FALSE,"현장품질감사";#N/A,#N/A,FALSE,"현장품질감사"}</definedName>
    <definedName name="그룹경영전략종합" hidden="1">{#N/A,#N/A,FALSE,"손익표지";#N/A,#N/A,FALSE,"손익계산";#N/A,#N/A,FALSE,"일반관리비";#N/A,#N/A,FALSE,"영업외수익";#N/A,#N/A,FALSE,"영업외비용";#N/A,#N/A,FALSE,"매출액";#N/A,#N/A,FALSE,"요약손익";#N/A,#N/A,FALSE,"요약대차";#N/A,#N/A,FALSE,"매출채권현황";#N/A,#N/A,FALSE,"매출채권명세"}</definedName>
    <definedName name="그룹방침"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hidden="1">{#N/A,#N/A,FALSE,"손익표지";#N/A,#N/A,FALSE,"손익계산";#N/A,#N/A,FALSE,"일반관리비";#N/A,#N/A,FALSE,"영업외수익";#N/A,#N/A,FALSE,"영업외비용";#N/A,#N/A,FALSE,"매출액";#N/A,#N/A,FALSE,"요약손익";#N/A,#N/A,FALSE,"요약대차";#N/A,#N/A,FALSE,"매출채권현황";#N/A,#N/A,FALSE,"매출채권명세"}</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 hidden="1">{#N/A,#N/A,FALSE,"물량산출"}</definedName>
    <definedName name="금강고려" hidden="1">{#N/A,#N/A,FALSE,"물량산출"}</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회" hidden="1">{"'중기작업1'!$A$1:$V$18"}</definedName>
    <definedName name="기" hidden="1">{#N/A,#N/A,FALSE,"갑지";#N/A,#N/A,FALSE,"개요";#N/A,#N/A,FALSE,"비목별";#N/A,#N/A,FALSE,"건물별";#N/A,#N/A,FALSE,"기구표";#N/A,#N/A,FALSE,"직원투입"}</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hidden="1">{#N/A,#N/A,FALSE,"CCTV"}</definedName>
    <definedName name="기계집계" hidden="1">{#N/A,#N/A,FALSE,"견적갑지";#N/A,#N/A,FALSE,"총괄표";#N/A,#N/A,FALSE,"철골공사";#N/A,#N/A,FALSE,"토목공사";#N/A,#N/A,FALSE,"판넬전기공사"}</definedName>
    <definedName name="기계하도" hidden="1">255</definedName>
    <definedName name="기공" hidden="1">#REF!</definedName>
    <definedName name="기구본사" hidden="1">{#N/A,#N/A,FALSE,"갑지";#N/A,#N/A,FALSE,"개요";#N/A,#N/A,FALSE,"비목별";#N/A,#N/A,FALSE,"건물별";#N/A,#N/A,FALSE,"기구표";#N/A,#N/A,FALSE,"직원투입"}</definedName>
    <definedName name="기구조직간지" hidden="1">{#N/A,#N/A,FALSE,"갑지";#N/A,#N/A,FALSE,"개요";#N/A,#N/A,FALSE,"비목별";#N/A,#N/A,FALSE,"건물별";#N/A,#N/A,FALSE,"기구표";#N/A,#N/A,FALSE,"직원투입"}</definedName>
    <definedName name="기구조직표" hidden="1">{#N/A,#N/A,FALSE,"갑지";#N/A,#N/A,FALSE,"개요";#N/A,#N/A,FALSE,"비목별";#N/A,#N/A,FALSE,"건물별";#N/A,#N/A,FALSE,"기구표";#N/A,#N/A,FALSE,"직원투입"}</definedName>
    <definedName name="기구표2" hidden="1">{#N/A,#N/A,FALSE,"갑지";#N/A,#N/A,FALSE,"개요";#N/A,#N/A,FALSE,"비목별";#N/A,#N/A,FALSE,"건물별";#N/A,#N/A,FALSE,"기구표";#N/A,#N/A,FALSE,"직원투입"}</definedName>
    <definedName name="기기기" hidden="1">#REF!</definedName>
    <definedName name="기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선표" hidden="1">{#N/A,#N/A,TRUE,"LOADCOVE";#N/A,#N/A,TRUE,"PAGE001";#N/A,#N/A,TRUE,"PAGE002";#N/A,#N/A,TRUE,"PAGE003";#N/A,#N/A,TRUE,"PAGE004";#N/A,#N/A,TRUE,"PAGE005";#N/A,#N/A,TRUE,"PAGE006";#N/A,#N/A,TRUE,"PAGE007";#N/A,#N/A,TRUE,"PAGE008";#N/A,#N/A,TRUE,"PAGE009";#N/A,#N/A,TRUE,"PAGE010";#N/A,#N/A,TRUE,"PAGE011";#N/A,#N/A,TRUE,"PAGE012";#N/A,#N/A,TRUE,"PAGE013"}</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3" hidden="1">{#N/A,#N/A,FALSE,"CCTV"}</definedName>
    <definedName name="기성갑" hidden="1">#REF!</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성투입" hidden="1">{#N/A,#N/A,FALSE,"지침";#N/A,#N/A,FALSE,"환경분석";#N/A,#N/A,FALSE,"Sheet16"}</definedName>
    <definedName name="기술" hidden="1">{#N/A,#N/A,FALSE,"부대1"}</definedName>
    <definedName name="기술사명단" hidden="1">{"'자격급추가지급자'!$A$1:$M$13"}</definedName>
    <definedName name="기안" hidden="1">#REF!</definedName>
    <definedName name="기안변경" hidden="1">#REF!</definedName>
    <definedName name="기자재3" hidden="1">{#N/A,#N/A,FALSE,"Sheet1"}</definedName>
    <definedName name="기존도로상태" hidden="1">{#N/A,#N/A,FALSE,"혼합골재"}</definedName>
    <definedName name="기타경비1" hidden="1">{#N/A,#N/A,TRUE,"토적및재료집계";#N/A,#N/A,TRUE,"토적및재료집계";#N/A,#N/A,TRUE,"단위량"}</definedName>
    <definedName name="기타공사" hidden="1">{#N/A,#N/A,FALSE,"CCTV"}</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_1" hidden="1">{#N/A,#N/A,TRUE,"Basic";#N/A,#N/A,TRUE,"EXT-TABLE";#N/A,#N/A,TRUE,"STEEL";#N/A,#N/A,TRUE,"INT-Table";#N/A,#N/A,TRUE,"STEEL";#N/A,#N/A,TRUE,"Door"}</definedName>
    <definedName name="김0" hidden="1">{#N/A,#N/A,FALSE,"2~8번"}</definedName>
    <definedName name="김1" hidden="1">{#N/A,#N/A,TRUE,"Basic";#N/A,#N/A,TRUE,"EXT-TABLE";#N/A,#N/A,TRUE,"STEEL";#N/A,#N/A,TRUE,"INT-Table";#N/A,#N/A,TRUE,"STEEL";#N/A,#N/A,TRUE,"Door"}</definedName>
    <definedName name="김1_1" hidden="1">{#N/A,#N/A,TRUE,"Basic";#N/A,#N/A,TRUE,"EXT-TABLE";#N/A,#N/A,TRUE,"STEEL";#N/A,#N/A,TRUE,"INT-Table";#N/A,#N/A,TRUE,"STEEL";#N/A,#N/A,TRUE,"Door"}</definedName>
    <definedName name="김2" hidden="1">{"'Firr(선)'!$AS$1:$AY$62","'Firr(사)'!$AS$1:$AY$62","'Firr(회)'!$AS$1:$AY$62","'Firr(선)'!$L$1:$V$62","'Firr(사)'!$L$1:$V$62","'Firr(회)'!$L$1:$V$62"}</definedName>
    <definedName name="김3" hidden="1">{#N/A,#N/A,TRUE,"Basic";#N/A,#N/A,TRUE,"EXT-TABLE";#N/A,#N/A,TRUE,"STEEL";#N/A,#N/A,TRUE,"INT-Table";#N/A,#N/A,TRUE,"STEEL";#N/A,#N/A,TRUE,"Door"}</definedName>
    <definedName name="김3_1" hidden="1">{#N/A,#N/A,TRUE,"Basic";#N/A,#N/A,TRUE,"EXT-TABLE";#N/A,#N/A,TRUE,"STEEL";#N/A,#N/A,TRUE,"INT-Table";#N/A,#N/A,TRUE,"STEEL";#N/A,#N/A,TRUE,"Door"}</definedName>
    <definedName name="김5" hidden="1">{#N/A,#N/A,FALSE,"운반시간"}</definedName>
    <definedName name="김6" hidden="1">{#N/A,#N/A,FALSE,"조골재"}</definedName>
    <definedName name="김동" hidden="1">{"'Firr(선)'!$AS$1:$AY$62","'Firr(사)'!$AS$1:$AY$62","'Firr(회)'!$AS$1:$AY$62","'Firr(선)'!$L$1:$V$62","'Firr(사)'!$L$1:$V$62","'Firr(회)'!$L$1:$V$62"}</definedName>
    <definedName name="김동종" hidden="1">#REF!</definedName>
    <definedName name="김동준" hidden="1">{"'Firr(선)'!$AS$1:$AY$62","'Firr(사)'!$AS$1:$AY$62","'Firr(회)'!$AS$1:$AY$62","'Firr(선)'!$L$1:$V$62","'Firr(사)'!$L$1:$V$62","'Firr(회)'!$L$1:$V$62"}</definedName>
    <definedName name="김만식"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명준" hidden="1">{"LKD",#N/A,FALSE,"표지"}</definedName>
    <definedName name="김백식" hidden="1">{"LKD",#N/A,FALSE,"표지"}</definedName>
    <definedName name="김병국임" hidden="1">{#N/A,#N/A,FALSE,"단가표지"}</definedName>
    <definedName name="김봉만" hidden="1">{#N/A,#N/A,FALSE,"교리2"}</definedName>
    <definedName name="김상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상억"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성룡" hidden="1">#REF!</definedName>
    <definedName name="김승주" hidden="1">{#N/A,#N/A,FALSE,"교리2"}</definedName>
    <definedName name="김아여어엉" hidden="1">{#N/A,#N/A,FALSE,"손익표지";#N/A,#N/A,FALSE,"손익계산";#N/A,#N/A,FALSE,"일반관리비";#N/A,#N/A,FALSE,"영업외수익";#N/A,#N/A,FALSE,"영업외비용";#N/A,#N/A,FALSE,"매출액";#N/A,#N/A,FALSE,"요약손익";#N/A,#N/A,FALSE,"요약대차";#N/A,#N/A,FALSE,"매출채권현황";#N/A,#N/A,FALSE,"매출채권명세"}</definedName>
    <definedName name="김아ㅏ" hidden="1">{#N/A,#N/A,FALSE,"지침";#N/A,#N/A,FALSE,"환경분석";#N/A,#N/A,FALSE,"Sheet16"}</definedName>
    <definedName name="김영삼" hidden="1">{#N/A,#N/A,FALSE,"지침";#N/A,#N/A,FALSE,"환경분석";#N/A,#N/A,FALSE,"Sheet16"}</definedName>
    <definedName name="김영선" hidden="1">{#N/A,#N/A,FALSE,"손익표지";#N/A,#N/A,FALSE,"손익계산";#N/A,#N/A,FALSE,"일반관리비";#N/A,#N/A,FALSE,"영업외수익";#N/A,#N/A,FALSE,"영업외비용";#N/A,#N/A,FALSE,"매출액";#N/A,#N/A,FALSE,"요약손익";#N/A,#N/A,FALSE,"요약대차";#N/A,#N/A,FALSE,"매출채권현황";#N/A,#N/A,FALSE,"매출채권명세"}</definedName>
    <definedName name="김영선1" hidden="1">{#N/A,#N/A,FALSE,"손익표지";#N/A,#N/A,FALSE,"손익계산";#N/A,#N/A,FALSE,"일반관리비";#N/A,#N/A,FALSE,"영업외수익";#N/A,#N/A,FALSE,"영업외비용";#N/A,#N/A,FALSE,"매출액";#N/A,#N/A,FALSE,"요약손익";#N/A,#N/A,FALSE,"요약대차";#N/A,#N/A,FALSE,"매출채권현황";#N/A,#N/A,FALSE,"매출채권명세"}</definedName>
    <definedName name="김영선21" hidden="1">{#N/A,#N/A,FALSE,"손익표지";#N/A,#N/A,FALSE,"손익계산";#N/A,#N/A,FALSE,"일반관리비";#N/A,#N/A,FALSE,"영업외수익";#N/A,#N/A,FALSE,"영업외비용";#N/A,#N/A,FALSE,"매출액";#N/A,#N/A,FALSE,"요약손익";#N/A,#N/A,FALSE,"요약대차";#N/A,#N/A,FALSE,"매출채권현황";#N/A,#N/A,FALSE,"매출채권명세"}</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영훈" hidden="1">{#N/A,#N/A,FALSE,"변경관리예산";#N/A,#N/A,FALSE,"변경장비예산";#N/A,#N/A,FALSE,"변경준설예산";#N/A,#N/A,FALSE,"변경철구예산"}</definedName>
    <definedName name="김중" hidden="1">{#N/A,#N/A,FALSE,"손익표지";#N/A,#N/A,FALSE,"손익계산";#N/A,#N/A,FALSE,"일반관리비";#N/A,#N/A,FALSE,"영업외수익";#N/A,#N/A,FALSE,"영업외비용";#N/A,#N/A,FALSE,"매출액";#N/A,#N/A,FALSE,"요약손익";#N/A,#N/A,FALSE,"요약대차";#N/A,#N/A,FALSE,"매출채권현황";#N/A,#N/A,FALSE,"매출채권명세"}</definedName>
    <definedName name="김중규" hidden="1">{#N/A,#N/A,FALSE,"이태원철근"}</definedName>
    <definedName name="김중선" hidden="1">{#N/A,#N/A,FALSE,"손익표지";#N/A,#N/A,FALSE,"손익계산";#N/A,#N/A,FALSE,"일반관리비";#N/A,#N/A,FALSE,"영업외수익";#N/A,#N/A,FALSE,"영업외비용";#N/A,#N/A,FALSE,"매출액";#N/A,#N/A,FALSE,"요약손익";#N/A,#N/A,FALSE,"요약대차";#N/A,#N/A,FALSE,"매출채권현황";#N/A,#N/A,FALSE,"매출채권명세"}</definedName>
    <definedName name="김형준" hidden="1">{#N/A,#N/A,FALSE,"손익표지";#N/A,#N/A,FALSE,"손익계산";#N/A,#N/A,FALSE,"일반관리비";#N/A,#N/A,FALSE,"영업외수익";#N/A,#N/A,FALSE,"영업외비용";#N/A,#N/A,FALSE,"매출액";#N/A,#N/A,FALSE,"요약손익";#N/A,#N/A,FALSE,"요약대차";#N/A,#N/A,FALSE,"매출채권현황";#N/A,#N/A,FALSE,"매출채권명세"}</definedName>
    <definedName name="끝에삽입" hidden="1">{#N/A,#N/A,FALSE,"이태원철근"}</definedName>
    <definedName name="ㄳ" hidden="1">{#N/A,#N/A,FALSE,"단가표지"}</definedName>
    <definedName name="ㄳㄳㄳㄳ" hidden="1">{"'용역비'!$A$4:$C$8"}</definedName>
    <definedName name="ㄳㄷ" hidden="1">{#N/A,#N/A,FALSE,"Sheet6"}</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222"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ㄱ솥ㅀ" hidden="1">{#N/A,#N/A,FALSE,"집계표"}</definedName>
    <definedName name="ㄴㄴ" hidden="1">{#N/A,#N/A,FALSE,"CCTV"}</definedName>
    <definedName name="ㄴㄴㄴ" hidden="1">{#N/A,#N/A,FALSE,"골재소요량";#N/A,#N/A,FALSE,"골재소요량"}</definedName>
    <definedName name="ㄴㄴㄴ_1" hidden="1">{#N/A,#N/A,FALSE,"골재소요량";#N/A,#N/A,FALSE,"골재소요량"}</definedName>
    <definedName name="ㄴㄴㄴㄴ" hidden="1">#N/A</definedName>
    <definedName name="ㄴㄴㄴㄴㄴ" hidden="1">{#N/A,#N/A,FALSE,"손익표지";#N/A,#N/A,FALSE,"손익계산";#N/A,#N/A,FALSE,"일반관리비";#N/A,#N/A,FALSE,"영업외수익";#N/A,#N/A,FALSE,"영업외비용";#N/A,#N/A,FALSE,"매출액";#N/A,#N/A,FALSE,"요약손익";#N/A,#N/A,FALSE,"요약대차";#N/A,#N/A,FALSE,"매출채권현황";#N/A,#N/A,FALSE,"매출채권명세"}</definedName>
    <definedName name="ㄴㄴㄴㄴㄴㄴㄴㄴㄴㄴㄴㄴㄴㄴㄴㄴㄴ" hidden="1">#N/A</definedName>
    <definedName name="ㄴㄴㅎ" hidden="1">{#N/A,#N/A,FALSE,"집계표"}</definedName>
    <definedName name="ㄴ너넌ㄱㅎ" hidden="1">{#N/A,#N/A,FALSE,"집계표"}</definedName>
    <definedName name="ㄴ눀너노" hidden="1">{#N/A,#N/A,FALSE,"집계표"}</definedName>
    <definedName name="ㄴ니" hidden="1">{#N/A,#N/A,FALSE,"손익표지";#N/A,#N/A,FALSE,"손익계산";#N/A,#N/A,FALSE,"일반관리비";#N/A,#N/A,FALSE,"영업외수익";#N/A,#N/A,FALSE,"영업외비용";#N/A,#N/A,FALSE,"매출액";#N/A,#N/A,FALSE,"요약손익";#N/A,#N/A,FALSE,"요약대차";#N/A,#N/A,FALSE,"매출채권현황";#N/A,#N/A,FALSE,"매출채권명세"}</definedName>
    <definedName name="ㄴㄶ" hidden="1">{#N/A,#N/A,FALSE,"집계표"}</definedName>
    <definedName name="ㄴㄷㄱㅈ" hidden="1">{#N/A,#N/A,FALSE,"Sheet6"}</definedName>
    <definedName name="ㄴㄷㄹ" hidden="1">{#N/A,#N/A,FALSE,"Sheet1"}</definedName>
    <definedName name="ㄴㄹ" hidden="1">{#N/A,#N/A,FALSE,"2~8번"}</definedName>
    <definedName name="ㄴㄹㄴㄹ" hidden="1">{#N/A,#N/A,FALSE,"혼합골재"}</definedName>
    <definedName name="ㄴㄹㄴㅁㅎㅇㄹ" hidden="1">{#N/A,"수불부",FALSE,"사급자재수불서";#N/A,"수불부",FALSE,"사급자재수불서"}</definedName>
    <definedName name="ㄴㄹㅇㄹㅇ" hidden="1">{#N/A,#N/A,FALSE,"2~8번"}</definedName>
    <definedName name="ㄴㄹㅇㄹㅇㄴ" hidden="1">{#N/A,#N/A,FALSE,"Aging Summary";#N/A,#N/A,FALSE,"Ratio Analysis";#N/A,#N/A,FALSE,"Test 120 Day Accts";#N/A,#N/A,FALSE,"Tickmarks"}</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ㄹㅇ호" hidden="1">{#N/A,#N/A,FALSE,"집계표"}</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린" hidden="1">{#N/A,#N/A,FALSE,"손익표지";#N/A,#N/A,FALSE,"손익계산";#N/A,#N/A,FALSE,"일반관리비";#N/A,#N/A,FALSE,"영업외수익";#N/A,#N/A,FALSE,"영업외비용";#N/A,#N/A,FALSE,"매출액";#N/A,#N/A,FALSE,"요약손익";#N/A,#N/A,FALSE,"요약대차";#N/A,#N/A,FALSE,"매출채권현황";#N/A,#N/A,FALSE,"매출채권명세"}</definedName>
    <definedName name="ㄴㄺㄷ" hidden="1">{#N/A,#N/A,FALSE,"현장 NCR 분석";#N/A,#N/A,FALSE,"현장품질감사";#N/A,#N/A,FALSE,"현장품질감사"}</definedName>
    <definedName name="ㄴㄻㄴㅇ" hidden="1">{#N/A,#N/A,FALSE,"조골재"}</definedName>
    <definedName name="ㄴㅁ" hidden="1">#REF!</definedName>
    <definedName name="ㄴㅁㄴㅇㄹ" hidden="1">{#N/A,#N/A,FALSE,"집계표"}</definedName>
    <definedName name="ㄴㅁㄹㄴㅁㅇㄴㅇㅁㄹㄴ" hidden="1">{#N/A,#N/A,FALSE,"단가표지"}</definedName>
    <definedName name="ㄴㅁㄹ아ㅣㅏ" hidden="1">{#N/A,#N/A,FALSE,"집계표"}</definedName>
    <definedName name="ㄴㅁㄹㅈㄹ" hidden="1">#REF!</definedName>
    <definedName name="ㄴㅁㄻㄴㅇㄹㅇㄴㄹ" hidden="1">{#N/A,"수불부",FALSE,"사급자재수불서";#N/A,"수불부",FALSE,"사급자재수불서"}</definedName>
    <definedName name="ㄴㅁㅇㄹ" hidden="1">{#N/A,#N/A,FALSE,"집계표"}</definedName>
    <definedName name="ㄴㅁㅇㄹㄻ" hidden="1">{"'자리배치도'!$AG$1:$CI$28"}</definedName>
    <definedName name="ㄴㅁㅇ라ㅓ" hidden="1">{#N/A,#N/A,FALSE,"집계표"}</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{#N/A,#N/A,FALSE,"이태원철근"}</definedName>
    <definedName name="ㄴㅇ다ㅓㅀㅌ" hidden="1">{#N/A,#N/A,FALSE,"집계표"}</definedName>
    <definedName name="ㄴㅇ닳ㅌ처" hidden="1">{#N/A,#N/A,FALSE,"집계표"}</definedName>
    <definedName name="ㄴㅇㄹ" hidden="1">{#N/A,#N/A,FALSE,"전력간선"}</definedName>
    <definedName name="ㄴㅇㄹㄴ" hidden="1">{#N/A,#N/A,FALSE,"사업총괄";#N/A,#N/A,FALSE,"장비사업";#N/A,#N/A,FALSE,"철구사업";#N/A,#N/A,FALSE,"준설사업"}</definedName>
    <definedName name="ㄴㅇㄹㄴ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ㄹㅇㄴ" hidden="1">#REF!</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로ㅠㅎ" hidden="1">{#N/A,#N/A,FALSE,"구조2"}</definedName>
    <definedName name="ㄴㅇㄻㄴㅇㄹ" hidden="1">{"'용역비'!$A$4:$C$8"}</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ㄻㅇㄴ" hidden="1">{#N/A,#N/A,FALSE,"집계표"}</definedName>
    <definedName name="ㄴㅇㅀ" hidden="1">{#N/A,#N/A,FALSE,"토공2"}</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ㄴㅇ" hidden="1">{#N/A,#N/A,TRUE,"토적및재료집계";#N/A,#N/A,TRUE,"토적및재료집계";#N/A,#N/A,TRUE,"단위량"}</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hidden="1">{#N/A,#N/A,FALSE,"CCTV"}</definedName>
    <definedName name="ㄴㅇㅎ" hidden="1">{#N/A,#N/A,FALSE,"현장 NCR 분석";#N/A,#N/A,FALSE,"현장품질감사";#N/A,#N/A,FALSE,"현장품질감사"}</definedName>
    <definedName name="ㄴㅇㅎㄴㄹㅇ" hidden="1">#REF!</definedName>
    <definedName name="ㄴㅇㅎㄹ" hidden="1">{#N/A,#N/A,FALSE,"집계표"}</definedName>
    <definedName name="ㄴㅇㅎ리ㅏ" hidden="1">{#N/A,#N/A,FALSE,"집계표"}</definedName>
    <definedName name="ㄴㅇㅎ리ㅏㅓㅊㅌ" hidden="1">{#N/A,#N/A,FALSE,"집계표"}</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ㅁㅊㄴㅌ" hidden="1">{#N/A,#N/A,FALSE,"손익표지";#N/A,#N/A,FALSE,"손익계산";#N/A,#N/A,FALSE,"일반관리비";#N/A,#N/A,FALSE,"영업외수익";#N/A,#N/A,FALSE,"영업외비용";#N/A,#N/A,FALSE,"매출액";#N/A,#N/A,FALSE,"요약손익";#N/A,#N/A,FALSE,"요약대차";#N/A,#N/A,FALSE,"매출채권현황";#N/A,#N/A,FALSE,"매출채권명세"}</definedName>
    <definedName name="ㄴㅊㅌㅇㅍ" hidden="1">{#N/A,#N/A,FALSE,"집계표"}</definedName>
    <definedName name="ㄴ흂" hidden="1">{#N/A,#N/A,FALSE,"단가표지"}</definedName>
    <definedName name="ㄴㅗㅎ" hidden="1">{#N/A,#N/A,FALSE,"집계표"}</definedName>
    <definedName name="나" hidden="1">{"'Sheet1'!$A$22:$G$23","'Sheet1'!$A$6","'Sheet1'!$E$10","'Sheet1'!$A$1:$F$23","'Sheet1'!$B$10","'Sheet1'!$A$1:$G$22","'Sheet1'!$A$1:$G$51"}</definedName>
    <definedName name="나나" hidden="1">{#N/A,#N/A,FALSE,"손익표지";#N/A,#N/A,FALSE,"손익계산";#N/A,#N/A,FALSE,"일반관리비";#N/A,#N/A,FALSE,"영업외수익";#N/A,#N/A,FALSE,"영업외비용";#N/A,#N/A,FALSE,"매출액";#N/A,#N/A,FALSE,"요약손익";#N/A,#N/A,FALSE,"요약대차";#N/A,#N/A,FALSE,"매출채권현황";#N/A,#N/A,FALSE,"매출채권명세"}</definedName>
    <definedName name="나나나" hidden="1">{#N/A,#N/A,FALSE,"속도"}</definedName>
    <definedName name="나나나나나" hidden="1">{#N/A,#N/A,FALSE,"2~8번"}</definedName>
    <definedName name="나나나나나나나나" hidden="1">{#N/A,#N/A,FALSE,"혼합골재"}</definedName>
    <definedName name="나나나나나나나나난" hidden="1">{#N/A,#N/A,FALSE,"표지목차"}</definedName>
    <definedName name="나나너넌너" hidden="1">{#N/A,#N/A,FALSE,"집계표"}</definedName>
    <definedName name="나나아" hidden="1">{#N/A,#N/A,FALSE,"2~8번"}</definedName>
    <definedName name="나난" hidden="1">{#N/A,#N/A,FALSE,"주간공정";#N/A,#N/A,FALSE,"주간보고";#N/A,#N/A,FALSE,"주간공정표"}</definedName>
    <definedName name="나는" hidden="1">{#N/A,#N/A,FALSE,"집계표"}</definedName>
    <definedName name="나이로" hidden="1">{#N/A,#N/A,FALSE,"속도"}</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ㅣㄴ" hidden="1">{#N/A,#N/A,FALSE,"손익표지";#N/A,#N/A,FALSE,"손익계산";#N/A,#N/A,FALSE,"일반관리비";#N/A,#N/A,FALSE,"영업외수익";#N/A,#N/A,FALSE,"영업외비용";#N/A,#N/A,FALSE,"매출액";#N/A,#N/A,FALSE,"요약손익";#N/A,#N/A,FALSE,"요약대차";#N/A,#N/A,FALSE,"매출채권현황";#N/A,#N/A,FALSE,"매출채권명세"}</definedName>
    <definedName name="나ㅣ니" hidden="1">{#N/A,#N/A,FALSE,"손익표지";#N/A,#N/A,FALSE,"손익계산";#N/A,#N/A,FALSE,"일반관리비";#N/A,#N/A,FALSE,"영업외수익";#N/A,#N/A,FALSE,"영업외비용";#N/A,#N/A,FALSE,"매출액";#N/A,#N/A,FALSE,"요약손익";#N/A,#N/A,FALSE,"요약대차";#N/A,#N/A,FALSE,"매출채권현황";#N/A,#N/A,FALSE,"매출채권명세"}</definedName>
    <definedName name="낙산1" hidden="1">{"'별표'!$N$220"}</definedName>
    <definedName name="낙차공" hidden="1">{#N/A,#N/A,FALSE,"2~8번"}</definedName>
    <definedName name="난ㄴ난나ㅏ난" hidden="1">{#N/A,#N/A,FALSE,"집계표"}</definedName>
    <definedName name="난나ㅏㄴ" hidden="1">{#N/A,#N/A,FALSE,"집계표"}</definedName>
    <definedName name="난느오늘" hidden="1">{#N/A,#N/A,FALSE,"집계표"}</definedName>
    <definedName name="날개벽단면검토" hidden="1">#REF!</definedName>
    <definedName name="남남" hidden="1">#N/A</definedName>
    <definedName name="남윤" hidden="1">{"'용역비'!$A$4:$C$8"}</definedName>
    <definedName name="내실화"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역1" hidden="1">{#N/A,#N/A,FALSE,"기안지";#N/A,#N/A,FALSE,"통신지"}</definedName>
    <definedName name="내역산출근거" hidden="1">{#N/A,#N/A,TRUE,"1";#N/A,#N/A,TRUE,"2";#N/A,#N/A,TRUE,"3";#N/A,#N/A,TRUE,"4";#N/A,#N/A,TRUE,"5";#N/A,#N/A,TRUE,"6";#N/A,#N/A,TRUE,"7"}</definedName>
    <definedName name="내역서1" hidden="1">{#N/A,#N/A,FALSE,"전력간선"}</definedName>
    <definedName name="내역서2" hidden="1">{"'단계별시설공사비'!$A$3:$K$51"}</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 hidden="1">{#N/A,#N/A,FALSE,"혼합골재"}</definedName>
    <definedName name="냐ㅡ내ㅜ" hidden="1">{#N/A,#N/A,FALSE,"CCTV"}</definedName>
    <definedName name="너" hidden="1">{#N/A,#N/A,FALSE,"손익표지";#N/A,#N/A,FALSE,"손익계산";#N/A,#N/A,FALSE,"일반관리비";#N/A,#N/A,FALSE,"영업외수익";#N/A,#N/A,FALSE,"영업외비용";#N/A,#N/A,FALSE,"매출액";#N/A,#N/A,FALSE,"요약손익";#N/A,#N/A,FALSE,"요약대차";#N/A,#N/A,FALSE,"매출채권현황";#N/A,#N/A,FALSE,"매출채권명세"}</definedName>
    <definedName name="너니ㅣㅁㄴ" hidden="1">{#N/A,#N/A,FALSE,"손익표지";#N/A,#N/A,FALSE,"손익계산";#N/A,#N/A,FALSE,"일반관리비";#N/A,#N/A,FALSE,"영업외수익";#N/A,#N/A,FALSE,"영업외비용";#N/A,#N/A,FALSE,"매출액";#N/A,#N/A,FALSE,"요약손익";#N/A,#N/A,FALSE,"요약대차";#N/A,#N/A,FALSE,"매출채권현황";#N/A,#N/A,FALSE,"매출채권명세"}</definedName>
    <definedName name="너를" hidden="1">{#N/A,#N/A,FALSE,"집계표"}</definedName>
    <definedName name="너ㅣ니니" hidden="1">{#N/A,#N/A,FALSE,"손익표지";#N/A,#N/A,FALSE,"손익계산";#N/A,#N/A,FALSE,"일반관리비";#N/A,#N/A,FALSE,"영업외수익";#N/A,#N/A,FALSE,"영업외비용";#N/A,#N/A,FALSE,"매출액";#N/A,#N/A,FALSE,"요약손익";#N/A,#N/A,FALSE,"요약대차";#N/A,#N/A,FALSE,"매출채권현황";#N/A,#N/A,FALSE,"매출채권명세"}</definedName>
    <definedName name="넣러" hidden="1">{#N/A,#N/A,FALSE,"표지목차"}</definedName>
    <definedName name="노" hidden="1">{#N/A,#N/A,FALSE,"손익표지";#N/A,#N/A,FALSE,"손익계산";#N/A,#N/A,FALSE,"일반관리비";#N/A,#N/A,FALSE,"영업외수익";#N/A,#N/A,FALSE,"영업외비용";#N/A,#N/A,FALSE,"매출액";#N/A,#N/A,FALSE,"요약손익";#N/A,#N/A,FALSE,"요약대차";#N/A,#N/A,FALSE,"매출채권현황";#N/A,#N/A,FALSE,"매출채권명세"}</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단가산출서" hidden="1">#REF!</definedName>
    <definedName name="노선" hidden="1">{#N/A,#N/A,FALSE,"손익표지";#N/A,#N/A,FALSE,"손익계산";#N/A,#N/A,FALSE,"일반관리비";#N/A,#N/A,FALSE,"영업외수익";#N/A,#N/A,FALSE,"영업외비용";#N/A,#N/A,FALSE,"매출액";#N/A,#N/A,FALSE,"요약손익";#N/A,#N/A,FALSE,"요약대차";#N/A,#N/A,FALSE,"매출채권현황";#N/A,#N/A,FALSE,"매출채권명세"}</definedName>
    <definedName name="노선1" hidden="1">{#N/A,#N/A,FALSE,"손익표지";#N/A,#N/A,FALSE,"손익계산";#N/A,#N/A,FALSE,"일반관리비";#N/A,#N/A,FALSE,"영업외수익";#N/A,#N/A,FALSE,"영업외비용";#N/A,#N/A,FALSE,"매출액";#N/A,#N/A,FALSE,"요약손익";#N/A,#N/A,FALSE,"요약대차";#N/A,#N/A,FALSE,"매출채권현황";#N/A,#N/A,FALSE,"매출채권명세"}</definedName>
    <definedName name="노선구조" hidden="1">{#N/A,#N/A,FALSE,"손익표지";#N/A,#N/A,FALSE,"손익계산";#N/A,#N/A,FALSE,"일반관리비";#N/A,#N/A,FALSE,"영업외수익";#N/A,#N/A,FALSE,"영업외비용";#N/A,#N/A,FALSE,"매출액";#N/A,#N/A,FALSE,"요약손익";#N/A,#N/A,FALSE,"요약대차";#N/A,#N/A,FALSE,"매출채권현황";#N/A,#N/A,FALSE,"매출채권명세"}</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은준" hidden="1">{#N/A,#N/A,FALSE,"손익표지";#N/A,#N/A,FALSE,"손익계산";#N/A,#N/A,FALSE,"일반관리비";#N/A,#N/A,FALSE,"영업외수익";#N/A,#N/A,FALSE,"영업외비용";#N/A,#N/A,FALSE,"매출액";#N/A,#N/A,FALSE,"요약손익";#N/A,#N/A,FALSE,"요약대차";#N/A,#N/A,FALSE,"매출채권현황";#N/A,#N/A,FALSE,"매출채권명세"}</definedName>
    <definedName name="논현동외" hidden="1">{#N/A,#N/A,FALSE,"Sheet6"}</definedName>
    <definedName name="놓ㄹ노" hidden="1">{#N/A,#N/A,FALSE,"골재소요량";#N/A,#N/A,FALSE,"골재소요량"}</definedName>
    <definedName name="놓ㄹㅇ" hidden="1">{#N/A,#N/A,FALSE,"집계표"}</definedName>
    <definedName name="뇫" hidden="1">{#N/A,#N/A,FALSE,"집계표"}</definedName>
    <definedName name="누계1" hidden="1">{#N/A,#N/A,FALSE,"손익표지";#N/A,#N/A,FALSE,"손익계산";#N/A,#N/A,FALSE,"일반관리비";#N/A,#N/A,FALSE,"영업외수익";#N/A,#N/A,FALSE,"영업외비용";#N/A,#N/A,FALSE,"매출액";#N/A,#N/A,FALSE,"요약손익";#N/A,#N/A,FALSE,"요약대차";#N/A,#N/A,FALSE,"매출채권현황";#N/A,#N/A,FALSE,"매출채권명세"}</definedName>
    <definedName name="누계증감" hidden="1">{#N/A,#N/A,FALSE,"손익표지";#N/A,#N/A,FALSE,"손익계산";#N/A,#N/A,FALSE,"일반관리비";#N/A,#N/A,FALSE,"영업외수익";#N/A,#N/A,FALSE,"영업외비용";#N/A,#N/A,FALSE,"매출액";#N/A,#N/A,FALSE,"요약손익";#N/A,#N/A,FALSE,"요약대차";#N/A,#N/A,FALSE,"매출채권현황";#N/A,#N/A,FALSE,"매출채권명세"}</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는" hidden="1">{#N/A,#N/A,FALSE,"손익표지";#N/A,#N/A,FALSE,"손익계산";#N/A,#N/A,FALSE,"일반관리비";#N/A,#N/A,FALSE,"영업외수익";#N/A,#N/A,FALSE,"영업외비용";#N/A,#N/A,FALSE,"매출액";#N/A,#N/A,FALSE,"요약손익";#N/A,#N/A,FALSE,"요약대차";#N/A,#N/A,FALSE,"매출채권현황";#N/A,#N/A,FALSE,"매출채권명세"}</definedName>
    <definedName name="늘푸른쉼나무" hidden="1">{#N/A,#N/A,FALSE,"이태원철근"}</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hidden="1">{#N/A,#N/A,FALSE,"주간공정";#N/A,#N/A,FALSE,"주간보고";#N/A,#N/A,FALSE,"주간공정표"}</definedName>
    <definedName name="니ㅣㄴ" hidden="1">{#N/A,#N/A,FALSE,"손익표지";#N/A,#N/A,FALSE,"손익계산";#N/A,#N/A,FALSE,"일반관리비";#N/A,#N/A,FALSE,"영업외수익";#N/A,#N/A,FALSE,"영업외비용";#N/A,#N/A,FALSE,"매출액";#N/A,#N/A,FALSE,"요약손익";#N/A,#N/A,FALSE,"요약대차";#N/A,#N/A,FALSE,"매출채권현황";#N/A,#N/A,FALSE,"매출채권명세"}</definedName>
    <definedName name="닌" hidden="1">{#N/A,#N/A,FALSE,"손익표지";#N/A,#N/A,FALSE,"손익계산";#N/A,#N/A,FALSE,"일반관리비";#N/A,#N/A,FALSE,"영업외수익";#N/A,#N/A,FALSE,"영업외비용";#N/A,#N/A,FALSE,"매출액";#N/A,#N/A,FALSE,"요약손익";#N/A,#N/A,FALSE,"요약대차";#N/A,#N/A,FALSE,"매출채권현황";#N/A,#N/A,FALSE,"매출채권명세"}</definedName>
    <definedName name="ㄶ" hidden="1">{#N/A,#N/A,FALSE,"집계표"}</definedName>
    <definedName name="ㄶ뫃ㄴㅁㄹㄴㅁㄹㄴㅇ" hidden="1">{#N/A,#N/A,FALSE,"부대2"}</definedName>
    <definedName name="ㄶㅇㅀㄴㅇ" hidden="1">{#N/A,#N/A,FALSE,"표지목차"}</definedName>
    <definedName name="ㄶㅎㄱㄷㅈ" hidden="1">{#N/A,#N/A,FALSE,"Sheet1"}</definedName>
    <definedName name="ㄷ" hidden="1">{#N/A,#N/A,FALSE,"이태원철근"}</definedName>
    <definedName name="ㄷ_1" hidden="1">{#N/A,#N/A,FALSE,"2~8번"}</definedName>
    <definedName name="ㄷ6ㅓ" hidden="1">{"'용역비'!$A$4:$C$8"}</definedName>
    <definedName name="ㄷㄱ" hidden="1">{#N/A,#N/A,FALSE,"포장2"}</definedName>
    <definedName name="ㄷㄱㄷ" hidden="1">{#N/A,#N/A,FALSE,"전력간선"}</definedName>
    <definedName name="ㄷㄱㄷㄱㄷㄱ" hidden="1">{"'용역비'!$A$4:$C$8"}</definedName>
    <definedName name="ㄷㄱㄷ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ㄳ" hidden="1">{#N/A,#N/A,FALSE,"Sheet1"}</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ㄱㄱ" hidden="1">{"'용역비'!$A$4:$C$8"}</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ㄷ" hidden="1">{#N/A,#N/A,FALSE,"이태원철근"}</definedName>
    <definedName name="ㄷㄹㄷㅈㅇ" hidden="1">#N/A</definedName>
    <definedName name="ㄷㅅㄱㄷ"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ㅅㅈㄷ"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ㅇㅊ" hidden="1">{#N/A,#N/A,FALSE,"집계표"}</definedName>
    <definedName name="ㄷㅈㄱ" hidden="1">{#N/A,#N/A,FALSE,"포장1";#N/A,#N/A,FALSE,"포장1"}</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ㅈ거" hidden="1">{#N/A,#N/A,FALSE,"집계표"}</definedName>
    <definedName name="ㄷㅈㄹㄷㅈ" hidden="1">#N/A</definedName>
    <definedName name="ㄷㅈㅂㄷ" hidden="1">{"'장비'!$A$3:$M$12"}</definedName>
    <definedName name="ㄷㅍㅂ" hidden="1">{"'용역비'!$A$4:$C$8"}</definedName>
    <definedName name="ㄷㅎㄹㅇ" hidden="1">#REF!</definedName>
    <definedName name="다" hidden="1">{#N/A,#N/A,FALSE,"지침";#N/A,#N/A,FALSE,"환경분석";#N/A,#N/A,FALSE,"Sheet16"}</definedName>
    <definedName name="다라" hidden="1">{#N/A,#N/A,FALSE,"표지목차"}</definedName>
    <definedName name="다람쥐" hidden="1">{#N/A,#N/A,FALSE,"CCTV"}</definedName>
    <definedName name="다시" hidden="1">{#N/A,#N/A,FALSE,"품의서";#N/A,#N/A,FALSE,"견적실행대비분석표";#N/A,#N/A,FALSE,"공종별도급대비견적실행";#N/A,#N/A,FALSE,"외주공사 추정금액";#N/A,#N/A,FALSE,"공종별도급대비계약현황"}</definedName>
    <definedName name="다음" hidden="1">{#N/A,#N/A,FALSE,"갑지";#N/A,#N/A,FALSE,"개요";#N/A,#N/A,FALSE,"비목별";#N/A,#N/A,FALSE,"건물별";#N/A,#N/A,FALSE,"기구표";#N/A,#N/A,FALSE,"직원투입"}</definedName>
    <definedName name="닥트설치공사" hidden="1">{#N/A,#N/A,FALSE,"전력간선"}</definedName>
    <definedName name="단ㄱ" hidden="1">{#N/A,#N/A,FALSE,"전력간선"}</definedName>
    <definedName name="단가2" hidden="1">{#N/A,#N/A,FALSE,"Sheet1"}</definedName>
    <definedName name="단가대" hidden="1">#REF!</definedName>
    <definedName name="단가산" hidden="1">{#N/A,#N/A,FALSE,"기안지";#N/A,#N/A,FALSE,"통신지"}</definedName>
    <definedName name="단가산출서3" hidden="1">{#N/A,#N/A,FALSE,"기안지";#N/A,#N/A,FALSE,"통신지"}</definedName>
    <definedName name="단가조사" hidden="1">{"'용역비'!$A$4:$C$8"}</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달" hidden="1">{#N/A,#N/A,FALSE,"손익표지";#N/A,#N/A,FALSE,"손익계산";#N/A,#N/A,FALSE,"일반관리비";#N/A,#N/A,FALSE,"영업외수익";#N/A,#N/A,FALSE,"영업외비용";#N/A,#N/A,FALSE,"매출액";#N/A,#N/A,FALSE,"요약손익";#N/A,#N/A,FALSE,"요약대차";#N/A,#N/A,FALSE,"매출채권현황";#N/A,#N/A,FALSE,"매출채권명세"}</definedName>
    <definedName name="당기중선" hidden="1">{#N/A,#N/A,FALSE,"손익표지";#N/A,#N/A,FALSE,"손익계산";#N/A,#N/A,FALSE,"일반관리비";#N/A,#N/A,FALSE,"영업외수익";#N/A,#N/A,FALSE,"영업외비용";#N/A,#N/A,FALSE,"매출액";#N/A,#N/A,FALSE,"요약손익";#N/A,#N/A,FALSE,"요약대차";#N/A,#N/A,FALSE,"매출채권현황";#N/A,#N/A,FALSE,"매출채권명세"}</definedName>
    <definedName name="당초계획"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신당동" hidden="1">{"'별표'!$N$220"}</definedName>
    <definedName name="대대대대대" hidden="1">{#N/A,#N/A,FALSE,"주간공정";#N/A,#N/A,FALSE,"주간보고";#N/A,#N/A,FALSE,"주간공정표"}</definedName>
    <definedName name="대덕" hidden="1">{#N/A,#N/A,FALSE,"CCTV"}</definedName>
    <definedName name="대리석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비" hidden="1">{#N/A,#N/A,FALSE,"CCTV"}</definedName>
    <definedName name="대비3" hidden="1">{"'용역비'!$A$4:$C$8"}</definedName>
    <definedName name="대비표" hidden="1">#REF!</definedName>
    <definedName name="대상" hidden="1">{"'용역비'!$A$4:$C$8"}</definedName>
    <definedName name="대안작성" hidden="1">{#N/A,#N/A,FALSE,"현장 NCR 분석";#N/A,#N/A,FALSE,"현장품질감사";#N/A,#N/A,FALSE,"현장품질감사"}</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전" hidden="1">{#N/A,#N/A,TRUE,"LOADCOVE";#N/A,#N/A,TRUE,"PAGE001";#N/A,#N/A,TRUE,"PAGE002";#N/A,#N/A,TRUE,"PAGE003";#N/A,#N/A,TRUE,"PAGE004";#N/A,#N/A,TRUE,"PAGE005";#N/A,#N/A,TRUE,"PAGE006";#N/A,#N/A,TRUE,"PAGE007";#N/A,#N/A,TRUE,"PAGE008";#N/A,#N/A,TRUE,"PAGE009";#N/A,#N/A,TRUE,"PAGE010";#N/A,#N/A,TRUE,"PAGE011";#N/A,#N/A,TRUE,"PAGE012";#N/A,#N/A,TRUE,"PAGE013"}</definedName>
    <definedName name="대전1" hidden="1">{#N/A,#N/A,TRUE,"LOADCOVE";#N/A,#N/A,TRUE,"PAGE001";#N/A,#N/A,TRUE,"PAGE002";#N/A,#N/A,TRUE,"PAGE003";#N/A,#N/A,TRUE,"PAGE004";#N/A,#N/A,TRUE,"PAGE005";#N/A,#N/A,TRUE,"PAGE006";#N/A,#N/A,TRUE,"PAGE007";#N/A,#N/A,TRUE,"PAGE008";#N/A,#N/A,TRUE,"PAGE009";#N/A,#N/A,TRUE,"PAGE010";#N/A,#N/A,TRUE,"PAGE011";#N/A,#N/A,TRUE,"PAGE012";#N/A,#N/A,TRUE,"PAGE013"}</definedName>
    <definedName name="대차" hidden="1">{#N/A,#N/A,TRUE,"대 차 대 조 표"}</definedName>
    <definedName name="대차대조" hidden="1">{#N/A,#N/A,TRUE,"대 차 대 조 표"}</definedName>
    <definedName name="대차대조표" hidden="1">{#N/A,#N/A,TRUE,"대 차 대 조 표"}</definedName>
    <definedName name="대차대조표2" hidden="1">{#N/A,#N/A,TRUE,"대 차 대 조 표"}</definedName>
    <definedName name="대책1" hidden="1">{#N/A,#N/A,TRUE,"LOADCOVE";#N/A,#N/A,TRUE,"PAGE001";#N/A,#N/A,TRUE,"PAGE002";#N/A,#N/A,TRUE,"PAGE003";#N/A,#N/A,TRUE,"PAGE004";#N/A,#N/A,TRUE,"PAGE005";#N/A,#N/A,TRUE,"PAGE006";#N/A,#N/A,TRUE,"PAGE007";#N/A,#N/A,TRUE,"PAGE008";#N/A,#N/A,TRUE,"PAGE009";#N/A,#N/A,TRUE,"PAGE010";#N/A,#N/A,TRUE,"PAGE011";#N/A,#N/A,TRUE,"PAGE012";#N/A,#N/A,TRUE,"PAGE013"}</definedName>
    <definedName name="대표회의" hidden="1">{#N/A,#N/A,FALSE,"현장 NCR 분석";#N/A,#N/A,FALSE,"현장품질감사";#N/A,#N/A,FALSE,"현장품질감사"}</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진" hidden="1">{#N/A,#N/A,FALSE,"포장2"}</definedName>
    <definedName name="덕호" hidden="1">{#N/A,#N/A,FALSE,"포장2"}</definedName>
    <definedName name="덕흥흥건축" hidden="1">#REF!</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비" hidden="1">{#N/A,#N/A,FALSE,"기안지";#N/A,#N/A,FALSE,"통신지"}</definedName>
    <definedName name="도급액분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총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로" hidden="1">{#N/A,#N/A,FALSE,"2~8번"}</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서인쇄비" hidden="1">{#N/A,#N/A,FALSE,"손익표지";#N/A,#N/A,FALSE,"손익계산";#N/A,#N/A,FALSE,"일반관리비";#N/A,#N/A,FALSE,"영업외수익";#N/A,#N/A,FALSE,"영업외비용";#N/A,#N/A,FALSE,"매출액";#N/A,#N/A,FALSE,"요약손익";#N/A,#N/A,FALSE,"요약대차";#N/A,#N/A,FALSE,"매출채권현황";#N/A,#N/A,FALSE,"매출채권명세"}</definedName>
    <definedName name="도용" hidden="1">#REF!</definedName>
    <definedName name="도장" hidden="1">{#N/A,#N/A,FALSE,"Sheet1"}</definedName>
    <definedName name="도장2" hidden="1">{"'용역비'!$A$4:$C$8"}</definedName>
    <definedName name="독립기초" hidden="1">{#N/A,#N/A,FALSE,"기안지";#N/A,#N/A,FALSE,"통신지"}</definedName>
    <definedName name="독립기초토공수량산출" hidden="1">{#N/A,#N/A,FALSE,"기안지";#N/A,#N/A,FALSE,"통신지"}</definedName>
    <definedName name="돈" hidden="1">{#N/A,#N/A,FALSE,"조골재"}</definedName>
    <definedName name="동" hidden="1">{#N/A,#N/A,FALSE,"손익표지";#N/A,#N/A,FALSE,"손익계산";#N/A,#N/A,FALSE,"일반관리비";#N/A,#N/A,FALSE,"영업외수익";#N/A,#N/A,FALSE,"영업외비용";#N/A,#N/A,FALSE,"매출액";#N/A,#N/A,FALSE,"요약손익";#N/A,#N/A,FALSE,"요약대차";#N/A,#N/A,FALSE,"매출채권현황";#N/A,#N/A,FALSE,"매출채권명세"}</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{#N/A,#N/A,FALSE,"CCTV"}</definedName>
    <definedName name="동구연숩" hidden="1">{#N/A,#N/A,FALSE,"전력간선"}</definedName>
    <definedName name="동규" hidden="1">{#N/A,#N/A,FALSE,"손익표지";#N/A,#N/A,FALSE,"손익계산";#N/A,#N/A,FALSE,"일반관리비";#N/A,#N/A,FALSE,"영업외수익";#N/A,#N/A,FALSE,"영업외비용";#N/A,#N/A,FALSE,"매출액";#N/A,#N/A,FALSE,"요약손익";#N/A,#N/A,FALSE,"요약대차";#N/A,#N/A,FALSE,"매출채권현황";#N/A,#N/A,FALSE,"매출채권명세"}</definedName>
    <definedName name="동력" hidden="1">{#N/A,#N/A,FALSE,"CCTV"}</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민" hidden="1">{#N/A,#N/A,FALSE,"제목"}</definedName>
    <definedName name="동별" hidden="1">{"'Sheet1'!$A$4:$M$21","'Sheet1'!$J$17:$K$19"}</definedName>
    <definedName name="동별내역" hidden="1">{"'Sheet1'!$A$4:$M$21","'Sheet1'!$J$17:$K$19"}</definedName>
    <definedName name="동영" hidden="1">{#N/A,#N/A,FALSE,"CCTV"}</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적용현황" hidden="1">#REF!</definedName>
    <definedName name="동준" hidden="1">{"'Firr(선)'!$AS$1:$AY$62","'Firr(사)'!$AS$1:$AY$62","'Firr(회)'!$AS$1:$AY$62","'Firr(선)'!$L$1:$V$62","'Firr(사)'!$L$1:$V$62","'Firr(회)'!$L$1:$V$62"}</definedName>
    <definedName name="되" hidden="1">{#N/A,#N/A,FALSE,"운반시간"}</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두호" hidden="1">{#N/A,#N/A,FALSE,"2~8번"}</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hidden="1">{#N/A,#N/A,FALSE,"견적갑지";#N/A,#N/A,FALSE,"총괄표";#N/A,#N/A,FALSE,"철골공사";#N/A,#N/A,FALSE,"토목공사";#N/A,#N/A,FALSE,"판넬전기공사"}</definedName>
    <definedName name="디디" hidden="1">{#N/A,#N/A,FALSE,"지침";#N/A,#N/A,FALSE,"환경분석";#N/A,#N/A,FALSE,"Sheet16"}</definedName>
    <definedName name="ㄸㄱ구믇738983213" hidden="1">#REF!</definedName>
    <definedName name="ㄸㄱ구믇755260466" hidden="1">#REF!</definedName>
    <definedName name="ㄸㄱ구믇822578608" hidden="1">#REF!</definedName>
    <definedName name="ㄹ" hidden="1">{#N/A,#N/A,FALSE,"운반시간"}</definedName>
    <definedName name="ㄹ1ㅁㄴ" hidden="1">{#N/A,#N/A,FALSE,"TABLE"}</definedName>
    <definedName name="ㄹㄴㄹ" hidden="1">#REF!</definedName>
    <definedName name="ㄹㄴㅁㄹㄴ" hidden="1">{#N/A,"수불부",FALSE,"사급자재수불서";#N/A,"수불부",FALSE,"사급자재수불서"}</definedName>
    <definedName name="ㄹㄴㅁㄹㅇㄴ" hidden="1">{"'Sheet1'!$D$19","'Sheet1'!$B$22:$E$22"}</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ㄴㅇㄻㄴ" hidden="1">{#N/A,#N/A,FALSE,"단가표지"}</definedName>
    <definedName name="ㄹㄴ웋" hidden="1">{#N/A,#N/A,FALSE,"운반시간"}</definedName>
    <definedName name="ㄹㄶㅗ" hidden="1">{#N/A,#N/A,FALSE,"집계표"}</definedName>
    <definedName name="ㄹㄹ" hidden="1">{#N/A,#N/A,FALSE,"CCTV"}</definedName>
    <definedName name="ㄹㄹㄹ" hidden="1">#REF!</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hidden="1">{#N/A,#N/A,FALSE,"집계표"}</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로ㅗㅓㅎ" hidden="1">{"'자리배치도'!$AG$1:$CI$28"}</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ㅀ" hidden="1">{"'자리배치도'!$AG$1:$CI$28"}</definedName>
    <definedName name="ㄹㅇ" hidden="1">{#N/A,#N/A,FALSE,"도급대비시행율";#N/A,#N/A,FALSE,"결의서";#N/A,#N/A,FALSE,"내역서";#N/A,#N/A,FALSE,"도급예상"}</definedName>
    <definedName name="ㄹㅇㄴ" hidden="1">{"'Sheet1'!$L$16"}</definedName>
    <definedName name="ㄹㅇㄴㄹ" hidden="1">{#N/A,"수불부",FALSE,"사급자재수불서";#N/A,"수불부",FALSE,"사급자재수불서"}</definedName>
    <definedName name="ㄹㅇㄴㄹㄴㅇㄹㄴㅇㄹ" hidden="1">{"'정산내역서'!$A$1:$I$35","'정산서(절.성토부)'!$A$1:$Q$17","'정산서(교량부)'!$A$1:$Q$84","'총괄표'!$A$1:$M$12","'시행현황'!$A$1:$G$12","'표지'!$A$1:$N$27","'정산서(절.성토부)'!$A$3:$Q$7"}</definedName>
    <definedName name="ㄹㅇㄴㅁ" hidden="1">{#N/A,#N/A,TRUE,"1";#N/A,#N/A,TRUE,"2";#N/A,#N/A,TRUE,"3";#N/A,#N/A,TRUE,"4";#N/A,#N/A,TRUE,"5";#N/A,#N/A,TRUE,"6";#N/A,#N/A,TRUE,"7"}</definedName>
    <definedName name="ㄹㅇㄴㅁㄹㅇ" hidden="1">#N/A</definedName>
    <definedName name="ㄹㅇㄴㅁㅁㄹㅇㄴㄹㅇㄴ" hidden="1">{"'자리배치도'!$AG$1:$CI$28"}</definedName>
    <definedName name="ㄹㅇㄴㅇㄴㅇㄹㅇ" hidden="1">{#N/A,#N/A,FALSE,"집계표"}</definedName>
    <definedName name="ㄹㅇ넛교ㅗ" hidden="1">{#N/A,#N/A,FALSE,"집계표"}</definedName>
    <definedName name="ㄹㅇ노ㅎ" hidden="1">{#N/A,#N/A,FALSE,"집계표"}</definedName>
    <definedName name="ㄹㅇㄶ" hidden="1">#N/A</definedName>
    <definedName name="ㄹㅇㄶㄴㅅ" hidden="1">{#N/A,#N/A,FALSE,"집계표"}</definedName>
    <definedName name="ㄹㅇㄶ옿" hidden="1">#REF!</definedName>
    <definedName name="ㄹㅇㄶㅎㅇㄶㅇㅎㄹㅇ" hidden="1">{#N/A,#N/A,FALSE,"집계표"}</definedName>
    <definedName name="ㄹㅇㄹ" hidden="1">{#N/A,#N/A,FALSE,"골재소요량";#N/A,#N/A,FALSE,"골재소요량"}</definedName>
    <definedName name="ㄹㅇㄹㅇ" hidden="1">#N/A</definedName>
    <definedName name="ㄹㅇㄹㅇㄴ" hidden="1">{#N/A,"수불부",FALSE,"사급자재수불서";#N/A,"수불부",FALSE,"사급자재수불서"}</definedName>
    <definedName name="ㄹㅇㄹㅇㄹㅇ" hidden="1">{#N/A,#N/A,FALSE,"CCTV"}</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ㄹ" hidden="1">{#N/A,#N/A,FALSE,"혼합골재"}</definedName>
    <definedName name="ㄹㅇㅁㄻㄹ" hidden="1">{#N/A,#N/A,FALSE,"변경관리예산";#N/A,#N/A,FALSE,"변경장비예산";#N/A,#N/A,FALSE,"변경준설예산";#N/A,#N/A,FALSE,"변경철구예산"}</definedName>
    <definedName name="ㄹㅇㅁㅁㄹㄹㅇㄴㄹㅇㅁㄴㄻㅇㄴㄹㄴㅇ" hidden="1">{"'자리배치도'!$AG$1:$CI$28"}</definedName>
    <definedName name="ㄹㅇ서ㅗ" hidden="1">{#N/A,#N/A,FALSE,"집계표"}</definedName>
    <definedName name="ㄹㅇ소ㅛ" hidden="1">{#N/A,#N/A,FALSE,"집계표"}</definedName>
    <definedName name="ㄹㅇㅇㄻㅇㄻㄴㄹㅇㄴ" hidden="1">{"'자리배치도'!$AG$1:$CI$28"}</definedName>
    <definedName name="ㄹㅇㅇㅇㅇㅇㅇ" hidden="1">{#N/A,#N/A,FALSE,"집계표"}</definedName>
    <definedName name="ㄹㅇㅇㅇㅇㅇㅇㅇㅇㅇㅇ" hidden="1">{#N/A,#N/A,FALSE,"집계표"}</definedName>
    <definedName name="ㄹㅇ옷" hidden="1">{#N/A,#N/A,FALSE,"집계표"}</definedName>
    <definedName name="ㄹㅇㅌㅇㄴㄱㄷ" hidden="1">{#N/A,#N/A,FALSE,"포장2"}</definedName>
    <definedName name="ㄹㅇㅌㅎㅎㅎㅎㅎ" hidden="1">{#N/A,#N/A,FALSE,"집계표"}</definedName>
    <definedName name="ㄹㅇ퓨ㅓㅜㅏㅗㅜㅠㅅ퐇휴ㅗㅎ" hidden="1">{#N/A,#N/A,FALSE,"조골재"}</definedName>
    <definedName name="ㄹㅇㅎ" hidden="1">{#N/A,#N/A,FALSE,"집계표"}</definedName>
    <definedName name="ㄹㅇㅎㄴㅇ" hidden="1">{#N/A,#N/A,FALSE,"조골재"}</definedName>
    <definedName name="ㄹㅇㅎㄹ" hidden="1">{#N/A,#N/A,FALSE,"현장 NCR 분석";#N/A,#N/A,FALSE,"현장품질감사";#N/A,#N/A,FALSE,"현장품질감사"}</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ㅇㅎㅊㅌㅍㅍ" hidden="1">{#N/A,#N/A,FALSE,"집계표"}</definedName>
    <definedName name="ㄹㅇㅎㅎㅎㅎㅎㅎㅎㅎㅎ" hidden="1">{#N/A,#N/A,FALSE,"집계표"}</definedName>
    <definedName name="ㄹㅇ허ㅗ" hidden="1">{#N/A,#N/A,FALSE,"집계표"}</definedName>
    <definedName name="ㄹㅇ효" hidden="1">{#N/A,#N/A,FALSE,"집계표"}</definedName>
    <definedName name="ㄹ어미ㅏㄹ" hidden="1">{"'Sheet1'!$D$19","'Sheet1'!$B$22:$E$22"}</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혀퍼ㅜㅠ" hidden="1">{#N/A,#N/A,FALSE,"집계표"}</definedName>
    <definedName name="ㄹ호" hidden="1">#REF!</definedName>
    <definedName name="ㄹ호ㅓㅛ" hidden="1">{#N/A,#N/A,FALSE,"집계표"}</definedName>
    <definedName name="ㄹ호ㅗㅎ" hidden="1">{#N/A,#N/A,FALSE,"집계표"}</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홀ㅅ" hidden="1">{#N/A,#N/A,FALSE,"집계표"}</definedName>
    <definedName name="ㄹ홓ㄹ로ㅗㅗㅗㅗㅗㅗㅗ" hidden="1">{#N/A,#N/A,FALSE,"집계표"}</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ㄹ효ㅓㅕ" hidden="1">{#N/A,#N/A,FALSE,"집계표"}</definedName>
    <definedName name="라" hidden="1">{"'Sheet1'!$A$22:$G$23","'Sheet1'!$A$6","'Sheet1'!$E$10","'Sheet1'!$A$1:$F$23","'Sheet1'!$B$10","'Sheet1'!$A$1:$G$22","'Sheet1'!$A$1:$G$51"}</definedName>
    <definedName name="라라라라" hidden="1">{"'용역비'!$A$4:$C$8"}</definedName>
    <definedName name="라라라ㅏㄹ" hidden="1">{#N/A,#N/A,FALSE,"집계표"}</definedName>
    <definedName name="라미우드" hidden="1">{#N/A,#N/A,FALSE,"물량산출"}</definedName>
    <definedName name="라바콘설치현황" hidden="1">{"'정산내역서'!$A$1:$I$35","'정산서(절.성토부)'!$A$1:$Q$17","'정산서(교량부)'!$A$1:$Q$84","'총괄표'!$A$1:$M$12","'시행현황'!$A$1:$G$12","'표지'!$A$1:$N$27","'정산서(절.성토부)'!$A$3:$Q$7"}</definedName>
    <definedName name="라ㅏㅏ" hidden="1">{#N/A,#N/A,FALSE,"집계표"}</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랏구" hidden="1">{#N/A,#N/A,FALSE,"집계표"}</definedName>
    <definedName name="래" hidden="1">{#N/A,#N/A,FALSE,"변경관리예산";#N/A,#N/A,FALSE,"변경장비예산";#N/A,#N/A,FALSE,"변경준설예산";#N/A,#N/A,FALSE,"변경철구예산"}</definedName>
    <definedName name="래그" hidden="1">{#N/A,#N/A,FALSE,"CCTV"}</definedName>
    <definedName name="랴" hidden="1">{#N/A,#N/A,FALSE,"예상손익";#N/A,#N/A,FALSE,"관리분석";#N/A,#N/A,FALSE,"장비분석";#N/A,#N/A,FALSE,"준설분석";#N/A,#N/A,FALSE,"철구분석"}</definedName>
    <definedName name="러" hidden="1">{#N/A,#N/A,FALSE,"지침";#N/A,#N/A,FALSE,"환경분석";#N/A,#N/A,FALSE,"Sheet16"}</definedName>
    <definedName name="러러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시아" hidden="1">{#N/A,#N/A,FALSE,"손익표지";#N/A,#N/A,FALSE,"손익계산";#N/A,#N/A,FALSE,"일반관리비";#N/A,#N/A,FALSE,"영업외수익";#N/A,#N/A,FALSE,"영업외비용";#N/A,#N/A,FALSE,"매출액";#N/A,#N/A,FALSE,"요약손익";#N/A,#N/A,FALSE,"요약대차";#N/A,#N/A,FALSE,"매출채권현황";#N/A,#N/A,FALSE,"매출채권명세"}</definedName>
    <definedName name="러헐" hidden="1">{#N/A,#N/A,FALSE,"도급대비시행율";#N/A,#N/A,FALSE,"결의서";#N/A,#N/A,FALSE,"내역서";#N/A,#N/A,FALSE,"도급예상"}</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hidden="1">{#N/A,#N/A,FALSE,"집계표"}</definedName>
    <definedName name="렌터카부문미반영" hidden="1">{#N/A,#N/A,FALSE,"손익표지";#N/A,#N/A,FALSE,"손익계산";#N/A,#N/A,FALSE,"일반관리비";#N/A,#N/A,FALSE,"영업외수익";#N/A,#N/A,FALSE,"영업외비용";#N/A,#N/A,FALSE,"매출액";#N/A,#N/A,FALSE,"요약손익";#N/A,#N/A,FALSE,"요약대차";#N/A,#N/A,FALSE,"매출채권현황";#N/A,#N/A,FALSE,"매출채권명세"}</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 hidden="1">{#N/A,#N/A,FALSE,"지침";#N/A,#N/A,FALSE,"환경분석";#N/A,#N/A,FALSE,"Sheet16"}</definedName>
    <definedName name="로헝ㄱ" hidden="1">{#N/A,#N/A,FALSE,"집계표"}</definedName>
    <definedName name="롷ㅎㅎㅎㅎ" hidden="1">{#N/A,#N/A,FALSE,"집계표"}</definedName>
    <definedName name="료" hidden="1">{"'용역비'!$A$4:$C$8"}</definedName>
    <definedName name="룸" hidden="1">{#N/A,#N/A,FALSE,"사업총괄";#N/A,#N/A,FALSE,"장비사업";#N/A,#N/A,FALSE,"철구사업";#N/A,#N/A,FALSE,"준설사업"}</definedName>
    <definedName name="류효정" hidden="1">{"'Firr(선)'!$AS$1:$AY$62","'Firr(사)'!$AS$1:$AY$62","'Firr(회)'!$AS$1:$AY$62","'Firr(선)'!$L$1:$V$62","'Firr(사)'!$L$1:$V$62","'Firr(회)'!$L$1:$V$62"}</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리스크"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ㄺ" hidden="1">{#N/A,#N/A,FALSE,"Aging Summary";#N/A,#N/A,FALSE,"Ratio Analysis";#N/A,#N/A,FALSE,"Test 120 Day Accts";#N/A,#N/A,FALSE,"Tickmarks"}</definedName>
    <definedName name="ㄺㄱㄱㄱㄱㄱ" hidden="1">{#N/A,#N/A,FALSE,"신청통보";#N/A,#N/A,FALSE,"기성확인서";#N/A,#N/A,FALSE,"기성내역서"}</definedName>
    <definedName name="ㄻ" hidden="1">{#N/A,#N/A,FALSE,"포장2"}</definedName>
    <definedName name="ㄻㄴㄹ" hidden="1">{#N/A,#N/A,FALSE,"물량산출"}</definedName>
    <definedName name="ㄻㄴㄹㅇㄴㅁ" hidden="1">{#N/A,#N/A,FALSE,"운반시간"}</definedName>
    <definedName name="ㄻㄴㅇㄻㄴ" hidden="1">{#N/A,#N/A,FALSE,"단가표지"}</definedName>
    <definedName name="ㄻㄴㅇㄻㄴㄹ" hidden="1">{#N/A,#N/A,FALSE,"2~8번"}</definedName>
    <definedName name="ㄻㄴㅇㄻㄴㄻㄴㅁㄴ" hidden="1">{#N/A,#N/A,FALSE,"단가표지"}</definedName>
    <definedName name="ㄻㄴㅇㄻㄴㅁ" hidden="1">{#N/A,#N/A,FALSE,"운반시간"}</definedName>
    <definedName name="ㄻㄴㅇㄻㄴㅇ" hidden="1">{#N/A,#N/A,FALSE,"단가표지"}</definedName>
    <definedName name="ㄻㄴㅇㄻㄴㅇㄻ" hidden="1">{#N/A,#N/A,FALSE,"표지목차"}</definedName>
    <definedName name="ㄻㄴㅇㅁㄴㅇ" hidden="1">{#N/A,#N/A,FALSE,"단가표지"}</definedName>
    <definedName name="ㄻㄴㅇㅇㄹㅇㄴ" hidden="1">{"'자리배치도'!$AG$1:$CI$28"}</definedName>
    <definedName name="ㄻㄻㄻㅇㄹㅇㄴ" hidden="1">{"'자리배치도'!$AG$1:$CI$28"}</definedName>
    <definedName name="ㄻㄻㅇㅁㅇㄹㅇ" hidden="1">{"'자리배치도'!$AG$1:$CI$28"}</definedName>
    <definedName name="ㄻㅁ" hidden="1">{#N/A,#N/A,FALSE,"조골재"}</definedName>
    <definedName name="ㄿ호ㅗㅗ" hidden="1">{#N/A,#N/A,FALSE,"집계표"}</definedName>
    <definedName name="ㅀ" hidden="1">{#N/A,#N/A,TRUE,"토적및재료집계";#N/A,#N/A,TRUE,"토적및재료집계";#N/A,#N/A,TRUE,"단위량"}</definedName>
    <definedName name="ㅀㄹㅇㄴ" hidden="1">{"'자리배치도'!$AG$1:$CI$28"}</definedName>
    <definedName name="ㅀㅀㄴ" hidden="1">{#N/A,#N/A,FALSE,"조골재"}</definedName>
    <definedName name="ㅀㅅㄱ" hidden="1">{#N/A,#N/A,FALSE,"Sheet6"}</definedName>
    <definedName name="ㅀㅇ" hidden="1">{#N/A,#N/A,FALSE,"집계표"}</definedName>
    <definedName name="ㅀㅇㅁ" hidden="1">{#N/A,#N/A,FALSE,"골재소요량";#N/A,#N/A,FALSE,"골재소요량"}</definedName>
    <definedName name="ㅀ오ㅓㅎ롱ㄶㄹㄴ" hidden="1">{#N/A,#N/A,FALSE,"2~8번"}</definedName>
    <definedName name="ㅀㅎ" hidden="1">{#N/A,#N/A,FALSE,"2~8번"}</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_1" hidden="1">{#N/A,#N/A,FALSE,"조골재"}</definedName>
    <definedName name="ㅁㄱㄷㅋㄴㅇ" hidden="1">{#N/A,#N/A,FALSE,"집계표"}</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ㄴ" hidden="1">{#N/A,#N/A,FALSE,"2~8번"}</definedName>
    <definedName name="ㅁㄴ_1" hidden="1">{#N/A,#N/A,FALSE,"2~8번"}</definedName>
    <definedName name="ㅁㄴㄴㅇ" hidden="1">{#N/A,#N/A,FALSE,"조골재"}</definedName>
    <definedName name="ㅁㄴㄷㄱㄱ" hidden="1">{#N/A,#N/A,FALSE,"현장 NCR 분석";#N/A,#N/A,FALSE,"현장품질감사";#N/A,#N/A,FALSE,"현장품질감사"}</definedName>
    <definedName name="ㅁㄴㄹ" hidden="1">{#N/A,#N/A,FALSE,"전력간선"}</definedName>
    <definedName name="ㅁㄴㄹㄴ" hidden="1">{#N/A,#N/A,FALSE,"운반시간"}</definedName>
    <definedName name="ㅁㄴㄹㄴㅁㄹㄴㅁㄻㄻㅁㅁㅁㅁ" hidden="1">{#N/A,#N/A,FALSE,"혼합골재"}</definedName>
    <definedName name="ㅁㄴㄹㅇㅁ" hidden="1">{#N/A,#N/A,FALSE,"단가표지"}</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#REF!</definedName>
    <definedName name="ㅁㄴㅁㅇㄴㅁㄴㅇ" hidden="1">{#N/A,#N/A,FALSE,"조골재"}</definedName>
    <definedName name="ㅁㄴㅇ" hidden="1">{#N/A,#N/A,FALSE,"운반시간"}</definedName>
    <definedName name="ㅁㄴㅇ_1" hidden="1">{#N/A,#N/A,FALSE,"운반시간"}</definedName>
    <definedName name="ㅁㄴㅇㄴ" hidden="1">{#N/A,#N/A,TRUE,"토적및재료집계";#N/A,#N/A,TRUE,"토적및재료집계";#N/A,#N/A,TRUE,"단위량"}</definedName>
    <definedName name="ㅁㄴㅇㄹ" hidden="1">{#N/A,#N/A,FALSE,"집계표"}</definedName>
    <definedName name="ㅁㄴㅇㄹㄴㄹ" hidden="1">{#N/A,"수불부",FALSE,"사급자재수불서";#N/A,"수불부",FALSE,"사급자재수불서"}</definedName>
    <definedName name="ㅁㄴㅇㄹㅇㄴㄹ" hidden="1">{#N/A,#N/A,FALSE,"명세표"}</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ㄻㄴㅇㄹㄴㅁㅎㄴㅇㅎ" hidden="1">{"'용역비'!$A$4:$C$8"}</definedName>
    <definedName name="ㅁㄴㅇㄻㄹ" hidden="1">{#N/A,"수불부",FALSE,"사급자재수불서";#N/A,"수불부",FALSE,"사급자재수불서"}</definedName>
    <definedName name="ㅁㄴㅇㅁ" hidden="1">{"'용역비'!$A$4:$C$8"}</definedName>
    <definedName name="ㅁㄴㅇㅁㄴㅇ" hidden="1">{#N/A,#N/A,FALSE,"2~8번"}</definedName>
    <definedName name="ㅁㄴㅇㅁㄴㅇㅁㅇ" hidden="1">{#N/A,#N/A,FALSE,"2~8번"}</definedName>
    <definedName name="ㅁㄴㅇㅁㅌㅋ" hidden="1">{#N/A,#N/A,FALSE,"집계표"}</definedName>
    <definedName name="ㅁㄴㅇㅎㅁ" hidden="1">{"'자리배치도'!$AG$1:$CI$28"}</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ㄴㅌㄴ" hidden="1">{"'자리배치도'!$AG$1:$CI$28"}</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ㄷㅎㄴㄹㅇㄴ" hidden="1">{#N/A,#N/A,FALSE,"배수1"}</definedName>
    <definedName name="ㅁㄶ리ㅏㅓ" hidden="1">{#N/A,#N/A,FALSE,"집계표"}</definedName>
    <definedName name="ㅁㄶㅇ" hidden="1">{#N/A,#N/A,FALSE,"집계표"}</definedName>
    <definedName name="ㅁㄷ나ㅓㅇㅇㅌ" hidden="1">{#N/A,#N/A,FALSE,"집계표"}</definedName>
    <definedName name="ㅁㄹ" hidden="1">{#N/A,#N/A,FALSE,"2~8번"}</definedName>
    <definedName name="ㅁㄹㄴㄻㄴㄹㄴㅁㄹㄴㅇㄹㄴㅇㄹ" hidden="1">{#N/A,#N/A,FALSE,"포장2"}</definedName>
    <definedName name="ㅁㄹㄴㅇ" hidden="1">{#N/A,#N/A,FALSE,"단가표지"}</definedName>
    <definedName name="ㅁㄹㄴㅇㄹㄴㅁㄹ" hidden="1">{#N/A,#N/A,FALSE,"포장1";#N/A,#N/A,FALSE,"포장1"}</definedName>
    <definedName name="ㅁㄹㄴㅇㄻㄴㄹ" hidden="1">{#N/A,#N/A,FALSE,"골재소요량";#N/A,#N/A,FALSE,"골재소요량"}</definedName>
    <definedName name="ㅁㄹㄴㅇㅁ" hidden="1">{#N/A,#N/A,FALSE,"표지목차"}</definedName>
    <definedName name="ㅁㄹㄴㅇㅁㄻㄹㄴㅁㄹ" hidden="1">{#N/A,#N/A,FALSE,"조골재"}</definedName>
    <definedName name="ㅁㄹㄴㅇㅎㄴㄻㄴㄹㄴㅇ" hidden="1">{#N/A,#N/A,FALSE,"부대1"}</definedName>
    <definedName name="ㅁㄹㄹ" hidden="1">{#N/A,#N/A,FALSE,"2~8번"}</definedName>
    <definedName name="ㅁㄹㄹㄹㄹㅇ" hidden="1">{"'자리배치도'!$AG$1:$CI$28"}</definedName>
    <definedName name="ㅁㄹㄹㄹㅇㅁㄹㅇㄹㄹㅇㅁ" hidden="1">{"'자리배치도'!$AG$1:$CI$28"}</definedName>
    <definedName name="ㅁㄹㅇㄴ" hidden="1">{#N/A,#N/A,FALSE,"단가표지"}</definedName>
    <definedName name="ㅁㄹㅇㄴㅇㄹ" hidden="1">{#N/A,"수불부",FALSE,"사급자재수불서";#N/A,"수불부",FALSE,"사급자재수불서"}</definedName>
    <definedName name="ㅁㄹㅇㄴㅇㅁㄹㄴㄻㄴ" hidden="1">{#N/A,#N/A,FALSE,"이정표"}</definedName>
    <definedName name="ㅁㄹㅇㄹㅇㄴㄹㅇㄹㅇ" hidden="1">{#N/A,#N/A,FALSE,"표지목차"}</definedName>
    <definedName name="ㅁㄹㅇㅁㄴ" hidden="1">{#N/A,#N/A,FALSE,"골재소요량";#N/A,#N/A,FALSE,"골재소요량"}</definedName>
    <definedName name="ㅁㄻ" hidden="1">{#N/A,#N/A,FALSE,"Sheet1"}</definedName>
    <definedName name="ㅁㄻㄴㄹ" hidden="1">{#N/A,#N/A,FALSE,"골재소요량";#N/A,#N/A,FALSE,"골재소요량"}</definedName>
    <definedName name="ㅁㄻㅁㅁㅁㄹㄴㅇㄹㅇㄴㄹㅈㄹㄴㅇ" hidden="1">{#N/A,#N/A,FALSE,"운반시간"}</definedName>
    <definedName name="ㅁㄻㅇㄹㄴ" hidden="1">{#N/A,"수불부",FALSE,"사급자재수불서";#N/A,"수불부",FALSE,"사급자재수불서"}</definedName>
    <definedName name="ㅁㅀㅎ" hidden="1">{#N/A,#N/A,FALSE,"골재소요량";#N/A,#N/A,FALSE,"골재소요량"}</definedName>
    <definedName name="ㅁㅁ" hidden="1">{#N/A,#N/A,FALSE,"현장 NCR 분석";#N/A,#N/A,FALSE,"현장품질감사";#N/A,#N/A,FALSE,"현장품질감사"}</definedName>
    <definedName name="ㅁㅁ_1" hidden="1">{#N/A,#N/A,FALSE,"조골재"}</definedName>
    <definedName name="ㅁㅁㅁㅁ" hidden="1">{#N/A,#N/A,FALSE,"혼합골재"}</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ㅁㅁㅁㅁㅁㅁㅁ" hidden="1">{#N/A,#N/A,FALSE,"배수1"}</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 hidden="1">{#N/A,#N/A,FALSE,"전력간선"}</definedName>
    <definedName name="ㅁㅇㄹㄴㄻ" hidden="1">{"'Sheet1'!$D$19","'Sheet1'!$B$22:$E$22"}</definedName>
    <definedName name="ㅁㅇㄹㄴㅁㅇㄹㄴ" hidden="1">{#N/A,"수불부",FALSE,"사급자재수불서";#N/A,"수불부",FALSE,"사급자재수불서"}</definedName>
    <definedName name="ㅁㅇㄹㄴㅇㄹㄴㅇㄹ" hidden="1">{#N/A,"수불부",FALSE,"사급자재수불서";#N/A,"수불부",FALSE,"사급자재수불서"}</definedName>
    <definedName name="ㅁㅇㄹㄴㅇㅁㄹ" hidden="1">{#N/A,#N/A,FALSE,"운반시간"}</definedName>
    <definedName name="ㅁㅇㄹㅇㅎㄻㅍ" hidden="1">{#N/A,#N/A,FALSE,"집계표"}</definedName>
    <definedName name="ㅁㅇㄻ" hidden="1">{#N/A,#N/A,FALSE,"조골재"}</definedName>
    <definedName name="ㅁㅇㄻㄴㄹ" hidden="1">{#N/A,#N/A,FALSE,"혼합골재"}</definedName>
    <definedName name="ㅁㅇㄻㅇㅎ" hidden="1">{#N/A,#N/A,FALSE,"조골재"}</definedName>
    <definedName name="ㅁㅇㅀㅁㅇ" hidden="1">{#N/A,#N/A,FALSE,"단가표지"}</definedName>
    <definedName name="ㅁㅇㅇ" hidden="1">{#N/A,#N/A,FALSE,"Sheet1"}</definedName>
    <definedName name="ㅁㅇㅎㅁㄹㅇㅎㅎㅀㄹㄶㄹ" hidden="1">{"'자리배치도'!$AG$1:$CI$28"}</definedName>
    <definedName name="ㅁㅇㅎㅎㄹㅇㅎㅎ" hidden="1">{"'자리배치도'!$AG$1:$CI$28"}</definedName>
    <definedName name="ㅁㅈㄷ" hidden="1">{#N/A,#N/A,FALSE,"배수1"}</definedName>
    <definedName name="ㅁㅈㅂㄷㄺㅂ" hidden="1">{#N/A,#N/A,FALSE,"집계표"}</definedName>
    <definedName name="ㅁㅈ뱔ㅇ" hidden="1">{#N/A,#N/A,FALSE,"집계표"}</definedName>
    <definedName name="ㅁㅋㄴ이ㅏㄹ" hidden="1">{#N/A,#N/A,FALSE,"집계표"}</definedName>
    <definedName name="ㅁㅋㄹㄴㅁㄻㄻㄴㄻ" hidden="1">{#N/A,#N/A,FALSE,"구조1"}</definedName>
    <definedName name="ㅁㅍㅊ" hidden="1">{#N/A,#N/A,FALSE,"속도"}</definedName>
    <definedName name="ㅁㅎㄻㅇㄻ" hidden="1">{#N/A,#N/A,FALSE,"운반시간"}</definedName>
    <definedName name="ㅁㅎㅁ" hidden="1">{#N/A,#N/A,FALSE,"Sheet1"}</definedName>
    <definedName name="ㅁㅎㅇㅀㅁㅇ" hidden="1">{#N/A,#N/A,FALSE,"2~8번"}</definedName>
    <definedName name="ㅁㅎㅇㅀㅁㅎ" hidden="1">{#N/A,#N/A,FALSE,"단가표지"}</definedName>
    <definedName name="ㅁㅎ이ㅏ" hidden="1">{#N/A,#N/A,FALSE,"집계표"}</definedName>
    <definedName name="ㅁㅎㅎ" hidden="1">#REF!</definedName>
    <definedName name="ㅁㅎㅎㄴㅁㄹㅈ" hidden="1">{#N/A,#N/A,FALSE,"배수2"}</definedName>
    <definedName name="마" hidden="1">{"'정산내역서'!$A$1:$I$35","'정산서(절.성토부)'!$A$1:$Q$17","'정산서(교량부)'!$A$1:$Q$84","'총괄표'!$A$1:$M$12","'시행현황'!$A$1:$G$12","'표지'!$A$1:$N$27","'정산서(절.성토부)'!$A$3:$Q$7"}</definedName>
    <definedName name="마감" hidden="1">{#N/A,#N/A,FALSE,"견적조건";#N/A,#N/A,FALSE,"산출근거"}</definedName>
    <definedName name="마감공사비A3" hidden="1">#REF!</definedName>
    <definedName name="마널이ㅏ" hidden="1">{#N/A,#N/A,FALSE,"집계표"}</definedName>
    <definedName name="마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마북가설" hidden="1">{#N/A,#N/A,FALSE,"구조2"}</definedName>
    <definedName name="마북리" hidden="1">{#N/A,#N/A,FALSE,"전력간선"}</definedName>
    <definedName name="만득이" hidden="1">{#N/A,#N/A,FALSE,"2~8번"}</definedName>
    <definedName name="만회대책" hidden="1">{#N/A,#N/A,TRUE,"LOADCOVE";#N/A,#N/A,TRUE,"PAGE001";#N/A,#N/A,TRUE,"PAGE002";#N/A,#N/A,TRUE,"PAGE003";#N/A,#N/A,TRUE,"PAGE004";#N/A,#N/A,TRUE,"PAGE005";#N/A,#N/A,TRUE,"PAGE006";#N/A,#N/A,TRUE,"PAGE007";#N/A,#N/A,TRUE,"PAGE008";#N/A,#N/A,TRUE,"PAGE009";#N/A,#N/A,TRUE,"PAGE010";#N/A,#N/A,TRUE,"PAGE011";#N/A,#N/A,TRUE,"PAGE012";#N/A,#N/A,TRUE,"PAGE013"}</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 hidden="1">{#N/A,#N/A,FALSE,"손익표지";#N/A,#N/A,FALSE,"손익계산";#N/A,#N/A,FALSE,"일반관리비";#N/A,#N/A,FALSE,"영업외수익";#N/A,#N/A,FALSE,"영업외비용";#N/A,#N/A,FALSE,"매출액";#N/A,#N/A,FALSE,"요약손익";#N/A,#N/A,FALSE,"요약대차";#N/A,#N/A,FALSE,"매출채권현황";#N/A,#N/A,FALSE,"매출채권명세"}</definedName>
    <definedName name="매입세액" hidden="1">{#N/A,#N/A,FALSE,"예상손익";#N/A,#N/A,FALSE,"관리분석";#N/A,#N/A,FALSE,"장비분석";#N/A,#N/A,FALSE,"준설분석";#N/A,#N/A,FALSE,"철구분석"}</definedName>
    <definedName name="매출" hidden="1">{#N/A,#N/A,FALSE,"손익표지";#N/A,#N/A,FALSE,"손익계산";#N/A,#N/A,FALSE,"일반관리비";#N/A,#N/A,FALSE,"영업외수익";#N/A,#N/A,FALSE,"영업외비용";#N/A,#N/A,FALSE,"매출액";#N/A,#N/A,FALSE,"요약손익";#N/A,#N/A,FALSE,"요약대차";#N/A,#N/A,FALSE,"매출채권현황";#N/A,#N/A,FALSE,"매출채권명세"}</definedName>
    <definedName name="매출04"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액" hidden="1">#REF!</definedName>
    <definedName name="매출이월" hidden="1">{#N/A,#N/A,TRUE,"LOADCOVE";#N/A,#N/A,TRUE,"PAGE001";#N/A,#N/A,TRUE,"PAGE002";#N/A,#N/A,TRUE,"PAGE003";#N/A,#N/A,TRUE,"PAGE004";#N/A,#N/A,TRUE,"PAGE005";#N/A,#N/A,TRUE,"PAGE006";#N/A,#N/A,TRUE,"PAGE007";#N/A,#N/A,TRUE,"PAGE008";#N/A,#N/A,TRUE,"PAGE009";#N/A,#N/A,TRUE,"PAGE010";#N/A,#N/A,TRUE,"PAGE011";#N/A,#N/A,TRUE,"PAGE012";#N/A,#N/A,TRUE,"PAGE013"}</definedName>
    <definedName name="맨홀집계표" hidden="1">{#N/A,#N/A,FALSE,"포장단가"}</definedName>
    <definedName name="머" hidden="1">{#N/A,#N/A,FALSE,"명세표"}</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단" hidden="1">{#N/A,"수불부",FALSE,"사급자재수불서";#N/A,"수불부",FALSE,"사급자재수불서"}</definedName>
    <definedName name="명일" hidden="1">{#N/A,#N/A,FALSE,"속도"}</definedName>
    <definedName name="모" hidden="1">{#N/A,#N/A,FALSE,"변경관리예산";#N/A,#N/A,FALSE,"변경장비예산";#N/A,#N/A,FALSE,"변경준설예산";#N/A,#N/A,FALSE,"변경철구예산"}</definedName>
    <definedName name="모두" hidden="1">{#N/A,#N/A,FALSE,"손익표지";#N/A,#N/A,FALSE,"손익계산";#N/A,#N/A,FALSE,"일반관리비";#N/A,#N/A,FALSE,"영업외수익";#N/A,#N/A,FALSE,"영업외비용";#N/A,#N/A,FALSE,"매출액";#N/A,#N/A,FALSE,"요약손익";#N/A,#N/A,FALSE,"요약대차";#N/A,#N/A,FALSE,"매출채권현황";#N/A,#N/A,FALSE,"매출채권명세"}</definedName>
    <definedName name="모두발언" hidden="1">{#N/A,#N/A,FALSE,"손익표지";#N/A,#N/A,FALSE,"손익계산";#N/A,#N/A,FALSE,"일반관리비";#N/A,#N/A,FALSE,"영업외수익";#N/A,#N/A,FALSE,"영업외비용";#N/A,#N/A,FALSE,"매출액";#N/A,#N/A,FALSE,"요약손익";#N/A,#N/A,FALSE,"요약대차";#N/A,#N/A,FALSE,"매출채권현황";#N/A,#N/A,FALSE,"매출채권명세"}</definedName>
    <definedName name="모형" hidden="1">{"'용역비'!$A$4:$C$8"}</definedName>
    <definedName name="목수장계산" hidden="1">{#N/A,#N/A,FALSE,"이태원철근"}</definedName>
    <definedName name="목수장원가계산" hidden="1">{#N/A,#N/A,FALSE,"이태원철근"}</definedName>
    <definedName name="목수장원가계산서" hidden="1">{#N/A,#N/A,FALSE,"이태원철근"}</definedName>
    <definedName name="목재틀" hidden="1">{#N/A,#N/A,FALSE,"CCTV"}</definedName>
    <definedName name="목재틀갑지" hidden="1">{#N/A,#N/A,FALSE,"CCTV"}</definedName>
    <definedName name="목차" hidden="1">{#N/A,#N/A,FALSE,"손익표지";#N/A,#N/A,FALSE,"손익계산";#N/A,#N/A,FALSE,"일반관리비";#N/A,#N/A,FALSE,"영업외수익";#N/A,#N/A,FALSE,"영업외비용";#N/A,#N/A,FALSE,"매출액";#N/A,#N/A,FALSE,"요약손익";#N/A,#N/A,FALSE,"요약대차";#N/A,#N/A,FALSE,"매출채권현황";#N/A,#N/A,FALSE,"매출채권명세"}</definedName>
    <definedName name="목차1" hidden="1">{#N/A,#N/A,FALSE,"손익표지";#N/A,#N/A,FALSE,"손익계산";#N/A,#N/A,FALSE,"일반관리비";#N/A,#N/A,FALSE,"영업외수익";#N/A,#N/A,FALSE,"영업외비용";#N/A,#N/A,FALSE,"매출액";#N/A,#N/A,FALSE,"요약손익";#N/A,#N/A,FALSE,"요약대차";#N/A,#N/A,FALSE,"매출채권현황";#N/A,#N/A,FALSE,"매출채권명세"}</definedName>
    <definedName name="목차9" hidden="1">{#N/A,#N/A,FALSE,"이태원철근"}</definedName>
    <definedName name="목포다" hidden="1">{#N/A,#N/A,FALSE,"손익표지";#N/A,#N/A,FALSE,"손익계산";#N/A,#N/A,FALSE,"일반관리비";#N/A,#N/A,FALSE,"영업외수익";#N/A,#N/A,FALSE,"영업외비용";#N/A,#N/A,FALSE,"매출액";#N/A,#N/A,FALSE,"요약손익";#N/A,#N/A,FALSE,"요약대차";#N/A,#N/A,FALSE,"매출채권현황";#N/A,#N/A,FALSE,"매출채권명세"}</definedName>
    <definedName name="목포발" hidden="1">{#N/A,#N/A,FALSE,"손익표지";#N/A,#N/A,FALSE,"손익계산";#N/A,#N/A,FALSE,"일반관리비";#N/A,#N/A,FALSE,"영업외수익";#N/A,#N/A,FALSE,"영업외비용";#N/A,#N/A,FALSE,"매출액";#N/A,#N/A,FALSE,"요약손익";#N/A,#N/A,FALSE,"요약대차";#N/A,#N/A,FALSE,"매출채권현황";#N/A,#N/A,FALSE,"매출채권명세"}</definedName>
    <definedName name="몰라" hidden="1">0</definedName>
    <definedName name="몰라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묘묘" hidden="1">{#N/A,#N/A,FALSE,"2~8번"}</definedName>
    <definedName name="무" hidden="1">{#N/A,#N/A,FALSE,"손익표지";#N/A,#N/A,FALSE,"손익계산";#N/A,#N/A,FALSE,"일반관리비";#N/A,#N/A,FALSE,"영업외수익";#N/A,#N/A,FALSE,"영업외비용";#N/A,#N/A,FALSE,"매출액";#N/A,#N/A,FALSE,"요약손익";#N/A,#N/A,FALSE,"요약대차";#N/A,#N/A,FALSE,"매출채권현황";#N/A,#N/A,FALSE,"매출채권명세"}</definedName>
    <definedName name="문서" hidden="1">{#N/A,#N/A,FALSE,"현장 NCR 분석";#N/A,#N/A,FALSE,"현장품질감사";#N/A,#N/A,FALSE,"현장품질감사"}</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문장주" hidden="1">{#N/A,#N/A,FALSE,"손익표지";#N/A,#N/A,FALSE,"손익계산";#N/A,#N/A,FALSE,"일반관리비";#N/A,#N/A,FALSE,"영업외수익";#N/A,#N/A,FALSE,"영업외비용";#N/A,#N/A,FALSE,"매출액";#N/A,#N/A,FALSE,"요약손익";#N/A,#N/A,FALSE,"요약대차";#N/A,#N/A,FALSE,"매출채권현황";#N/A,#N/A,FALSE,"매출채권명세"}</definedName>
    <definedName name="물" hidden="1">{#N/A,#N/A,FALSE,"이태원철근"}</definedName>
    <definedName name="물가" hidden="1">{#N/A,#N/A,FALSE,"이태원철근"}</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량" hidden="1">{#N/A,#N/A,FALSE,"제목"}</definedName>
    <definedName name="물량산출근거조서"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랍" hidden="1">{#N/A,#N/A,FALSE,"Sheet1"}</definedName>
    <definedName name="물량집계" hidden="1">{#N/A,#N/A,FALSE,"기안지";#N/A,#N/A,FALSE,"통신지"}</definedName>
    <definedName name="물량집계표" hidden="1">{#N/A,#N/A,FALSE,"제목"}</definedName>
    <definedName name="뭉" hidden="1">{"'장비'!$A$3:$M$12"}</definedName>
    <definedName name="뭐" hidden="1">{#N/A,#N/A,FALSE,"이태원철근"}</definedName>
    <definedName name="뭐가이태원이야" hidden="1">{#N/A,#N/A,FALSE,"이태원철근"}</definedName>
    <definedName name="뭐라고" hidden="1">{#N/A,#N/A,TRUE,"Basic";#N/A,#N/A,TRUE,"EXT-TABLE";#N/A,#N/A,TRUE,"STEEL";#N/A,#N/A,TRUE,"INT-Table";#N/A,#N/A,TRUE,"STEEL";#N/A,#N/A,TRUE,"Door"}</definedName>
    <definedName name="뭐야" hidden="1">{#N/A,#N/A,FALSE,"속도"}</definedName>
    <definedName name="뭐지" hidden="1">{#N/A,#N/A,FALSE,"CCTV"}</definedName>
    <definedName name="뮤" hidden="1">{#N/A,#N/A,FALSE,"지침";#N/A,#N/A,FALSE,"환경분석";#N/A,#N/A,FALSE,"Sheet16"}</definedName>
    <definedName name="므ㅓ" hidden="1">{#N/A,#N/A,FALSE,"집계표"}</definedName>
    <definedName name="미수이자1" hidden="1">#N/A</definedName>
    <definedName name="미장물량" hidden="1">{#N/A,#N/A,FALSE,"Sheet1"}</definedName>
    <definedName name="미정" hidden="1">{#N/A,#N/A,FALSE,"2~8번"}</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미희" hidden="1">#REF!</definedName>
    <definedName name="미ㅣㅁ" hidden="1">{#N/A,#N/A,FALSE,"집계표"}</definedName>
    <definedName name="민" hidden="1">{#N/A,#N/A,FALSE,"손익표지";#N/A,#N/A,FALSE,"손익계산";#N/A,#N/A,FALSE,"일반관리비";#N/A,#N/A,FALSE,"영업외수익";#N/A,#N/A,FALSE,"영업외비용";#N/A,#N/A,FALSE,"매출액";#N/A,#N/A,FALSE,"요약손익";#N/A,#N/A,FALSE,"요약대차";#N/A,#N/A,FALSE,"매출채권현황";#N/A,#N/A,FALSE,"매출채권명세"}</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자사업2" hidden="1">{#N/A,#N/A,FALSE,"손익표지";#N/A,#N/A,FALSE,"손익계산";#N/A,#N/A,FALSE,"일반관리비";#N/A,#N/A,FALSE,"영업외수익";#N/A,#N/A,FALSE,"영업외비용";#N/A,#N/A,FALSE,"매출액";#N/A,#N/A,FALSE,"요약손익";#N/A,#N/A,FALSE,"요약대차";#N/A,#N/A,FALSE,"매출채권현황";#N/A,#N/A,FALSE,"매출채권명세"}</definedName>
    <definedName name="민자산업" hidden="1">{#N/A,#N/A,FALSE,"손익표지";#N/A,#N/A,FALSE,"손익계산";#N/A,#N/A,FALSE,"일반관리비";#N/A,#N/A,FALSE,"영업외수익";#N/A,#N/A,FALSE,"영업외비용";#N/A,#N/A,FALSE,"매출액";#N/A,#N/A,FALSE,"요약손익";#N/A,#N/A,FALSE,"요약대차";#N/A,#N/A,FALSE,"매출채권현황";#N/A,#N/A,FALSE,"매출채권명세"}</definedName>
    <definedName name="민지사업1" hidden="1">{#N/A,#N/A,FALSE,"손익표지";#N/A,#N/A,FALSE,"손익계산";#N/A,#N/A,FALSE,"일반관리비";#N/A,#N/A,FALSE,"영업외수익";#N/A,#N/A,FALSE,"영업외비용";#N/A,#N/A,FALSE,"매출액";#N/A,#N/A,FALSE,"요약손익";#N/A,#N/A,FALSE,"요약대차";#N/A,#N/A,FALSE,"매출채권현황";#N/A,#N/A,FALSE,"매출채권명세"}</definedName>
    <definedName name="ㅂ" hidden="1">{#N/A,#N/A,FALSE,"현장 NCR 분석";#N/A,#N/A,FALSE,"현장품질감사";#N/A,#N/A,FALSE,"현장품질감사"}</definedName>
    <definedName name="ㅂ2ㅂ2" hidden="1">{#N/A,#N/A,FALSE,"배수1"}</definedName>
    <definedName name="ㅂ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ㄱㄱ"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ㄳㄱ" hidden="1">{#N/A,#N/A,FALSE,"손익표지";#N/A,#N/A,FALSE,"손익계산";#N/A,#N/A,FALSE,"일반관리비";#N/A,#N/A,FALSE,"영업외수익";#N/A,#N/A,FALSE,"영업외비용";#N/A,#N/A,FALSE,"매출액";#N/A,#N/A,FALSE,"요약손익";#N/A,#N/A,FALSE,"요약대차";#N/A,#N/A,FALSE,"매출채권현황";#N/A,#N/A,FALSE,"매출채권명세"}</definedName>
    <definedName name="ㅂㄷㄱ" hidden="1">{#N/A,#N/A,FALSE,"손익표지";#N/A,#N/A,FALSE,"손익계산";#N/A,#N/A,FALSE,"일반관리비";#N/A,#N/A,FALSE,"영업외수익";#N/A,#N/A,FALSE,"영업외비용";#N/A,#N/A,FALSE,"매출액";#N/A,#N/A,FALSE,"요약손익";#N/A,#N/A,FALSE,"요약대차";#N/A,#N/A,FALSE,"매출채권현황";#N/A,#N/A,FALSE,"매출채권명세"}</definedName>
    <definedName name="ㅂㄷㄳㄷㅂㄱ" hidden="1">#REF!</definedName>
    <definedName name="ㅂㄷㅅㅄ" hidden="1">#REF!</definedName>
    <definedName name="ㅂㅂ" hidden="1">{#N/A,#N/A,FALSE,"표지"}</definedName>
    <definedName name="ㅂㅂㅂ" hidden="1">{#N/A,#N/A,FALSE,"2~8번"}</definedName>
    <definedName name="ㅂㅂㅂㅂ" hidden="1">{#N/A,#N/A,FALSE,"조골재"}</definedName>
    <definedName name="ㅂㅂㅂㅂㅂ" hidden="1">{"'별표'!$N$220"}</definedName>
    <definedName name="ㅂㅂㅂㅂㅂㅂ" hidden="1">{"'용역비'!$A$4:$C$8"}</definedName>
    <definedName name="ㅂㅂㅂㅂㅂㅂㅂ" hidden="1">{#N/A,#N/A,FALSE,"명세표"}</definedName>
    <definedName name="ㅂㅂㅂㅂㅂㅂㅂㅂㅂㅂㅂㅂㅂㅂㅂ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ㅈ"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ㅈ" hidden="1">{#N/A,#N/A,TRUE,"1";#N/A,#N/A,TRUE,"2";#N/A,#N/A,TRUE,"3";#N/A,#N/A,TRUE,"4";#N/A,#N/A,TRUE,"5";#N/A,#N/A,TRUE,"6";#N/A,#N/A,TRUE,"7"}</definedName>
    <definedName name="ㅂㅈ_1" hidden="1">{#N/A,#N/A,FALSE,"2~8번"}</definedName>
    <definedName name="ㅂㅈㄱㅂㅈㄷㄱ" hidden="1">{"'장비'!$A$3:$M$12"}</definedName>
    <definedName name="ㅂㅈㄷㄱ" hidden="1">{#N/A,#N/A,FALSE,"현장 NCR 분석";#N/A,#N/A,FALSE,"현장품질감사";#N/A,#N/A,FALSE,"현장품질감사"}</definedName>
    <definedName name="ㅂㅈㄷㄷ" hidden="1">{#N/A,#N/A,FALSE,"손익표지";#N/A,#N/A,FALSE,"손익계산";#N/A,#N/A,FALSE,"일반관리비";#N/A,#N/A,FALSE,"영업외수익";#N/A,#N/A,FALSE,"영업외비용";#N/A,#N/A,FALSE,"매출액";#N/A,#N/A,FALSE,"요약손익";#N/A,#N/A,FALSE,"요약대차";#N/A,#N/A,FALSE,"매출채권현황";#N/A,#N/A,FALSE,"매출채권명세"}</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쟈ㅕㅑㅂ1" hidden="1">{#N/A,#N/A,FALSE,"배수1"}</definedName>
    <definedName name="바" hidden="1">{#N/A,#N/A,FALSE,"지침";#N/A,#N/A,FALSE,"환경분석";#N/A,#N/A,FALSE,"Sheet16"}</definedName>
    <definedName name="바닥재" hidden="1">{#N/A,#N/A,FALSE,"CCTV"}</definedName>
    <definedName name="바닥제외갑지" hidden="1">{#N/A,#N/A,FALSE,"CCTV"}</definedName>
    <definedName name="바람" hidden="1">{#N/A,#N/A,FALSE,"손익표지";#N/A,#N/A,FALSE,"손익계산";#N/A,#N/A,FALSE,"일반관리비";#N/A,#N/A,FALSE,"영업외수익";#N/A,#N/A,FALSE,"영업외비용";#N/A,#N/A,FALSE,"매출액";#N/A,#N/A,FALSE,"요약손익";#N/A,#N/A,FALSE,"요약대차";#N/A,#N/A,FALSE,"매출채권현황";#N/A,#N/A,FALSE,"매출채권명세"}</definedName>
    <definedName name="바보2" hidden="1">{#N/A,#N/A,FALSE,"운반시간"}</definedName>
    <definedName name="바부" hidden="1">{"'용역비'!$A$4:$C$8"}</definedName>
    <definedName name="바붕" hidden="1">{#N/A,#N/A,FALSE,"전력간선"}</definedName>
    <definedName name="바쓔ㅜㅇ" hidden="1">{#N/A,#N/A,FALSE,"명세표"}</definedName>
    <definedName name="박" hidden="1">{#N/A,#N/A,FALSE,"구조1"}</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상열" hidden="1">{#N/A,#N/A,FALSE,"현장 NCR 분석";#N/A,#N/A,FALSE,"현장품질감사";#N/A,#N/A,FALSE,"현장품질감사"}</definedName>
    <definedName name="박성민" hidden="1">{#N/A,#N/A,TRUE,"LOADCOVE";#N/A,#N/A,TRUE,"PAGE001";#N/A,#N/A,TRUE,"PAGE002";#N/A,#N/A,TRUE,"PAGE003";#N/A,#N/A,TRUE,"PAGE004";#N/A,#N/A,TRUE,"PAGE005";#N/A,#N/A,TRUE,"PAGE006";#N/A,#N/A,TRUE,"PAGE007";#N/A,#N/A,TRUE,"PAGE008";#N/A,#N/A,TRUE,"PAGE009";#N/A,#N/A,TRUE,"PAGE010";#N/A,#N/A,TRUE,"PAGE011";#N/A,#N/A,TRUE,"PAGE012";#N/A,#N/A,TRUE,"PAGE013"}</definedName>
    <definedName name="반지" hidden="1">{#N/A,#N/A,FALSE,"지침";#N/A,#N/A,FALSE,"환경분석";#N/A,#N/A,FALSE,"Sheet16"}</definedName>
    <definedName name="발주실적" hidden="1">{"LKD",#N/A,FALSE,"표지"}</definedName>
    <definedName name="발코니난간" hidden="1">{#N/A,#N/A,FALSE,"물량산출"}</definedName>
    <definedName name="밥보" hidden="1">{#N/A,#N/A,FALSE,"표지목차"}</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hidden="1">{#N/A,#N/A,FALSE,"현장 NCR 분석";#N/A,#N/A,FALSE,"현장품질감사";#N/A,#N/A,FALSE,"현장품질감사"}</definedName>
    <definedName name="방음" hidden="1">{#N/A,#N/A,FALSE,"갑지";#N/A,#N/A,FALSE,"개요";#N/A,#N/A,FALSE,"비목별";#N/A,#N/A,FALSE,"건물별";#N/A,#N/A,FALSE,"기구표";#N/A,#N/A,FALSE,"직원투입"}</definedName>
    <definedName name="방음벽" hidden="1">{#N/A,#N/A,FALSE,"2~8번"}</definedName>
    <definedName name="방음벽1" hidden="1">{#N/A,#N/A,FALSE,"운반시간"}</definedName>
    <definedName name="배관공수율" hidden="1">#REF!</definedName>
    <definedName name="배기덕트공사" hidden="1">{#N/A,#N/A,FALSE,"CCTV"}</definedName>
    <definedName name="배수" hidden="1">#REF!</definedName>
    <definedName name="배수공" hidden="1">{#N/A,#N/A,FALSE,"부대1"}</definedName>
    <definedName name="배수공집계_주요자재" hidden="1">{#N/A,#N/A,FALSE,"포장단가"}</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벙" hidden="1">{#N/A,#N/A,FALSE,"Sheet6"}</definedName>
    <definedName name="벽돌쌓기1" hidden="1">{#N/A,#N/A,FALSE,"갑지";#N/A,#N/A,FALSE,"개요";#N/A,#N/A,FALSE,"비목별";#N/A,#N/A,FALSE,"건물별";#N/A,#N/A,FALSE,"기구표";#N/A,#N/A,FALSE,"직원투입"}</definedName>
    <definedName name="벽체" hidden="1">{#N/A,#N/A,FALSE,"혼합골재"}</definedName>
    <definedName name="변경" hidden="1">{#N/A,#N/A,FALSE,"현장 NCR 분석";#N/A,#N/A,FALSE,"현장품질감사";#N/A,#N/A,FALSE,"현장품질감사"}</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#REF!</definedName>
    <definedName name="변경개요2" hidden="1">#REF!</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후개요" hidden="1">#REF!</definedName>
    <definedName name="변형" hidden="1">{#N/A,#N/A,TRUE,"LOADCOVE";#N/A,#N/A,TRUE,"PAGE001";#N/A,#N/A,TRUE,"PAGE002";#N/A,#N/A,TRUE,"PAGE003";#N/A,#N/A,TRUE,"PAGE004";#N/A,#N/A,TRUE,"PAGE005";#N/A,#N/A,TRUE,"PAGE006";#N/A,#N/A,TRUE,"PAGE007";#N/A,#N/A,TRUE,"PAGE008";#N/A,#N/A,TRUE,"PAGE009";#N/A,#N/A,TRUE,"PAGE010";#N/A,#N/A,TRUE,"PAGE011";#N/A,#N/A,TRUE,"PAGE012";#N/A,#N/A,TRUE,"PAGE013"}</definedName>
    <definedName name="별근" hidden="1">{#N/A,#N/A,FALSE,"손익표지";#N/A,#N/A,FALSE,"손익계산";#N/A,#N/A,FALSE,"일반관리비";#N/A,#N/A,FALSE,"영업외수익";#N/A,#N/A,FALSE,"영업외비용";#N/A,#N/A,FALSE,"매출액";#N/A,#N/A,FALSE,"요약손익";#N/A,#N/A,FALSE,"요약대차";#N/A,#N/A,FALSE,"매출채권현황";#N/A,#N/A,FALSE,"매출채권명세"}</definedName>
    <definedName name="병근" hidden="1">{#N/A,#N/A,FALSE,"손익표지";#N/A,#N/A,FALSE,"손익계산";#N/A,#N/A,FALSE,"일반관리비";#N/A,#N/A,FALSE,"영업외수익";#N/A,#N/A,FALSE,"영업외비용";#N/A,#N/A,FALSE,"매출액";#N/A,#N/A,FALSE,"요약손익";#N/A,#N/A,FALSE,"요약대차";#N/A,#N/A,FALSE,"매출채권현황";#N/A,#N/A,FALSE,"매출채권명세"}</definedName>
    <definedName name="보" hidden="1">{#N/A,#N/A,FALSE,"전력간선"}</definedName>
    <definedName name="보고" hidden="1">{#N/A,#N/A,FALSE,"손익표지";#N/A,#N/A,FALSE,"손익계산";#N/A,#N/A,FALSE,"일반관리비";#N/A,#N/A,FALSE,"영업외수익";#N/A,#N/A,FALSE,"영업외비용";#N/A,#N/A,FALSE,"매출액";#N/A,#N/A,FALSE,"요약손익";#N/A,#N/A,FALSE,"요약대차";#N/A,#N/A,FALSE,"매출채권현황";#N/A,#N/A,FALSE,"매출채권명세"}</definedName>
    <definedName name="보고가" hidden="1">{#N/A,#N/A,FALSE,"손익표지";#N/A,#N/A,FALSE,"손익계산";#N/A,#N/A,FALSE,"일반관리비";#N/A,#N/A,FALSE,"영업외수익";#N/A,#N/A,FALSE,"영업외비용";#N/A,#N/A,FALSE,"매출액";#N/A,#N/A,FALSE,"요약손익";#N/A,#N/A,FALSE,"요약대차";#N/A,#N/A,FALSE,"매출채권현황";#N/A,#N/A,FALSE,"매출채권명세"}</definedName>
    <definedName name="보고자료" hidden="1">{#N/A,#N/A,FALSE,"집계표"}</definedName>
    <definedName name="보라" hidden="1">{#N/A,#N/A,FALSE,"갑지";#N/A,#N/A,FALSE,"개요";#N/A,#N/A,FALSE,"비목별";#N/A,#N/A,FALSE,"건물별";#N/A,#N/A,FALSE,"기구표";#N/A,#N/A,FALSE,"직원투입"}</definedName>
    <definedName name="보링" hidden="1">{#N/A,#N/A,FALSE,"포장2"}</definedName>
    <definedName name="보오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일람" hidden="1">{#N/A,#N/A,FALSE,"기안지";#N/A,#N/A,FALSE,"통신지"}</definedName>
    <definedName name="보조기층" hidden="1">{"'장비'!$A$3:$M$12"}</definedName>
    <definedName name="보충" hidden="1">#REF!</definedName>
    <definedName name="보할" hidden="1">{#N/A,#N/A,FALSE,"이태원철근"}</definedName>
    <definedName name="보할푬_2000년" hidden="1">{#N/A,#N/A,FALSE,"이태원철근"}</definedName>
    <definedName name="보호" hidden="1">{#N/A,#N/A,FALSE,"ENG'G(보호계전기)"}</definedName>
    <definedName name="보활공정" hidden="1">{#N/A,#N/A,FALSE,"이태원철근"}</definedName>
    <definedName name="복ㅇ" hidden="1">{#N/A,#N/A,FALSE,"부대2"}</definedName>
    <definedName name="복지" hidden="1">#REF!</definedName>
    <definedName name="본공사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뵤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 hidden="1">{#N/A,#N/A,FALSE,"현장 NCR 분석";#N/A,#N/A,FALSE,"현장품질감사";#N/A,#N/A,FALSE,"현장품질감사"}</definedName>
    <definedName name="부대" hidden="1">{#N/A,#N/A,FALSE,"전력간선"}</definedName>
    <definedName name="부대1" hidden="1">{#N/A,#N/A,FALSE,"운반시간"}</definedName>
    <definedName name="부대a" hidden="1">{#N/A,#N/A,FALSE,"골재소요량";#N/A,#N/A,FALSE,"골재소요량"}</definedName>
    <definedName name="부대건축2" hidden="1">#N/A</definedName>
    <definedName name="부대공사" hidden="1">#REF!</definedName>
    <definedName name="부대구조" hidden="1">{#N/A,#N/A,FALSE,"골재소요량";#N/A,#N/A,FALSE,"골재소요량"}</definedName>
    <definedName name="부대방안" hidden="1">{#N/A,#N/A,FALSE,"단가표지"}</definedName>
    <definedName name="부대시설" hidden="1">{#N/A,#N/A,FALSE,"전력간선"}</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hidden="1">{#N/A,#N/A,FALSE,"배수2"}</definedName>
    <definedName name="부대원본" hidden="1">{#N/A,#N/A,FALSE,"토공2"}</definedName>
    <definedName name="부대입찰서류작성" hidden="1">#REF!</definedName>
    <definedName name="부대철콘" hidden="1">{#N/A,#N/A,FALSE,"골재소요량";#N/A,#N/A,FALSE,"골재소요량"}</definedName>
    <definedName name="부대토공" hidden="1">{#N/A,#N/A,FALSE,"구조2"}</definedName>
    <definedName name="부대토공2" hidden="1">{#N/A,#N/A,FALSE,"구조2"}</definedName>
    <definedName name="부록"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문별손익계산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발" hidden="1">{#N/A,#N/A,FALSE,"견적갑지";#N/A,#N/A,FALSE,"총괄표";#N/A,#N/A,FALSE,"철골공사";#N/A,#N/A,FALSE,"토목공사";#N/A,#N/A,FALSE,"판넬전기공사"}</definedName>
    <definedName name="부분검토의견" hidden="1">{#N/A,#N/A,FALSE,"기안지";#N/A,#N/A,FALSE,"통신지"}</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부속" hidden="1">#REF!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내역서" hidden="1">#REF!</definedName>
    <definedName name="분당물가" hidden="1">#REF!</definedName>
    <definedName name="분당코아" hidden="1">#REF!</definedName>
    <definedName name="분당협조" hidden="1">{#N/A,#N/A,FALSE,"이태원철근"}</definedName>
    <definedName name="분석" hidden="1">{#N/A,#N/A,FALSE,"예상손익";#N/A,#N/A,FALSE,"관리분석";#N/A,#N/A,FALSE,"장비분석";#N/A,#N/A,FALSE,"준설분석";#N/A,#N/A,FALSE,"철구분석"}</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붙임자료" hidden="1">{"'정산내역서'!$A$1:$I$35","'정산서(절.성토부)'!$A$1:$Q$17","'정산서(교량부)'!$A$1:$Q$84","'총괄표'!$A$1:$M$12","'시행현황'!$A$1:$G$12","'표지'!$A$1:$N$27","'정산서(절.성토부)'!$A$3:$Q$7"}</definedName>
    <definedName name="뷰" hidden="1">{#N/A,#N/A,FALSE,"단가표지"}</definedName>
    <definedName name="블록c" hidden="1">{#N/A,#N/A,FALSE,"전체집계표";#N/A,#N/A,FALSE,"안벽30000";#N/A,#N/A,FALSE,"안벽20000";#N/A,#N/A,FALSE,"내호안";#N/A,#N/A,FALSE,"외호안";#N/A,#N/A,FALSE,"준설토A";#N/A,#N/A,FALSE,"준설토B";#N/A,#N/A,FALSE,"적출장"}</definedName>
    <definedName name="블록k" hidden="1">{#N/A,#N/A,FALSE,"전체집계표";#N/A,#N/A,FALSE,"안벽30000";#N/A,#N/A,FALSE,"안벽20000";#N/A,#N/A,FALSE,"내호안";#N/A,#N/A,FALSE,"외호안";#N/A,#N/A,FALSE,"준설토A";#N/A,#N/A,FALSE,"준설토B";#N/A,#N/A,FALSE,"적출장"}</definedName>
    <definedName name="비2" hidden="1">{#N/A,#N/A,FALSE,"손익표지";#N/A,#N/A,FALSE,"손익계산";#N/A,#N/A,FALSE,"일반관리비";#N/A,#N/A,FALSE,"영업외수익";#N/A,#N/A,FALSE,"영업외비용";#N/A,#N/A,FALSE,"매출액";#N/A,#N/A,FALSE,"요약손익";#N/A,#N/A,FALSE,"요약대차";#N/A,#N/A,FALSE,"매출채권현황";#N/A,#N/A,FALSE,"매출채권명세"}</definedName>
    <definedName name="비과세" hidden="1">#REF!</definedName>
    <definedName name="비교" hidden="1">255</definedName>
    <definedName name="비교본" hidden="1">{#N/A,#N/A,FALSE,"CCTV"}</definedName>
    <definedName name="비교표1" hidden="1">255</definedName>
    <definedName name="비교표2" hidden="1">#REF!</definedName>
    <definedName name="빌딩" hidden="1">{#N/A,#N/A,FALSE,"CCTV"}</definedName>
    <definedName name="빔제작단가개정표준도적용" hidden="1">{"'자리배치도'!$AG$1:$CI$28"}</definedName>
    <definedName name="빗구기"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hidden="1">{#N/A,#N/A,FALSE,"이태원철근"}</definedName>
    <definedName name="ㅅ54ㅛㄳ" hidden="1">#REF!</definedName>
    <definedName name="ㅅㄱㄱㄷ" hidden="1">{"'장비'!$A$3:$M$12"}</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혿ㄱㅎ" hidden="1">{#N/A,#N/A,FALSE,"Sheet6"}</definedName>
    <definedName name="ㅅ곣ㅈ궈ㅕ" hidden="1">#REF!</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굔ㄱㄷ" hidden="1">{#N/A,#N/A,FALSE,"Sheet6"}</definedName>
    <definedName name="ㅅ굦ㄷㄱ" hidden="1">{#N/A,#N/A,FALSE,"집계표"}</definedName>
    <definedName name="ㅅ굲유" hidden="1">{#N/A,#N/A,FALSE,"조골재"}</definedName>
    <definedName name="ㅅㄷ" hidden="1">{"'Sheet1'!$L$16"}</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ㅅ" hidden="1">#REF!</definedName>
    <definedName name="ㅅㅅㅅ" hidden="1">{#N/A,#N/A,FALSE,"견적갑지";#N/A,#N/A,FALSE,"총괄표";#N/A,#N/A,FALSE,"철골공사";#N/A,#N/A,FALSE,"토목공사";#N/A,#N/A,FALSE,"판넬전기공사"}</definedName>
    <definedName name="ㅅㅅㅅ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hidden="1">{#N/A,#N/A,FALSE,"집계표"}</definedName>
    <definedName name="ㅅㅓ" hidden="1">#REF!</definedName>
    <definedName name="사" hidden="1">{#N/A,#N/A,FALSE,"지침";#N/A,#N/A,FALSE,"환경분석";#N/A,#N/A,FALSE,"Sheet16"}</definedName>
    <definedName name="사1" hidden="1">{#N/A,#N/A,FALSE,"지침";#N/A,#N/A,FALSE,"환경분석";#N/A,#N/A,FALSE,"Sheet16"}</definedName>
    <definedName name="사고수상실적" hidden="1">{#N/A,#N/A,FALSE,"손익표지";#N/A,#N/A,FALSE,"손익계산";#N/A,#N/A,FALSE,"일반관리비";#N/A,#N/A,FALSE,"영업외수익";#N/A,#N/A,FALSE,"영업외비용";#N/A,#N/A,FALSE,"매출액";#N/A,#N/A,FALSE,"요약손익";#N/A,#N/A,FALSE,"요약대차";#N/A,#N/A,FALSE,"매출채권현황";#N/A,#N/A,FALSE,"매출채권명세"}</definedName>
    <definedName name="사급" hidden="1">{#N/A,#N/A,FALSE,"배수2"}</definedName>
    <definedName name="사랑"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면녹화공" hidden="1">{#N/A,#N/A,FALSE,"CCTV"}</definedName>
    <definedName name="사사삿" hidden="1">{#N/A,#N/A,FALSE,"견적갑지";#N/A,#N/A,FALSE,"총괄표";#N/A,#N/A,FALSE,"철골공사";#N/A,#N/A,FALSE,"토목공사";#N/A,#N/A,FALSE,"판넬전기공사"}</definedName>
    <definedName name="사어" hidden="1">{#N/A,#N/A,FALSE,"손익표지";#N/A,#N/A,FALSE,"손익계산";#N/A,#N/A,FALSE,"일반관리비";#N/A,#N/A,FALSE,"영업외수익";#N/A,#N/A,FALSE,"영업외비용";#N/A,#N/A,FALSE,"매출액";#N/A,#N/A,FALSE,"요약손익";#N/A,#N/A,FALSE,"요약대차";#N/A,#N/A,FALSE,"매출채권현황";#N/A,#N/A,FALSE,"매출채권명세"}</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 hidden="1">#REF!</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손" hidden="1">{#N/A,#N/A,FALSE,"손익표지";#N/A,#N/A,FALSE,"손익계산";#N/A,#N/A,FALSE,"일반관리비";#N/A,#N/A,FALSE,"영업외수익";#N/A,#N/A,FALSE,"영업외비용";#N/A,#N/A,FALSE,"매출액";#N/A,#N/A,FALSE,"요약손익";#N/A,#N/A,FALSE,"요약대차";#N/A,#N/A,FALSE,"매출채권현황";#N/A,#N/A,FALSE,"매출채권명세"}</definedName>
    <definedName name="사업부양식2" hidden="1">#REF!</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용명세"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인안내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인원가" hidden="1">#REF!</definedName>
    <definedName name="삭제" hidden="1">{#N/A,#N/A,FALSE,"제목"}</definedName>
    <definedName name="산출" hidden="1">#REF!</definedName>
    <definedName name="산출갑" hidden="1">{#N/A,#N/A,FALSE,"구조2"}</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출사인" hidden="1">{"'용역비'!$A$4:$C$8"}</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우설비" hidden="1">#REF!</definedName>
    <definedName name="삼호" hidden="1">{#N/A,#N/A,FALSE,"배수2"}</definedName>
    <definedName name="삽" hidden="1">{#N/A,#N/A,FALSE,"Sheet6"}</definedName>
    <definedName name="상각비2" hidden="1">#REF!</definedName>
    <definedName name="상무님" hidden="1">{#N/A,#N/A,FALSE,"손익표지";#N/A,#N/A,FALSE,"손익계산";#N/A,#N/A,FALSE,"일반관리비";#N/A,#N/A,FALSE,"영업외수익";#N/A,#N/A,FALSE,"영업외비용";#N/A,#N/A,FALSE,"매출액";#N/A,#N/A,FALSE,"요약손익";#N/A,#N/A,FALSE,"요약대차";#N/A,#N/A,FALSE,"매출채권현황";#N/A,#N/A,FALSE,"매출채권명세"}</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세내역2" hidden="1">{"'제조(순번)'!$A$386:$A$387","'제조(순번)'!$A$1:$H$399"}</definedName>
    <definedName name="상승비2" hidden="1">{#N/A,#N/A,FALSE,"단가표지"}</definedName>
    <definedName name="상자" hidden="1">{#N/A,#N/A,FALSE,"이태원철근"}</definedName>
    <definedName name="상주" hidden="1">{#N/A,#N/A,FALSE,"지침";#N/A,#N/A,FALSE,"환경분석";#N/A,#N/A,FALSE,"Sheet16"}</definedName>
    <definedName name="상주감리" hidden="1">{#N/A,#N/A,FALSE,"지침";#N/A,#N/A,FALSE,"환경분석";#N/A,#N/A,FALSE,"Sheet16"}</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것" hidden="1">{#N/A,#N/A,FALSE,"손익표지";#N/A,#N/A,FALSE,"손익계산";#N/A,#N/A,FALSE,"일반관리비";#N/A,#N/A,FALSE,"영업외수익";#N/A,#N/A,FALSE,"영업외비용";#N/A,#N/A,FALSE,"매출액";#N/A,#N/A,FALSE,"요약손익";#N/A,#N/A,FALSE,"요약대차";#N/A,#N/A,FALSE,"매출채권현황";#N/A,#N/A,FALSE,"매출채권명세"}</definedName>
    <definedName name="새공통" hidden="1">{#N/A,#N/A,FALSE,"이태원철근"}</definedName>
    <definedName name="새내역서" hidden="1">{#N/A,#N/A,FALSE,"Sheet1"}</definedName>
    <definedName name="새로" hidden="1">#REF!</definedName>
    <definedName name="새안" hidden="1">{#N/A,#N/A,FALSE,"TABLE"}</definedName>
    <definedName name="샘풀카피" hidden="1">{#N/A,#N/A,FALSE,"CCTV"}</definedName>
    <definedName name="샘플카피2" hidden="1">{#N/A,#N/A,FALSE,"CCTV"}</definedName>
    <definedName name="샘플카피3" hidden="1">{#N/A,#N/A,FALSE,"CCTV"}</definedName>
    <definedName name="생산" hidden="1">{#N/A,#N/A,FALSE,"손익표지";#N/A,#N/A,FALSE,"손익계산";#N/A,#N/A,FALSE,"일반관리비";#N/A,#N/A,FALSE,"영업외수익";#N/A,#N/A,FALSE,"영업외비용";#N/A,#N/A,FALSE,"매출액";#N/A,#N/A,FALSE,"요약손익";#N/A,#N/A,FALSE,"요약대차";#N/A,#N/A,FALSE,"매출채권현황";#N/A,#N/A,FALSE,"매출채권명세"}</definedName>
    <definedName name="생산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서류3" hidden="1">{#N/A,"수불부",FALSE,"사급자재수불서";#N/A,"수불부",FALSE,"사급자재수불서"}</definedName>
    <definedName name="서류4" hidden="1">{#N/A,"수불부",FALSE,"사급자재수불서";#N/A,"수불부",FALSE,"사급자재수불서"}</definedName>
    <definedName name="서류5" hidden="1">{#N/A,"수불부",FALSE,"사급자재수불서";#N/A,"수불부",FALSE,"사급자재수불서"}</definedName>
    <definedName name="서아" hidden="1">{#N/A,#N/A,FALSE,"집계표"}</definedName>
    <definedName name="석" hidden="1">{#N/A,#N/A,FALSE,"지침";#N/A,#N/A,FALSE,"환경분석";#N/A,#N/A,FALSE,"Sheet16"}</definedName>
    <definedName name="석재받은의뢰업체" hidden="1">255</definedName>
    <definedName name="석항" hidden="1">{#N/A,#N/A,FALSE,"명세표"}</definedName>
    <definedName name="선투자다" hidden="1">{"'자리배치도'!$AG$1:$CI$28"}</definedName>
    <definedName name="설계내역서" hidden="1">{"'별표'!$N$220"}</definedName>
    <definedName name="설계설명" hidden="1">#REF!</definedName>
    <definedName name="설명서" hidden="1">{#N/A,#N/A,FALSE,"포장1";#N/A,#N/A,FALSE,"포장1"}</definedName>
    <definedName name="설문지" hidden="1">#REF!</definedName>
    <definedName name="설비" hidden="1">{#N/A,#N/A,FALSE,"이태원철근"}</definedName>
    <definedName name="설비3" hidden="1">{#N/A,#N/A,FALSE,"Sheet1";#N/A,#N/A,FALSE,"Sheet2";#N/A,#N/A,FALSE,"TAB96-1"}</definedName>
    <definedName name="설비공사" hidden="1">{#N/A,#N/A,FALSE,"전력간선"}</definedName>
    <definedName name="설비산출" hidden="1">{"'건축내역'!$A$1:$L$413"}</definedName>
    <definedName name="설비설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설서" hidden="1">{"'별표'!$N$220"}</definedName>
    <definedName name="설악" hidden="1">{#N/A,#N/A,FALSE,"손익표지";#N/A,#N/A,FALSE,"손익계산";#N/A,#N/A,FALSE,"일반관리비";#N/A,#N/A,FALSE,"영업외수익";#N/A,#N/A,FALSE,"영업외비용";#N/A,#N/A,FALSE,"매출액";#N/A,#N/A,FALSE,"요약손익";#N/A,#N/A,FALSE,"요약대차";#N/A,#N/A,FALSE,"매출채권현황";#N/A,#N/A,FALSE,"매출채권명세"}</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우" hidden="1">{#N/A,#N/A,FALSE,"CCTV"}</definedName>
    <definedName name="성토과재" hidden="1">{#N/A,#N/A,FALSE,"조골재"}</definedName>
    <definedName name="세륜세차" hidden="1">#REF!</definedName>
    <definedName name="세연" hidden="1">{#N/A,#N/A,FALSE,"손익표지";#N/A,#N/A,FALSE,"손익계산";#N/A,#N/A,FALSE,"일반관리비";#N/A,#N/A,FALSE,"영업외수익";#N/A,#N/A,FALSE,"영업외비용";#N/A,#N/A,FALSE,"매출액";#N/A,#N/A,FALSE,"요약손익";#N/A,#N/A,FALSE,"요약대차";#N/A,#N/A,FALSE,"매출채권현황";#N/A,#N/A,FALSE,"매출채권명세"}</definedName>
    <definedName name="세연1" hidden="1">{#N/A,#N/A,FALSE,"손익표지";#N/A,#N/A,FALSE,"손익계산";#N/A,#N/A,FALSE,"일반관리비";#N/A,#N/A,FALSE,"영업외수익";#N/A,#N/A,FALSE,"영업외비용";#N/A,#N/A,FALSE,"매출액";#N/A,#N/A,FALSE,"요약손익";#N/A,#N/A,FALSE,"요약대차";#N/A,#N/A,FALSE,"매출채권현황";#N/A,#N/A,FALSE,"매출채권명세"}</definedName>
    <definedName name="세전익익" hidden="1">{#N/A,#N/A,FALSE,"지침";#N/A,#N/A,FALSE,"환경분석";#N/A,#N/A,FALSE,"Sheet16"}</definedName>
    <definedName name="셔ㅛ" hidden="1">{#N/A,#N/A,FALSE,"운반시간"}</definedName>
    <definedName name="소" hidden="1">{#N/A,#N/A,FALSE,"손익표지";#N/A,#N/A,FALSE,"손익계산";#N/A,#N/A,FALSE,"일반관리비";#N/A,#N/A,FALSE,"영업외수익";#N/A,#N/A,FALSE,"영업외비용";#N/A,#N/A,FALSE,"매출액";#N/A,#N/A,FALSE,"요약손익";#N/A,#N/A,FALSE,"요약대차";#N/A,#N/A,FALSE,"매출채권현황";#N/A,#N/A,FALSE,"매출채권명세"}</definedName>
    <definedName name="소방사항" hidden="1">#REF!</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hidden="1">{#N/A,#N/A,FALSE,"예상손익";#N/A,#N/A,FALSE,"관리분석";#N/A,#N/A,FALSE,"장비분석";#N/A,#N/A,FALSE,"준설분석";#N/A,#N/A,FALSE,"철구분석"}</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화배관" hidden="1">{#N/A,#N/A,FALSE,"전력간선"}</definedName>
    <definedName name="소ㅑ104" hidden="1">#REF!</definedName>
    <definedName name="손" hidden="1">{#N/A,#N/A,FALSE,"손익표지";#N/A,#N/A,FALSE,"손익계산";#N/A,#N/A,FALSE,"일반관리비";#N/A,#N/A,FALSE,"영업외수익";#N/A,#N/A,FALSE,"영업외비용";#N/A,#N/A,FALSE,"매출액";#N/A,#N/A,FALSE,"요약손익";#N/A,#N/A,FALSE,"요약대차";#N/A,#N/A,FALSE,"매출채권현황";#N/A,#N/A,FALSE,"매출채권명세"}</definedName>
    <definedName name="손1" hidden="1">{#N/A,#N/A,FALSE,"손익표지";#N/A,#N/A,FALSE,"손익계산";#N/A,#N/A,FALSE,"일반관리비";#N/A,#N/A,FALSE,"영업외수익";#N/A,#N/A,FALSE,"영업외비용";#N/A,#N/A,FALSE,"매출액";#N/A,#N/A,FALSE,"요약손익";#N/A,#N/A,FALSE,"요약대차";#N/A,#N/A,FALSE,"매출채권현황";#N/A,#N/A,FALSE,"매출채권명세"}</definedName>
    <definedName name="손영주" hidden="1">{#N/A,#N/A,FALSE,"조골재"}</definedName>
    <definedName name="손익"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3" hidden="1">{#N/A,#N/A,FALSE,"손익표지";#N/A,#N/A,FALSE,"손익계산";#N/A,#N/A,FALSE,"일반관리비";#N/A,#N/A,FALSE,"영업외수익";#N/A,#N/A,FALSE,"영업외비용";#N/A,#N/A,FALSE,"매출액";#N/A,#N/A,FALSE,"요약손익";#N/A,#N/A,FALSE,"요약대차";#N/A,#N/A,FALSE,"매출채권현황";#N/A,#N/A,FALSE,"매출채권명세"}</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계산" hidden="1">{#N/A,#N/A,TRUE,"대 차 대 조 표"}</definedName>
    <definedName name="손익계산서" hidden="1">#REF!</definedName>
    <definedName name="손익계산서2" hidden="1">{#N/A,#N/A,TRUE,"대 차 대 조 표"}</definedName>
    <definedName name="손익계산서3" hidden="1">{#N/A,#N/A,TRUE,"대 차 대 조 표"}</definedName>
    <definedName name="손익변경" hidden="1">{#N/A,#N/A,FALSE,"지침";#N/A,#N/A,FALSE,"환경분석";#N/A,#N/A,FALSE,"Sheet16"}</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 hidden="1">{#N/A,#N/A,FALSE,"포장1";#N/A,#N/A,FALSE,"포장1"}</definedName>
    <definedName name="쇼ㅏㅅ" hidden="1">{#N/A,#N/A,FALSE,"Sheet6"}</definedName>
    <definedName name="쇼ㅓㄹ" hidden="1">{#N/A,#N/A,FALSE,"현장 NCR 분석";#N/A,#N/A,FALSE,"현장품질감사";#N/A,#N/A,FALSE,"현장품질감사"}</definedName>
    <definedName name="쇼ㅓㅎㄹ" hidden="1">{#N/A,#N/A,FALSE,"집계표"}</definedName>
    <definedName name="쇼ㅗㅎ로" hidden="1">{"'장비'!$A$3:$M$12"}</definedName>
    <definedName name="숏교" hidden="1">{#N/A,#N/A,FALSE,"Sheet6"}</definedName>
    <definedName name="숑" hidden="1">{#N/A,#N/A,FALSE,"도급대비시행율";#N/A,#N/A,FALSE,"결의서";#N/A,#N/A,FALSE,"내역서";#N/A,#N/A,FALSE,"도급예상"}</definedName>
    <definedName name="수_1" hidden="1">{#N/A,#N/A,TRUE,"Basic";#N/A,#N/A,TRUE,"EXT-TABLE";#N/A,#N/A,TRUE,"STEEL";#N/A,#N/A,TRUE,"INT-Table";#N/A,#N/A,TRUE,"STEEL";#N/A,#N/A,TRUE,"Door"}</definedName>
    <definedName name="수2" hidden="1">{#N/A,#N/A,TRUE,"토적및재료집계";#N/A,#N/A,TRUE,"토적및재료집계";#N/A,#N/A,TRUE,"단위량"}</definedName>
    <definedName name="수3" hidden="1">{#N/A,#N/A,TRUE,"토적및재료집계";#N/A,#N/A,TRUE,"토적및재료집계";#N/A,#N/A,TRUE,"단위량"}</definedName>
    <definedName name="수단별" hidden="1">{#N/A,#N/A,FALSE,"손익표지";#N/A,#N/A,FALSE,"손익계산";#N/A,#N/A,FALSE,"일반관리비";#N/A,#N/A,FALSE,"영업외수익";#N/A,#N/A,FALSE,"영업외비용";#N/A,#N/A,FALSE,"매출액";#N/A,#N/A,FALSE,"요약손익";#N/A,#N/A,FALSE,"요약대차";#N/A,#N/A,FALSE,"매출채권현황";#N/A,#N/A,FALSE,"매출채권명세"}</definedName>
    <definedName name="수당" hidden="1">#N/A</definedName>
    <definedName name="수량산출" hidden="1">{#N/A,#N/A,FALSE,"표지"}</definedName>
    <definedName name="수량산출근거" hidden="1">{#N/A,#N/A,FALSE,"표지"}</definedName>
    <definedName name="수량산출서2" hidden="1">{#N/A,#N/A,FALSE,"기안지";#N/A,#N/A,FALSE,"통신지"}</definedName>
    <definedName name="수량산출서new" hidden="1">{#N/A,#N/A,FALSE,"기안지";#N/A,#N/A,FALSE,"통신지"}</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익" hidden="1">{#N/A,#N/A,TRUE,"LOADCOVE";#N/A,#N/A,TRUE,"PAGE001";#N/A,#N/A,TRUE,"PAGE002";#N/A,#N/A,TRUE,"PAGE003";#N/A,#N/A,TRUE,"PAGE004";#N/A,#N/A,TRUE,"PAGE005";#N/A,#N/A,TRUE,"PAGE006";#N/A,#N/A,TRUE,"PAGE007";#N/A,#N/A,TRUE,"PAGE008";#N/A,#N/A,TRUE,"PAGE009";#N/A,#N/A,TRUE,"PAGE010";#N/A,#N/A,TRUE,"PAGE011";#N/A,#N/A,TRUE,"PAGE012";#N/A,#N/A,TRUE,"PAGE013"}</definedName>
    <definedName name="수입" hidden="1">{#N/A,#N/A,FALSE,"손익표지";#N/A,#N/A,FALSE,"손익계산";#N/A,#N/A,FALSE,"일반관리비";#N/A,#N/A,FALSE,"영업외수익";#N/A,#N/A,FALSE,"영업외비용";#N/A,#N/A,FALSE,"매출액";#N/A,#N/A,FALSE,"요약손익";#N/A,#N/A,FALSE,"요약대차";#N/A,#N/A,FALSE,"매출채권현황";#N/A,#N/A,FALSE,"매출채권명세"}</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재상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정" hidden="1">{"'자리배치도'!$AG$1:$CI$28"}</definedName>
    <definedName name="수정분임" hidden="1">{#N/A,#N/A,FALSE,"손익표지";#N/A,#N/A,FALSE,"손익계산";#N/A,#N/A,FALSE,"일반관리비";#N/A,#N/A,FALSE,"영업외수익";#N/A,#N/A,FALSE,"영업외비용";#N/A,#N/A,FALSE,"매출액";#N/A,#N/A,FALSE,"요약손익";#N/A,#N/A,FALSE,"요약대차";#N/A,#N/A,FALSE,"매출채권현황";#N/A,#N/A,FALSE,"매출채권명세"}</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수주이월" hidden="1">{#N/A,#N/A,TRUE,"LOADCOVE";#N/A,#N/A,TRUE,"PAGE001";#N/A,#N/A,TRUE,"PAGE002";#N/A,#N/A,TRUE,"PAGE003";#N/A,#N/A,TRUE,"PAGE004";#N/A,#N/A,TRUE,"PAGE005";#N/A,#N/A,TRUE,"PAGE006";#N/A,#N/A,TRUE,"PAGE007";#N/A,#N/A,TRUE,"PAGE008";#N/A,#N/A,TRUE,"PAGE009";#N/A,#N/A,TRUE,"PAGE010";#N/A,#N/A,TRUE,"PAGE011";#N/A,#N/A,TRUE,"PAGE012";#N/A,#N/A,TRUE,"PAGE013"}</definedName>
    <definedName name="수ㅠㅁ" hidden="1">{#N/A,#N/A,FALSE,"현장 NCR 분석";#N/A,#N/A,FALSE,"현장품질감사";#N/A,#N/A,FALSE,"현장품질감사"}</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수직영2" hidden="1">{#N/A,#N/A,FALSE,"갑지";#N/A,#N/A,FALSE,"개요";#N/A,#N/A,FALSE,"비목별";#N/A,#N/A,FALSE,"건물별";#N/A,#N/A,FALSE,"기구표";#N/A,#N/A,FALSE,"직원투입"}</definedName>
    <definedName name="순천" hidden="1">{#N/A,#N/A,FALSE,"손익표지";#N/A,#N/A,FALSE,"손익계산";#N/A,#N/A,FALSE,"일반관리비";#N/A,#N/A,FALSE,"영업외수익";#N/A,#N/A,FALSE,"영업외비용";#N/A,#N/A,FALSE,"매출액";#N/A,#N/A,FALSE,"요약손익";#N/A,#N/A,FALSE,"요약대차";#N/A,#N/A,FALSE,"매출채권현황";#N/A,#N/A,FALSE,"매출채권명세"}</definedName>
    <definedName name="순천이" hidden="1">{#N/A,#N/A,FALSE,"손익표지";#N/A,#N/A,FALSE,"손익계산";#N/A,#N/A,FALSE,"일반관리비";#N/A,#N/A,FALSE,"영업외수익";#N/A,#N/A,FALSE,"영업외비용";#N/A,#N/A,FALSE,"매출액";#N/A,#N/A,FALSE,"요약손익";#N/A,#N/A,FALSE,"요약대차";#N/A,#N/A,FALSE,"매출채권현황";#N/A,#N/A,FALSE,"매출채권명세"}</definedName>
    <definedName name="숱" hidden="1">{#N/A,#N/A,FALSE,"현장 NCR 분석";#N/A,#N/A,FALSE,"현장품질감사";#N/A,#N/A,FALSE,"현장품질감사"}</definedName>
    <definedName name="스" hidden="1">{#N/A,#N/A,FALSE,"손익표지";#N/A,#N/A,FALSE,"손익계산";#N/A,#N/A,FALSE,"일반관리비";#N/A,#N/A,FALSE,"영업외수익";#N/A,#N/A,FALSE,"영업외비용";#N/A,#N/A,FALSE,"매출액";#N/A,#N/A,FALSE,"요약손익";#N/A,#N/A,FALSE,"요약대차";#N/A,#N/A,FALSE,"매출채권현황";#N/A,#N/A,FALSE,"매출채권명세"}</definedName>
    <definedName name="스발9" hidden="1">#REF!</definedName>
    <definedName name="스스" hidden="1">{#N/A,#N/A,FALSE,"Sheet1";#N/A,#N/A,FALSE,"Sheet2";#N/A,#N/A,FALSE,"TAB96-1"}</definedName>
    <definedName name="스타시티조직표" hidden="1">{#N/A,#N/A,FALSE,"이태원철근"}</definedName>
    <definedName name="승" hidden="1">{#N/A,#N/A,FALSE,"지침";#N/A,#N/A,FALSE,"환경분석";#N/A,#N/A,FALSE,"Sheet16"}</definedName>
    <definedName name="승용교" hidden="1">{#N/A,#N/A,FALSE,"2~8번"}</definedName>
    <definedName name="승인보고21차" hidden="1">{#N/A,#N/A,FALSE,"기안지";#N/A,#N/A,FALSE,"통신지"}</definedName>
    <definedName name="시" hidden="1">{#N/A,#N/A,FALSE,"이태원철근"}</definedName>
    <definedName name="시공계획"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시내교통비" hidden="1">{#N/A,#N/A,FALSE,"손익표지";#N/A,#N/A,FALSE,"손익계산";#N/A,#N/A,FALSE,"일반관리비";#N/A,#N/A,FALSE,"영업외수익";#N/A,#N/A,FALSE,"영업외비용";#N/A,#N/A,FALSE,"매출액";#N/A,#N/A,FALSE,"요약손익";#N/A,#N/A,FALSE,"요약대차";#N/A,#N/A,FALSE,"매출채권현황";#N/A,#N/A,FALSE,"매출채권명세"}</definedName>
    <definedName name="시설실적" hidden="1">{#N/A,#N/A,TRUE,"LOADCOVE";#N/A,#N/A,TRUE,"PAGE001";#N/A,#N/A,TRUE,"PAGE002";#N/A,#N/A,TRUE,"PAGE003";#N/A,#N/A,TRUE,"PAGE004";#N/A,#N/A,TRUE,"PAGE005";#N/A,#N/A,TRUE,"PAGE006";#N/A,#N/A,TRUE,"PAGE007";#N/A,#N/A,TRUE,"PAGE008";#N/A,#N/A,TRUE,"PAGE009";#N/A,#N/A,TRUE,"PAGE010";#N/A,#N/A,TRUE,"PAGE011";#N/A,#N/A,TRUE,"PAGE012";#N/A,#N/A,TRUE,"PAGE013"}</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 hidden="1">{"'단계별시설공사비'!$A$3:$K$51"}</definedName>
    <definedName name="시트" hidden="1">1</definedName>
    <definedName name="시행" hidden="1">{#N/A,#N/A,FALSE,"이태원철근"}</definedName>
    <definedName name="시험실과식당" hidden="1">{#N/A,#N/A,FALSE,"사업총괄";#N/A,#N/A,FALSE,"장비사업";#N/A,#N/A,FALSE,"철구사업";#N/A,#N/A,FALSE,"준설사업"}</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규일위대가2" hidden="1">{#N/A,#N/A,FALSE,"신청통보";#N/A,#N/A,FALSE,"기성확인서";#N/A,#N/A,FALSE,"기성내역서"}</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hidden="1">{#N/A,#N/A,FALSE,"명세표"}</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재점" hidden="1">{#N/A,#N/A,FALSE,"이태원철근"}</definedName>
    <definedName name="신해섭" hidden="1">{#N/A,#N/A,FALSE,"도급대비시행율";#N/A,#N/A,FALSE,"결의서";#N/A,#N/A,FALSE,"내역서";#N/A,#N/A,FALSE,"도급예상"}</definedName>
    <definedName name="실" hidden="1">{"'단계별시설공사비'!$A$3:$K$51"}</definedName>
    <definedName name="실시설계용역비변경내역" hidden="1">{"'정산내역서'!$A$1:$I$35","'정산서(절.성토부)'!$A$1:$Q$17","'정산서(교량부)'!$A$1:$Q$84","'총괄표'!$A$1:$M$12","'시행현황'!$A$1:$G$12","'표지'!$A$1:$N$27","'정산서(절.성토부)'!$A$3:$Q$7"}</definedName>
    <definedName name="실적2" hidden="1">{#N/A,#N/A,TRUE,"LOADCOVE";#N/A,#N/A,TRUE,"PAGE001";#N/A,#N/A,TRUE,"PAGE002";#N/A,#N/A,TRUE,"PAGE003";#N/A,#N/A,TRUE,"PAGE004";#N/A,#N/A,TRUE,"PAGE005";#N/A,#N/A,TRUE,"PAGE006";#N/A,#N/A,TRUE,"PAGE007";#N/A,#N/A,TRUE,"PAGE008";#N/A,#N/A,TRUE,"PAGE009";#N/A,#N/A,TRUE,"PAGE010";#N/A,#N/A,TRUE,"PAGE011";#N/A,#N/A,TRUE,"PAGE012";#N/A,#N/A,TRUE,"PAGE013"}</definedName>
    <definedName name="실적자료" hidden="1">{#N/A,#N/A,FALSE,"지침";#N/A,#N/A,FALSE,"환경분석";#N/A,#N/A,FALSE,"Sheet16"}</definedName>
    <definedName name="실적자료1" hidden="1">{#N/A,#N/A,FALSE,"지침";#N/A,#N/A,FALSE,"환경분석";#N/A,#N/A,FALSE,"Sheet16"}</definedName>
    <definedName name="실적총괄1" hidden="1">#REF!</definedName>
    <definedName name="실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총" hidden="1">#REF!</definedName>
    <definedName name="실행2" hidden="1">{#N/A,#N/A,FALSE,"현장 NCR 분석";#N/A,#N/A,FALSE,"현장품질감사";#N/A,#N/A,FALSE,"현장품질감사"}</definedName>
    <definedName name="실행4안" hidden="1">{"'단계별시설공사비'!$A$3:$K$51"}</definedName>
    <definedName name="실행갑지" hidden="1">{"'단계별시설공사비'!$A$3:$K$51"}</definedName>
    <definedName name="실행갑지2안" hidden="1">{"'단계별시설공사비'!$A$3:$K$51"}</definedName>
    <definedName name="실행검토" hidden="1">#REF!</definedName>
    <definedName name="실행금액" hidden="1">{#N/A,#N/A,FALSE,"CCTV"}</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수정" hidden="1">{#N/A,#N/A,FALSE,"현장 NCR 분석";#N/A,#N/A,FALSE,"현장품질감사";#N/A,#N/A,FALSE,"현장품질감사"}</definedName>
    <definedName name="실행예산" hidden="1">{"'단계별시설공사비'!$A$3:$K$51"}</definedName>
    <definedName name="실행예산검토3안" hidden="1">{"'단계별시설공사비'!$A$3:$K$51"}</definedName>
    <definedName name="실행예상액" hidden="1">#REF!</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ㄴㄴㄴㄴㄴㄴ" hidden="1">{#N/A,#N/A,FALSE,"집계표"}</definedName>
    <definedName name="ㅇㄴㄹ" hidden="1">{#N/A,#N/A,FALSE,"Sheet1"}</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ㄹㅇㄹ" hidden="1">{#N/A,#N/A,FALSE,"CCTV"}</definedName>
    <definedName name="ㅇㄴㄹㄴㅇ" hidden="1">{#N/A,"수불부",FALSE,"사급자재수불서";#N/A,"수불부",FALSE,"사급자재수불서"}</definedName>
    <definedName name="ㅇㄴㄹㄹㄴㄹㄹ" hidden="1">{#N/A,#N/A,FALSE,"운반시간"}</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ㄻ" hidden="1">{#N/A,#N/A,FALSE,"표지목차"}</definedName>
    <definedName name="ㅇㄴㄻㄴㅇ" hidden="1">{#N/A,#N/A,FALSE,"표지목차"}</definedName>
    <definedName name="ㅇㄴㄻㅎㅈㄷㅈㄷㄴ" hidden="1">{"'Sheet1'!$D$19","'Sheet1'!$B$22:$E$22"}</definedName>
    <definedName name="ㅇㄴㄿ" hidden="1">{#N/A,#N/A,FALSE,"CCTV"}</definedName>
    <definedName name="ㅇㄴㅀ" hidden="1">#REF!</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hidden="1">#REF!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ㅇㄻㅇㄹㄴㅇ" hidden="1">{#N/A,"수불부",FALSE,"사급자재수불서";#N/A,"수불부",FALSE,"사급자재수불서"}</definedName>
    <definedName name="ㅇㄴㅁㅎㄹ" hidden="1">{#N/A,#N/A,FALSE,"집계표"}</definedName>
    <definedName name="ㅇㄴㅇㄴ" hidden="1">{#N/A,#N/A,FALSE,"포장2"}</definedName>
    <definedName name="ㅇㄴㅇㄹ" hidden="1">{"'자리배치도'!$AG$1:$CI$28"}</definedName>
    <definedName name="ㅇㄴㅇㅁ" hidden="1">{"'자리배치도'!$AG$1:$CI$28"}</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ㄶㄹㄷㄱㄹㅈ" hidden="1">{#N/A,"수불부",FALSE,"사급자재수불서";#N/A,"수불부",FALSE,"사급자재수불서"}</definedName>
    <definedName name="ㅇㄶㅁㄴㄱㄷ" hidden="1">{#N/A,"수불부",FALSE,"사급자재수불서";#N/A,"수불부",FALSE,"사급자재수불서"}</definedName>
    <definedName name="ㅇㄶㅁㄷㄱㄹㅈ" hidden="1">{#N/A,"수불부",FALSE,"사급자재수불서";#N/A,"수불부",FALSE,"사급자재수불서"}</definedName>
    <definedName name="ㅇㄷㄱㅎㄴㅇ" hidden="1">{#N/A,#N/A,FALSE,"집계표"}</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ㄷㄴㄶㅎ" hidden="1">{#N/A,#N/A,FALSE,"골재소요량";#N/A,#N/A,FALSE,"골재소요량"}</definedName>
    <definedName name="ㅇ더퍼" hidden="1">{#N/A,#N/A,FALSE,"집계표"}</definedName>
    <definedName name="ㅇㄹ" hidden="1">{#N/A,#N/A,FALSE,"현장 NCR 분석";#N/A,#N/A,FALSE,"현장품질감사";#N/A,#N/A,FALSE,"현장품질감사"}</definedName>
    <definedName name="ㅇㄹㄴ" hidden="1">{#N/A,"수불부",FALSE,"사급자재수불서";#N/A,"수불부",FALSE,"사급자재수불서"}</definedName>
    <definedName name="ㅇㄹㄴㄹ" hidden="1">{#N/A,#N/A,FALSE,"CCTV"}</definedName>
    <definedName name="ㅇㄹㄴㅁ" hidden="1">{#N/A,#N/A,FALSE,"손익표지";#N/A,#N/A,FALSE,"손익계산";#N/A,#N/A,FALSE,"일반관리비";#N/A,#N/A,FALSE,"영업외수익";#N/A,#N/A,FALSE,"영업외비용";#N/A,#N/A,FALSE,"매출액";#N/A,#N/A,FALSE,"요약손익";#N/A,#N/A,FALSE,"요약대차";#N/A,#N/A,FALSE,"매출채권현황";#N/A,#N/A,FALSE,"매출채권명세"}</definedName>
    <definedName name="ㅇㄹㄴㅁㅎㅁㄴ" hidden="1">{#N/A,"수불부",FALSE,"사급자재수불서";#N/A,"수불부",FALSE,"사급자재수불서"}</definedName>
    <definedName name="ㅇㄹㄴ호" hidden="1">{#N/A,#N/A,FALSE,"집계표"}</definedName>
    <definedName name="ㅇㄹㄹ" hidden="1">#REF!</definedName>
    <definedName name="ㅇㄹㄹㄴㅇㄹㅇㄹㄴㅇ" hidden="1">#REF!</definedName>
    <definedName name="ㅇㄹㄹㅀㅎㅎㅎㅎㅎㅎㅎㅎㅎㅎ" hidden="1">{#N/A,#N/A,FALSE,"집계표"}</definedName>
    <definedName name="ㅇㄹㄹㅇ" hidden="1">{#N/A,#N/A,FALSE,"2~8번"}</definedName>
    <definedName name="ㅇㄹㅇ" hidden="1">{#N/A,#N/A,FALSE,"운반시간"}</definedName>
    <definedName name="ㅇㄹㅇㄹ" hidden="1">#N/A</definedName>
    <definedName name="ㅇㄹㅇㄹㅇ" hidden="1">{#N/A,#N/A,FALSE,"CCTV"}</definedName>
    <definedName name="ㅇㄹㅇㄹㅇㄹ" hidden="1">{#N/A,#N/A,FALSE,"CCTV"}</definedName>
    <definedName name="ㅇㄹㅇㅁㄴㄹ" hidden="1">{#N/A,#N/A,FALSE,"손익표지";#N/A,#N/A,FALSE,"손익계산";#N/A,#N/A,FALSE,"일반관리비";#N/A,#N/A,FALSE,"영업외수익";#N/A,#N/A,FALSE,"영업외비용";#N/A,#N/A,FALSE,"매출액";#N/A,#N/A,FALSE,"요약손익";#N/A,#N/A,FALSE,"요약대차";#N/A,#N/A,FALSE,"매출채권현황";#N/A,#N/A,FALSE,"매출채권명세"}</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ㄹㅗㅎ" hidden="1">{#N/A,#N/A,FALSE,"집계표"}</definedName>
    <definedName name="ㅇ라ㅓㅎ킥" hidden="1">{#N/A,#N/A,FALSE,"집계표"}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{#N/A,#N/A,FALSE,"집계표"}</definedName>
    <definedName name="ㅇ러알ㅇㄹㅇㄹ" hidden="1">#REF!</definedName>
    <definedName name="ㅇ러ㅗㅎ" hidden="1">{#N/A,#N/A,FALSE,"집계표"}</definedName>
    <definedName name="ㅇ렇ㅇ" hidden="1">{#N/A,#N/A,FALSE,"집계표"}</definedName>
    <definedName name="ㅇ롤옹롤ㅇ" hidden="1">{#N/A,#N/A,FALSE,"운반시간"}</definedName>
    <definedName name="ㅇ롷" hidden="1">{#N/A,#N/A,FALSE,"집계표"}</definedName>
    <definedName name="ㅇㄻㄴㅀ" hidden="1">{#N/A,"수불부",FALSE,"사급자재수불서";#N/A,"수불부",FALSE,"사급자재수불서"}</definedName>
    <definedName name="ㅇㄻㄹㅇ" hidden="1">{"'자리배치도'!$AG$1:$CI$28"}</definedName>
    <definedName name="ㅇㄻㅇㄻㄴㄹ" hidden="1">{#N/A,#N/A,FALSE,"단가표지"}</definedName>
    <definedName name="ㅇㅀ" hidden="1">{#N/A,#N/A,FALSE,"손익표지";#N/A,#N/A,FALSE,"손익계산";#N/A,#N/A,FALSE,"일반관리비";#N/A,#N/A,FALSE,"영업외수익";#N/A,#N/A,FALSE,"영업외비용";#N/A,#N/A,FALSE,"매출액";#N/A,#N/A,FALSE,"요약손익";#N/A,#N/A,FALSE,"요약대차";#N/A,#N/A,FALSE,"매출채권현황";#N/A,#N/A,FALSE,"매출채권명세"}</definedName>
    <definedName name="ㅇㅀㅁ" hidden="1">{#N/A,#N/A,FALSE,"집계표"}</definedName>
    <definedName name="ㅇㅀㅁㅇㅁㅇ" hidden="1">{#N/A,#N/A,FALSE,"단가표지"}</definedName>
    <definedName name="ㅇㅀㅇㄱ" hidden="1">{#N/A,#N/A,FALSE,"집계표"}</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ㅁㄴㄹㅇㅎㄻ" hidden="1">{"'자리배치도'!$AG$1:$CI$28"}</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ㄴㅇ" hidden="1">{#N/A,#N/A,FALSE,"2~8번"}</definedName>
    <definedName name="ㅇㅁㄶㄴㅇㅁㅀㅇㄴ" hidden="1">{#N/A,"수불부",FALSE,"사급자재수불서";#N/A,"수불부",FALSE,"사급자재수불서"}</definedName>
    <definedName name="ㅇㅁㄹㄹㄹㅇㅁㄹㅇㄹㅇㅁㄹㄹ" hidden="1">{"'자리배치도'!$AG$1:$CI$28"}</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ㅁㅇㄹ" hidden="1">{"'자리배치도'!$AG$1:$CI$28"}</definedName>
    <definedName name="ㅇㅇ000" hidden="1">{#N/A,#N/A,FALSE,"손익표지";#N/A,#N/A,FALSE,"손익계산";#N/A,#N/A,FALSE,"일반관리비";#N/A,#N/A,FALSE,"영업외수익";#N/A,#N/A,FALSE,"영업외비용";#N/A,#N/A,FALSE,"매출액";#N/A,#N/A,FALSE,"요약손익";#N/A,#N/A,FALSE,"요약대차";#N/A,#N/A,FALSE,"매출채권현황";#N/A,#N/A,FALSE,"매출채권명세"}</definedName>
    <definedName name="ㅇㅇㄱ" hidden="1">{#N/A,#N/A,FALSE,"집계표"}</definedName>
    <definedName name="ㅇㅇㄴㅁㅇㄴㅁ" hidden="1">{"'자리배치도'!$AG$1:$CI$28"}</definedName>
    <definedName name="ㅇㅇㄴㅇ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ㄹ" hidden="1">#N/A</definedName>
    <definedName name="ㅇㅇㄹㅇㄹ" hidden="1">{#N/A,#N/A,FALSE,"CCTV"}</definedName>
    <definedName name="ㅇㅇㄹㅇㄹㅇ" hidden="1">{#N/A,#N/A,FALSE,"CCTV"}</definedName>
    <definedName name="ㅇㅇㄻㄴㄹㅇㄹㅇㅁㄴ" hidden="1">{"'자리배치도'!$AG$1:$CI$28"}</definedName>
    <definedName name="ㅇㅇㅇ" hidden="1">{#N/A,#N/A,FALSE,"운반시간"}</definedName>
    <definedName name="ㅇㅇㅇㄴㄷㄷㄷㄷ" hidden="1">#N/A</definedName>
    <definedName name="ㅇㅇㅇㅇㅁ" hidden="1">{"'자리배치도'!$AG$1:$CI$28"}</definedName>
    <definedName name="ㅇㅇㅇㅇㅇ" hidden="1">{#N/A,#N/A,FALSE,"주간공정";#N/A,#N/A,FALSE,"주간보고";#N/A,#N/A,FALSE,"주간공정표"}</definedName>
    <definedName name="ㅇㅇㅇㅇㅇㅇ" hidden="1">{#N/A,#N/A,FALSE,"조골재"}</definedName>
    <definedName name="ㅇㅇㅇㅇㅇㅇㅇㅇㅇ" hidden="1">{"'정산내역서'!$A$1:$I$35","'정산서(절.성토부)'!$A$1:$Q$17","'정산서(교량부)'!$A$1:$Q$84","'총괄표'!$A$1:$M$12","'시행현황'!$A$1:$G$12","'표지'!$A$1:$N$27","'정산서(절.성토부)'!$A$3:$Q$7"}</definedName>
    <definedName name="ㅇㅇㅎ" hidden="1">{#N/A,#N/A,FALSE,"집계표"}</definedName>
    <definedName name="ㅇ이"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ㅊㅍㅍㅊㅌㅍㅊㅌㅍㅌ" hidden="1">#REF!</definedName>
    <definedName name="ㅇㅎ" hidden="1">{#N/A,#N/A,FALSE,"부대1"}</definedName>
    <definedName name="ㅇㅎㄷ" hidden="1">{#N/A,#N/A,FALSE,"집계표"}</definedName>
    <definedName name="ㅇㅎ러ㅗㅇ" hidden="1">{#N/A,#N/A,FALSE,"집계표"}</definedName>
    <definedName name="ㅇㅎㄻㄴㅇㅁㅎㄴㅀㅁㄴㅇㅎㄴ" hidden="1">{#N/A,#N/A,FALSE,"Sheet6"}</definedName>
    <definedName name="ㅇㅎㅁㅇㅎㄴㅇㅁ" hidden="1">{#N/A,"수불부",FALSE,"사급자재수불서";#N/A,"수불부",FALSE,"사급자재수불서"}</definedName>
    <definedName name="ㅇㅎㅇㅎ" hidden="1">{"'용역비'!$A$4:$C$8"}</definedName>
    <definedName name="ㅇ헝" hidden="1">{#N/A,#N/A,TRUE,"Basic";#N/A,#N/A,TRUE,"EXT-TABLE";#N/A,#N/A,TRUE,"STEEL";#N/A,#N/A,TRUE,"INT-Table";#N/A,#N/A,TRUE,"STEEL";#N/A,#N/A,TRUE,"Door"}</definedName>
    <definedName name="ㅇ호" hidden="1">{#N/A,#N/A,FALSE,"혼합골재"}</definedName>
    <definedName name="ㅇ호ㅓ" hidden="1">{"'용역비'!$A$4:$C$8"}</definedName>
    <definedName name="ㅇ호ㅓㅇㅎ" hidden="1">{"'용역비'!$A$4:$C$8"}</definedName>
    <definedName name="ㅇ호ㅓㅇ호ㅓ" hidden="1">{"'용역비'!$A$4:$C$8"}</definedName>
    <definedName name="ㅇ호ㅓㅎ" hidden="1">{"'용역비'!$A$4:$C$8"}</definedName>
    <definedName name="ㅇ호ㅓ호ㅓ" hidden="1">{"'용역비'!$A$4:$C$8"}</definedName>
    <definedName name="아" hidden="1">{"'정산내역서'!$A$1:$I$35","'정산서(절.성토부)'!$A$1:$Q$17","'정산서(교량부)'!$A$1:$Q$84","'총괄표'!$A$1:$M$12","'시행현황'!$A$1:$G$12","'표지'!$A$1:$N$27","'정산서(절.성토부)'!$A$3:$Q$7"}</definedName>
    <definedName name="아니" hidden="1">{"'Sheet1'!$A$4:$M$21","'Sheet1'!$J$17:$K$19"}</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hidden="1">{#N/A,#N/A,FALSE,"배수2"}</definedName>
    <definedName name="아무거나" hidden="1">{#N/A,#N/A,FALSE,"배수2"}</definedName>
    <definedName name="아스콘2" hidden="1">#REF!</definedName>
    <definedName name="아스콘깨기" hidden="1">{#N/A,#N/A,FALSE,"골재소요량";#N/A,#N/A,FALSE,"골재소요량"}</definedName>
    <definedName name="아싸" hidden="1">{#N/A,#N/A,FALSE,"CCTV"}</definedName>
    <definedName name="아아아앙" hidden="1">{#N/A,#N/A,FALSE,"주간공정";#N/A,#N/A,FALSE,"주간보고";#N/A,#N/A,FALSE,"주간공정표"}</definedName>
    <definedName name="아아ㅏ앙" hidden="1">{#N/A,#N/A,FALSE,"주간공정";#N/A,#N/A,FALSE,"주간보고";#N/A,#N/A,FALSE,"주간공정표"}</definedName>
    <definedName name="아안녕" hidden="1">{"'별표'!$N$220"}</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hidden="1">{"'Sheet1'!$A$4:$M$21","'Sheet1'!$J$17:$K$19"}</definedName>
    <definedName name="아파트내역2" hidden="1">{"'Sheet1'!$A$4:$M$21","'Sheet1'!$J$17:$K$19"}</definedName>
    <definedName name="아파트내역서2" hidden="1">{#N/A,#N/A,FALSE,"CCTV"}</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 hidden="1">{#N/A,#N/A,FALSE,"손익표지";#N/A,#N/A,FALSE,"손익계산";#N/A,#N/A,FALSE,"일반관리비";#N/A,#N/A,FALSE,"영업외수익";#N/A,#N/A,FALSE,"영업외비용";#N/A,#N/A,FALSE,"매출액";#N/A,#N/A,FALSE,"요약손익";#N/A,#N/A,FALSE,"요약대차";#N/A,#N/A,FALSE,"매출채권현황";#N/A,#N/A,FALSE,"매출채권명세"}</definedName>
    <definedName name="아ㅓ림" hidden="1">{#N/A,#N/A,FALSE,"포장1";#N/A,#N/A,FALSE,"포장1"}</definedName>
    <definedName name="안" hidden="1">{#N/A,#N/A,FALSE,"포장2"}</definedName>
    <definedName name="안녕" hidden="1">{"'별표'!$N$220"}</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산키즈" hidden="1">{#N/A,#N/A,FALSE,"전력간선"}</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hidden="1">{#N/A,#N/A,FALSE,"이태원철근"}</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암거공" hidden="1">#REF!</definedName>
    <definedName name="앙" hidden="1">{#N/A,#N/A,FALSE,"지침";#N/A,#N/A,FALSE,"환경분석";#N/A,#N/A,FALSE,"Sheet16"}</definedName>
    <definedName name="앞지" hidden="1">{#N/A,#N/A,FALSE,"이태원철근"}</definedName>
    <definedName name="야" hidden="1">{#N/A,#N/A,FALSE,"배수1"}</definedName>
    <definedName name="야간" hidden="1">{#N/A,#N/A,FALSE,"지침";#N/A,#N/A,FALSE,"환경분석";#N/A,#N/A,FALSE,"Sheet16"}</definedName>
    <definedName name="양식3" hidden="1">{#N/A,#N/A,TRUE,"LOADCOVE";#N/A,#N/A,TRUE,"PAGE001";#N/A,#N/A,TRUE,"PAGE002";#N/A,#N/A,TRUE,"PAGE003";#N/A,#N/A,TRUE,"PAGE004";#N/A,#N/A,TRUE,"PAGE005";#N/A,#N/A,TRUE,"PAGE006";#N/A,#N/A,TRUE,"PAGE007";#N/A,#N/A,TRUE,"PAGE008";#N/A,#N/A,TRUE,"PAGE009";#N/A,#N/A,TRUE,"PAGE010";#N/A,#N/A,TRUE,"PAGE011";#N/A,#N/A,TRUE,"PAGE012";#N/A,#N/A,TRUE,"PAGE013"}</definedName>
    <definedName name="양식4" hidden="1">{#N/A,#N/A,TRUE,"LOADCOVE";#N/A,#N/A,TRUE,"PAGE001";#N/A,#N/A,TRUE,"PAGE002";#N/A,#N/A,TRUE,"PAGE003";#N/A,#N/A,TRUE,"PAGE004";#N/A,#N/A,TRUE,"PAGE005";#N/A,#N/A,TRUE,"PAGE006";#N/A,#N/A,TRUE,"PAGE007";#N/A,#N/A,TRUE,"PAGE008";#N/A,#N/A,TRUE,"PAGE009";#N/A,#N/A,TRUE,"PAGE010";#N/A,#N/A,TRUE,"PAGE011";#N/A,#N/A,TRUE,"PAGE012";#N/A,#N/A,TRUE,"PAGE013"}</definedName>
    <definedName name="양식6" hidden="1">255</definedName>
    <definedName name="양재승2222222" hidden="1">#REF!</definedName>
    <definedName name="어" hidden="1">{"'용역비'!$A$4:$C$8"}</definedName>
    <definedName name="어랑너ㅣㄹㄴㅇ" hidden="1">{#N/A,"수불부",FALSE,"사급자재수불서";#N/A,"수불부",FALSE,"사급자재수불서"}</definedName>
    <definedName name="어어엉" hidden="1">{#N/A,#N/A,FALSE,"주간공정";#N/A,#N/A,FALSE,"주간보고";#N/A,#N/A,FALSE,"주간공정표"}</definedName>
    <definedName name="어쭈구리" hidden="1">{#N/A,#N/A,FALSE,"교리2"}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{#N/A,#N/A,FALSE,"포장2"}</definedName>
    <definedName name="업종" hidden="1">{#N/A,#N/A,FALSE,"포장2"}</definedName>
    <definedName name="업체" hidden="1">#REF!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hidden="1">{#N/A,#N/A,FALSE,"배수2"}</definedName>
    <definedName name="없"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여주" hidden="1">0</definedName>
    <definedName name="연도별손익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습"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2" hidden="1">#REF!</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회장증축"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영"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영문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상hw집계" hidden="1">{"'용역비'!$A$4:$C$8"}</definedName>
    <definedName name="영암실행" hidden="1">{#N/A,#N/A,FALSE,"전력간선"}</definedName>
    <definedName name="영어" hidden="1">{#N/A,#N/A,TRUE,"LOADCOVE";#N/A,#N/A,TRUE,"PAGE001";#N/A,#N/A,TRUE,"PAGE002";#N/A,#N/A,TRUE,"PAGE003";#N/A,#N/A,TRUE,"PAGE004";#N/A,#N/A,TRUE,"PAGE005";#N/A,#N/A,TRUE,"PAGE006";#N/A,#N/A,TRUE,"PAGE007";#N/A,#N/A,TRUE,"PAGE008";#N/A,#N/A,TRUE,"PAGE009";#N/A,#N/A,TRUE,"PAGE010";#N/A,#N/A,TRUE,"PAGE011";#N/A,#N/A,TRUE,"PAGE012";#N/A,#N/A,TRUE,"PAGE013"}</definedName>
    <definedName name="영업" hidden="1">{#N/A,#N/A,FALSE,"지침";#N/A,#N/A,FALSE,"환경분석";#N/A,#N/A,FALSE,"Sheet16"}</definedName>
    <definedName name="영업외수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현금" hidden="1">{#N/A,#N/A,FALSE,"지침";#N/A,#N/A,FALSE,"환경분석";#N/A,#N/A,FALSE,"Sheet16"}</definedName>
    <definedName name="영영영"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종" hidden="1">{#N/A,#N/A,FALSE,"CCTV"}</definedName>
    <definedName name="예산" hidden="1">{#N/A,#N/A,FALSE,"2~8번"}</definedName>
    <definedName name="예상계획" hidden="1">{#N/A,#N/A,FALSE,"집계표"}</definedName>
    <definedName name="예상도급내역" hidden="1">{#N/A,#N/A,FALSE,"CCTV"}</definedName>
    <definedName name="예정가" hidden="1">{#N/A,#N/A,FALSE,"포장2"}</definedName>
    <definedName name="오" hidden="1">#REF!</definedName>
    <definedName name="오됴" hidden="1">{#N/A,#N/A,FALSE,"집계표"}</definedName>
    <definedName name="오배수" hidden="1">{#N/A,#N/A,TRUE,"천상그린44PY"}</definedName>
    <definedName name="오배수입상" hidden="1">{#N/A,#N/A,TRUE,"천상그린44PY"}</definedName>
    <definedName name="오수토공" hidden="1">{#N/A,#N/A,FALSE,"기안지";#N/A,#N/A,FALSE,"통신지"}</definedName>
    <definedName name="오영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옥탑층" hidden="1">{#N/A,#N/A,FALSE,"Sheet1"}</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옹" hidden="1">{#N/A,#N/A,FALSE,"골재소요량";#N/A,#N/A,FALSE,"골재소요량"}</definedName>
    <definedName name="옹벽" hidden="1">{#N/A,#N/A,FALSE,"혼합골재"}</definedName>
    <definedName name="옹벽단위" hidden="1">#REF!</definedName>
    <definedName name="옹벽수량집계표" hidden="1">{#N/A,#N/A,FALSE,"2~8번"}</definedName>
    <definedName name="옹벽수량집계표총괄" hidden="1">{#N/A,#N/A,FALSE,"혼합골재"}</definedName>
    <definedName name="옿" hidden="1">{#N/A,#N/A,FALSE,"집계표"}</definedName>
    <definedName name="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완공3" hidden="1">#N/A</definedName>
    <definedName name="완도" hidden="1">{#N/A,#N/A,FALSE,"포장2"}</definedName>
    <definedName name="왜" hidden="1">{#N/A,#N/A,FALSE,"배수2"}</definedName>
    <definedName name="왜냐규"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외업구조LOAD" hidden="1">{#N/A,#N/A,TRUE,"LOADCOVE";#N/A,#N/A,TRUE,"PAGE001";#N/A,#N/A,TRUE,"PAGE002";#N/A,#N/A,TRUE,"PAGE003";#N/A,#N/A,TRUE,"PAGE004";#N/A,#N/A,TRUE,"PAGE005";#N/A,#N/A,TRUE,"PAGE006";#N/A,#N/A,TRUE,"PAGE007";#N/A,#N/A,TRUE,"PAGE008";#N/A,#N/A,TRUE,"PAGE009";#N/A,#N/A,TRUE,"PAGE010";#N/A,#N/A,TRUE,"PAGE011";#N/A,#N/A,TRUE,"PAGE012";#N/A,#N/A,TRUE,"PAGE013"}</definedName>
    <definedName name="외자"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자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외주비교" hidden="1">{#N/A,#N/A,FALSE,"결의서";#N/A,#N/A,FALSE,"내역서";#N/A,#N/A,FALSE,"도급예상";#N/A,#N/A,FALSE,"시방서"}</definedName>
    <definedName name="외주의뢰1" hidden="1">#N/A</definedName>
    <definedName name="외화환산" hidden="1">#REF!</definedName>
    <definedName name="요약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용어" hidden="1">{#N/A,#N/A,FALSE,"손익표지";#N/A,#N/A,FALSE,"손익계산";#N/A,#N/A,FALSE,"일반관리비";#N/A,#N/A,FALSE,"영업외수익";#N/A,#N/A,FALSE,"영업외비용";#N/A,#N/A,FALSE,"매출액";#N/A,#N/A,FALSE,"요약손익";#N/A,#N/A,FALSE,"요약대차";#N/A,#N/A,FALSE,"매출채권현황";#N/A,#N/A,FALSE,"매출채권명세"}</definedName>
    <definedName name="용용" hidden="1">{#N/A,#N/A,FALSE,"포장2"}</definedName>
    <definedName name="용인ㅇㅇ" hidden="1">{#N/A,#N/A,FALSE,"현장 NCR 분석";#N/A,#N/A,FALSE,"현장품질감사";#N/A,#N/A,FALSE,"현장품질감사"}</definedName>
    <definedName name="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라나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리" hidden="1">{#N/A,#N/A,FALSE,"사업총괄";#N/A,#N/A,FALSE,"장비사업";#N/A,#N/A,FALSE,"철구사업";#N/A,#N/A,FALSE,"준설사업"}</definedName>
    <definedName name="우리나라" hidden="1">{#N/A,#N/A,FALSE,"전력간선"}</definedName>
    <definedName name="우물통제외" hidden="1">{#N/A,#N/A,FALSE,"골재소요량";#N/A,#N/A,FALSE,"골재소요량"}</definedName>
    <definedName name="우오수공" hidden="1">{#N/A,#N/A,FALSE,"기안지";#N/A,#N/A,FALSE,"통신지"}</definedName>
    <definedName name="우후" hidden="1">{"'별표'!$N$220"}</definedName>
    <definedName name="우ㅗ홓ㅇ" hidden="1">{#N/A,#N/A,FALSE,"조골재"}</definedName>
    <definedName name="운어" hidden="1">{#N/A,#N/A,FALSE,"손익표지";#N/A,#N/A,FALSE,"손익계산";#N/A,#N/A,FALSE,"일반관리비";#N/A,#N/A,FALSE,"영업외수익";#N/A,#N/A,FALSE,"영업외비용";#N/A,#N/A,FALSE,"매출액";#N/A,#N/A,FALSE,"요약손익";#N/A,#N/A,FALSE,"요약대차";#N/A,#N/A,FALSE,"매출채권현황";#N/A,#N/A,FALSE,"매출채권명세"}</definedName>
    <definedName name="운영경비"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지표" hidden="1">{#N/A,#N/A,FALSE,"손익표지";#N/A,#N/A,FALSE,"손익계산";#N/A,#N/A,FALSE,"일반관리비";#N/A,#N/A,FALSE,"영업외수익";#N/A,#N/A,FALSE,"영업외비용";#N/A,#N/A,FALSE,"매출액";#N/A,#N/A,FALSE,"요약손익";#N/A,#N/A,FALSE,"요약대차";#N/A,#N/A,FALSE,"매출채권현황";#N/A,#N/A,FALSE,"매출채권명세"}</definedName>
    <definedName name="울산" hidden="1">{#N/A,#N/A,FALSE,"물량산출"}</definedName>
    <definedName name="울트구룡대보2공구" hidden="1">{#N/A,#N/A,FALSE,"속도"}</definedName>
    <definedName name="울트라" hidden="1">{#N/A,#N/A,FALSE,"구조1"}</definedName>
    <definedName name="울트라구룡2공구" hidden="1">{#N/A,#N/A,FALSE,"이정표"}</definedName>
    <definedName name="원가" hidden="1">{#N/A,#N/A,FALSE,"운반시간"}</definedName>
    <definedName name="원가12" hidden="1">{#N/A,#N/A,FALSE,"운반시간"}</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2" hidden="1">#N/A</definedName>
    <definedName name="원본선투자잔액" hidden="1">{"'자리배치도'!$AG$1:$CI$28"}</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드건설" hidden="1">{#N/A,#N/A,FALSE,"이태원철근"}</definedName>
    <definedName name="월별계획" hidden="1">{#N/A,#N/A,FALSE,"현장 NCR 분석";#N/A,#N/A,FALSE,"현장품질감사";#N/A,#N/A,FALSE,"현장품질감사"}</definedName>
    <definedName name="월별손익"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투입" hidden="1">{#N/A,#N/A,FALSE,"지침";#N/A,#N/A,FALSE,"환경분석";#N/A,#N/A,FALSE,"Sheet16"}</definedName>
    <definedName name="위치도" hidden="1">{#N/A,#N/A,FALSE,"손익표지";#N/A,#N/A,FALSE,"손익계산";#N/A,#N/A,FALSE,"일반관리비";#N/A,#N/A,FALSE,"영업외수익";#N/A,#N/A,FALSE,"영업외비용";#N/A,#N/A,FALSE,"매출액";#N/A,#N/A,FALSE,"요약손익";#N/A,#N/A,FALSE,"요약대차";#N/A,#N/A,FALSE,"매출채권현황";#N/A,#N/A,FALSE,"매출채권명세"}</definedName>
    <definedName name="유가증권" hidden="1">{#N/A,#N/A,FALSE,"Aging Summary";#N/A,#N/A,FALSE,"Ratio Analysis";#N/A,#N/A,FALSE,"Test 120 Day Accts";#N/A,#N/A,FALSE,"Tickmarks"}</definedName>
    <definedName name="유동1" hidden="1">#REF!</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육상" hidden="1">{#N/A,#N/A,TRUE,"LOADCOVE";#N/A,#N/A,TRUE,"PAGE001";#N/A,#N/A,TRUE,"PAGE002";#N/A,#N/A,TRUE,"PAGE003";#N/A,#N/A,TRUE,"PAGE004";#N/A,#N/A,TRUE,"PAGE005";#N/A,#N/A,TRUE,"PAGE006";#N/A,#N/A,TRUE,"PAGE007";#N/A,#N/A,TRUE,"PAGE008";#N/A,#N/A,TRUE,"PAGE009";#N/A,#N/A,TRUE,"PAGE010";#N/A,#N/A,TRUE,"PAGE011";#N/A,#N/A,TRUE,"PAGE012";#N/A,#N/A,TRUE,"PAGE013"}</definedName>
    <definedName name="윤동ㅎ" hidden="1">{#N/A,#N/A,FALSE,"손익표지";#N/A,#N/A,FALSE,"손익계산";#N/A,#N/A,FALSE,"일반관리비";#N/A,#N/A,FALSE,"영업외수익";#N/A,#N/A,FALSE,"영업외비용";#N/A,#N/A,FALSE,"매출액";#N/A,#N/A,FALSE,"요약손익";#N/A,#N/A,FALSE,"요약대차";#N/A,#N/A,FALSE,"매출채권현황";#N/A,#N/A,FALSE,"매출채권명세"}</definedName>
    <definedName name="윤창" hidden="1">{#N/A,#N/A,FALSE,"제목"}</definedName>
    <definedName name="윤창이" hidden="1">{#N/A,#N/A,FALSE,"제목"}</definedName>
    <definedName name="은" hidden="1">{#N/A,#N/A,FALSE,"구조2"}</definedName>
    <definedName name="은구2" hidden="1">{#N/A,#N/A,FALSE,"부대1"}</definedName>
    <definedName name="은아설비견적" hidden="1">{#N/A,#N/A,FALSE,"현장 NCR 분석";#N/A,#N/A,FALSE,"현장품질감사";#N/A,#N/A,FALSE,"현장품질감사"}</definedName>
    <definedName name="을" hidden="1">{#N/A,#N/A,FALSE,"도급대비시행율";#N/A,#N/A,FALSE,"결의서";#N/A,#N/A,FALSE,"내역서";#N/A,#N/A,FALSE,"도급예상"}</definedName>
    <definedName name="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응용연구센타" hidden="1">{#N/A,#N/A,FALSE,"손익표지";#N/A,#N/A,FALSE,"손익계산";#N/A,#N/A,FALSE,"일반관리비";#N/A,#N/A,FALSE,"영업외수익";#N/A,#N/A,FALSE,"영업외비용";#N/A,#N/A,FALSE,"매출액";#N/A,#N/A,FALSE,"요약손익";#N/A,#N/A,FALSE,"요약대차";#N/A,#N/A,FALSE,"매출채권현황";#N/A,#N/A,FALSE,"매출채권명세"}</definedName>
    <definedName name="의" hidden="1">{#N/A,#N/A,FALSE,"운반시간"}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가" hidden="1">{"'Firr(선)'!$AS$1:$AY$62","'Firr(사)'!$AS$1:$AY$62","'Firr(회)'!$AS$1:$AY$62","'Firr(선)'!$L$1:$V$62","'Firr(사)'!$L$1:$V$62","'Firr(회)'!$L$1:$V$62"}</definedName>
    <definedName name="이남식"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동" hidden="1">{#N/A,#N/A,FALSE,"조골재"}</definedName>
    <definedName name="이론" hidden="1">{#N/A,#N/A,FALSE,"속도"}</definedName>
    <definedName name="이름" hidden="1">{#N/A,#N/A,FALSE,"지침";#N/A,#N/A,FALSE,"환경분석";#N/A,#N/A,FALSE,"Sheet16"}</definedName>
    <definedName name="이름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모름" hidden="1">{"'별표'!$N$220"}</definedName>
    <definedName name="이릉" hidden="1">#REF!</definedName>
    <definedName name="이상" hidden="1">{#N/A,#N/A,FALSE,"손익표지";#N/A,#N/A,FALSE,"손익계산";#N/A,#N/A,FALSE,"일반관리비";#N/A,#N/A,FALSE,"영업외수익";#N/A,#N/A,FALSE,"영업외비용";#N/A,#N/A,FALSE,"매출액";#N/A,#N/A,FALSE,"요약손익";#N/A,#N/A,FALSE,"요약대차";#N/A,#N/A,FALSE,"매출채권현황";#N/A,#N/A,FALSE,"매출채권명세"}</definedName>
    <definedName name="이상곤" hidden="1">{#N/A,#N/A,FALSE,"손익표지";#N/A,#N/A,FALSE,"손익계산";#N/A,#N/A,FALSE,"일반관리비";#N/A,#N/A,FALSE,"영업외수익";#N/A,#N/A,FALSE,"영업외비용";#N/A,#N/A,FALSE,"매출액";#N/A,#N/A,FALSE,"요약손익";#N/A,#N/A,FALSE,"요약대차";#N/A,#N/A,FALSE,"매출채권현황";#N/A,#N/A,FALSE,"매출채권명세"}</definedName>
    <definedName name="이상해" hidden="1">{#N/A,#N/A,FALSE,"CCTV"}</definedName>
    <definedName name="이상훈" hidden="1">{#N/A,#N/A,FALSE,"손익표지";#N/A,#N/A,FALSE,"손익계산";#N/A,#N/A,FALSE,"일반관리비";#N/A,#N/A,FALSE,"영업외수익";#N/A,#N/A,FALSE,"영업외비용";#N/A,#N/A,FALSE,"매출액";#N/A,#N/A,FALSE,"요약손익";#N/A,#N/A,FALSE,"요약대차";#N/A,#N/A,FALSE,"매출채권현황";#N/A,#N/A,FALSE,"매출채권명세"}</definedName>
    <definedName name="이성" hidden="1">{#N/A,#N/A,FALSE,"골재소요량";#N/A,#N/A,FALSE,"골재소요량"}</definedName>
    <definedName name="이성진" hidden="1">{#N/A,#N/A,FALSE,"조골재"}</definedName>
    <definedName name="이슈" hidden="1">{#N/A,#N/A,FALSE,"지침";#N/A,#N/A,FALSE,"환경분석";#N/A,#N/A,FALSE,"Sheet16"}</definedName>
    <definedName name="이승연" hidden="1">{#N/A,#N/A,FALSE,"부대1"}</definedName>
    <definedName name="이월" hidden="1">#REF!</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이" hidden="1">{#N/A,#N/A,FALSE,"지침";#N/A,#N/A,FALSE,"환경분석";#N/A,#N/A,FALSE,"Sheet16"}</definedName>
    <definedName name="이정" hidden="1">{#N/A,#N/A,FALSE,"2~8번"}</definedName>
    <definedName name="이정표" hidden="1">{#N/A,#N/A,FALSE,"이정표"}</definedName>
    <definedName name="이종훈" hidden="1">#REF!</definedName>
    <definedName name="이준호" hidden="1">{#N/A,#N/A,FALSE,"손익표지";#N/A,#N/A,FALSE,"손익계산";#N/A,#N/A,FALSE,"일반관리비";#N/A,#N/A,FALSE,"영업외수익";#N/A,#N/A,FALSE,"영업외비용";#N/A,#N/A,FALSE,"매출액";#N/A,#N/A,FALSE,"요약손익";#N/A,#N/A,FALSE,"요약대차";#N/A,#N/A,FALSE,"매출채권현황";#N/A,#N/A,FALSE,"매출채권명세"}</definedName>
    <definedName name="이지" hidden="1">{#N/A,#N/A,FALSE,"지침";#N/A,#N/A,FALSE,"환경분석";#N/A,#N/A,FALSE,"Sheet16"}</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범" hidden="1">{#N/A,#N/A,FALSE,"손익표지";#N/A,#N/A,FALSE,"손익계산";#N/A,#N/A,FALSE,"일반관리비";#N/A,#N/A,FALSE,"영업외수익";#N/A,#N/A,FALSE,"영업외비용";#N/A,#N/A,FALSE,"매출액";#N/A,#N/A,FALSE,"요약손익";#N/A,#N/A,FALSE,"요약대차";#N/A,#N/A,FALSE,"매출채권현황";#N/A,#N/A,FALSE,"매출채권명세"}</definedName>
    <definedName name="이효범상무님1" hidden="1">{#N/A,#N/A,FALSE,"손익표지";#N/A,#N/A,FALSE,"손익계산";#N/A,#N/A,FALSE,"일반관리비";#N/A,#N/A,FALSE,"영업외수익";#N/A,#N/A,FALSE,"영업외비용";#N/A,#N/A,FALSE,"매출액";#N/A,#N/A,FALSE,"요약손익";#N/A,#N/A,FALSE,"요약대차";#N/A,#N/A,FALSE,"매출채권현황";#N/A,#N/A,FALSE,"매출채권명세"}</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흥주" hidden="1">{"'단계별시설공사비'!$A$3:$K$51"}</definedName>
    <definedName name="익산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구" hidden="1">#REF!</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쇄BU" hidden="1">{#N/A,#N/A,FALSE,"지침";#N/A,#N/A,FALSE,"환경분석";#N/A,#N/A,FALSE,"Sheet16"}</definedName>
    <definedName name="인원3" hidden="1">{#N/A,#N/A,FALSE,"손익표지";#N/A,#N/A,FALSE,"손익계산";#N/A,#N/A,FALSE,"일반관리비";#N/A,#N/A,FALSE,"영업외수익";#N/A,#N/A,FALSE,"영업외비용";#N/A,#N/A,FALSE,"매출액";#N/A,#N/A,FALSE,"요약손익";#N/A,#N/A,FALSE,"요약대차";#N/A,#N/A,FALSE,"매출채권현황";#N/A,#N/A,FALSE,"매출채권명세"}</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인원증감" hidden="1">{"'BSC(2001)'!$A$27:$G$32"}</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hidden="1">{#N/A,#N/A,FALSE,"손익표지";#N/A,#N/A,FALSE,"손익계산";#N/A,#N/A,FALSE,"일반관리비";#N/A,#N/A,FALSE,"영업외수익";#N/A,#N/A,FALSE,"영업외비용";#N/A,#N/A,FALSE,"매출액";#N/A,#N/A,FALSE,"요약손익";#N/A,#N/A,FALSE,"요약대차";#N/A,#N/A,FALSE,"매출채권현황";#N/A,#N/A,FALSE,"매출채권명세"}</definedName>
    <definedName name="인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반부" hidden="1">{#N/A,#N/A,FALSE,"조골재"}</definedName>
    <definedName name="일반부_1" hidden="1">{#N/A,#N/A,FALSE,"조골재"}</definedName>
    <definedName name="일산" hidden="1">{"'용역비'!$A$4:$C$8"}</definedName>
    <definedName name="일위2" hidden="1">{"'용역비'!$A$4:$C$8"}</definedName>
    <definedName name="일일"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일정97" hidden="1">#REF!</definedName>
    <definedName name="일정표" hidden="1">{#N/A,#N/A,FALSE,"이태원철근"}</definedName>
    <definedName name="일정표0124" hidden="1">{#N/A,#N/A,FALSE,"이태원철근"}</definedName>
    <definedName name="일흥전기" hidden="1">{#N/A,#N/A,FALSE,"현장 NCR 분석";#N/A,#N/A,FALSE,"현장품질감사";#N/A,#N/A,FALSE,"현장품질감사"}</definedName>
    <definedName name="일흥전기견적" hidden="1">{#N/A,#N/A,FALSE,"현장 NCR 분석";#N/A,#N/A,FALSE,"현장품질감사";#N/A,#N/A,FALSE,"현장품질감사"}</definedName>
    <definedName name="임금시뮬레이션" hidden="1">{#N/A,#N/A,FALSE,"손익표지";#N/A,#N/A,FALSE,"손익계산";#N/A,#N/A,FALSE,"일반관리비";#N/A,#N/A,FALSE,"영업외수익";#N/A,#N/A,FALSE,"영업외비용";#N/A,#N/A,FALSE,"매출액";#N/A,#N/A,FALSE,"요약손익";#N/A,#N/A,FALSE,"요약대차";#N/A,#N/A,FALSE,"매출채권현황";#N/A,#N/A,FALSE,"매출채권명세"}</definedName>
    <definedName name="임대미수" hidden="1">#REF!</definedName>
    <definedName name="임명규" hidden="1">{#N/A,#N/A,FALSE,"Sheet1";#N/A,#N/A,FALSE,"Sheet2";#N/A,#N/A,FALSE,"TAB96-1"}</definedName>
    <definedName name="임시" hidden="1">{#N/A,#N/A,FALSE,"현장 NCR 분석";#N/A,#N/A,FALSE,"현장품질감사";#N/A,#N/A,FALSE,"현장품질감사"}</definedName>
    <definedName name="임형" hidden="1">{#N/A,#N/A,FALSE,"포장2"}</definedName>
    <definedName name="입" hidden="1">{#N/A,#N/A,FALSE,"전체집계표";#N/A,#N/A,FALSE,"안벽30000";#N/A,#N/A,FALSE,"안벽20000";#N/A,#N/A,FALSE,"내호안";#N/A,#N/A,FALSE,"외호안";#N/A,#N/A,FALSE,"준설토A";#N/A,#N/A,FALSE,"준설토B";#N/A,#N/A,FALSE,"적출장"}</definedName>
    <definedName name="입적표" hidden="1">{#N/A,#N/A,FALSE,"전체집계표";#N/A,#N/A,FALSE,"안벽30000";#N/A,#N/A,FALSE,"안벽20000";#N/A,#N/A,FALSE,"내호안";#N/A,#N/A,FALSE,"외호안";#N/A,#N/A,FALSE,"준설토A";#N/A,#N/A,FALSE,"준설토B";#N/A,#N/A,FALSE,"적출장"}</definedName>
    <definedName name="입찰" hidden="1">{#N/A,#N/A,FALSE,"구조2"}</definedName>
    <definedName name="입찰금액안" hidden="1">#REF!</definedName>
    <definedName name="잉" hidden="1">{#N/A,#N/A,FALSE,"지침";#N/A,#N/A,FALSE,"환경분석";#N/A,#N/A,FALSE,"Sheet16"}</definedName>
    <definedName name="ㅈ" hidden="1">{#N/A,#N/A,FALSE,"전력간선"}</definedName>
    <definedName name="ㅈ56ㅕ" hidden="1">{"'용역비'!$A$4:$C$8"}</definedName>
    <definedName name="ㅈㄱ" hidden="1">{#N/A,#N/A,FALSE,"조골재"}</definedName>
    <definedName name="ㅈㄱ_1" hidden="1">{#N/A,#N/A,FALSE,"조골재"}</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hidden="1">{#N/A,#N/A,FALSE,"집계표"}</definedName>
    <definedName name="ㅈㄷ" hidden="1">{#N/A,#N/A,FALSE,"이태원철근"}</definedName>
    <definedName name="ㅈㄷㄱㄱ" hidden="1">{#N/A,#N/A,FALSE,"손익표지";#N/A,#N/A,FALSE,"손익계산";#N/A,#N/A,FALSE,"일반관리비";#N/A,#N/A,FALSE,"영업외수익";#N/A,#N/A,FALSE,"영업외비용";#N/A,#N/A,FALSE,"매출액";#N/A,#N/A,FALSE,"요약손익";#N/A,#N/A,FALSE,"요약대차";#N/A,#N/A,FALSE,"매출채권현황";#N/A,#N/A,FALSE,"매출채권명세"}</definedName>
    <definedName name="ㅈㄷㄱㄷㄱㄷ" hidden="1">{"'용역비'!$A$4:$C$8"}</definedName>
    <definedName name="ㅈㄷㄱㅈ" hidden="1">{#N/A,#N/A,FALSE,"Sheet6"}</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ㄳㅈㄷ" hidden="1">{#N/A,#N/A,FALSE,"Sheet6"}</definedName>
    <definedName name="ㅈㄷㅅ교" hidden="1">{#N/A,#N/A,FALSE,"집계표"}</definedName>
    <definedName name="ㅈㄷㅅㅁㅇㄴㄹ" hidden="1">{#N/A,#N/A,FALSE,"집계표"}</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ㅂㄹㅇㅁㄴㅇㅍㅌㅋㅁㄴㅇㄻㅎㅁ" hidden="1">{#N/A,#N/A,FALSE,"집계표"}</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ㅇ" hidden="1">{"'용역비'!$A$4:$C$8"}</definedName>
    <definedName name="ㅈㅈ" hidden="1">{#N/A,#N/A,FALSE,"지침";#N/A,#N/A,FALSE,"환경분석";#N/A,#N/A,FALSE,"Sheet16"}</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ㄷㅈㅇ" hidden="1">{#N/A,#N/A,FALSE,"집계표"}</definedName>
    <definedName name="ㅈㅈㅈ" hidden="1">{#N/A,#N/A,FALSE,"골재소요량";#N/A,#N/A,FALSE,"골재소요량"}</definedName>
    <definedName name="ㅈㅈㅈㅈ" hidden="1">{#N/A,#N/A,FALSE,"명세표"}</definedName>
    <definedName name="ㅈㅈㅈㅈㅈ" hidden="1">{"'장비'!$A$3:$M$12"}</definedName>
    <definedName name="ㅈㅈㅈㅈㅈㅈ" hidden="1">{"'용역비'!$A$4:$C$8"}</definedName>
    <definedName name="ㅈ자" hidden="1">{#N/A,#N/A,FALSE,"CCTV"}</definedName>
    <definedName name="자" hidden="1">{"'Sheet1'!$A$4:$M$21","'Sheet1'!$J$17:$K$19"}</definedName>
    <definedName name="자금"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수지" hidden="1">#REF!</definedName>
    <definedName name="자금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디" hidden="1">{#N/A,#N/A,FALSE,"지침";#N/A,#N/A,FALSE,"환경분석";#N/A,#N/A,FALSE,"Sheet16"}</definedName>
    <definedName name="자미" hidden="1">{#N/A,#N/A,FALSE,"명세표"}</definedName>
    <definedName name="자본금" hidden="1">{#N/A,#N/A,FALSE,"Aging Summary";#N/A,#N/A,FALSE,"Ratio Analysis";#N/A,#N/A,FALSE,"Test 120 Day Accts";#N/A,#N/A,FALSE,"Tickmarks"}</definedName>
    <definedName name="자산" hidden="1">{#N/A,#N/A,TRUE,"LOADCOVE";#N/A,#N/A,TRUE,"PAGE001";#N/A,#N/A,TRUE,"PAGE002";#N/A,#N/A,TRUE,"PAGE003";#N/A,#N/A,TRUE,"PAGE004";#N/A,#N/A,TRUE,"PAGE005";#N/A,#N/A,TRUE,"PAGE006";#N/A,#N/A,TRUE,"PAGE007";#N/A,#N/A,TRUE,"PAGE008";#N/A,#N/A,TRUE,"PAGE009";#N/A,#N/A,TRUE,"PAGE010";#N/A,#N/A,TRUE,"PAGE011";#N/A,#N/A,TRUE,"PAGE012";#N/A,#N/A,TRUE,"PAGE013"}</definedName>
    <definedName name="자산1" hidden="1">{#N/A,#N/A,TRUE,"LOADCOVE";#N/A,#N/A,TRUE,"PAGE001";#N/A,#N/A,TRUE,"PAGE002";#N/A,#N/A,TRUE,"PAGE003";#N/A,#N/A,TRUE,"PAGE004";#N/A,#N/A,TRUE,"PAGE005";#N/A,#N/A,TRUE,"PAGE006";#N/A,#N/A,TRUE,"PAGE007";#N/A,#N/A,TRUE,"PAGE008";#N/A,#N/A,TRUE,"PAGE009";#N/A,#N/A,TRUE,"PAGE010";#N/A,#N/A,TRUE,"PAGE011";#N/A,#N/A,TRUE,"PAGE012";#N/A,#N/A,TRUE,"PAGE013"}</definedName>
    <definedName name="자야" hidden="1">{#N/A,#N/A,FALSE,"집계표"}</definedName>
    <definedName name="자양" hidden="1">{#N/A,#N/A,FALSE,"이태원철근"}</definedName>
    <definedName name="자양공사개요" hidden="1">{#N/A,#N/A,FALSE,"이태원철근"}</definedName>
    <definedName name="자운" hidden="1">#REF!</definedName>
    <definedName name="자재" hidden="1">{#N/A,#N/A,FALSE,"포장2"}</definedName>
    <definedName name="자재1" hidden="1">{#N/A,#N/A,FALSE,"포장2"}</definedName>
    <definedName name="자재2" hidden="1">{#N/A,#N/A,FALSE,"구조2"}</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단가근거" hidden="1">#REF!</definedName>
    <definedName name="자재비" hidden="1">{"'용역비'!$A$4:$C$8"}</definedName>
    <definedName name="자재특기사항" hidden="1">#REF!</definedName>
    <definedName name="자ㅓㅏ" hidden="1">{#N/A,#N/A,FALSE,"집계표"}</definedName>
    <definedName name="작업분" hidden="1">{#N/A,#N/A,FALSE,"토공2"}</definedName>
    <definedName name="장" hidden="1">{#N/A,#N/A,FALSE,"CCTV"}</definedName>
    <definedName name="장구" hidden="1">{#N/A,#N/A,FALSE,"Sheet6"}</definedName>
    <definedName name="장기" hidden="1">{#N/A,#N/A,FALSE,"지침";#N/A,#N/A,FALSE,"환경분석";#N/A,#N/A,FALSE,"Sheet16"}</definedName>
    <definedName name="장기인원" hidden="1">{#N/A,#N/A,FALSE,"손익표지";#N/A,#N/A,FALSE,"손익계산";#N/A,#N/A,FALSE,"일반관리비";#N/A,#N/A,FALSE,"영업외수익";#N/A,#N/A,FALSE,"영업외비용";#N/A,#N/A,FALSE,"매출액";#N/A,#N/A,FALSE,"요약손익";#N/A,#N/A,FALSE,"요약대차";#N/A,#N/A,FALSE,"매출채권현황";#N/A,#N/A,FALSE,"매출채권명세"}</definedName>
    <definedName name="장동일"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상수" hidden="1">{#N/A,#N/A,FALSE,"손익표지";#N/A,#N/A,FALSE,"손익계산";#N/A,#N/A,FALSE,"일반관리비";#N/A,#N/A,FALSE,"영업외수익";#N/A,#N/A,FALSE,"영업외비용";#N/A,#N/A,FALSE,"매출액";#N/A,#N/A,FALSE,"요약손익";#N/A,#N/A,FALSE,"요약대차";#N/A,#N/A,FALSE,"매출채권현황";#N/A,#N/A,FALSE,"매출채권명세"}</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재무제표4월"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hidden="1">{#N/A,#N/A,FALSE,"손익표지";#N/A,#N/A,FALSE,"손익계산";#N/A,#N/A,FALSE,"일반관리비";#N/A,#N/A,FALSE,"영업외수익";#N/A,#N/A,FALSE,"영업외비용";#N/A,#N/A,FALSE,"매출액";#N/A,#N/A,FALSE,"요약손익";#N/A,#N/A,FALSE,"요약대차";#N/A,#N/A,FALSE,"매출채권현황";#N/A,#N/A,FALSE,"매출채권명세"}</definedName>
    <definedName name="재집" hidden="1">{"'용역비'!$A$4:$C$8"}</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층부공내역" hidden="1">{#N/A,#N/A,FALSE,"估價單  (3)"}</definedName>
    <definedName name="저층부금액" hidden="1">{#N/A,#N/A,FALSE,"估價單  (3)"}</definedName>
    <definedName name="저층부금액1" hidden="1">{#N/A,#N/A,FALSE,"估價單  (3)"}</definedName>
    <definedName name="적표" hidden="1">{#N/A,#N/A,FALSE,"전체집계표";#N/A,#N/A,FALSE,"안벽30000";#N/A,#N/A,FALSE,"안벽20000";#N/A,#N/A,FALSE,"내호안";#N/A,#N/A,FALSE,"외호안";#N/A,#N/A,FALSE,"준설토A";#N/A,#N/A,FALSE,"준설토B";#N/A,#N/A,FALSE,"적출장"}</definedName>
    <definedName name="전계장금액" hidden="1">#REF!</definedName>
    <definedName name="전기1" hidden="1">#REF!</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기구" hidden="1">{"'장비'!$A$3:$M$12"}</definedName>
    <definedName name="전기기" hidden="1">#REF!</definedName>
    <definedName name="전기기기" hidden="1">{"'장비'!$A$3:$M$12"}</definedName>
    <definedName name="전기내역" hidden="1">{#N/A,#N/A,FALSE,"CCTV"}</definedName>
    <definedName name="전기마감" hidden="1">#REF!</definedName>
    <definedName name="전기사양_SAMPL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산출" hidden="1">#REF!</definedName>
    <definedName name="전기산출내역" hidden="1">#REF!</definedName>
    <definedName name="전기특기조건" hidden="1">{#N/A,#N/A,FALSE,"현장 NCR 분석";#N/A,#N/A,FALSE,"현장품질감사";#N/A,#N/A,FALSE,"현장품질감사"}</definedName>
    <definedName name="전등설비" hidden="1">{#N/A,#N/A,FALSE,"CCTV"}</definedName>
    <definedName name="전략과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열" hidden="1">{#N/A,#N/A,FALSE,"CCTV"}</definedName>
    <definedName name="전자"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CF" hidden="1">{#N/A,#N/A,FALSE,"지침";#N/A,#N/A,FALSE,"환경분석";#N/A,#N/A,FALSE,"Sheet16"}</definedName>
    <definedName name="전적서" hidden="1">{#N/A,#N/A,FALSE,"CCTV"}</definedName>
    <definedName name="전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젇주ㅠㅜㅇㄴ" hidden="1">{#N/A,#N/A,FALSE,"집계표"}</definedName>
    <definedName name="절" hidden="1">#REF!</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절토부점검로" hidden="1">#REF!</definedName>
    <definedName name="접속부" hidden="1">{#N/A,#N/A,FALSE,"2~8번"}</definedName>
    <definedName name="정"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용" hidden="1">{#N/A,#N/A,FALSE,"Tower &amp; Car Park"}</definedName>
    <definedName name="정리용2" hidden="1">{#N/A,#N/A,FALSE,"Tower &amp; Car Park"}</definedName>
    <definedName name="정명영" hidden="1">{#N/A,#N/A,FALSE,"이태원철근"}</definedName>
    <definedName name="정보통신" hidden="1">{"'Firr(선)'!$AS$1:$AY$62","'Firr(사)'!$AS$1:$AY$62","'Firr(회)'!$AS$1:$AY$62","'Firr(선)'!$L$1:$V$62","'Firr(사)'!$L$1:$V$62","'Firr(회)'!$L$1:$V$62"}</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산내역서1" hidden="1">{#N/A,#N/A,FALSE,"Sheet1";#N/A,#N/A,FALSE,"Sheet2";#N/A,#N/A,FALSE,"TAB96-1"}</definedName>
    <definedName name="정산표" hidden="1">{#N/A,#N/A,FALSE,"현장 NCR 분석";#N/A,#N/A,FALSE,"현장품질감사";#N/A,#N/A,FALSE,"현장품질감사"}</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정하명" hidden="1">{#N/A,#N/A,TRUE,"Basic";#N/A,#N/A,TRUE,"EXT-TABLE";#N/A,#N/A,TRUE,"STEEL";#N/A,#N/A,TRUE,"INT-Table";#N/A,#N/A,TRUE,"STEEL";#N/A,#N/A,TRUE,"Door"}</definedName>
    <definedName name="제" hidden="1">#REF!</definedName>
    <definedName name="제2짱" hidden="1">{#N/A,#N/A,FALSE,"운반시간"}</definedName>
    <definedName name="제관공사" hidden="1">{#N/A,#N/A,FALSE,"CCTV"}</definedName>
    <definedName name="제발1" hidden="1">#REF!</definedName>
    <definedName name="제수추가" hidden="1">{"'용역비'!$A$4:$C$8"}</definedName>
    <definedName name="제외공사" hidden="1">{#N/A,#N/A,FALSE,"지침";#N/A,#N/A,FALSE,"환경분석";#N/A,#N/A,FALSE,"Sheet16"}</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분류"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원가절감추진실적" hidden="1">{"'BSC(2001)'!$A$27:$G$32"}</definedName>
    <definedName name="제주" hidden="1">{#N/A,#N/A,FALSE,"손익표지";#N/A,#N/A,FALSE,"손익계산";#N/A,#N/A,FALSE,"일반관리비";#N/A,#N/A,FALSE,"영업외수익";#N/A,#N/A,FALSE,"영업외비용";#N/A,#N/A,FALSE,"매출액";#N/A,#N/A,FALSE,"요약손익";#N/A,#N/A,FALSE,"요약대차";#N/A,#N/A,FALSE,"매출채권현황";#N/A,#N/A,FALSE,"매출채권명세"}</definedName>
    <definedName name="제주도" hidden="1">{#N/A,#N/A,FALSE,"손익표지";#N/A,#N/A,FALSE,"손익계산";#N/A,#N/A,FALSE,"일반관리비";#N/A,#N/A,FALSE,"영업외수익";#N/A,#N/A,FALSE,"영업외비용";#N/A,#N/A,FALSE,"매출액";#N/A,#N/A,FALSE,"요약손익";#N/A,#N/A,FALSE,"요약대차";#N/A,#N/A,FALSE,"매출채권현황";#N/A,#N/A,FALSE,"매출채권명세"}</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젼적" hidden="1">{#N/A,#N/A,FALSE,"제목"}</definedName>
    <definedName name="조건2" hidden="1">{#N/A,#N/A,FALSE,"CCTV"}</definedName>
    <definedName name="조경공사" hidden="1">{#N/A,#N/A,FALSE,"표지"}</definedName>
    <definedName name="조경사본" hidden="1">{#N/A,#N/A,FALSE,"표지"}</definedName>
    <definedName name="조경집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사가" hidden="1">#REF!</definedName>
    <definedName name="조정1"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직표" hidden="1">{#N/A,#N/A,FALSE,"갑지";#N/A,#N/A,FALSE,"개요";#N/A,#N/A,FALSE,"비목별";#N/A,#N/A,FALSE,"건물별";#N/A,#N/A,FALSE,"기구표";#N/A,#N/A,FALSE,"직원투입"}</definedName>
    <definedName name="조차장" hidden="1">{#N/A,#N/A,FALSE,"명세표"}</definedName>
    <definedName name="조창현" hidden="1">{#N/A,#N/A,FALSE,"교리2"}</definedName>
    <definedName name="조효" hidden="1">{"'Firr(선)'!$AS$1:$AY$62","'Firr(사)'!$AS$1:$AY$62","'Firr(회)'!$AS$1:$AY$62","'Firr(선)'!$L$1:$V$62","'Firr(사)'!$L$1:$V$62","'Firr(회)'!$L$1:$V$62"}</definedName>
    <definedName name="조효석" hidden="1">{"'Firr(선)'!$AS$1:$AY$62","'Firr(사)'!$AS$1:$AY$62","'Firr(회)'!$AS$1:$AY$62","'Firr(선)'!$L$1:$V$62","'Firr(사)'!$L$1:$V$62","'Firr(회)'!$L$1:$V$62"}</definedName>
    <definedName name="조후" hidden="1">{#N/A,#N/A,FALSE,"예상손익";#N/A,#N/A,FALSE,"관리분석";#N/A,#N/A,FALSE,"장비분석";#N/A,#N/A,FALSE,"준설분석";#N/A,#N/A,FALSE,"철구분석"}</definedName>
    <definedName name="종별물량실행" hidden="1">{#N/A,#N/A,FALSE,"CCTV"}</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화" hidden="1">{#N/A,#N/A,FALSE,"지침";#N/A,#N/A,FALSE,"환경분석";#N/A,#N/A,FALSE,"Sheet16"}</definedName>
    <definedName name="주" hidden="1">{#N/A,#N/A,FALSE,"지침";#N/A,#N/A,FALSE,"환경분석";#N/A,#N/A,FALSE,"Sheet16"}</definedName>
    <definedName name="주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란" hidden="1">{#N/A,#N/A,FALSE,"지침";#N/A,#N/A,FALSE,"환경분석";#N/A,#N/A,FALSE,"Sheet16"}</definedName>
    <definedName name="주마감" hidden="1">#REF!</definedName>
    <definedName name="주복" hidden="1">{#N/A,#N/A,FALSE,"지침";#N/A,#N/A,FALSE,"환경분석";#N/A,#N/A,FALSE,"Sheet16"}</definedName>
    <definedName name="주복2공구" hidden="1">{#N/A,#N/A,FALSE,"지침";#N/A,#N/A,FALSE,"환경분석";#N/A,#N/A,FALSE,"Sheet16"}</definedName>
    <definedName name="주상" hidden="1">{#N/A,#N/A,FALSE,"지침";#N/A,#N/A,FALSE,"환경분석";#N/A,#N/A,FALSE,"Sheet16"}</definedName>
    <definedName name="주요업무" hidden="1">{#N/A,#N/A,FALSE,"손익표지";#N/A,#N/A,FALSE,"손익계산";#N/A,#N/A,FALSE,"일반관리비";#N/A,#N/A,FALSE,"영업외수익";#N/A,#N/A,FALSE,"영업외비용";#N/A,#N/A,FALSE,"매출액";#N/A,#N/A,FALSE,"요약손익";#N/A,#N/A,FALSE,"요약대차";#N/A,#N/A,FALSE,"매출채권현황";#N/A,#N/A,FALSE,"매출채권명세"}</definedName>
    <definedName name="주요지표" hidden="1">{#N/A,#N/A,FALSE,"손익표지";#N/A,#N/A,FALSE,"손익계산";#N/A,#N/A,FALSE,"일반관리비";#N/A,#N/A,FALSE,"영업외수익";#N/A,#N/A,FALSE,"영업외비용";#N/A,#N/A,FALSE,"매출액";#N/A,#N/A,FALSE,"요약손익";#N/A,#N/A,FALSE,"요약대차";#N/A,#N/A,FALSE,"매출채권현황";#N/A,#N/A,FALSE,"매출채권명세"}</definedName>
    <definedName name="죽전5차" hidden="1">{#N/A,#N/A,FALSE,"이태원철근"}</definedName>
    <definedName name="준공검사원" hidden="1">{#N/A,#N/A,FALSE,"전력간선"}</definedName>
    <definedName name="중량산출" hidden="1">{#N/A,#N/A,FALSE,"Sheet1"}</definedName>
    <definedName name="중선" hidden="1">{#N/A,#N/A,FALSE,"손익표지";#N/A,#N/A,FALSE,"손익계산";#N/A,#N/A,FALSE,"일반관리비";#N/A,#N/A,FALSE,"영업외수익";#N/A,#N/A,FALSE,"영업외비용";#N/A,#N/A,FALSE,"매출액";#N/A,#N/A,FALSE,"요약손익";#N/A,#N/A,FALSE,"요약대차";#N/A,#N/A,FALSE,"매출채권현황";#N/A,#N/A,FALSE,"매출채권명세"}</definedName>
    <definedName name="중점" hidden="1">{"'BSC(2001)'!$A$27:$G$32"}</definedName>
    <definedName name="중점추" hidden="1">{"'BSC(2001)'!$A$27:$G$32"}</definedName>
    <definedName name="중점추진" hidden="1">{#N/A,#N/A,TRUE,"LOADCOVE";#N/A,#N/A,TRUE,"PAGE001";#N/A,#N/A,TRUE,"PAGE002";#N/A,#N/A,TRUE,"PAGE003";#N/A,#N/A,TRUE,"PAGE004";#N/A,#N/A,TRUE,"PAGE005";#N/A,#N/A,TRUE,"PAGE006";#N/A,#N/A,TRUE,"PAGE007";#N/A,#N/A,TRUE,"PAGE008";#N/A,#N/A,TRUE,"PAGE009";#N/A,#N/A,TRUE,"PAGE010";#N/A,#N/A,TRUE,"PAGE011";#N/A,#N/A,TRUE,"PAGE012";#N/A,#N/A,TRUE,"PAGE013"}</definedName>
    <definedName name="중점추진상" hidden="1">{"'BSC(2001)'!$A$27:$G$32"}</definedName>
    <definedName name="증감내역" hidden="1">#N/A</definedName>
    <definedName name="지" hidden="1">{#N/A,#N/A,FALSE,"배수2"}</definedName>
    <definedName name="지급" hidden="1">{#N/A,#N/A,FALSE,"견적갑지";#N/A,#N/A,FALSE,"총괄표";#N/A,#N/A,FALSE,"철골공사";#N/A,#N/A,FALSE,"토목공사";#N/A,#N/A,FALSE,"판넬전기공사"}</definedName>
    <definedName name="지배구조1" hidden="1">{#N/A,#N/A,FALSE,"지침";#N/A,#N/A,FALSE,"환경분석";#N/A,#N/A,FALSE,"Sheet16"}</definedName>
    <definedName name="지역업체" hidden="1">{#N/A,#N/A,FALSE,"배수2"}</definedName>
    <definedName name="지질" hidden="1">{#N/A,#N/A,FALSE,"갑지";#N/A,#N/A,FALSE,"개요";#N/A,#N/A,FALSE,"비목별";#N/A,#N/A,FALSE,"건물별";#N/A,#N/A,FALSE,"기구표";#N/A,#N/A,FALSE,"직원투입"}</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급공정" hidden="1">#REF!</definedName>
    <definedName name="직매54P" hidden="1">{#N/A,#N/A,TRUE,"토적및재료집계";#N/A,#N/A,TRUE,"토적및재료집계";#N/A,#N/A,TRUE,"단위량"}</definedName>
    <definedName name="직원조직" hidden="1">{#N/A,#N/A,FALSE,"이태원철근"}</definedName>
    <definedName name="직원조직표" hidden="1">{#N/A,#N/A,FALSE,"이태원철근"}</definedName>
    <definedName name="진" hidden="1">{#N/A,#N/A,FALSE,"2~8번"}</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 hidden="1">{#N/A,#N/A,FALSE,"명세표"}</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{#N/A,#N/A,FALSE,"이태원철근"}</definedName>
    <definedName name="집수정" hidden="1">#REF!</definedName>
    <definedName name="집수정1" hidden="1">{#N/A,#N/A,FALSE,"배수1"}</definedName>
    <definedName name="집수정1최종" hidden="1">{#N/A,#N/A,FALSE,"2~8번"}</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hidden="1">{#N/A,#N/A,TRUE,"토적및재료집계";#N/A,#N/A,TRUE,"토적및재료집계";#N/A,#N/A,TRUE,"단위량"}</definedName>
    <definedName name="ㅉㅉㅉㅉㅉ" hidden="1">{#N/A,#N/A,FALSE,"지침";#N/A,#N/A,FALSE,"환경분석";#N/A,#N/A,FALSE,"Sheet16"}</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 hidden="1">{#N/A,#N/A,FALSE,"운반시간"}</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ㅇ" hidden="1">{#N/A,#N/A,FALSE,"현장 NCR 분석";#N/A,#N/A,FALSE,"현장품질감사";#N/A,#N/A,FALSE,"현장품질감사"}</definedName>
    <definedName name="ㅊㅊㅊㅊ" hidden="1">{#N/A,#N/A,FALSE,"단가표지"}</definedName>
    <definedName name="ㅊㅊㅊㅊㅊ" hidden="1">{#N/A,#N/A,FALSE,"손익표지";#N/A,#N/A,FALSE,"손익계산";#N/A,#N/A,FALSE,"일반관리비";#N/A,#N/A,FALSE,"영업외수익";#N/A,#N/A,FALSE,"영업외비용";#N/A,#N/A,FALSE,"매출액";#N/A,#N/A,FALSE,"요약손익";#N/A,#N/A,FALSE,"요약대차";#N/A,#N/A,FALSE,"매출채권현황";#N/A,#N/A,FALSE,"매출채권명세"}</definedName>
    <definedName name="ㅊㅌㅅ" hidden="1">{#N/A,#N/A,FALSE,"집계표"}</definedName>
    <definedName name="ㅊㅌㅊ" hidden="1">{#N/A,#N/A,FALSE,"현장 NCR 분석";#N/A,#N/A,FALSE,"현장품질감사";#N/A,#N/A,FALSE,"현장품질감사"}</definedName>
    <definedName name="ㅊㅌ포촣" hidden="1">{#N/A,#N/A,FALSE,"집계표"}</definedName>
    <definedName name="ㅊㅌㅎㄹ쇼" hidden="1">{#N/A,#N/A,FALSE,"집계표"}</definedName>
    <definedName name="ㅊ튶" hidden="1">{#N/A,#N/A,FALSE,"집계표"}</definedName>
    <definedName name="ㅊㅍㅋㅌㅊㅋ" hidden="1">{#N/A,#N/A,FALSE,"운반시간"}</definedName>
    <definedName name="ㅊㅍㅋㅌㅍㅌ" hidden="1">{#N/A,#N/A,FALSE,"혼합골재"}</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ㅜㅠㅜㅠㅜㅜㅠㅜㅠ" hidden="1">{"'자리배치도'!$AG$1:$CI$28"}</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 hidden="1">{#N/A,#N/A,FALSE,"견적갑지";#N/A,#N/A,FALSE,"총괄표";#N/A,#N/A,FALSE,"철골공사";#N/A,#N/A,FALSE,"토목공사";#N/A,#N/A,FALSE,"판넬전기공사"}</definedName>
    <definedName name="차수벽2.5수정" hidden="1">{#N/A,#N/A,FALSE,"배수1"}</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차" hidden="1">#REF!</definedName>
    <definedName name="찰샇기" hidden="1">#REF!</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석자" hidden="1">{#N/A,#N/A,FALSE,"현장 NCR 분석";#N/A,#N/A,FALSE,"현장품질감사";#N/A,#N/A,FALSE,"현장품질감사"}</definedName>
    <definedName name="참조" hidden="1">{"'자리배치도'!$AG$1:$CI$28"}</definedName>
    <definedName name="처ㅗㅗㅗㅗㅗㅗㅗㅗㅗ" hidden="1">{#N/A,#N/A,FALSE,"집계표"}</definedName>
    <definedName name="천사" hidden="1">{"'용역비'!$A$4:$C$8"}</definedName>
    <definedName name="철2" hidden="1">{#N/A,#N/A,FALSE,"혼합골재"}</definedName>
    <definedName name="철거" hidden="1">{#N/A,#N/A,FALSE,"기안지";#N/A,#N/A,FALSE,"통신지"}</definedName>
    <definedName name="철거단가" hidden="1">{#N/A,#N/A,FALSE,"조골재"}</definedName>
    <definedName name="철골" hidden="1">{#N/A,#N/A,FALSE,"CCTV"}</definedName>
    <definedName name="철골협의" hidden="1">{#N/A,#N/A,FALSE,"현장 NCR 분석";#N/A,#N/A,FALSE,"현장품질감사";#N/A,#N/A,FALSE,"현장품질감사"}</definedName>
    <definedName name="철근량" hidden="1">{#N/A,#N/A,FALSE,"전력간선"}</definedName>
    <definedName name="철근수정본" hidden="1">{"'Sheet1'!$A$4:$M$21","'Sheet1'!$J$17:$K$19"}</definedName>
    <definedName name="철근집계" hidden="1">{#N/A,#N/A,FALSE,"단가표지"}</definedName>
    <definedName name="철콘" hidden="1">{#N/A,#N/A,FALSE,"전력간선"}</definedName>
    <definedName name="철콘부대외" hidden="1">{#N/A,#N/A,FALSE,"Sheet1"}</definedName>
    <definedName name="첨부" hidden="1">0</definedName>
    <definedName name="첨부5" hidden="1">{#N/A,#N/A,TRUE,"LOADCOVE";#N/A,#N/A,TRUE,"PAGE001";#N/A,#N/A,TRUE,"PAGE002";#N/A,#N/A,TRUE,"PAGE003";#N/A,#N/A,TRUE,"PAGE004";#N/A,#N/A,TRUE,"PAGE005";#N/A,#N/A,TRUE,"PAGE006";#N/A,#N/A,TRUE,"PAGE007";#N/A,#N/A,TRUE,"PAGE008";#N/A,#N/A,TRUE,"PAGE009";#N/A,#N/A,TRUE,"PAGE010";#N/A,#N/A,TRUE,"PAGE011";#N/A,#N/A,TRUE,"PAGE012";#N/A,#N/A,TRUE,"PAGE013"}</definedName>
    <definedName name="청구량2" hidden="1">{#N/A,#N/A,FALSE,"CCTV"}</definedName>
    <definedName name="체크아웃시스템" hidden="1">{#N/A,#N/A,FALSE,"견적갑지";#N/A,#N/A,FALSE,"총괄표";#N/A,#N/A,FALSE,"철골공사";#N/A,#N/A,FALSE,"토목공사";#N/A,#N/A,FALSE,"판넬전기공사"}</definedName>
    <definedName name="총" hidden="1">{#N/A,#N/A,FALSE,"부대1"}</definedName>
    <definedName name="총갑지" hidden="1">#N/A</definedName>
    <definedName name="총공" hidden="1">{#N/A,#N/A,FALSE,"운반시간"}</definedName>
    <definedName name="총공사비2" hidden="1">{#N/A,#N/A,FALSE,"전력간선"}</definedName>
    <definedName name="총괄" hidden="1">#REF!</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제출용" hidden="1">{#N/A,#N/A,FALSE,"전력간선"}</definedName>
    <definedName name="총괄집계" hidden="1">#REF!</definedName>
    <definedName name="총괄표0" hidden="1">#REF!</definedName>
    <definedName name="총원가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투자회수20090428" hidden="1">#REF!</definedName>
    <definedName name="최대현" hidden="1">{"LKD",#N/A,FALSE,"표지"}</definedName>
    <definedName name="최수종" hidden="1">{#N/A,#N/A,FALSE,"손익표지";#N/A,#N/A,FALSE,"손익계산";#N/A,#N/A,FALSE,"일반관리비";#N/A,#N/A,FALSE,"영업외수익";#N/A,#N/A,FALSE,"영업외비용";#N/A,#N/A,FALSE,"매출액";#N/A,#N/A,FALSE,"요약손익";#N/A,#N/A,FALSE,"요약대차";#N/A,#N/A,FALSE,"매출채권현황";#N/A,#N/A,FALSE,"매출채권명세"}</definedName>
    <definedName name="최신기자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재호" hidden="1">#REF!</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최종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 hidden="1">{"'Sheet1'!$L$16"}</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9홀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기성" hidden="1">{#N/A,#N/A,FALSE,"집계표"}</definedName>
    <definedName name="추가내역" hidden="1">#REF!</definedName>
    <definedName name="추가내역2" hidden="1">#REF!</definedName>
    <definedName name="추가분" hidden="1">{"'장비'!$A$3:$M$12"}</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추정손익계산서" hidden="1">{#N/A,#N/A,FALSE,"손익표지";#N/A,#N/A,FALSE,"손익계산";#N/A,#N/A,FALSE,"일반관리비";#N/A,#N/A,FALSE,"영업외수익";#N/A,#N/A,FALSE,"영업외비용";#N/A,#N/A,FALSE,"매출액";#N/A,#N/A,FALSE,"요약손익";#N/A,#N/A,FALSE,"요약대차";#N/A,#N/A,FALSE,"매출채권현황";#N/A,#N/A,FALSE,"매출채권명세"}</definedName>
    <definedName name="추진효과" hidden="1">{"'BSC(2001)'!$A$27:$G$32"}</definedName>
    <definedName name="축별원가분리" hidden="1">{#N/A,#N/A,FALSE,"전력간선"}</definedName>
    <definedName name="축수산장설비" hidden="1">{#N/A,#N/A,FALSE,"견적갑지";#N/A,#N/A,FALSE,"총괄표";#N/A,#N/A,FALSE,"철골공사";#N/A,#N/A,FALSE,"토목공사";#N/A,#N/A,FALSE,"판넬전기공사"}</definedName>
    <definedName name="출판" hidden="1">{#N/A,#N/A,FALSE,"지침";#N/A,#N/A,FALSE,"환경분석";#N/A,#N/A,FALSE,"Sheet16"}</definedName>
    <definedName name="충무" hidden="1">{#N/A,#N/A,FALSE,"손익표지";#N/A,#N/A,FALSE,"손익계산";#N/A,#N/A,FALSE,"일반관리비";#N/A,#N/A,FALSE,"영업외수익";#N/A,#N/A,FALSE,"영업외비용";#N/A,#N/A,FALSE,"매출액";#N/A,#N/A,FALSE,"요약손익";#N/A,#N/A,FALSE,"요약대차";#N/A,#N/A,FALSE,"매출채권현황";#N/A,#N/A,FALSE,"매출채권명세"}</definedName>
    <definedName name="충무2" hidden="1">{#N/A,#N/A,FALSE,"손익표지";#N/A,#N/A,FALSE,"손익계산";#N/A,#N/A,FALSE,"일반관리비";#N/A,#N/A,FALSE,"영업외수익";#N/A,#N/A,FALSE,"영업외비용";#N/A,#N/A,FALSE,"매출액";#N/A,#N/A,FALSE,"요약손익";#N/A,#N/A,FALSE,"요약대차";#N/A,#N/A,FALSE,"매출채권현황";#N/A,#N/A,FALSE,"매출채권명세"}</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업장" hidden="1">{#N/A,#N/A,FALSE,"손익표지";#N/A,#N/A,FALSE,"손익계산";#N/A,#N/A,FALSE,"일반관리비";#N/A,#N/A,FALSE,"영업외수익";#N/A,#N/A,FALSE,"영업외비용";#N/A,#N/A,FALSE,"매출액";#N/A,#N/A,FALSE,"요약손익";#N/A,#N/A,FALSE,"요약대차";#N/A,#N/A,FALSE,"매출채권현황";#N/A,#N/A,FALSE,"매출채권명세"}</definedName>
    <definedName name="충무총괄" hidden="1">{#N/A,#N/A,FALSE,"손익표지";#N/A,#N/A,FALSE,"손익계산";#N/A,#N/A,FALSE,"일반관리비";#N/A,#N/A,FALSE,"영업외수익";#N/A,#N/A,FALSE,"영업외비용";#N/A,#N/A,FALSE,"매출액";#N/A,#N/A,FALSE,"요약손익";#N/A,#N/A,FALSE,"요약대차";#N/A,#N/A,FALSE,"매출채권현황";#N/A,#N/A,FALSE,"매출채권명세"}</definedName>
    <definedName name="충주" hidden="1">#REF!</definedName>
    <definedName name="취소" hidden="1">{#N/A,#N/A,FALSE,"CCTV"}</definedName>
    <definedName name="취하" hidden="1">{#N/A,#N/A,FALSE,"이태원철근"}</definedName>
    <definedName name="취하실적1." hidden="1">{#N/A,#N/A,FALSE,"이태원철근"}</definedName>
    <definedName name="츄" hidden="1">{#N/A,#N/A,FALSE,"집계표"}</definedName>
    <definedName name="츄젼"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 hidden="1">{#N/A,#N/A,FALSE,"조골재"}</definedName>
    <definedName name="ㅋ_1" hidden="1">{#N/A,#N/A,FALSE,"조골재"}</definedName>
    <definedName name="ㅋㅁ" hidden="1">{#N/A,#N/A,FALSE,"명세표"}</definedName>
    <definedName name="ㅋㅋ" hidden="1">{#N/A,#N/A,FALSE,"운반시간"}</definedName>
    <definedName name="ㅋㅋㅋ" hidden="1">{#N/A,#N/A,FALSE,"전력간선"}</definedName>
    <definedName name="ㅋㅋㅋㅋ"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ㅌ" hidden="1">{#N/A,#N/A,FALSE,"구조1"}</definedName>
    <definedName name="ㅋㅌ애ㅑㅓㅎㄹ" hidden="1">{#N/A,#N/A,FALSE,"집계표"}</definedName>
    <definedName name="ㅋ타ㅓㄹㅇ" hidden="1">{#N/A,#N/A,FALSE,"집계표"}</definedName>
    <definedName name="ㅋ텋리ㅏㄴㅁㄱ" hidden="1">{#N/A,#N/A,FALSE,"집계표"}</definedName>
    <definedName name="ㅋ하ㅓㅈㄴㄷㄱㅎ" hidden="1">{#N/A,#N/A,FALSE,"집계표"}</definedName>
    <definedName name="캐쉬" hidden="1">{#N/A,#N/A,FALSE,"지침";#N/A,#N/A,FALSE,"환경분석";#N/A,#N/A,FALSE,"Sheet16"}</definedName>
    <definedName name="캬ㅓ래ㅑㅣㅏ" hidden="1">{#N/A,#N/A,FALSE,"집계표"}</definedName>
    <definedName name="케러" hidden="1">{#N/A,#N/A,FALSE,"2~8번"}</definedName>
    <definedName name="케이블간지" hidden="1">{#N/A,#N/A,TRUE,"토적및재료집계";#N/A,#N/A,TRUE,"토적및재료집계";#N/A,#N/A,TRUE,"단위량"}</definedName>
    <definedName name="케이슨3" hidden="1">{#N/A,#N/A,FALSE,"전체집계표";#N/A,#N/A,FALSE,"안벽30000";#N/A,#N/A,FALSE,"안벽20000";#N/A,#N/A,FALSE,"내호안";#N/A,#N/A,FALSE,"외호안";#N/A,#N/A,FALSE,"준설토A";#N/A,#N/A,FALSE,"준설토B";#N/A,#N/A,FALSE,"적출장"}</definedName>
    <definedName name="케이슨33" hidden="1">{#N/A,#N/A,FALSE,"전체집계표";#N/A,#N/A,FALSE,"안벽30000";#N/A,#N/A,FALSE,"안벽20000";#N/A,#N/A,FALSE,"내호안";#N/A,#N/A,FALSE,"외호안";#N/A,#N/A,FALSE,"준설토A";#N/A,#N/A,FALSE,"준설토B";#N/A,#N/A,FALSE,"적출장"}</definedName>
    <definedName name="켐온건축" hidden="1">{#N/A,#N/A,FALSE,"CCTV"}</definedName>
    <definedName name="콘도" hidden="1">{#N/A,#N/A,FALSE,"손익표지";#N/A,#N/A,FALSE,"손익계산";#N/A,#N/A,FALSE,"일반관리비";#N/A,#N/A,FALSE,"영업외수익";#N/A,#N/A,FALSE,"영업외비용";#N/A,#N/A,FALSE,"매출액";#N/A,#N/A,FALSE,"요약손익";#N/A,#N/A,FALSE,"요약대차";#N/A,#N/A,FALSE,"매출채권현황";#N/A,#N/A,FALSE,"매출채권명세"}</definedName>
    <definedName name="콘크리트2" hidden="1">#REF!</definedName>
    <definedName name="콘트롤러" hidden="1">{"'용역비'!$A$4:$C$8"}</definedName>
    <definedName name="콩" hidden="1">{#N/A,#N/A,FALSE,"구조1"}</definedName>
    <definedName name="키ㅏㄴ어리ㅑㅁㅈㄷ" hidden="1">{#N/A,#N/A,FALSE,"집계표"}</definedName>
    <definedName name="ㅌ" hidden="1">{#N/A,#N/A,FALSE,"2~8번"}</definedName>
    <definedName name="ㅌ.0" hidden="1">{#N/A,#N/A,FALSE,"TABLE"}</definedName>
    <definedName name="ㅌ_1" hidden="1">{#N/A,#N/A,FALSE,"2~8번"}</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ㄴ" hidden="1">255</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ㅊㅀ" hidden="1">{#N/A,#N/A,FALSE,"운반시간"}</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ㅌㅍ" hidden="1">{#N/A,#N/A,FALSE,"부대2"}</definedName>
    <definedName name="ㅌㅍㅊㅇㅌㅎ" hidden="1">{#N/A,#N/A,FALSE,"도급대비시행율";#N/A,#N/A,FALSE,"결의서";#N/A,#N/A,FALSE,"내역서";#N/A,#N/A,FALSE,"도급예상"}</definedName>
    <definedName name="ㅌㅍ츛ㅌ" hidden="1">{#N/A,#N/A,FALSE,"운반시간"}</definedName>
    <definedName name="타워"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워설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hidden="1">{#N/A,#N/A,FALSE,"집계표"}</definedName>
    <definedName name="탈" hidden="1">{#N/A,#N/A,FALSE,"CCTV"}</definedName>
    <definedName name="태영지급" hidden="1">{#N/A,#N/A,FALSE,"부대1"}</definedName>
    <definedName name="터널" hidden="1">{#N/A,#N/A,FALSE,"부대1"}</definedName>
    <definedName name="터널구간" hidden="1">{#N/A,#N/A,FALSE,"단가표지"}</definedName>
    <definedName name="테스크" hidden="1">{#N/A,#N/A,FALSE,"단가표지"}</definedName>
    <definedName name="텔레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텨러" hidden="1">{#N/A,#N/A,FALSE,"집계표"}</definedName>
    <definedName name="토\40" hidden="1">{#N/A,#N/A,FALSE,"토공2"}</definedName>
    <definedName name="토1" hidden="1">{#N/A,#N/A,FALSE,"이정표"}</definedName>
    <definedName name="토2" hidden="1">{#N/A,#N/A,FALSE,"조골재"}</definedName>
    <definedName name="토3" hidden="1">{#N/A,#N/A,FALSE,"구조1"}</definedName>
    <definedName name="토건" hidden="1">{"'장비'!$A$3:$M$12"}</definedName>
    <definedName name="토건공사비대비r" hidden="1">{"'장비'!$A$3:$M$12"}</definedName>
    <definedName name="토건업체" hidden="1">{"'장비'!$A$3:$M$12"}</definedName>
    <definedName name="토건업체1" hidden="1">{"'장비'!$A$3:$M$12"}</definedName>
    <definedName name="토건집계표r" hidden="1">{"'장비'!$A$3:$M$12"}</definedName>
    <definedName name="토공" hidden="1">{#N/A,#N/A,FALSE,"포장2"}</definedName>
    <definedName name="토공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hidden="1">{#N/A,#N/A,FALSE,"포장2"}</definedName>
    <definedName name="토공2" hidden="1">{#N/A,#N/A,FALSE,"2~8번"}</definedName>
    <definedName name="토공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량" hidden="1">{#N/A,#N/A,FALSE,"기안지";#N/A,#N/A,FALSE,"통신지"}</definedName>
    <definedName name="토공사" hidden="1">#REF!</definedName>
    <definedName name="토공사2" hidden="1">#REF!</definedName>
    <definedName name="토공이수" hidden="1">#REF!</definedName>
    <definedName name="토공전체" hidden="1">{#N/A,#N/A,FALSE,"운반시간"}</definedName>
    <definedName name="토목" hidden="1">{#N/A,#N/A,FALSE,"CCTV"}</definedName>
    <definedName name="토목견적" hidden="1">{#N/A,#N/A,FALSE,"골재소요량";#N/A,#N/A,FALSE,"골재소요량"}</definedName>
    <definedName name="토목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목공사" hidden="1">{#N/A,#N/A,FALSE,"이태원철근"}</definedName>
    <definedName name="토목공사강릉" hidden="1">#N/A</definedName>
    <definedName name="토목공사계약3" hidden="1">{#N/A,#N/A,FALSE,"CCTV"}</definedName>
    <definedName name="토목변경" hidden="1">{"'장비'!$A$3:$M$12"}</definedName>
    <definedName name="토목설계" hidden="1">{#N/A,#N/A,FALSE,"골재소요량";#N/A,#N/A,FALSE,"골재소요량"}</definedName>
    <definedName name="토목실견적" hidden="1">{#N/A,#N/A,FALSE,"이태원철근"}</definedName>
    <definedName name="토목실행" hidden="1">{#N/A,#N/A,FALSE,"골재소요량";#N/A,#N/A,FALSE,"골재소요량"}</definedName>
    <definedName name="토목실행예산" hidden="1">{"'장비'!$A$3:$M$12"}</definedName>
    <definedName name="토목적용" hidden="1">{#N/A,#N/A,FALSE,"기안지";#N/A,#N/A,FALSE,"통신지"}</definedName>
    <definedName name="토목조정분" hidden="1">{"'장비'!$A$3:$M$12"}</definedName>
    <definedName name="토목집계표" hidden="1">{#N/A,#N/A,FALSE,"현장 NCR 분석";#N/A,#N/A,FALSE,"현장품질감사";#N/A,#N/A,FALSE,"현장품질감사"}</definedName>
    <definedName name="토지이용" hidden="1">{#N/A,#N/A,FALSE,"단가표지"}</definedName>
    <definedName name="통합손익" hidden="1">{#N/A,#N/A,FALSE,"손익표지";#N/A,#N/A,FALSE,"손익계산";#N/A,#N/A,FALSE,"일반관리비";#N/A,#N/A,FALSE,"영업외수익";#N/A,#N/A,FALSE,"영업외비용";#N/A,#N/A,FALSE,"매출액";#N/A,#N/A,FALSE,"요약손익";#N/A,#N/A,FALSE,"요약대차";#N/A,#N/A,FALSE,"매출채권현황";#N/A,#N/A,FALSE,"매출채권명세"}</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3" hidden="1">{#N/A,#N/A,FALSE,"배수2"}</definedName>
    <definedName name="투우자" hidden="1">{"'자리배치도'!$AG$1:$CI$28"}</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자1" hidden="1">{#N/A,#N/A,TRUE,"LOADCOVE";#N/A,#N/A,TRUE,"PAGE001";#N/A,#N/A,TRUE,"PAGE002";#N/A,#N/A,TRUE,"PAGE003";#N/A,#N/A,TRUE,"PAGE004";#N/A,#N/A,TRUE,"PAGE005";#N/A,#N/A,TRUE,"PAGE006";#N/A,#N/A,TRUE,"PAGE007";#N/A,#N/A,TRUE,"PAGE008";#N/A,#N/A,TRUE,"PAGE009";#N/A,#N/A,TRUE,"PAGE010";#N/A,#N/A,TRUE,"PAGE011";#N/A,#N/A,TRUE,"PAGE012";#N/A,#N/A,TRUE,"PAGE013"}</definedName>
    <definedName name="투자5" hidden="1">{#N/A,#N/A,TRUE,"LOADCOVE";#N/A,#N/A,TRUE,"PAGE001";#N/A,#N/A,TRUE,"PAGE002";#N/A,#N/A,TRUE,"PAGE003";#N/A,#N/A,TRUE,"PAGE004";#N/A,#N/A,TRUE,"PAGE005";#N/A,#N/A,TRUE,"PAGE006";#N/A,#N/A,TRUE,"PAGE007";#N/A,#N/A,TRUE,"PAGE008";#N/A,#N/A,TRUE,"PAGE009";#N/A,#N/A,TRUE,"PAGE010";#N/A,#N/A,TRUE,"PAGE011";#N/A,#N/A,TRUE,"PAGE012";#N/A,#N/A,TRUE,"PAGE013"}</definedName>
    <definedName name="투자계획" hidden="1">{#N/A,#N/A,TRUE,"LOADCOVE";#N/A,#N/A,TRUE,"PAGE001";#N/A,#N/A,TRUE,"PAGE002";#N/A,#N/A,TRUE,"PAGE003";#N/A,#N/A,TRUE,"PAGE004";#N/A,#N/A,TRUE,"PAGE005";#N/A,#N/A,TRUE,"PAGE006";#N/A,#N/A,TRUE,"PAGE007";#N/A,#N/A,TRUE,"PAGE008";#N/A,#N/A,TRUE,"PAGE009";#N/A,#N/A,TRUE,"PAGE010";#N/A,#N/A,TRUE,"PAGE011";#N/A,#N/A,TRUE,"PAGE012";#N/A,#N/A,TRUE,"PAGE013"}</definedName>
    <definedName name="투자수정" hidden="1">{#N/A,#N/A,TRUE,"LOADCOVE";#N/A,#N/A,TRUE,"PAGE001";#N/A,#N/A,TRUE,"PAGE002";#N/A,#N/A,TRUE,"PAGE003";#N/A,#N/A,TRUE,"PAGE004";#N/A,#N/A,TRUE,"PAGE005";#N/A,#N/A,TRUE,"PAGE006";#N/A,#N/A,TRUE,"PAGE007";#N/A,#N/A,TRUE,"PAGE008";#N/A,#N/A,TRUE,"PAGE009";#N/A,#N/A,TRUE,"PAGE010";#N/A,#N/A,TRUE,"PAGE011";#N/A,#N/A,TRUE,"PAGE012";#N/A,#N/A,TRUE,"PAGE013"}</definedName>
    <definedName name="투찰" hidden="1">{#N/A,#N/A,FALSE,"단가표지"}</definedName>
    <definedName name="투찰가대비표현장" hidden="1">{#N/A,#N/A,FALSE,"현장 NCR 분석";#N/A,#N/A,FALSE,"현장품질감사";#N/A,#N/A,FALSE,"현장품질감사"}</definedName>
    <definedName name="투찰예정가50" hidden="1">{"'장비'!$A$3:$M$12"}</definedName>
    <definedName name="투찰예정본부장" hidden="1">{"'장비'!$A$3:$M$12"}</definedName>
    <definedName name="투찰표" hidden="1">{#N/A,#N/A,FALSE,"부대1"}</definedName>
    <definedName name="툿" hidden="1">{#N/A,#N/A,FALSE,"사업총괄";#N/A,#N/A,FALSE,"장비사업";#N/A,#N/A,FALSE,"철구사업";#N/A,#N/A,FALSE,"준설사업"}</definedName>
    <definedName name="특기사항" hidden="1">{"'장비'!$A$3:$M$12"}</definedName>
    <definedName name="특수견적" hidden="1">{#N/A,#N/A,FALSE,"지침";#N/A,#N/A,FALSE,"환경분석";#N/A,#N/A,FALSE,"Sheet16"}</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hidden="1">{#N/A,#N/A,FALSE,"예상손익";#N/A,#N/A,FALSE,"관리분석";#N/A,#N/A,FALSE,"장비분석";#N/A,#N/A,FALSE,"준설분석";#N/A,#N/A,FALSE,"철구분석"}</definedName>
    <definedName name="팀별" hidden="1">{#N/A,#N/A,TRUE,"LOADCOVE";#N/A,#N/A,TRUE,"PAGE001";#N/A,#N/A,TRUE,"PAGE002";#N/A,#N/A,TRUE,"PAGE003";#N/A,#N/A,TRUE,"PAGE004";#N/A,#N/A,TRUE,"PAGE005";#N/A,#N/A,TRUE,"PAGE006";#N/A,#N/A,TRUE,"PAGE007";#N/A,#N/A,TRUE,"PAGE008";#N/A,#N/A,TRUE,"PAGE009";#N/A,#N/A,TRUE,"PAGE010";#N/A,#N/A,TRUE,"PAGE011";#N/A,#N/A,TRUE,"PAGE012";#N/A,#N/A,TRUE,"PAGE013"}</definedName>
    <definedName name="ㅍ" hidden="1">{#N/A,#N/A,FALSE,"2~8번"}</definedName>
    <definedName name="ㅍ_1" hidden="1">{#N/A,#N/A,FALSE,"2~8번"}</definedName>
    <definedName name="ㅍㄴㅇㄷ" hidden="1">{#N/A,#N/A,FALSE,"집계표"}</definedName>
    <definedName name="ㅍㅊㅇㅍㅊ" hidden="1">{#N/A,#N/A,FALSE,"집계표"}</definedName>
    <definedName name="ㅍㅊㅌㅍㅊㅋㅌㅍㅋㅌㅊㅍㅊㅌㅋ" hidden="1">{"'자리배치도'!$AG$1:$CI$28"}</definedName>
    <definedName name="ㅍ초ㅓㅓㅓㅓㅓㅓㅓ" hidden="1">{#N/A,#N/A,FALSE,"집계표"}</definedName>
    <definedName name="ㅍ춫" hidden="1">{#N/A,#N/A,FALSE,"골재소요량";#N/A,#N/A,FALSE,"골재소요량"}</definedName>
    <definedName name="ㅍ츄ㅗ" hidden="1">{#N/A,#N/A,FALSE,"집계표"}</definedName>
    <definedName name="ㅍ츝" hidden="1">{#N/A,#N/A,FALSE,"표지목차"}</definedName>
    <definedName name="ㅍㅌㅋ이ㅏ" hidden="1">{#N/A,#N/A,FALSE,"집계표"}</definedName>
    <definedName name="ㅍㅍ" hidden="1">{#N/A,#N/A,TRUE,"토적및재료집계";#N/A,#N/A,TRUE,"토적및재료집계";#N/A,#N/A,TRUE,"단위량"}</definedName>
    <definedName name="ㅍㅍㅍㅍㅍㅍ" hidden="1">{#N/A,#N/A,FALSE,"CCTV"}</definedName>
    <definedName name="ㅍ햐ㅐㅣㅏ" hidden="1">{#N/A,#N/A,FALSE,"집계표"}</definedName>
    <definedName name="ㅍ화ㅓ" hidden="1">{#N/A,#N/A,FALSE,"집계표"}</definedName>
    <definedName name="파" hidden="1">{#N/A,#N/A,FALSE,"견적갑지";#N/A,#N/A,FALSE,"총괄표";#N/A,#N/A,FALSE,"철골공사";#N/A,#N/A,FALSE,"토목공사";#N/A,#N/A,FALSE,"판넬전기공사"}</definedName>
    <definedName name="파일" hidden="1">#REF!</definedName>
    <definedName name="파일산출3" hidden="1">#REF!</definedName>
    <definedName name="파주보고최종4.26" hidden="1">{#N/A,#N/A,FALSE,"현장 NCR 분석";#N/A,#N/A,FALSE,"현장품질감사";#N/A,#N/A,FALSE,"현장품질감사"}</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hidden="1">#REF!</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패널물량" hidden="1">{#N/A,#N/A,FALSE,"전열산출서"}</definedName>
    <definedName name="페기갑지" hidden="1">#REF!</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이지" hidden="1">{"'Firr(선)'!$AS$1:$AY$62","'Firr(사)'!$AS$1:$AY$62","'Firr(회)'!$AS$1:$AY$62","'Firr(선)'!$L$1:$V$62","'Firr(사)'!$L$1:$V$62","'Firr(회)'!$L$1:$V$62"}</definedName>
    <definedName name="평가" hidden="1">{#N/A,#N/A,TRUE,"대 차 대 조 표"}</definedName>
    <definedName name="평가수정" hidden="1">{#N/A,#N/A,FALSE,"손익표지";#N/A,#N/A,FALSE,"손익계산";#N/A,#N/A,FALSE,"일반관리비";#N/A,#N/A,FALSE,"영업외수익";#N/A,#N/A,FALSE,"영업외비용";#N/A,#N/A,FALSE,"매출액";#N/A,#N/A,FALSE,"요약손익";#N/A,#N/A,FALSE,"요약대차";#N/A,#N/A,FALSE,"매출채권현황";#N/A,#N/A,FALSE,"매출채권명세"}</definedName>
    <definedName name="평균이자율" hidden="1">#REF!</definedName>
    <definedName name="평당견적" hidden="1">#REF!</definedName>
    <definedName name="평당단가" hidden="1">#REF!</definedName>
    <definedName name="평당비교전체" hidden="1">#REF!</definedName>
    <definedName name="폐기" hidden="1">#REF!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 hidden="1">{#N/A,#N/A,FALSE,"지침";#N/A,#N/A,FALSE,"환경분석";#N/A,#N/A,FALSE,"Sheet16"}</definedName>
    <definedName name="포장2월ocf" hidden="1">{#N/A,#N/A,FALSE,"지침";#N/A,#N/A,FALSE,"환경분석";#N/A,#N/A,FALSE,"Sheet16"}</definedName>
    <definedName name="포장BS" hidden="1">{#N/A,#N/A,FALSE,"지침";#N/A,#N/A,FALSE,"환경분석";#N/A,#N/A,FALSE,"Sheet16"}</definedName>
    <definedName name="포장ocf" hidden="1">{#N/A,#N/A,FALSE,"지침";#N/A,#N/A,FALSE,"환경분석";#N/A,#N/A,FALSE,"Sheet16"}</definedName>
    <definedName name="포지머ㅗㄱㄷㅌ킹1" hidden="1">{#N/A,#N/A,FALSE,"표지목차"}</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지_1" hidden="1">{#N/A,#N/A,TRUE,"Basic";#N/A,#N/A,TRUE,"EXT-TABLE";#N/A,#N/A,TRUE,"STEEL";#N/A,#N/A,TRUE,"INT-Table";#N/A,#N/A,TRUE,"STEEL";#N/A,#N/A,TRUE,"Door"}</definedName>
    <definedName name="표지1" hidden="1">{#N/A,#N/A,FALSE,"속도"}</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3" hidden="1">{#N/A,#N/A,FALSE,"이정표"}</definedName>
    <definedName name="품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젼"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ㅗ허" hidden="1">{#N/A,#N/A,FALSE,"집계표"}</definedName>
    <definedName name="퓸" hidden="1">{#N/A,#N/A,FALSE,"사업총괄";#N/A,#N/A,FALSE,"장비사업";#N/A,#N/A,FALSE,"철구사업";#N/A,#N/A,FALSE,"준설사업"}</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피뢰설비" hidden="1">{"'Sheet1'!$D$19","'Sheet1'!$B$22:$E$22"}</definedName>
    <definedName name="피벗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복" hidden="1">{#N/A,#N/A,FALSE,"전체집계표";#N/A,#N/A,FALSE,"안벽30000";#N/A,#N/A,FALSE,"안벽20000";#N/A,#N/A,FALSE,"내호안";#N/A,#N/A,FALSE,"외호안";#N/A,#N/A,FALSE,"준설토A";#N/A,#N/A,FALSE,"준설토B";#N/A,#N/A,FALSE,"적출장"}</definedName>
    <definedName name="피복석" hidden="1">{#N/A,#N/A,FALSE,"전체집계표";#N/A,#N/A,FALSE,"안벽30000";#N/A,#N/A,FALSE,"안벽20000";#N/A,#N/A,FALSE,"내호안";#N/A,#N/A,FALSE,"외호안";#N/A,#N/A,FALSE,"준설토A";#N/A,#N/A,FALSE,"준설토B";#N/A,#N/A,FALSE,"적출장"}</definedName>
    <definedName name="ㅎ5" hidden="1">{#N/A,#N/A,FALSE,"골재소요량";#N/A,#N/A,FALSE,"골재소요량"}</definedName>
    <definedName name="ㅎ5_1" hidden="1">{#N/A,#N/A,FALSE,"골재소요량";#N/A,#N/A,FALSE,"골재소요량"}</definedName>
    <definedName name="ㅎㄴ" hidden="1">{#N/A,#N/A,FALSE,"단가표지"}</definedName>
    <definedName name="ㅎㄴㄹㄴㄹㄴㅇ" hidden="1">{#N/A,#N/A,FALSE,"토공2"}</definedName>
    <definedName name="ㅎㄴㅁㄴㅇㄹㄴㅇ" hidden="1">{#N/A,#N/A,FALSE,"운반시간"}</definedName>
    <definedName name="ㅎㄴㅁㄹㄴㅁㄹㄴㅁㄹㄷㄹㄶㄴ" hidden="1">{#N/A,#N/A,FALSE,"속도"}</definedName>
    <definedName name="ㅎㄴㅁㄹㅇㄹㄴ" hidden="1">{#N/A,"수불부",FALSE,"사급자재수불서";#N/A,"수불부",FALSE,"사급자재수불서"}</definedName>
    <definedName name="ㅎㄴㅁㄹㅈㅁㅎ" hidden="1">{#N/A,#N/A,FALSE,"단가표지"}</definedName>
    <definedName name="ㅎㄴㅇㅀㄴ" hidden="1">{#N/A,#N/A,FALSE,"집계표"}</definedName>
    <definedName name="ㅎ노ㅠ" hidden="1">{#N/A,#N/A,FALSE,"배수1"}</definedName>
    <definedName name="ㅎㄶ" hidden="1">{#N/A,#N/A,FALSE,"속도"}</definedName>
    <definedName name="ㅎㄹㄴㅀㅀㅀ" hidden="1">{"'자리배치도'!$AG$1:$CI$28"}</definedName>
    <definedName name="ㅎㄹㄴㅇ" hidden="1">{#N/A,#N/A,FALSE,"단가표지"}</definedName>
    <definedName name="ㅎㄹㅇㄴ" hidden="1">{#N/A,#N/A,FALSE,"골재소요량";#N/A,#N/A,FALSE,"골재소요량"}</definedName>
    <definedName name="ㅎㄹㅇㄴㅇ" hidden="1">{#N/A,#N/A,FALSE,"집계표"}</definedName>
    <definedName name="ㅎㄹㅇㅀㄴㅇㅀㅀㅎㄹ" hidden="1">{"'자리배치도'!$AG$1:$CI$28"}</definedName>
    <definedName name="ㅎㄹㅇㅁㅁㅎ" hidden="1">{#N/A,#N/A,FALSE,"조골재"}</definedName>
    <definedName name="ㅎㄹㅇㅁㅎㅁ" hidden="1">{#N/A,#N/A,FALSE,"표지목차"}</definedName>
    <definedName name="ㅎㄹㅇ솔요" hidden="1">{#N/A,#N/A,FALSE,"집계표"}</definedName>
    <definedName name="ㅎㄹㅇㅎ" hidden="1">{#N/A,#N/A,FALSE,"단가표지"}</definedName>
    <definedName name="ㅎㄹㅇㅎㅇㅁㅎ" hidden="1">{#N/A,#N/A,FALSE,"운반시간"}</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ㅗ" hidden="1">{"'자리배치도'!$AG$1:$CI$28"}</definedName>
    <definedName name="ㅎㄹ요서ㅗㅎㄹㅇ" hidden="1">{#N/A,#N/A,FALSE,"집계표"}</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륜ㅇㄹ" hidden="1">{#N/A,#N/A,FALSE,"2~8번"}</definedName>
    <definedName name="ㅎ르ㅓㅗㅓ" hidden="1">{#N/A,#N/A,FALSE,"골재소요량";#N/A,#N/A,FALSE,"골재소요량"}</definedName>
    <definedName name="ㅎㄻㄹㅇㅎㅇㅁ" hidden="1">{#N/A,#N/A,FALSE,"혼합골재"}</definedName>
    <definedName name="ㅎㄻㅇㅎㅁㅇㅎㅁㅇㅎ" hidden="1">{#N/A,#N/A,FALSE,"골재소요량";#N/A,#N/A,FALSE,"골재소요량"}</definedName>
    <definedName name="ㅎ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ㄶㅎ" hidden="1">{"'자리배치도'!$AG$1:$CI$28"}</definedName>
    <definedName name="ㅎㅀㄹ" hidden="1">{#N/A,#N/A,FALSE,"운반시간"}</definedName>
    <definedName name="ㅎㅀㅀ" hidden="1">#REF!</definedName>
    <definedName name="ㅎㅀㅇ" hidden="1">#REF!</definedName>
    <definedName name="ㅎㅀㅎ" hidden="1">#REF!</definedName>
    <definedName name="ㅎㅁ" hidden="1">{#N/A,#N/A,FALSE,"집계표"}</definedName>
    <definedName name="ㅎㅁㄴ" hidden="1">#REF!</definedName>
    <definedName name="ㅎㅁㅇㅀㅁㅇ" hidden="1">{#N/A,#N/A,FALSE,"단가표지"}</definedName>
    <definedName name="ㅎㅁㅇㅀㅁㅇㅎㅁ" hidden="1">{#N/A,#N/A,FALSE,"단가표지"}</definedName>
    <definedName name="ㅎㅁㅎㅁㄹㅇ" hidden="1">{"'자리배치도'!$AG$1:$CI$28"}</definedName>
    <definedName name="ㅎㅇ" hidden="1">{#N/A,#N/A,FALSE,"Aging Summary";#N/A,#N/A,FALSE,"Ratio Analysis";#N/A,#N/A,FALSE,"Test 120 Day Accts";#N/A,#N/A,FALSE,"Tickmarks"}</definedName>
    <definedName name="ㅎㅇㄴ" hidden="1">{#N/A,#N/A,FALSE,"단가표지"}</definedName>
    <definedName name="ㅎㅇㄹ홍ㄴ로" hidden="1">{#N/A,#N/A,FALSE,"단가표지"}</definedName>
    <definedName name="ㅎㅇㄻㅎㅁㅇ" hidden="1">{#N/A,#N/A,FALSE,"혼합골재"}</definedName>
    <definedName name="ㅎㅇㄻㅎㅁㅎㅁㅇ" hidden="1">{#N/A,#N/A,FALSE,"운반시간"}</definedName>
    <definedName name="ㅎㅇㅀ" hidden="1">{#N/A,#N/A,FALSE,"단가표지"}</definedName>
    <definedName name="ㅎㅇㅀㄴ" hidden="1">{#N/A,#N/A,FALSE,"골재소요량";#N/A,#N/A,FALSE,"골재소요량"}</definedName>
    <definedName name="ㅎㅇㅀㅁㅇㅎㅁㅇ" hidden="1">{#N/A,#N/A,FALSE,"단가표지"}</definedName>
    <definedName name="ㅎㅇㅀㅇㅀ" hidden="1">{#N/A,#N/A,FALSE,"표지목차"}</definedName>
    <definedName name="ㅎㅇㅀㅇㅀㅇ" hidden="1">{#N/A,#N/A,FALSE,"표지목차"}</definedName>
    <definedName name="ㅎㅇㅁㄴㄹ" hidden="1">{#N/A,#N/A,FALSE,"운반시간"}</definedName>
    <definedName name="ㅎㅇㅁㅀㅁㅇ" hidden="1">{#N/A,#N/A,FALSE,"단가표지"}</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오" hidden="1">{"'용역비'!$A$4:$C$8"}</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ㅎ처ㅗㅅㄹ요" hidden="1">{#N/A,#N/A,FALSE,"집계표"}</definedName>
    <definedName name="ㅎㅎ" hidden="1">{"'별표'!$N$220"}</definedName>
    <definedName name="ㅎㅎㄴㅁㅎㄴㅁㅎ" hidden="1">{#N/A,#N/A,FALSE,"구조2"}</definedName>
    <definedName name="ㅎㅎ도호" hidden="1">{#N/A,#N/A,FALSE,"표지목차"}</definedName>
    <definedName name="ㅎㅎㅀㅀㄶㅀㄹ" hidden="1">{"'자리배치도'!$AG$1:$CI$28"}</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hidden="1">{"'장비'!$A$3:$M$12"}</definedName>
    <definedName name="ㅎㅎㅎㅎㅀㄹ" hidden="1">{"'자리배치도'!$AG$1:$CI$28"}</definedName>
    <definedName name="ㅎㅎㅎㅎㅎㅎㅎ" hidden="1">{#N/A,#N/A,FALSE,"교리2"}</definedName>
    <definedName name="ㅎㅎㅎㅎㅎㅎㅎㅎ"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ㅕㅓ" hidden="1">{#N/A,#N/A,FALSE,"집계표"}</definedName>
    <definedName name="하" hidden="1">{#N/A,#N/A,FALSE,"지침";#N/A,#N/A,FALSE,"환경분석";#N/A,#N/A,FALSE,"Sheet16"}</definedName>
    <definedName name="하나" hidden="1">{#N/A,#N/A,FALSE,"Sheet1"}</definedName>
    <definedName name="하늘" hidden="1">{#N/A,#N/A,FALSE,"물량산출"}</definedName>
    <definedName name="하늘다람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 hidden="1">{#N/A,#N/A,FALSE,"이정표"}</definedName>
    <definedName name="하도4" hidden="1">255</definedName>
    <definedName name="하도6" hidden="1">255</definedName>
    <definedName name="하도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급8" hidden="1">255</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반기절감액"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우스갑" hidden="1">{#N/A,#N/A,FALSE,"제목"}</definedName>
    <definedName name="하자말자" hidden="1">{#N/A,#N/A,FALSE,"손익표지";#N/A,#N/A,FALSE,"손익계산";#N/A,#N/A,FALSE,"일반관리비";#N/A,#N/A,FALSE,"영업외수익";#N/A,#N/A,FALSE,"영업외비용";#N/A,#N/A,FALSE,"매출액";#N/A,#N/A,FALSE,"요약손익";#N/A,#N/A,FALSE,"요약대차";#N/A,#N/A,FALSE,"매출채권현황";#N/A,#N/A,FALSE,"매출채권명세"}</definedName>
    <definedName name="하프" hidden="1">{#N/A,#N/A,FALSE,"전체집계표";#N/A,#N/A,FALSE,"안벽30000";#N/A,#N/A,FALSE,"안벽20000";#N/A,#N/A,FALSE,"내호안";#N/A,#N/A,FALSE,"외호안";#N/A,#N/A,FALSE,"준설토A";#N/A,#N/A,FALSE,"준설토B";#N/A,#N/A,FALSE,"적출장"}</definedName>
    <definedName name="하프1" hidden="1">{#N/A,#N/A,FALSE,"전체집계표";#N/A,#N/A,FALSE,"안벽30000";#N/A,#N/A,FALSE,"안벽20000";#N/A,#N/A,FALSE,"내호안";#N/A,#N/A,FALSE,"외호안";#N/A,#N/A,FALSE,"준설토A";#N/A,#N/A,FALSE,"준설토B";#N/A,#N/A,FALSE,"적출장"}</definedName>
    <definedName name="하하" hidden="1">{"'Sheet1'!$A$22:$G$23","'Sheet1'!$A$6","'Sheet1'!$E$10","'Sheet1'!$A$1:$F$23","'Sheet1'!$B$10","'Sheet1'!$A$1:$G$22","'Sheet1'!$A$1:$G$51"}</definedName>
    <definedName name="하하하" hidden="1">{#N/A,#N/A,FALSE,"명세표"}</definedName>
    <definedName name="하한선" hidden="1">{#N/A,#N/A,FALSE,"배수2"}</definedName>
    <definedName name="한" hidden="1">#REF!</definedName>
    <definedName name="한동" hidden="1">{#N/A,#N/A,FALSE,"단가표지"}</definedName>
    <definedName name="한동1" hidden="1">{#N/A,#N/A,FALSE,"단가표지"}</definedName>
    <definedName name="한울" hidden="1">#REF!</definedName>
    <definedName name="한울11" hidden="1">#REF!</definedName>
    <definedName name="한전수" hidden="1">{#N/A,#N/A,FALSE,"명세표"}</definedName>
    <definedName name="할" hidden="1">{"'Sheet1'!$L$16"}</definedName>
    <definedName name="합성을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항" hidden="1">{"'Sheet1'!$L$16"}</definedName>
    <definedName name="항목" hidden="1">{#N/A,#N/A,FALSE,"손익표지";#N/A,#N/A,FALSE,"손익계산";#N/A,#N/A,FALSE,"일반관리비";#N/A,#N/A,FALSE,"영업외수익";#N/A,#N/A,FALSE,"영업외비용";#N/A,#N/A,FALSE,"매출액";#N/A,#N/A,FALSE,"요약손익";#N/A,#N/A,FALSE,"요약대차";#N/A,#N/A,FALSE,"매출채권현황";#N/A,#N/A,FALSE,"매출채권명세"}</definedName>
    <definedName name="해양인원" hidden="1">{#N/A,#N/A,TRUE,"LOADCOVE";#N/A,#N/A,TRUE,"PAGE001";#N/A,#N/A,TRUE,"PAGE002";#N/A,#N/A,TRUE,"PAGE003";#N/A,#N/A,TRUE,"PAGE004";#N/A,#N/A,TRUE,"PAGE005";#N/A,#N/A,TRUE,"PAGE006";#N/A,#N/A,TRUE,"PAGE007";#N/A,#N/A,TRUE,"PAGE008";#N/A,#N/A,TRUE,"PAGE009";#N/A,#N/A,TRUE,"PAGE010";#N/A,#N/A,TRUE,"PAGE011";#N/A,#N/A,TRUE,"PAGE012";#N/A,#N/A,TRUE,"PAGE013"}</definedName>
    <definedName name="해양중점3" hidden="1">{#N/A,#N/A,TRUE,"LOADCOVE";#N/A,#N/A,TRUE,"PAGE001";#N/A,#N/A,TRUE,"PAGE002";#N/A,#N/A,TRUE,"PAGE003";#N/A,#N/A,TRUE,"PAGE004";#N/A,#N/A,TRUE,"PAGE005";#N/A,#N/A,TRUE,"PAGE006";#N/A,#N/A,TRUE,"PAGE007";#N/A,#N/A,TRUE,"PAGE008";#N/A,#N/A,TRUE,"PAGE009";#N/A,#N/A,TRUE,"PAGE010";#N/A,#N/A,TRUE,"PAGE011";#N/A,#N/A,TRUE,"PAGE012";#N/A,#N/A,TRUE,"PAGE013"}</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햐ㅓㅈ바허ㅏㅣ농하ㅗㅎ" hidden="1">{#N/A,#N/A,FALSE,"CCTV"}</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헌" hidden="1">{#N/A,#N/A,FALSE,"손익표지";#N/A,#N/A,FALSE,"손익계산";#N/A,#N/A,FALSE,"일반관리비";#N/A,#N/A,FALSE,"영업외수익";#N/A,#N/A,FALSE,"영업외비용";#N/A,#N/A,FALSE,"매출액";#N/A,#N/A,FALSE,"요약손익";#N/A,#N/A,FALSE,"요약대차";#N/A,#N/A,FALSE,"매출채권현황";#N/A,#N/A,FALSE,"매출채권명세"}</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현금흐름표" hidden="1">{#N/A,#N/A,FALSE,"손익표지";#N/A,#N/A,FALSE,"손익계산";#N/A,#N/A,FALSE,"일반관리비";#N/A,#N/A,FALSE,"영업외수익";#N/A,#N/A,FALSE,"영업외비용";#N/A,#N/A,FALSE,"매출액";#N/A,#N/A,FALSE,"요약손익";#N/A,#N/A,FALSE,"요약대차";#N/A,#N/A,FALSE,"매출채권현황";#N/A,#N/A,FALSE,"매출채권명세"}</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설명" hidden="1">{#N/A,#N/A,FALSE,"현장 NCR 분석";#N/A,#N/A,FALSE,"현장품질감사";#N/A,#N/A,FALSE,"현장품질감사"}</definedName>
    <definedName name="현장설명2" hidden="1">{#N/A,#N/A,FALSE,"현장 NCR 분석";#N/A,#N/A,FALSE,"현장품질감사";#N/A,#N/A,FALSE,"현장품질감사"}</definedName>
    <definedName name="현장운영비산출" hidden="1">#REF!</definedName>
    <definedName name="현장자재外" hidden="1">{"'Sheet1'!$A$4:$M$21","'Sheet1'!$J$17:$K$19"}</definedName>
    <definedName name="현장지도" hidden="1">{"'장비'!$A$3:$M$12"}</definedName>
    <definedName name="현조" hidden="1">#REF!</definedName>
    <definedName name="현지공사비" hidden="1">{"'장비'!$A$3:$M$12"}</definedName>
    <definedName name="현지공사비총괄" hidden="1">{"'장비'!$A$3:$M$12"}</definedName>
    <definedName name="협" hidden="1">{#N/A,#N/A,FALSE,"배수2"}</definedName>
    <definedName name="협력" hidden="1">{#N/A,#N/A,FALSE,"포장2"}</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업체" hidden="1">{#N/A,#N/A,FALSE,"포장2"}</definedName>
    <definedName name="협조전" hidden="1">#N/A</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 hidden="1">{#N/A,#N/A,FALSE,"이태원철근"}</definedName>
    <definedName name="호러ㅓㅓㅓㅓㅓㅓㅓ" hidden="1">{#N/A,#N/A,FALSE,"집계표"}</definedName>
    <definedName name="호우" hidden="1">{#N/A,#N/A,FALSE,"표지목차"}</definedName>
    <definedName name="호우ㅗ" hidden="1">{#N/A,#N/A,FALSE,"단가표지"}</definedName>
    <definedName name="호이스느" hidden="1">{#N/A,#N/A,FALSE,"물량산출"}</definedName>
    <definedName name="호하ㅓ" hidden="1">{#N/A,#N/A,FALSE,"집계표"}</definedName>
    <definedName name="호호" hidden="1">{#N/A,#N/A,FALSE,"부대1"}</definedName>
    <definedName name="호호호" hidden="1">{#N/A,#N/A,FALSE,"명세표"}</definedName>
    <definedName name="호ㅓ" hidden="1">#N/A</definedName>
    <definedName name="호ㅓㅎ" hidden="1">{#N/A,#N/A,FALSE,"표지목차"}</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 hidden="1">{#N/A,#N/A,FALSE,"집계표"}</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ㅕㅏ6ㅅ서ㅛㅓ" hidden="1">#REF!</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혼ㄹ" hidden="1">{#N/A,#N/A,FALSE,"운반시간"}</definedName>
    <definedName name="홀ㄴㄺㅅ" hidden="1">{#N/A,#N/A,FALSE,"단가표지"}</definedName>
    <definedName name="홇" hidden="1">{#N/A,#N/A,FALSE,"Sheet6"}</definedName>
    <definedName name="홋ㄱ" hidden="1">{#N/A,#N/A,FALSE,"Sheet6"}</definedName>
    <definedName name="홍범표" hidden="1">{#N/A,#N/A,FALSE,"이태원철근"}</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홍ㅇ호" hidden="1">{"'용역비'!$A$4:$C$8"}</definedName>
    <definedName name="홍홍" hidden="1">{#N/A,#N/A,TRUE,"LOADCOVE";#N/A,#N/A,TRUE,"PAGE001";#N/A,#N/A,TRUE,"PAGE002";#N/A,#N/A,TRUE,"PAGE003";#N/A,#N/A,TRUE,"PAGE004";#N/A,#N/A,TRUE,"PAGE005";#N/A,#N/A,TRUE,"PAGE006";#N/A,#N/A,TRUE,"PAGE007";#N/A,#N/A,TRUE,"PAGE008";#N/A,#N/A,TRUE,"PAGE009";#N/A,#N/A,TRUE,"PAGE010";#N/A,#N/A,TRUE,"PAGE011";#N/A,#N/A,TRUE,"PAGE012";#N/A,#N/A,TRUE,"PAGE013"}</definedName>
    <definedName name="홓" hidden="1">{#N/A,#N/A,FALSE,"조골재"}</definedName>
    <definedName name="홓렁호ㅓ호" hidden="1">{#N/A,#N/A,FALSE,"단가표지"}</definedName>
    <definedName name="홓로" hidden="1">{#N/A,#N/A,FALSE,"단가표지"}</definedName>
    <definedName name="화" hidden="1">{#N/A,#N/A,FALSE,"기안지";#N/A,#N/A,FALSE,"통신지"}</definedName>
    <definedName name="화허호ㅓ" hidden="1">{#N/A,#N/A,FALSE,"조골재"}</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회ㅓㅗ허" hidden="1">{#N/A,#N/A,FALSE,"집계표"}</definedName>
    <definedName name="획" hidden="1">{#N/A,#N/A,FALSE,"손익표지";#N/A,#N/A,FALSE,"손익계산";#N/A,#N/A,FALSE,"일반관리비";#N/A,#N/A,FALSE,"영업외수익";#N/A,#N/A,FALSE,"영업외비용";#N/A,#N/A,FALSE,"매출액";#N/A,#N/A,FALSE,"요약손익";#N/A,#N/A,FALSE,"요약대차";#N/A,#N/A,FALSE,"매출채권현황";#N/A,#N/A,FALSE,"매출채권명세"}</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효석" hidden="1">{"'Firr(선)'!$AS$1:$AY$62","'Firr(사)'!$AS$1:$AY$62","'Firr(회)'!$AS$1:$AY$62","'Firr(선)'!$L$1:$V$62","'Firr(사)'!$L$1:$V$62","'Firr(회)'!$L$1:$V$62"}</definedName>
    <definedName name="훃" hidden="1">{#N/A,#N/A,FALSE,"예상손익";#N/A,#N/A,FALSE,"관리분석";#N/A,#N/A,FALSE,"장비분석";#N/A,#N/A,FALSE,"준설분석";#N/A,#N/A,FALSE,"철구분석"}</definedName>
    <definedName name="휴" hidden="1">{#N/A,#N/A,FALSE,"손익표지";#N/A,#N/A,FALSE,"손익계산";#N/A,#N/A,FALSE,"일반관리비";#N/A,#N/A,FALSE,"영업외수익";#N/A,#N/A,FALSE,"영업외비용";#N/A,#N/A,FALSE,"매출액";#N/A,#N/A,FALSE,"요약손익";#N/A,#N/A,FALSE,"요약대차";#N/A,#N/A,FALSE,"매출채권현황";#N/A,#N/A,FALSE,"매출채권명세"}</definedName>
    <definedName name="흄관" hidden="1">{#N/A,#N/A,FALSE,"기안지";#N/A,#N/A,FALSE,"통신지"}</definedName>
    <definedName name="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히" hidden="1">{#N/A,#N/A,FALSE,"집계표"}</definedName>
    <definedName name="힌울" hidden="1">#REF!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{#N/A,#N/A,FALSE,"운반시간"}</definedName>
    <definedName name="ㅏ_1" hidden="1">{#N/A,#N/A,FALSE,"운반시간"}</definedName>
    <definedName name="ㅏ1" hidden="1">#N/A</definedName>
    <definedName name="ㅏㄱㄷ" hidden="1">{#N/A,#N/A,FALSE,"집계표"}</definedName>
    <definedName name="ㅏㄹㄷㅈㄹ" hidden="1">#N/A</definedName>
    <definedName name="ㅏㅅ" hidden="1">{#N/A,#N/A,FALSE,"견적갑지";#N/A,#N/A,FALSE,"총괄표";#N/A,#N/A,FALSE,"철골공사";#N/A,#N/A,FALSE,"토목공사";#N/A,#N/A,FALSE,"판넬전기공사"}</definedName>
    <definedName name="ㅏ이이ㅏ리" hidden="1">{#N/A,#N/A,FALSE,"주간공정";#N/A,#N/A,FALSE,"주간보고";#N/A,#N/A,FALSE,"주간공정표"}</definedName>
    <definedName name="ㅏ허화" hidden="1">{#N/A,#N/A,FALSE,"골재소요량";#N/A,#N/A,FALSE,"골재소요량"}</definedName>
    <definedName name="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{#N/A,#N/A,FALSE,"CCTV"}</definedName>
    <definedName name="ㅏㅏㅣ"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ㅏㅓ" hidden="1">{#N/A,#N/A,FALSE,"구조2"}</definedName>
    <definedName name="ㅏㅓ화호" hidden="1">{#N/A,#N/A,FALSE,"단가표지"}</definedName>
    <definedName name="ㅏㅓㅏ" hidden="1">{#N/A,#N/A,FALSE,"단가표지"}</definedName>
    <definedName name="ㅏㅓㅏㅓ" hidden="1">{#N/A,#N/A,FALSE,"2~8번"}</definedName>
    <definedName name="ㅏㅓㅏㅓㅏㅓ" hidden="1">{#N/A,#N/A,FALSE,"집계표"}</definedName>
    <definedName name="ㅏㅓㅗ라" hidden="1">{#N/A,#N/A,FALSE,"골재소요량";#N/A,#N/A,FALSE,"골재소요량"}</definedName>
    <definedName name="ㅏㅓㅗㅎ" hidden="1">{#N/A,#N/A,FALSE,"운반시간"}</definedName>
    <definedName name="ㅏㅓㅗㅓ" hidden="1">{#N/A,#N/A,FALSE,"운반시간"}</definedName>
    <definedName name="ㅏㅓㅘ허호" hidden="1">{#N/A,#N/A,FALSE,"단가표지"}</definedName>
    <definedName name="ㅏㅗ" hidden="1">{#N/A,#N/A,FALSE,"집계표"}</definedName>
    <definedName name="ㅏㅗㅓㅏ화호" hidden="1">{#N/A,#N/A,FALSE,"표지목차"}</definedName>
    <definedName name="ㅏㅣ" hidden="1">{#N/A,#N/A,FALSE,"지침";#N/A,#N/A,FALSE,"환경분석";#N/A,#N/A,FALSE,"Sheet16"}</definedName>
    <definedName name="ㅐ" hidden="1">{#N/A,#N/A,FALSE,"현장 NCR 분석";#N/A,#N/A,FALSE,"현장품질감사";#N/A,#N/A,FALSE,"현장품질감사"}</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ㅑ" hidden="1">{#N/A,#N/A,FALSE,"조골재"}</definedName>
    <definedName name="ㅑ_1" hidden="1">{#N/A,#N/A,FALSE,"조골재"}</definedName>
    <definedName name="ㅑㅅ" hidden="1">{"'Sheet1'!$L$16"}</definedName>
    <definedName name="ㅑㅐㅑ" hidden="1">{#N/A,#N/A,TRUE,"토적및재료집계";#N/A,#N/A,TRUE,"토적및재료집계";#N/A,#N/A,TRUE,"단위량"}</definedName>
    <definedName name="ㅑㅑ" hidden="1">{"'용역비'!$A$4:$C$8"}</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hidden="1">{"'용역비'!$A$4:$C$8"}</definedName>
    <definedName name="ㅑㅑㅑㅑㅑㅑ" hidden="1">{"'용역비'!$A$4:$C$8"}</definedName>
    <definedName name="ㅑㅑㅑㅑㅑㅑㅑ" hidden="1">{#N/A,#N/A,FALSE,"Sheet6"}</definedName>
    <definedName name="ㅑㅕ" hidden="1">{#N/A,#N/A,FALSE,"이정표"}</definedName>
    <definedName name="ㅑㅕㅑ" hidden="1">{#N/A,#N/A,FALSE,"전력간선"}</definedName>
    <definedName name="ㅑㅕㅕ" hidden="1">{"'용역비'!$A$4:$C$8"}</definedName>
    <definedName name="ㅑㅕㅛㅐ" hidden="1">{#N/A,#N/A,FALSE,"집계표"}</definedName>
    <definedName name="ㅓ" hidden="1">{#N/A,#N/A,FALSE,"이태원철근"}</definedName>
    <definedName name="ㅓ7" hidden="1">{#N/A,#N/A,FALSE,"단가표지"}</definedName>
    <definedName name="ㅓ7_1" hidden="1">{#N/A,#N/A,FALSE,"단가표지"}</definedName>
    <definedName name="ㅓㄴㄱ" hidden="1">#REF!</definedName>
    <definedName name="ㅓㄴㅇ러" hidden="1">{#N/A,#N/A,FALSE,"골재소요량";#N/A,#N/A,FALSE,"골재소요량"}</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니닌" hidden="1">{#N/A,#N/A,FALSE,"손익표지";#N/A,#N/A,FALSE,"손익계산";#N/A,#N/A,FALSE,"일반관리비";#N/A,#N/A,FALSE,"영업외수익";#N/A,#N/A,FALSE,"영업외비용";#N/A,#N/A,FALSE,"매출액";#N/A,#N/A,FALSE,"요약손익";#N/A,#N/A,FALSE,"요약대차";#N/A,#N/A,FALSE,"매출채권현황";#N/A,#N/A,FALSE,"매출채권명세"}</definedName>
    <definedName name="ㅓ롤" hidden="1">{#N/A,#N/A,FALSE,"골재소요량";#N/A,#N/A,FALSE,"골재소요량"}</definedName>
    <definedName name="ㅓㅅㄱㄴㄹㅇㄴ" hidden="1">{#N/A,#N/A,FALSE,"집계표"}</definedName>
    <definedName name="ㅓㅇ" hidden="1">{#N/A,#N/A,FALSE,"집계표"}</definedName>
    <definedName name="ㅓㅇㄴ" hidden="1">{#N/A,#N/A,FALSE,"단가표지"}</definedName>
    <definedName name="ㅓㅇㄹ" hidden="1">{#N/A,#N/A,FALSE,"집계표"}</definedName>
    <definedName name="ㅓㅇ롤ㅇ" hidden="1">{#N/A,#N/A,FALSE,"혼합골재"}</definedName>
    <definedName name="ㅓㅇ호ㅓㅇ호ㅓㅇ허" hidden="1">{#N/A,#N/A,FALSE,"표지목차"}</definedName>
    <definedName name="ㅓ치ㅏ헐ㅇ" hidden="1">{#N/A,#N/A,FALSE,"집계표"}</definedName>
    <definedName name="ㅓㅎㄹㅇ" hidden="1">{#N/A,#N/A,FALSE,"집계표"}</definedName>
    <definedName name="ㅓㅎ렁홍" hidden="1">{#N/A,#N/A,FALSE,"혼합골재"}</definedName>
    <definedName name="ㅓㅎ로ㅗㄴ" hidden="1">{#N/A,#N/A,FALSE,"단가표지"}</definedName>
    <definedName name="ㅓㅎㅇㅎ" hidden="1">{#N/A,#N/A,FALSE,"운반시간"}</definedName>
    <definedName name="ㅓ호" hidden="1">{#N/A,#N/A,FALSE,"집계표"}</definedName>
    <definedName name="ㅓ호ㅓ" hidden="1">{#N/A,#N/A,FALSE,"표지목차"}</definedName>
    <definedName name="ㅓ호ㅓㅗㄹ" hidden="1">{#N/A,#N/A,FALSE,"단가표지"}</definedName>
    <definedName name="ㅓㅏ" hidden="1">{#N/A,#N/A,FALSE,"골재소요량";#N/A,#N/A,FALSE,"골재소요량"}</definedName>
    <definedName name="ㅓㅏ호" hidden="1">{#N/A,#N/A,FALSE,"단가표지"}</definedName>
    <definedName name="ㅓㅏ호ㅓ" hidden="1">{#N/A,#N/A,FALSE,"단가표지"}</definedName>
    <definedName name="ㅓㅏㅓ" hidden="1">{#N/A,#N/A,FALSE,"조골재"}</definedName>
    <definedName name="ㅓㅏㅗ하ㅗㅓㅎ" hidden="1">{#N/A,#N/A,FALSE,"혼합골재"}</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{#N/A,#N/A,FALSE,"CCTV"}</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hidden="1">{#N/A,#N/A,FALSE,"전력간선"}</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ㅗ" hidden="1">{#N/A,#N/A,FALSE,"조골재"}</definedName>
    <definedName name="ㅓㅕㅏ" hidden="1">{#N/A,#N/A,FALSE,"Sheet6"}</definedName>
    <definedName name="ㅓㅗ" hidden="1">{#N/A,#N/A,FALSE,"운반시간"}</definedName>
    <definedName name="ㅓㅗㄹ허" hidden="1">{#N/A,#N/A,FALSE,"집계표"}</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ㅗㅎㄹ" hidden="1">{#N/A,#N/A,FALSE,"조골재"}</definedName>
    <definedName name="ㅓㅗㅎㄹㅇㅇ" hidden="1">{#N/A,#N/A,FALSE,"집계표"}</definedName>
    <definedName name="ㅓㅗㅎ러ㅗㅎ러" hidden="1">{#N/A,#N/A,FALSE,"혼합골재"}</definedName>
    <definedName name="ㅓㅗㅎ러ㅗ호ㅓ" hidden="1">{#N/A,#N/A,FALSE,"단가표지"}</definedName>
    <definedName name="ㅓㅗㅎㅍ" hidden="1">{#N/A,#N/A,FALSE,"집계표"}</definedName>
    <definedName name="ㅓㅗ하ㅗㅎ" hidden="1">{#N/A,#N/A,FALSE,"집계표"}</definedName>
    <definedName name="ㅓㅗ허" hidden="1">{#N/A,#N/A,FALSE,"조골재"}</definedName>
    <definedName name="ㅓㅗ허ㅗㄹ" hidden="1">{#N/A,#N/A,FALSE,"운반시간"}</definedName>
    <definedName name="ㅓㅗ허ㅗㅎㄹ" hidden="1">{#N/A,#N/A,FALSE,"골재소요량";#N/A,#N/A,FALSE,"골재소요량"}</definedName>
    <definedName name="ㅓㅗ허ㅗㅎ러" hidden="1">{#N/A,#N/A,FALSE,"운반시간"}</definedName>
    <definedName name="ㅓㅗ헝홍허" hidden="1">{#N/A,#N/A,FALSE,"골재소요량";#N/A,#N/A,FALSE,"골재소요량"}</definedName>
    <definedName name="ㅓㅗ헣ㄹ" hidden="1">{#N/A,#N/A,FALSE,"단가표지"}</definedName>
    <definedName name="ㅓㅗ헣러" hidden="1">{#N/A,#N/A,FALSE,"단가표지"}</definedName>
    <definedName name="ㅓㅗ헣로ㅓ" hidden="1">{#N/A,#N/A,FALSE,"조골재"}</definedName>
    <definedName name="ㅓㅗ헣호ㅓ" hidden="1">{#N/A,#N/A,FALSE,"조골재"}</definedName>
    <definedName name="ㅓㅗ호" hidden="1">{#N/A,#N/A,FALSE,"단가표지"}</definedName>
    <definedName name="ㅓㅗ호ㅓㅗ" hidden="1">{#N/A,#N/A,FALSE,"2~8번"}</definedName>
    <definedName name="ㅓㅗㅓ" hidden="1">{#N/A,#N/A,FALSE,"2~8번"}</definedName>
    <definedName name="ㅓㅗㅗ" hidden="1">{#N/A,#N/A,FALSE,"단가표지"}</definedName>
    <definedName name="ㅓㅗㅗㅗ" hidden="1">{#N/A,#N/A,FALSE,"골재소요량";#N/A,#N/A,FALSE,"골재소요량"}</definedName>
    <definedName name="ㅓㅘㅎ" hidden="1">{#N/A,#N/A,FALSE,"집계표"}</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ㅓㅣㅏㅗ" hidden="1">{#N/A,#N/A,FALSE,"집계표"}</definedName>
    <definedName name="ㅔ" hidden="1">{#N/A,#N/A,FALSE,"이태원철근"}</definedName>
    <definedName name="ㅔ3" hidden="1">{#N/A,#N/A,FALSE,"배수1"}</definedName>
    <definedName name="ㅔㅐㄴ애ㅔㅐ" hidden="1">{#N/A,#N/A,FALSE,"집계표"}</definedName>
    <definedName name="ㅔㅐㅔ" hidden="1">{#N/A,"수불부",FALSE,"사급자재수불서";#N/A,"수불부",FALSE,"사급자재수불서"}</definedName>
    <definedName name="ㅔㅔ" hidden="1">#REF!</definedName>
    <definedName name="ㅔㅔㅔ" hidden="1">{#N/A,#N/A,TRUE,"LOADCOVE";#N/A,#N/A,TRUE,"PAGE001";#N/A,#N/A,TRUE,"PAGE002";#N/A,#N/A,TRUE,"PAGE003";#N/A,#N/A,TRUE,"PAGE004";#N/A,#N/A,TRUE,"PAGE005";#N/A,#N/A,TRUE,"PAGE006";#N/A,#N/A,TRUE,"PAGE007";#N/A,#N/A,TRUE,"PAGE008";#N/A,#N/A,TRUE,"PAGE009";#N/A,#N/A,TRUE,"PAGE010";#N/A,#N/A,TRUE,"PAGE011";#N/A,#N/A,TRUE,"PAGE012";#N/A,#N/A,TRUE,"PAGE013"}</definedName>
    <definedName name="ㅔㅔㅔㅔ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ㅣ" hidden="1">{"'용역비'!$A$4:$C$8"}</definedName>
    <definedName name="ㅕ" hidden="1">{#N/A,#N/A,FALSE,"2~8번"}</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 hidden="1">{#N/A,#N/A,TRUE,"토적및재료집계";#N/A,#N/A,TRUE,"토적및재료집계";#N/A,#N/A,TRUE,"단위량"}</definedName>
    <definedName name="ㅕㅕㅕㅕ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ㅛㅕㅛ" hidden="1">{#N/A,#N/A,TRUE,"토적및재료집계";#N/A,#N/A,TRUE,"토적및재료집계";#N/A,#N/A,TRUE,"단위량"}</definedName>
    <definedName name="ㅗ" hidden="1">{#N/A,#N/A,FALSE,"현장 NCR 분석";#N/A,#N/A,FALSE,"현장품질감사";#N/A,#N/A,FALSE,"현장품질감사"}</definedName>
    <definedName name="ㅗㄴㅇ" hidden="1">{#N/A,#N/A,FALSE,"집계표"}</definedName>
    <definedName name="ㅗㄹㄶ" hidden="1">{#N/A,#N/A,FALSE,"조골재"}</definedName>
    <definedName name="ㅗㄹㅇ오" hidden="1">{#N/A,#N/A,FALSE,"집계표"}</definedName>
    <definedName name="ㅗㄹㅇㅎ" hidden="1">{#N/A,#N/A,FALSE,"집계표"}</definedName>
    <definedName name="ㅗㄹㅎ라ㅗ" hidden="1">{#N/A,#N/A,FALSE,"집계표"}</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로" hidden="1">{#N/A,#N/A,TRUE,"토적및재료집계";#N/A,#N/A,TRUE,"토적및재료집계";#N/A,#N/A,TRUE,"단위량"}</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ㄱ" hidden="1">{#N/A,#N/A,TRUE,"토적및재료집계";#N/A,#N/A,TRUE,"토적및재료집계";#N/A,#N/A,TRUE,"단위량"}</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ㅇㄴㄴ" hidden="1">{#N/A,#N/A,FALSE,"집계표"}</definedName>
    <definedName name="ㅗㅎ" hidden="1">{#N/A,#N/A,FALSE,"운반시간"}</definedName>
    <definedName name="ㅗㅎㄴ" hidden="1">{#N/A,#N/A,FALSE,"골재소요량";#N/A,#N/A,FALSE,"골재소요량"}</definedName>
    <definedName name="ㅗㅎㄴㄹ" hidden="1">{#N/A,#N/A,FALSE,"단가표지"}</definedName>
    <definedName name="ㅗㅎㄹ" hidden="1">{#N/A,#N/A,FALSE,"집계표"}</definedName>
    <definedName name="ㅗㅎ렇ㄹㅊㅇㅇ" hidden="1">{#N/A,#N/A,FALSE,"집계표"}</definedName>
    <definedName name="ㅗㅎ로ㅜ" hidden="1">{#N/A,#N/A,FALSE,"운반시간"}</definedName>
    <definedName name="ㅗㅎ론ㄹ" hidden="1">{#N/A,#N/A,FALSE,"표지목차"}</definedName>
    <definedName name="ㅗㅎ롯홋ㄱ" hidden="1">{#N/A,#N/A,FALSE,"혼합골재"}</definedName>
    <definedName name="ㅗㅎㅇㄹ" hidden="1">{#N/A,#N/A,FALSE,"집계표"}</definedName>
    <definedName name="ㅗㅎㅇㅁㄹㅇㅎ" hidden="1">{#N/A,"수불부",FALSE,"사급자재수불서";#N/A,"수불부",FALSE,"사급자재수불서"}</definedName>
    <definedName name="ㅗㅎㅈ" hidden="1">{#N/A,#N/A,FALSE,"집계표"}</definedName>
    <definedName name="ㅗㅎㅊㅌㅎ" hidden="1">{#N/A,#N/A,FALSE,"집계표"}</definedName>
    <definedName name="ㅗ하ㅓ" hidden="1">{#N/A,#N/A,FALSE,"집계표"}</definedName>
    <definedName name="ㅗ하ㅣㄴ어ㅗ뢔ㅑㅇㅈ" hidden="1">{#N/A,#N/A,FALSE,"CCTV"}</definedName>
    <definedName name="ㅗ허" hidden="1">{#N/A,#N/A,FALSE,"집계표"}</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허ㅗ" hidden="1">{#N/A,#N/A,FALSE,"단가표지"}</definedName>
    <definedName name="ㅗ혀ㅏㄹ" hidden="1">{#N/A,#N/A,FALSE,"집계표"}</definedName>
    <definedName name="ㅗ호" hidden="1">{#N/A,#N/A,FALSE,"조골재"}</definedName>
    <definedName name="ㅗ홓ㅎ로" hidden="1">{"'장비'!$A$3:$M$12"}</definedName>
    <definedName name="ㅗㅓ" hidden="1">{#N/A,#N/A,FALSE,"부대2"}</definedName>
    <definedName name="ㅗㅓㅀㅅ" hidden="1">{#N/A,#N/A,FALSE,"집계표"}</definedName>
    <definedName name="ㅗㅓ쇼ㅓㅕㄷ쇼ㅓㅕㄷㅅ" hidden="1">{#N/A,#N/A,FALSE,"단가표지"}</definedName>
    <definedName name="ㅗㅓㅎ로ㅓㅎㄹ" hidden="1">{#N/A,#N/A,FALSE,"표지목차"}</definedName>
    <definedName name="ㅗㅓㅕㅑㅕ" hidden="1">{#N/A,#N/A,FALSE,"Sheet6"}</definedName>
    <definedName name="ㅗㅓㅗ" hidden="1">{#N/A,#N/A,FALSE,"골재소요량";#N/A,#N/A,FALSE,"골재소요량"}</definedName>
    <definedName name="ㅗㅓㅛㅎ" hidden="1">{#N/A,#N/A,FALSE,"Sheet6"}</definedName>
    <definedName name="ㅗㅕ" hidden="1">{#N/A,#N/A,FALSE,"배수2"}</definedName>
    <definedName name="ㅗㅗ" hidden="1">{#N/A,#N/A,FALSE,"명세표"}</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{"'장비'!$A$3:$M$12"}</definedName>
    <definedName name="ㅗㅝㅓㅓㅓㅓ"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ㅠ" hidden="1">{#N/A,#N/A,FALSE,"집계표"}</definedName>
    <definedName name="ㅗㅠㅍ" hidden="1">{#N/A,#N/A,FALSE,"혼합골재"}</definedName>
    <definedName name="ㅘ" hidden="1">{"'Sheet1'!$L$16"}</definedName>
    <definedName name="ㅘㅓ" hidden="1">{#N/A,#N/A,FALSE,"운반시간"}</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 hidden="1">{#N/A,#N/A,FALSE,"이태원철근"}</definedName>
    <definedName name="ㅛㅅ" hidden="1">{#N/A,#N/A,FALSE,"속도"}</definedName>
    <definedName name="ㅛㅅ겨ㅑㅛㅅ" hidden="1">{#N/A,#N/A,FALSE,"집계표"}</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셔쇼ㅕ" hidden="1">{#N/A,#N/A,FALSE,"Sheet6"}</definedName>
    <definedName name="ㅛㅑㅐ" hidden="1">{#N/A,#N/A,FALSE,"구조1"}</definedName>
    <definedName name="ㅛㅓ쇼" hidden="1">{#N/A,#N/A,FALSE,"Sheet6"}</definedName>
    <definedName name="ㅛㅕㅑ" hidden="1">#REF!</definedName>
    <definedName name="ㅛㅛ" hidden="1">{"'용역비'!$A$4:$C$8"}</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ㅛㅛㅛ" hidden="1">{#N/A,#N/A,FALSE,"CCTV"}</definedName>
    <definedName name="ㅜ" hidden="1">{#N/A,#N/A,FALSE,"조골재"}</definedName>
    <definedName name="ㅜ_1" hidden="1">{#N/A,#N/A,FALSE,"조골재"}</definedName>
    <definedName name="ㅜㄴㄱ" hidden="1">{#N/A,#N/A,FALSE,"운반시간"}</definedName>
    <definedName name="ㅜㄹ윤" hidden="1">{#N/A,#N/A,FALSE,"단가표지"}</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ㅊㅍ" hidden="1">{#N/A,#N/A,FALSE,"표지목차"}</definedName>
    <definedName name="ㅜㅋㅊㅍ" hidden="1">{#N/A,#N/A,FALSE,"조골재"}</definedName>
    <definedName name="ㅜㅍ추ㅠ" hidden="1">{#N/A,#N/A,FALSE,"혼합골재"}</definedName>
    <definedName name="ㅜㅎㄴ" hidden="1">{#N/A,#N/A,FALSE,"골재소요량";#N/A,#N/A,FALSE,"골재소요량"}</definedName>
    <definedName name="ㅜㅎㄹ" hidden="1">{#N/A,#N/A,FALSE,"부대2"}</definedName>
    <definedName name="ㅜㅎㅅㄱㄴ" hidden="1">{#N/A,#N/A,FALSE,"단가표지"}</definedName>
    <definedName name="ㅜㅗㅇㅎㅌ" hidden="1">{#N/A,#N/A,FALSE,"단가표지"}</definedName>
    <definedName name="ㅜㅗㅇ훟" hidden="1">{#N/A,#N/A,FALSE,"단가표지"}</definedName>
    <definedName name="ㅜㅗㅗㅗㅇㅎ" hidden="1">{#N/A,#N/A,FALSE,"운반시간"}</definedName>
    <definedName name="ㅜㅜㅜㅜㅜㅜ" hidden="1">{#N/A,#N/A,FALSE,"CCTV"}</definedName>
    <definedName name="ㅜㅜㅜㅜㅜㅜㅜㅜㅜㅜㅜㅜㅜㅜㅜㅜㅜ" hidden="1">#REF!</definedName>
    <definedName name="ㅜㅠ" hidden="1">{#N/A,#N/A,FALSE,"토공2"}</definedName>
    <definedName name="ㅜㅠㅍ" hidden="1">{#N/A,#N/A,FALSE,"전력간선"}</definedName>
    <definedName name="ㅜㅠ푸" hidden="1">{#N/A,#N/A,FALSE,"운반시간"}</definedName>
    <definedName name="ㅜㅠㅠ" hidden="1">{#N/A,#N/A,FALSE,"골재소요량";#N/A,#N/A,FALSE,"골재소요량"}</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ㅝㅎㄹ" hidden="1">{#N/A,#N/A,FALSE,"단가표지"}</definedName>
    <definedName name="ㅠㄱ" hidden="1">{"'용역비'!$A$4:$C$8"}</definedName>
    <definedName name="ㅠㄴ" hidden="1">{#N/A,#N/A,FALSE,"조골재"}</definedName>
    <definedName name="ㅠㄹㅇㄴㄴㄹㅇ" hidden="1">{#N/A,#N/A,FALSE,"단가표지"}</definedName>
    <definedName name="ㅠ뮤ㅐ" hidden="1">#REF!</definedName>
    <definedName name="ㅠㅊㅌ퓿ㅌ" hidden="1">{#N/A,#N/A,FALSE,"2~8번"}</definedName>
    <definedName name="ㅠㅊㅍㅌ" hidden="1">{#N/A,#N/A,FALSE,"단가표지"}</definedName>
    <definedName name="ㅠㅊㅍ튜" hidden="1">{#N/A,#N/A,FALSE,"단가표지"}</definedName>
    <definedName name="ㅠㅊㅍ튵ㅊ" hidden="1">{#N/A,#N/A,FALSE,"운반시간"}</definedName>
    <definedName name="ㅠㅊ픁츄" hidden="1">{#N/A,#N/A,FALSE,"단가표지"}</definedName>
    <definedName name="ㅠㅍ" hidden="1">{#N/A,#N/A,FALSE,"조골재"}</definedName>
    <definedName name="ㅠㅍㅊ" hidden="1">{#N/A,#N/A,FALSE,"단가표지"}</definedName>
    <definedName name="ㅠㅍㅊ튳" hidden="1">{#N/A,#N/A,FALSE,"표지목차"}</definedName>
    <definedName name="ㅠㅍㅊ튳ㅌㅍ" hidden="1">{#N/A,#N/A,FALSE,"조골재"}</definedName>
    <definedName name="ㅠㅍㅊ튵" hidden="1">{#N/A,#N/A,FALSE,"골재소요량";#N/A,#N/A,FALSE,"골재소요량"}</definedName>
    <definedName name="ㅠㅍㅊ튵ㅊ" hidden="1">{#N/A,#N/A,FALSE,"단가표지"}</definedName>
    <definedName name="ㅠㅍ츄ㅜ" hidden="1">{#N/A,#N/A,FALSE,"단가표지"}</definedName>
    <definedName name="ㅠㅍ츛ㅍ" hidden="1">{#N/A,#N/A,FALSE,"혼합골재"}</definedName>
    <definedName name="ㅠㅍ츜ㅊ" hidden="1">{#N/A,#N/A,FALSE,"2~8번"}</definedName>
    <definedName name="ㅠㅍ츜ㅍ" hidden="1">{#N/A,#N/A,FALSE,"조골재"}</definedName>
    <definedName name="ㅠㅍ츝" hidden="1">{#N/A,#N/A,FALSE,"운반시간"}</definedName>
    <definedName name="ㅠㅍ츝ㅊ" hidden="1">{#N/A,#N/A,FALSE,"단가표지"}</definedName>
    <definedName name="ㅠㅍㅋㅊㅍㅍ" hidden="1">{#N/A,#N/A,FALSE,"단가표지"}</definedName>
    <definedName name="ㅠㅍㅎ" hidden="1">{#N/A,#N/A,FALSE,"집계표"}</definedName>
    <definedName name="ㅠ포ㅓㅓㅓㅓㅓㅓ" hidden="1">{#N/A,#N/A,FALSE,"집계표"}</definedName>
    <definedName name="ㅠ퓿큨ㅊ" hidden="1">{#N/A,#N/A,FALSE,"단가표지"}</definedName>
    <definedName name="ㅠ픀ㅊ" hidden="1">{#N/A,#N/A,FALSE,"단가표지"}</definedName>
    <definedName name="ㅠ픀ㅊㅍ" hidden="1">{#N/A,#N/A,FALSE,"표지목차"}</definedName>
    <definedName name="ㅠ픀ㅋㅊㅍ" hidden="1">{#N/A,#N/A,FALSE,"운반시간"}</definedName>
    <definedName name="ㅠㅎㅇㄴ" hidden="1">{#N/A,#N/A,FALSE,"지침";#N/A,#N/A,FALSE,"환경분석";#N/A,#N/A,FALSE,"Sheet16"}</definedName>
    <definedName name="ㅠㅜㅛ" hidden="1">{#N/A,#N/A,FALSE,"Sheet6"}</definedName>
    <definedName name="ㅠㅠ" hidden="1">{#N/A,#N/A,FALSE,"포장2"}</definedName>
    <definedName name="ㅠㅠㅠ" hidden="1">{#N/A,#N/A,FALSE,"지침";#N/A,#N/A,FALSE,"환경분석";#N/A,#N/A,FALSE,"Sheet16"}</definedName>
    <definedName name="ㅠㅠㅠㅠ" hidden="1">#REF!</definedName>
    <definedName name="ㅡ" hidden="1">{#N/A,#N/A,FALSE,"2~8번"}</definedName>
    <definedName name="ㅡ_1" hidden="1">{#N/A,#N/A,FALSE,"2~8번"}</definedName>
    <definedName name="ㅡ므" hidden="1">{#N/A,#N/A,FALSE,"집계표"}</definedName>
    <definedName name="ㅡㅡㅡ" hidden="1">{#N/A,#N/A,FALSE,"지침";#N/A,#N/A,FALSE,"환경분석";#N/A,#N/A,FALSE,"Sheet16"}</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 name="ㅣㄴ아ㅓㄹ" hidden="1">{#N/A,#N/A,FALSE,"집계표"}</definedName>
    <definedName name="ㅣ니니니" hidden="1">{#N/A,#N/A,FALSE,"손익표지";#N/A,#N/A,FALSE,"손익계산";#N/A,#N/A,FALSE,"일반관리비";#N/A,#N/A,FALSE,"영업외수익";#N/A,#N/A,FALSE,"영업외비용";#N/A,#N/A,FALSE,"매출액";#N/A,#N/A,FALSE,"요약손익";#N/A,#N/A,FALSE,"요약대차";#N/A,#N/A,FALSE,"매출채권현황";#N/A,#N/A,FALSE,"매출채권명세"}</definedName>
    <definedName name="ㅣㅁㄴ" hidden="1">{#N/A,#N/A,FALSE,"집계표"}</definedName>
    <definedName name="ㅣㅁㄴ러ㅑㄱ" hidden="1">{#N/A,#N/A,FALSE,"집계표"}</definedName>
    <definedName name="ㅣ허ㅏㅣ하" hidden="1">{#N/A,#N/A,FALSE,"혼합골재"}</definedName>
    <definedName name="ㅣ허ㅣ호ㅓㅏ" hidden="1">{#N/A,#N/A,FALSE,"조골재"}</definedName>
    <definedName name="ㅣㅏㄴ아ㅓ리ㅏ허" hidden="1">{#N/A,#N/A,FALSE,"집계표"}</definedName>
    <definedName name="ㅣㅏ넝리ㅏㅓㅎ" hidden="1">{#N/A,#N/A,FALSE,"집계표"}</definedName>
    <definedName name="ㅣㅏㅇ널" hidden="1">{#N/A,#N/A,FALSE,"집계표"}</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허ㅏ허ㅏ허ㅏ" hidden="1">{#N/A,#N/A,FALSE,"단가표지"}</definedName>
    <definedName name="ㅣㅏㅑㅓㄴ이ㅏㅎㄹ" hidden="1">{#N/A,#N/A,FALSE,"집계표"}</definedName>
    <definedName name="ㅣㅏㅓ" hidden="1">{#N/A,#N/A,FALSE,"운반시간"}</definedName>
    <definedName name="ㅣㅏㅓㅎ" hidden="1">{#N/A,#N/A,FALSE,"단가표지"}</definedName>
    <definedName name="ㅣㅏㅓ허ㅏㅓㅎ" hidden="1">{#N/A,#N/A,FALSE,"표지목차"}</definedName>
    <definedName name="ㅣㅏㅓㅣ허ㅏㅎ" hidden="1">{#N/A,#N/A,FALSE,"골재소요량";#N/A,#N/A,FALSE,"골재소요량"}</definedName>
    <definedName name="ㅣㅏㅓㅣ허ㅏㅏ허" hidden="1">{#N/A,#N/A,FALSE,"조골재"}</definedName>
    <definedName name="ㅣㅏㅣㅏ" hidden="1">{#N/A,#N/A,FALSE,"손익표지";#N/A,#N/A,FALSE,"손익계산";#N/A,#N/A,FALSE,"일반관리비";#N/A,#N/A,FALSE,"영업외수익";#N/A,#N/A,FALSE,"영업외비용";#N/A,#N/A,FALSE,"매출액";#N/A,#N/A,FALSE,"요약손익";#N/A,#N/A,FALSE,"요약대차";#N/A,#N/A,FALSE,"매출채권현황";#N/A,#N/A,FALSE,"매출채권명세"}</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ㅓㅏ" hidden="1">{#N/A,#N/A,FALSE,"전력간선"}</definedName>
    <definedName name="ㅣㅓㅏ허" hidden="1">{#N/A,#N/A,FALSE,"운반시간"}</definedName>
    <definedName name="ㅣㅓㅏ허ㅏㅣ허ㅏㅓ" hidden="1">{#N/A,#N/A,FALSE,"운반시간"}</definedName>
    <definedName name="ㅣㅚㅓㅏ" hidden="1">{#N/A,#N/A,FALSE,"단가표지"}</definedName>
    <definedName name="ㅣㅣ" hidden="1">{#N/A,#N/A,FALSE,"물가변동 (2)";#N/A,#N/A,FALSE,"공사비";#N/A,#N/A,FALSE,"사급";#N/A,#N/A,FALSE,"도급집계";#N/A,#N/A,FALSE,"재료비";#N/A,#N/A,FALSE,"노무비";#N/A,#N/A,FALSE,"경비"}</definedName>
    <definedName name="ㅣ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hidden="1">#REF!</definedName>
    <definedName name="ㅣㅣㅣㅣㅣ" hidden="1">#REF!</definedName>
    <definedName name="ㅣㅣㅣㅣㅣㅣ" hidden="1">#REF!</definedName>
    <definedName name="不必" hidden="1">{#N/A,#N/A,FALSE,"전력간선"}</definedName>
    <definedName name="估價單" hidden="1">{#N/A,#N/A,FALSE,"估價單  (3)"}</definedName>
    <definedName name="入金仕訳2" hidden="1">{#N/A,#N/A,FALSE,"総合表";#N/A,#N/A,FALSE,"人件費";#N/A,#N/A,FALSE,"人件費内訳";#N/A,#N/A,FALSE,"福利厚生費";#N/A,#N/A,FALSE,"労災保険料";#N/A,#N/A,FALSE,"損害保険料";#N/A,#N/A,FALSE,"事務用品費";#N/A,#N/A,FALSE,"通信交通費";#N/A,#N/A,FALSE,"交際費";#N/A,#N/A,FALSE,"租税公課";#N/A,#N/A,FALSE,"会議費";#N/A,#N/A,FALSE,"前払保証料";#N/A,#N/A,FALSE,"雑費その他";#N/A,#N/A,FALSE,"建退共掛金";#N/A,#N/A,FALSE,"按分処理モデル"}</definedName>
    <definedName name="入金伝票証憑２" hidden="1">{#N/A,#N/A,TRUE,"総合表";#N/A,#N/A,TRUE,"人件費";#N/A,#N/A,TRUE,"人件費内訳";#N/A,#N/A,TRUE,"福利厚生費";#N/A,#N/A,TRUE,"労災保険料";#N/A,#N/A,TRUE,"損害保険料";#N/A,#N/A,TRUE,"事務用品費";#N/A,#N/A,TRUE,"通信交通費";#N/A,#N/A,TRUE,"交際費";#N/A,#N/A,TRUE,"租税公課";#N/A,#N/A,TRUE,"会議費";#N/A,#N/A,TRUE,"前払保証料";#N/A,#N/A,TRUE,"雑費その他";#N/A,#N/A,TRUE,"その他経費";#N/A,#N/A,TRUE,"按分処理モデル"}</definedName>
    <definedName name="出差費用" hidden="1">{"'Sheet1'!$L$16"}</definedName>
    <definedName name="力麗預算審查" hidden="1">#REF!</definedName>
    <definedName name="原稿" hidden="1">{#N/A,#N/A,FALSE,"日野";#N/A,#N/A,FALSE,"豊田町";#N/A,#N/A,FALSE,"勝北小"}</definedName>
    <definedName name="及" hidden="1">{"'Break down'!$A$4"}</definedName>
    <definedName name="发射点法" hidden="1">{#N/A,#N/A,FALSE,"Tower &amp; Car Park"}</definedName>
    <definedName name="取费" hidden="1">{"'现金流量表（全部投资）'!$B$4:$P$23"}</definedName>
    <definedName name="哈" hidden="1">{#N/A,#N/A,FALSE,"단가표지"}</definedName>
    <definedName name="地基处理" hidden="1">{"'现金流量表（全部投资）'!$B$4:$P$23"}</definedName>
    <definedName name="士大夫" hidden="1">{#N/A,#N/A,TRUE,"Cover Memo";"Complete Sys. Estimate",#N/A,TRUE,"Change Summary";"Complete Sys. Estimate",#N/A,TRUE,"Estimate Summary";"Complete Sys. Estimate",#N/A,TRUE,"Dept. Summary";"Complete Sys. Estimate",#N/A,TRUE,"DOW Detail"}</definedName>
    <definedName name="外注資材集計表" hidden="1">#REF!</definedName>
    <definedName name="大面玻璃幕墙新" hidden="1">{"'Break down'!$A$4"}</definedName>
    <definedName name="実行" hidden="1">{"'Sheet1'!$L$16"}</definedName>
    <definedName name="小高" hidden="1">#REF!</definedName>
    <definedName name="山辺" hidden="1">{#N/A,#N/A,FALSE,"Sheet6 (24)"}</definedName>
    <definedName name="岡田" hidden="1">{#N/A,#N/A,TRUE,"SUM";#N/A,#N/A,TRUE,"EE";#N/A,#N/A,TRUE,"AC";#N/A,#N/A,TRUE,"SN"}</definedName>
    <definedName name="影响力" hidden="1">{"'现金流量表（全部投资）'!$B$4:$P$23"}</definedName>
    <definedName name="我" hidden="1">#REF!</definedName>
    <definedName name="我去热热饭" hidden="1">{"'Sheet1'!$L$16"}</definedName>
    <definedName name="我是誰" hidden="1">#REF!</definedName>
    <definedName name="招商局广场面积统计" hidden="1">{#N/A,#N/A,TRUE,"Cover Memo";"Complete Sys. Estimate",#N/A,TRUE,"Change Summary";"Complete Sys. Estimate",#N/A,TRUE,"Estimate Summary";"Complete Sys. Estimate",#N/A,TRUE,"Dept. Summary";"Complete Sys. Estimate",#N/A,TRUE,"DOW Detail"}</definedName>
    <definedName name="排樁" hidden="1">#REF!</definedName>
    <definedName name="新" hidden="1">{#N/A,#N/A,FALSE,"估價單  (3)"}</definedName>
    <definedName name="新封" hidden="1">{"'现金流量表（全部投资）'!$B$4:$P$23"}</definedName>
    <definedName name="是打发斯蒂芬" hidden="1">{#N/A,#N/A,TRUE,"Cover Memo";"Complete Sys. Estimate",#N/A,TRUE,"Change Summary";"Complete Sys. Estimate",#N/A,TRUE,"Estimate Summary";"Complete Sys. Estimate",#N/A,TRUE,"Dept. Summary";"Complete Sys. Estimate",#N/A,TRUE,"DOW Detail"}</definedName>
    <definedName name="材料表" hidden="1">{#N/A,#N/A,FALSE,"포장2"}</definedName>
    <definedName name="機械設備" hidden="1">{#N/A,#N/A,FALSE,"Chi tiÆt"}</definedName>
    <definedName name="汇总" hidden="1">{#N/A,#N/A,FALSE,"估價單  (3)"}</definedName>
    <definedName name="汇总表" hidden="1">{#N/A,#N/A,FALSE,"估價單  (3)"}</definedName>
    <definedName name="海" hidden="1">{#N/A,#N/A,FALSE,"估價單  (3)"}</definedName>
    <definedName name="海运" hidden="1">{#N/A,#N/A,FALSE,"估價單  (3)"}</definedName>
    <definedName name="照度基準" hidden="1">{#N/A,#N/A,FALSE,"Sheet6 (24)"}</definedName>
    <definedName name="牆" hidden="1">#REF!</definedName>
    <definedName name="看看" hidden="1">{#N/A,#N/A,TRUE,"ZGSB";#N/A,#N/A,TRUE,"SjzGSB";#N/A,#N/A,TRUE,"SfnTZB";#N/A,#N/A,TRUE,"DjzGSB ";#N/A,#N/A,TRUE,"DfnTZB"}</definedName>
    <definedName name="脱硫表二" hidden="1">{"'现金流量表（全部投资）'!$B$4:$P$23"}</definedName>
    <definedName name="表頭A" hidden="1">#REF!</definedName>
    <definedName name="裝修量" hidden="1">#REF!</definedName>
    <definedName name="設計見積り" hidden="1">{#N/A,#N/A,TRUE,"Krycí list"}</definedName>
    <definedName name="軽量スチール製建具" hidden="1">{#N/A,#N/A,FALSE,"日野";#N/A,#N/A,FALSE,"豊田町";#N/A,#N/A,FALSE,"勝北小"}</definedName>
    <definedName name="运费计算" hidden="1">{#N/A,#N/A,FALSE,"估價單  (3)"}</definedName>
    <definedName name="酒店精装修" hidden="1">{#N/A,#N/A,TRUE,"Cover Memo";"Complete Sys. Estimate",#N/A,TRUE,"Change Summary";"Complete Sys. Estimate",#N/A,TRUE,"Estimate Summary";"Complete Sys. Estimate",#N/A,TRUE,"Dept. Summary";"Complete Sys. Estimate",#N/A,TRUE,"DOW Detail"}</definedName>
    <definedName name="鑑" hidden="1">{#N/A,#N/A,FALSE,"Tabelle2";#N/A,#N/A,FALSE,"Tabelle1"}</definedName>
    <definedName name="随风倒发" hidden="1">{#N/A,#N/A,FALSE,"단가표지"}</definedName>
    <definedName name="面积表" hidden="1">{#N/A,#N/A,TRUE,"Cover Memo";"Complete Sys. Estimate",#N/A,TRUE,"Change Summary";"Complete Sys. Estimate",#N/A,TRUE,"Estimate Summary";"Complete Sys. Estimate",#N/A,TRUE,"Dept. Summary";"Complete Sys. Estimate",#N/A,TRUE,"DOW Detail"}</definedName>
    <definedName name="預算審查"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3883" i="156" l="1"/>
  <c r="Q3883" i="156" l="1"/>
  <c r="R3883" i="156"/>
  <c r="A4828" i="156" l="1"/>
  <c r="A2690" i="156" l="1"/>
  <c r="A2392" i="156"/>
  <c r="A2393" i="156" s="1"/>
  <c r="A2394" i="156" s="1"/>
  <c r="A2395" i="156" s="1"/>
  <c r="A2396" i="156" s="1"/>
  <c r="A2398" i="156" s="1"/>
  <c r="A2369" i="156"/>
  <c r="A2370" i="156" s="1"/>
  <c r="A2371" i="156" s="1"/>
  <c r="A2372" i="156" s="1"/>
  <c r="A2373" i="156" s="1"/>
  <c r="A2374" i="156" s="1"/>
  <c r="A2375" i="156" s="1"/>
  <c r="A2376" i="156" s="1"/>
  <c r="A2377" i="156" s="1"/>
  <c r="A2356" i="156"/>
  <c r="A2357" i="156" s="1"/>
  <c r="A2358" i="156" s="1"/>
  <c r="A2359" i="156" s="1"/>
  <c r="A2360" i="156" s="1"/>
  <c r="A2361" i="156" s="1"/>
  <c r="A2362" i="156" s="1"/>
  <c r="A2341" i="156"/>
  <c r="A2342" i="156" s="1"/>
  <c r="A2343" i="156" s="1"/>
  <c r="A2344" i="156" s="1"/>
  <c r="A2345" i="156" s="1"/>
  <c r="A2346" i="156" s="1"/>
  <c r="A2347" i="156" s="1"/>
  <c r="A2323" i="156"/>
  <c r="A2324" i="156" s="1"/>
  <c r="A2325" i="156" s="1"/>
  <c r="A2326" i="156" s="1"/>
  <c r="A2327" i="156" s="1"/>
  <c r="A2328" i="156" s="1"/>
  <c r="A2329" i="156" s="1"/>
  <c r="A2330" i="156" s="1"/>
  <c r="A2331" i="156" s="1"/>
  <c r="A2332" i="156" s="1"/>
  <c r="A2333" i="156" s="1"/>
  <c r="A2334" i="156" s="1"/>
  <c r="A2335" i="156" s="1"/>
  <c r="A2336" i="156" s="1"/>
  <c r="A2337" i="156" s="1"/>
  <c r="A2338" i="156" s="1"/>
  <c r="A369" i="156"/>
  <c r="A341" i="156"/>
  <c r="A342" i="156" s="1"/>
  <c r="A343" i="156" s="1"/>
  <c r="A344" i="156" s="1"/>
  <c r="A345" i="156" s="1"/>
  <c r="A346" i="156" s="1"/>
  <c r="A347" i="156" s="1"/>
  <c r="A348" i="156" s="1"/>
  <c r="A349" i="156" s="1"/>
  <c r="A350" i="156" s="1"/>
  <c r="A351" i="156" s="1"/>
  <c r="A352" i="156" s="1"/>
  <c r="A353" i="156" s="1"/>
  <c r="A328" i="156"/>
  <c r="A329" i="156" s="1"/>
  <c r="A330" i="156" s="1"/>
  <c r="A331" i="156" s="1"/>
  <c r="A2348" i="156" l="1"/>
  <c r="A2349" i="156" s="1"/>
  <c r="A2350" i="156" s="1"/>
  <c r="A2351" i="156" s="1"/>
  <c r="A2352" i="156" s="1"/>
  <c r="A2353" i="156" s="1"/>
  <c r="A388" i="156"/>
  <c r="A422" i="156" s="1"/>
  <c r="A332" i="156"/>
  <c r="A333" i="156" s="1"/>
  <c r="A334" i="156" s="1"/>
  <c r="A335" i="156" s="1"/>
  <c r="A336" i="156" s="1"/>
  <c r="A337" i="156" s="1"/>
  <c r="A338" i="156" s="1"/>
  <c r="A445" i="156" l="1"/>
  <c r="A468" i="156" l="1"/>
  <c r="A494" i="156" s="1"/>
  <c r="A532" i="156" l="1"/>
  <c r="A555" i="156" s="1"/>
  <c r="A586" i="156" l="1"/>
  <c r="A595" i="156" l="1"/>
  <c r="A608" i="156" s="1"/>
  <c r="A641" i="156" s="1"/>
  <c r="A673" i="156" l="1"/>
  <c r="A697" i="156" s="1"/>
  <c r="A722" i="156" s="1"/>
  <c r="A751" i="156" l="1"/>
  <c r="A777" i="156" s="1"/>
  <c r="A801" i="156" s="1"/>
  <c r="A814" i="156" s="1"/>
  <c r="A822" i="156" s="1"/>
  <c r="A835" i="156" s="1"/>
  <c r="A853" i="156" s="1"/>
  <c r="A875" i="156" s="1"/>
  <c r="A897" i="156" s="1"/>
  <c r="A903" i="156" s="1"/>
  <c r="A924" i="156" s="1"/>
  <c r="A929" i="156" s="1"/>
  <c r="A947" i="156" s="1"/>
  <c r="A965" i="156" s="1"/>
  <c r="A1011" i="156" s="1"/>
  <c r="A1025" i="156" s="1"/>
  <c r="A1045" i="156" s="1"/>
  <c r="A1065" i="156" s="1"/>
  <c r="A1079" i="156" s="1"/>
  <c r="A1103" i="156" s="1"/>
  <c r="A1127" i="156" s="1"/>
  <c r="A1138" i="156" s="1"/>
  <c r="A1155" i="156" s="1"/>
  <c r="A1187" i="156" s="1"/>
  <c r="A1204" i="156" s="1"/>
  <c r="A1219" i="156" s="1"/>
  <c r="A1243" i="156" s="1"/>
  <c r="A1267" i="156" s="1"/>
  <c r="A1305" i="156" s="1"/>
  <c r="A1335" i="156" s="1"/>
  <c r="A1344" i="156" s="1"/>
  <c r="A1384" i="156" s="1"/>
  <c r="A1401" i="156" s="1"/>
  <c r="A1413" i="156" s="1"/>
  <c r="A1480" i="156" s="1"/>
  <c r="A1497" i="156" s="1"/>
  <c r="A1508" i="156" s="1"/>
  <c r="A1532" i="156" s="1"/>
  <c r="A1552" i="156" s="1"/>
  <c r="A1570" i="156" s="1"/>
  <c r="A1590" i="156" s="1"/>
  <c r="A1608" i="156" s="1"/>
  <c r="A1628" i="156" s="1"/>
  <c r="A1646" i="156" s="1"/>
  <c r="A1666" i="156" s="1"/>
  <c r="A1684" i="156" s="1"/>
  <c r="A1707" i="156" s="1"/>
  <c r="A1729" i="156" s="1"/>
  <c r="A1752" i="156" s="1"/>
  <c r="A1775" i="156" s="1"/>
  <c r="A1785" i="156" s="1"/>
  <c r="A1792" i="156" s="1"/>
  <c r="A1799" i="156" s="1"/>
  <c r="A1806" i="156" s="1"/>
  <c r="A1813" i="156" s="1"/>
  <c r="A1820" i="156" s="1"/>
  <c r="A1891" i="156" s="1"/>
  <c r="A1919" i="156" s="1"/>
  <c r="A1978" i="156" s="1"/>
  <c r="A2018" i="156" s="1"/>
  <c r="A2046" i="156" s="1"/>
  <c r="A2058" i="156" s="1"/>
  <c r="A2070" i="156" s="1"/>
  <c r="A2082" i="156" s="1"/>
  <c r="A2094" i="156" s="1"/>
  <c r="A2106" i="156" s="1"/>
  <c r="A2109" i="156" s="1"/>
  <c r="A2121" i="156" s="1"/>
  <c r="A2124" i="156" s="1"/>
  <c r="A2136" i="156" s="1"/>
  <c r="A2139" i="156" s="1"/>
  <c r="A2151" i="156" s="1"/>
  <c r="A2166" i="156" s="1"/>
  <c r="A2170" i="156" s="1"/>
  <c r="A2185" i="156" s="1"/>
  <c r="A2189" i="156" s="1"/>
  <c r="A2204" i="156" s="1"/>
  <c r="A2208" i="156" s="1"/>
  <c r="A2220" i="156" s="1"/>
  <c r="A2232" i="156" s="1"/>
  <c r="A2245" i="156" s="1"/>
  <c r="A2257" i="156" s="1"/>
  <c r="A2263" i="156" s="1"/>
  <c r="A2269" i="156" s="1"/>
  <c r="A2283" i="156" s="1"/>
  <c r="A2295" i="156" s="1"/>
  <c r="A2319" i="156" s="1"/>
  <c r="I27" i="148" l="1"/>
  <c r="B27" i="148"/>
  <c r="B28" i="148" s="1"/>
  <c r="P4710" i="156" l="1"/>
  <c r="Q4710" i="156"/>
  <c r="R4710" i="156"/>
  <c r="B29" i="148" l="1"/>
  <c r="B30" i="148" s="1"/>
  <c r="P2391" i="156" l="1"/>
  <c r="P2395" i="156"/>
  <c r="P2393" i="156"/>
  <c r="P2396" i="156"/>
  <c r="P2392" i="156"/>
  <c r="P2394" i="156"/>
  <c r="R2393" i="156" l="1"/>
  <c r="Q2393" i="156"/>
  <c r="R2395" i="156"/>
  <c r="Q2395" i="156"/>
  <c r="R2394" i="156"/>
  <c r="Q2394" i="156"/>
  <c r="Q2392" i="156"/>
  <c r="R2392" i="156"/>
  <c r="Q2396" i="156"/>
  <c r="R2396" i="156"/>
  <c r="R2391" i="156"/>
  <c r="Q2391" i="156"/>
  <c r="A4829" i="156" l="1"/>
  <c r="A4830" i="156" s="1"/>
  <c r="A12" i="156"/>
  <c r="A55" i="156" s="1"/>
  <c r="A4831" i="156" l="1"/>
  <c r="A4833" i="156" s="1"/>
  <c r="A4834" i="156" s="1"/>
  <c r="A4832" i="156"/>
  <c r="A82" i="156"/>
  <c r="A107" i="156" l="1"/>
  <c r="P2632" i="156" l="1"/>
  <c r="P2631" i="156"/>
  <c r="Q2631" i="156" s="1"/>
  <c r="P2559" i="156"/>
  <c r="R2559" i="156" s="1"/>
  <c r="A155" i="156"/>
  <c r="A196" i="156" s="1"/>
  <c r="P2560" i="156" l="1"/>
  <c r="Q2560" i="156" s="1"/>
  <c r="P2633" i="156"/>
  <c r="R2633" i="156" s="1"/>
  <c r="Q2559" i="156"/>
  <c r="P2634" i="156"/>
  <c r="R2634" i="156" s="1"/>
  <c r="P2712" i="156"/>
  <c r="R2712" i="156" s="1"/>
  <c r="P2681" i="156"/>
  <c r="R2681" i="156" s="1"/>
  <c r="R2631" i="156"/>
  <c r="R2632" i="156"/>
  <c r="Q2632" i="156"/>
  <c r="A219" i="156"/>
  <c r="R2560" i="156" l="1"/>
  <c r="Q2633" i="156"/>
  <c r="Q2634" i="156"/>
  <c r="P2711" i="156"/>
  <c r="R2711" i="156" s="1"/>
  <c r="P2713" i="156"/>
  <c r="R2713" i="156" s="1"/>
  <c r="Q2681" i="156"/>
  <c r="Q2712" i="156"/>
  <c r="A246" i="156"/>
  <c r="Q2711" i="156" l="1"/>
  <c r="Q2713" i="156"/>
  <c r="A296" i="156"/>
  <c r="P4570" i="156" l="1"/>
  <c r="P4568" i="156"/>
  <c r="P4374" i="156"/>
  <c r="P4373" i="156"/>
  <c r="P4188" i="156"/>
  <c r="P4571" i="156"/>
  <c r="P4565" i="156"/>
  <c r="P3783" i="156"/>
  <c r="P4563" i="156"/>
  <c r="P4190" i="156"/>
  <c r="P4566" i="156"/>
  <c r="P4569" i="156"/>
  <c r="P3782" i="156"/>
  <c r="P4310" i="156"/>
  <c r="P4311" i="156"/>
  <c r="P4567" i="156"/>
  <c r="P4189" i="156"/>
  <c r="P4572" i="156"/>
  <c r="P4564" i="156" l="1"/>
  <c r="P4377" i="156"/>
  <c r="P4376" i="156"/>
  <c r="R4572" i="156"/>
  <c r="Q4572" i="156"/>
  <c r="Q3783" i="156"/>
  <c r="R3783" i="156"/>
  <c r="R4565" i="156"/>
  <c r="Q4565" i="156"/>
  <c r="R4568" i="156"/>
  <c r="Q4568" i="156"/>
  <c r="Q4189" i="156"/>
  <c r="R4189" i="156"/>
  <c r="R3782" i="156"/>
  <c r="Q3782" i="156"/>
  <c r="R4569" i="156"/>
  <c r="Q4569" i="156"/>
  <c r="R4188" i="156"/>
  <c r="Q4188" i="156"/>
  <c r="R4567" i="156"/>
  <c r="Q4567" i="156"/>
  <c r="Q4566" i="156"/>
  <c r="R4566" i="156"/>
  <c r="R4571" i="156"/>
  <c r="Q4571" i="156"/>
  <c r="R4311" i="156"/>
  <c r="Q4311" i="156"/>
  <c r="Q4373" i="156"/>
  <c r="R4373" i="156"/>
  <c r="R4190" i="156"/>
  <c r="Q4190" i="156"/>
  <c r="R4310" i="156"/>
  <c r="Q4310" i="156"/>
  <c r="Q4563" i="156"/>
  <c r="R4563" i="156"/>
  <c r="R4374" i="156"/>
  <c r="Q4374" i="156"/>
  <c r="R4570" i="156"/>
  <c r="Q4570" i="156"/>
  <c r="Q4564" i="156" l="1"/>
  <c r="R4564" i="156"/>
  <c r="R4376" i="156"/>
  <c r="Q4376" i="156"/>
  <c r="R4377" i="156"/>
  <c r="Q4377" i="156"/>
  <c r="E8" i="147" l="1" a="1"/>
  <c r="E8" i="147" s="1"/>
  <c r="P4590" i="156" l="1"/>
  <c r="P4588" i="156"/>
  <c r="P4587" i="156"/>
  <c r="P3527" i="156"/>
  <c r="P3528" i="156"/>
  <c r="P3529" i="156"/>
  <c r="P3530" i="156"/>
  <c r="P3531" i="156"/>
  <c r="P3526" i="156"/>
  <c r="P3341" i="156"/>
  <c r="P4591" i="156"/>
  <c r="P3520" i="156"/>
  <c r="P3524" i="156"/>
  <c r="P3521" i="156"/>
  <c r="P3318" i="156"/>
  <c r="P3317" i="156"/>
  <c r="P3319" i="156"/>
  <c r="P3320" i="156"/>
  <c r="P3316" i="156"/>
  <c r="P4839" i="156"/>
  <c r="P3523" i="156"/>
  <c r="P3315" i="156"/>
  <c r="P3522" i="156"/>
  <c r="P4593" i="156" l="1"/>
  <c r="R3527" i="156"/>
  <c r="Q3527" i="156"/>
  <c r="Q3528" i="156"/>
  <c r="R3528" i="156"/>
  <c r="Q3529" i="156"/>
  <c r="R3529" i="156"/>
  <c r="Q3530" i="156"/>
  <c r="R3530" i="156"/>
  <c r="R3531" i="156"/>
  <c r="Q3531" i="156"/>
  <c r="R3526" i="156"/>
  <c r="Q3526" i="156"/>
  <c r="P2739" i="156"/>
  <c r="Q3341" i="156"/>
  <c r="R3341" i="156"/>
  <c r="P3339" i="156"/>
  <c r="P3340" i="156"/>
  <c r="P2936" i="156"/>
  <c r="P3113" i="156"/>
  <c r="P3112" i="156"/>
  <c r="P2980" i="156"/>
  <c r="P2979" i="156"/>
  <c r="P2940" i="156"/>
  <c r="P2918" i="156"/>
  <c r="P2919" i="156"/>
  <c r="Q4587" i="156"/>
  <c r="R4587" i="156"/>
  <c r="R4593" i="156"/>
  <c r="Q4593" i="156"/>
  <c r="R4591" i="156"/>
  <c r="Q4591" i="156"/>
  <c r="R4590" i="156"/>
  <c r="Q4590" i="156"/>
  <c r="R4588" i="156"/>
  <c r="Q4588" i="156"/>
  <c r="P3419" i="156"/>
  <c r="P2875" i="156"/>
  <c r="P2941" i="156"/>
  <c r="P3428" i="156"/>
  <c r="R3524" i="156"/>
  <c r="Q3524" i="156"/>
  <c r="P2737" i="156"/>
  <c r="P3331" i="156"/>
  <c r="P4849" i="156"/>
  <c r="P2786" i="156"/>
  <c r="R3316" i="156"/>
  <c r="Q3316" i="156"/>
  <c r="P3239" i="156"/>
  <c r="P2911" i="156"/>
  <c r="P2738" i="156"/>
  <c r="R3521" i="156"/>
  <c r="Q3521" i="156"/>
  <c r="P2735" i="156"/>
  <c r="P3332" i="156"/>
  <c r="R3522" i="156"/>
  <c r="Q3522" i="156"/>
  <c r="P3421" i="156"/>
  <c r="P2873" i="156"/>
  <c r="P2917" i="156"/>
  <c r="P2743" i="156"/>
  <c r="P2757" i="156"/>
  <c r="P3334" i="156"/>
  <c r="R3315" i="156"/>
  <c r="Q3315" i="156"/>
  <c r="P3184" i="156"/>
  <c r="P3418" i="156"/>
  <c r="R3320" i="156"/>
  <c r="Q3320" i="156"/>
  <c r="P2914" i="156"/>
  <c r="P2912" i="156"/>
  <c r="P2740" i="156"/>
  <c r="P2758" i="156"/>
  <c r="P2734" i="156"/>
  <c r="P3337" i="156"/>
  <c r="P3338" i="156"/>
  <c r="P3085" i="156"/>
  <c r="P2874" i="156"/>
  <c r="P3249" i="156"/>
  <c r="P2745" i="156"/>
  <c r="R3520" i="156"/>
  <c r="Q3520" i="156"/>
  <c r="P2731" i="156"/>
  <c r="P3181" i="156"/>
  <c r="P2870" i="156"/>
  <c r="P2741" i="156"/>
  <c r="P4847" i="156"/>
  <c r="P3182" i="156"/>
  <c r="R3317" i="156"/>
  <c r="Q3317" i="156"/>
  <c r="P2744" i="156"/>
  <c r="R3319" i="156"/>
  <c r="Q3319" i="156"/>
  <c r="P2742" i="156"/>
  <c r="P2866" i="156"/>
  <c r="P3330" i="156"/>
  <c r="R3523" i="156"/>
  <c r="Q3523" i="156"/>
  <c r="P3311" i="156"/>
  <c r="P3238" i="156"/>
  <c r="P2876" i="156"/>
  <c r="P2937" i="156"/>
  <c r="R3318" i="156"/>
  <c r="Q3318" i="156"/>
  <c r="P2729" i="156"/>
  <c r="P3329" i="156"/>
  <c r="P3333" i="156"/>
  <c r="P3335" i="156"/>
  <c r="P4840" i="156"/>
  <c r="P3525" i="156"/>
  <c r="P3420" i="156"/>
  <c r="P2909" i="156"/>
  <c r="P2915" i="156"/>
  <c r="P3312" i="156"/>
  <c r="P3241" i="156"/>
  <c r="P2935" i="156"/>
  <c r="P2939" i="156"/>
  <c r="P2730" i="156"/>
  <c r="P4852" i="156"/>
  <c r="P3336" i="156"/>
  <c r="P4848" i="156"/>
  <c r="R4839" i="156"/>
  <c r="Q4839" i="156"/>
  <c r="P3240" i="156"/>
  <c r="P2872" i="156"/>
  <c r="P2942" i="156"/>
  <c r="P3155" i="156"/>
  <c r="P2736" i="156"/>
  <c r="P3114" i="156"/>
  <c r="P3115" i="156"/>
  <c r="P2784" i="156"/>
  <c r="P2982" i="156"/>
  <c r="P2981" i="156"/>
  <c r="P3379" i="156" l="1"/>
  <c r="P3381" i="156"/>
  <c r="P3372" i="156"/>
  <c r="P3365" i="156"/>
  <c r="P3363" i="156"/>
  <c r="P3364" i="156"/>
  <c r="P3371" i="156"/>
  <c r="P3369" i="156"/>
  <c r="P3362" i="156"/>
  <c r="P3377" i="156"/>
  <c r="P3367" i="156"/>
  <c r="P3361" i="156"/>
  <c r="P3360" i="156"/>
  <c r="P3378" i="156"/>
  <c r="P3368" i="156"/>
  <c r="P3375" i="156"/>
  <c r="P3370" i="156"/>
  <c r="P3359" i="156"/>
  <c r="P3376" i="156"/>
  <c r="P3373" i="156"/>
  <c r="P3380" i="156"/>
  <c r="P3152" i="156"/>
  <c r="R3152" i="156" s="1"/>
  <c r="P3449" i="156"/>
  <c r="P3137" i="156"/>
  <c r="P3264" i="156"/>
  <c r="P2863" i="156"/>
  <c r="P2864" i="156"/>
  <c r="P2862" i="156"/>
  <c r="Q2739" i="156"/>
  <c r="R2739" i="156"/>
  <c r="Q2936" i="156"/>
  <c r="R2936" i="156"/>
  <c r="P3383" i="156"/>
  <c r="P3384" i="156"/>
  <c r="P3382" i="156"/>
  <c r="R3339" i="156"/>
  <c r="Q3339" i="156"/>
  <c r="R3340" i="156"/>
  <c r="Q3340" i="156"/>
  <c r="P3293" i="156"/>
  <c r="P3194" i="156"/>
  <c r="P3195" i="156"/>
  <c r="P3196" i="156"/>
  <c r="P3197" i="156"/>
  <c r="P3198" i="156"/>
  <c r="P3199" i="156"/>
  <c r="P3200" i="156"/>
  <c r="P3201" i="156"/>
  <c r="P3202" i="156"/>
  <c r="P3203" i="156"/>
  <c r="P3204" i="156"/>
  <c r="P3205" i="156"/>
  <c r="P3206" i="156"/>
  <c r="P3193" i="156"/>
  <c r="P2959" i="156"/>
  <c r="R3113" i="156"/>
  <c r="Q3113" i="156"/>
  <c r="Q3112" i="156"/>
  <c r="R3112" i="156"/>
  <c r="P3091" i="156"/>
  <c r="P2925" i="156"/>
  <c r="R2980" i="156"/>
  <c r="Q2980" i="156"/>
  <c r="Q2979" i="156"/>
  <c r="R2979" i="156"/>
  <c r="P2952" i="156"/>
  <c r="P2953" i="156"/>
  <c r="P2954" i="156"/>
  <c r="P2955" i="156"/>
  <c r="P2951" i="156"/>
  <c r="P2949" i="156"/>
  <c r="P2947" i="156"/>
  <c r="Q2940" i="156"/>
  <c r="R2940" i="156"/>
  <c r="Q2918" i="156"/>
  <c r="R2918" i="156"/>
  <c r="R2919" i="156"/>
  <c r="Q2919" i="156"/>
  <c r="P2899" i="156"/>
  <c r="P2898" i="156"/>
  <c r="P2900" i="156"/>
  <c r="P2897" i="156"/>
  <c r="P2791" i="156"/>
  <c r="P2790" i="156"/>
  <c r="P3410" i="156"/>
  <c r="Q2939" i="156"/>
  <c r="R2939" i="156"/>
  <c r="R2937" i="156"/>
  <c r="Q2937" i="156"/>
  <c r="P2797" i="156"/>
  <c r="P2818" i="156"/>
  <c r="P2928" i="156"/>
  <c r="P2882" i="156"/>
  <c r="P2885" i="156"/>
  <c r="P2817" i="156"/>
  <c r="P2986" i="156"/>
  <c r="Q3181" i="156"/>
  <c r="R3181" i="156"/>
  <c r="R2874" i="156"/>
  <c r="Q2874" i="156"/>
  <c r="Q2914" i="156"/>
  <c r="R2914" i="156"/>
  <c r="P2841" i="156"/>
  <c r="P2825" i="156"/>
  <c r="R2873" i="156"/>
  <c r="Q2873" i="156"/>
  <c r="P2809" i="156"/>
  <c r="R2735" i="156"/>
  <c r="Q2735" i="156"/>
  <c r="Q3239" i="156"/>
  <c r="R3239" i="156"/>
  <c r="P3245" i="156"/>
  <c r="P2794" i="156"/>
  <c r="P2750" i="156"/>
  <c r="R3240" i="156"/>
  <c r="Q3240" i="156"/>
  <c r="P2834" i="156"/>
  <c r="P2833" i="156"/>
  <c r="P3426" i="156"/>
  <c r="P2842" i="156"/>
  <c r="Q3335" i="156"/>
  <c r="R3335" i="156"/>
  <c r="P3224" i="156"/>
  <c r="Q2866" i="156"/>
  <c r="R2866" i="156"/>
  <c r="P3355" i="156"/>
  <c r="P2893" i="156"/>
  <c r="P2932" i="156"/>
  <c r="P3087" i="156"/>
  <c r="P3397" i="156"/>
  <c r="P3246" i="156"/>
  <c r="P2799" i="156"/>
  <c r="P3424" i="156"/>
  <c r="R2734" i="156"/>
  <c r="Q2734" i="156"/>
  <c r="P3223" i="156"/>
  <c r="P2792" i="156"/>
  <c r="P3408" i="156"/>
  <c r="P2853" i="156"/>
  <c r="R2935" i="156"/>
  <c r="Q2935" i="156"/>
  <c r="P3423" i="156"/>
  <c r="R3333" i="156"/>
  <c r="Q3333" i="156"/>
  <c r="P3353" i="156"/>
  <c r="P3357" i="156"/>
  <c r="P3399" i="156"/>
  <c r="P2810" i="156"/>
  <c r="P2910" i="156"/>
  <c r="P2933" i="156"/>
  <c r="P2889" i="156"/>
  <c r="P2883" i="156"/>
  <c r="P2922" i="156"/>
  <c r="P2830" i="156"/>
  <c r="P3229" i="156"/>
  <c r="R2731" i="156"/>
  <c r="Q2731" i="156"/>
  <c r="R3421" i="156"/>
  <c r="Q3421" i="156"/>
  <c r="P2801" i="156"/>
  <c r="R2786" i="156"/>
  <c r="Q2786" i="156"/>
  <c r="P2798" i="156"/>
  <c r="P3220" i="156"/>
  <c r="P3221" i="156"/>
  <c r="P2802" i="156"/>
  <c r="R4848" i="156"/>
  <c r="Q4848" i="156"/>
  <c r="P3248" i="156"/>
  <c r="P2867" i="156"/>
  <c r="P2837" i="156"/>
  <c r="P3225" i="156"/>
  <c r="R2876" i="156"/>
  <c r="Q2876" i="156"/>
  <c r="P2838" i="156"/>
  <c r="P2815" i="156"/>
  <c r="P3186" i="156"/>
  <c r="P2886" i="156"/>
  <c r="P3187" i="156"/>
  <c r="R2741" i="156"/>
  <c r="Q2741" i="156"/>
  <c r="P3427" i="156"/>
  <c r="P2793" i="156"/>
  <c r="P2916" i="156"/>
  <c r="P3401" i="156"/>
  <c r="P2788" i="156"/>
  <c r="R2758" i="156"/>
  <c r="Q2758" i="156"/>
  <c r="R3418" i="156"/>
  <c r="Q3418" i="156"/>
  <c r="Q2757" i="156"/>
  <c r="R2757" i="156"/>
  <c r="P2800" i="156"/>
  <c r="R3428" i="156"/>
  <c r="Q3428" i="156"/>
  <c r="P3231" i="156"/>
  <c r="P3235" i="156"/>
  <c r="Q3182" i="156"/>
  <c r="R3182" i="156"/>
  <c r="R3336" i="156"/>
  <c r="Q3336" i="156"/>
  <c r="R2915" i="156"/>
  <c r="Q2915" i="156"/>
  <c r="R3329" i="156"/>
  <c r="Q3329" i="156"/>
  <c r="R3238" i="156"/>
  <c r="Q3238" i="156"/>
  <c r="Q2742" i="156"/>
  <c r="R2742" i="156"/>
  <c r="P2787" i="156"/>
  <c r="P2812" i="156"/>
  <c r="P2944" i="156"/>
  <c r="P2881" i="156"/>
  <c r="P2884" i="156"/>
  <c r="P2813" i="156"/>
  <c r="P2835" i="156"/>
  <c r="P3226" i="156"/>
  <c r="P3236" i="156"/>
  <c r="P3084" i="156"/>
  <c r="Q2738" i="156"/>
  <c r="R2738" i="156"/>
  <c r="P3409" i="156"/>
  <c r="R2941" i="156"/>
  <c r="Q2941" i="156"/>
  <c r="P2891" i="156"/>
  <c r="R2736" i="156"/>
  <c r="Q2736" i="156"/>
  <c r="P2849" i="156"/>
  <c r="P3425" i="156"/>
  <c r="R3241" i="156"/>
  <c r="Q3241" i="156"/>
  <c r="P2819" i="156"/>
  <c r="P2811" i="156"/>
  <c r="P2821" i="156"/>
  <c r="P2850" i="156"/>
  <c r="P2789" i="156"/>
  <c r="P3244" i="156"/>
  <c r="P2746" i="156"/>
  <c r="P3190" i="156"/>
  <c r="P2930" i="156"/>
  <c r="P2888" i="156"/>
  <c r="P2828" i="156"/>
  <c r="P2826" i="156"/>
  <c r="P2803" i="156"/>
  <c r="P2831" i="156"/>
  <c r="R3184" i="156"/>
  <c r="Q3184" i="156"/>
  <c r="P3217" i="156"/>
  <c r="P2860" i="156"/>
  <c r="P2856" i="156"/>
  <c r="Q4852" i="156"/>
  <c r="R4852" i="156"/>
  <c r="R3312" i="156"/>
  <c r="Q3312" i="156"/>
  <c r="R2909" i="156"/>
  <c r="Q2909" i="156"/>
  <c r="R2729" i="156"/>
  <c r="Q2729" i="156"/>
  <c r="P3354" i="156"/>
  <c r="P3407" i="156"/>
  <c r="P3385" i="156"/>
  <c r="P2749" i="156"/>
  <c r="P2879" i="156"/>
  <c r="P2921" i="156"/>
  <c r="P2753" i="156"/>
  <c r="P2820" i="156"/>
  <c r="P3398" i="156"/>
  <c r="R2740" i="156"/>
  <c r="Q2740" i="156"/>
  <c r="P2795" i="156"/>
  <c r="R2743" i="156"/>
  <c r="Q2743" i="156"/>
  <c r="P3416" i="156"/>
  <c r="P2836" i="156"/>
  <c r="Q4849" i="156"/>
  <c r="R4849" i="156"/>
  <c r="R2875" i="156"/>
  <c r="Q2875" i="156"/>
  <c r="P3228" i="156"/>
  <c r="P3230" i="156"/>
  <c r="P3243" i="156"/>
  <c r="P2816" i="156"/>
  <c r="R2942" i="156"/>
  <c r="Q2942" i="156"/>
  <c r="R2730" i="156"/>
  <c r="Q2730" i="156"/>
  <c r="R3420" i="156"/>
  <c r="Q3420" i="156"/>
  <c r="P3415" i="156"/>
  <c r="P2845" i="156"/>
  <c r="P3234" i="156"/>
  <c r="P2748" i="156"/>
  <c r="P2880" i="156"/>
  <c r="P2895" i="156"/>
  <c r="P3402" i="156"/>
  <c r="P3222" i="156"/>
  <c r="P2847" i="156"/>
  <c r="P2808" i="156"/>
  <c r="R3332" i="156"/>
  <c r="Q3332" i="156"/>
  <c r="Q2911" i="156"/>
  <c r="R2911" i="156"/>
  <c r="R3331" i="156"/>
  <c r="Q3331" i="156"/>
  <c r="R3419" i="156"/>
  <c r="Q3419" i="156"/>
  <c r="R3155" i="156"/>
  <c r="Q3155" i="156"/>
  <c r="P3247" i="156"/>
  <c r="P3189" i="156"/>
  <c r="P3403" i="156"/>
  <c r="P3400" i="156"/>
  <c r="P2806" i="156"/>
  <c r="P2854" i="156"/>
  <c r="P2796" i="156"/>
  <c r="P2868" i="156"/>
  <c r="P2839" i="156"/>
  <c r="R2744" i="156"/>
  <c r="Q2744" i="156"/>
  <c r="P2752" i="156"/>
  <c r="P2924" i="156"/>
  <c r="P2878" i="156"/>
  <c r="P3089" i="156"/>
  <c r="Q2870" i="156"/>
  <c r="R2870" i="156"/>
  <c r="P2805" i="156"/>
  <c r="R2745" i="156"/>
  <c r="Q2745" i="156"/>
  <c r="P3219" i="156"/>
  <c r="P2846" i="156"/>
  <c r="R2917" i="156"/>
  <c r="Q2917" i="156"/>
  <c r="P2822" i="156"/>
  <c r="P2840" i="156"/>
  <c r="P2859" i="156"/>
  <c r="P3414" i="156"/>
  <c r="P3412" i="156"/>
  <c r="P3218" i="156"/>
  <c r="R3525" i="156"/>
  <c r="Q3525" i="156"/>
  <c r="R4840" i="156"/>
  <c r="Q4840" i="156"/>
  <c r="R3330" i="156"/>
  <c r="Q3330" i="156"/>
  <c r="P2852" i="156"/>
  <c r="P2747" i="156"/>
  <c r="P2946" i="156"/>
  <c r="P3404" i="156"/>
  <c r="P2829" i="156"/>
  <c r="P3413" i="156"/>
  <c r="R3249" i="156"/>
  <c r="Q3249" i="156"/>
  <c r="R3338" i="156"/>
  <c r="Q3338" i="156"/>
  <c r="R2912" i="156"/>
  <c r="Q2912" i="156"/>
  <c r="P3405" i="156"/>
  <c r="P3233" i="156"/>
  <c r="P2855" i="156"/>
  <c r="R2737" i="156"/>
  <c r="Q2737" i="156"/>
  <c r="R3311" i="156"/>
  <c r="Q3311" i="156"/>
  <c r="R3085" i="156"/>
  <c r="Q3085" i="156"/>
  <c r="R2872" i="156"/>
  <c r="Q2872" i="156"/>
  <c r="P2804" i="156"/>
  <c r="P2857" i="156"/>
  <c r="P2832" i="156"/>
  <c r="P3351" i="156"/>
  <c r="P3352" i="156"/>
  <c r="P2751" i="156"/>
  <c r="P2890" i="156"/>
  <c r="P2927" i="156"/>
  <c r="P2923" i="156"/>
  <c r="R4847" i="156"/>
  <c r="Q4847" i="156"/>
  <c r="P2848" i="156"/>
  <c r="P2858" i="156"/>
  <c r="P2823" i="156"/>
  <c r="R3337" i="156"/>
  <c r="Q3337" i="156"/>
  <c r="R3334" i="156"/>
  <c r="Q3334" i="156"/>
  <c r="P2871" i="156"/>
  <c r="P2843" i="156"/>
  <c r="P2827" i="156"/>
  <c r="P2807" i="156"/>
  <c r="R2982" i="156"/>
  <c r="Q2982" i="156"/>
  <c r="Q2784" i="156"/>
  <c r="R2784" i="156"/>
  <c r="R2981" i="156"/>
  <c r="Q2981" i="156"/>
  <c r="Q3115" i="156"/>
  <c r="R3115" i="156"/>
  <c r="P3116" i="156"/>
  <c r="R3114" i="156"/>
  <c r="Q3114" i="156"/>
  <c r="Q3152" i="156" l="1"/>
  <c r="Q2863" i="156"/>
  <c r="R2863" i="156"/>
  <c r="Q2864" i="156"/>
  <c r="R2864" i="156"/>
  <c r="Q2862" i="156"/>
  <c r="R2862" i="156"/>
  <c r="P3514" i="156"/>
  <c r="Q3514" i="156" s="1"/>
  <c r="P3515" i="156"/>
  <c r="Q3515" i="156" s="1"/>
  <c r="P3516" i="156"/>
  <c r="Q3516" i="156" s="1"/>
  <c r="P3517" i="156"/>
  <c r="Q3517" i="156" s="1"/>
  <c r="P3518" i="156"/>
  <c r="Q3518" i="156" s="1"/>
  <c r="P3513" i="156"/>
  <c r="Q3513" i="156" s="1"/>
  <c r="P3314" i="156"/>
  <c r="Q3314" i="156" s="1"/>
  <c r="P3313" i="156"/>
  <c r="Q3313" i="156" s="1"/>
  <c r="R2959" i="156"/>
  <c r="Q2959" i="156"/>
  <c r="P3481" i="156"/>
  <c r="P3482" i="156"/>
  <c r="P3483" i="156"/>
  <c r="P3484" i="156"/>
  <c r="P3468" i="156"/>
  <c r="P3469" i="156"/>
  <c r="R3449" i="156"/>
  <c r="Q3449" i="156"/>
  <c r="Q3383" i="156"/>
  <c r="R3383" i="156"/>
  <c r="R3384" i="156"/>
  <c r="Q3384" i="156"/>
  <c r="R3382" i="156"/>
  <c r="Q3382" i="156"/>
  <c r="R2925" i="156"/>
  <c r="Q2925" i="156"/>
  <c r="P3324" i="156"/>
  <c r="P3325" i="156"/>
  <c r="P3327" i="156"/>
  <c r="P3321" i="156"/>
  <c r="P3322" i="156"/>
  <c r="P3323" i="156"/>
  <c r="P3326" i="156"/>
  <c r="P3305" i="156"/>
  <c r="P3306" i="156"/>
  <c r="P3307" i="156"/>
  <c r="P3308" i="156"/>
  <c r="P3309" i="156"/>
  <c r="P3304" i="156"/>
  <c r="P3302" i="156"/>
  <c r="P3301" i="156"/>
  <c r="P3297" i="156"/>
  <c r="Q3293" i="156"/>
  <c r="R3293" i="156"/>
  <c r="P3269" i="156"/>
  <c r="R3264" i="156"/>
  <c r="Q3264" i="156"/>
  <c r="R3194" i="156"/>
  <c r="Q3194" i="156"/>
  <c r="R3195" i="156"/>
  <c r="Q3195" i="156"/>
  <c r="Q3196" i="156"/>
  <c r="R3196" i="156"/>
  <c r="R3197" i="156"/>
  <c r="Q3197" i="156"/>
  <c r="Q3198" i="156"/>
  <c r="R3198" i="156"/>
  <c r="Q3199" i="156"/>
  <c r="R3199" i="156"/>
  <c r="R3200" i="156"/>
  <c r="Q3200" i="156"/>
  <c r="R3201" i="156"/>
  <c r="Q3201" i="156"/>
  <c r="R3202" i="156"/>
  <c r="Q3202" i="156"/>
  <c r="R3203" i="156"/>
  <c r="Q3203" i="156"/>
  <c r="Q3204" i="156"/>
  <c r="R3204" i="156"/>
  <c r="R3205" i="156"/>
  <c r="Q3205" i="156"/>
  <c r="Q3206" i="156"/>
  <c r="R3206" i="156"/>
  <c r="Q3193" i="156"/>
  <c r="R3193" i="156"/>
  <c r="P3179" i="156"/>
  <c r="R3137" i="156"/>
  <c r="Q3137" i="156"/>
  <c r="P3094" i="156"/>
  <c r="P3095" i="156"/>
  <c r="P3096" i="156"/>
  <c r="P3097" i="156"/>
  <c r="P3093" i="156"/>
  <c r="Q3091" i="156"/>
  <c r="R3091" i="156"/>
  <c r="P3038" i="156"/>
  <c r="P3039" i="156"/>
  <c r="P3040" i="156"/>
  <c r="R2952" i="156"/>
  <c r="Q2952" i="156"/>
  <c r="R2953" i="156"/>
  <c r="Q2953" i="156"/>
  <c r="Q2954" i="156"/>
  <c r="R2954" i="156"/>
  <c r="R2955" i="156"/>
  <c r="Q2955" i="156"/>
  <c r="R2951" i="156"/>
  <c r="Q2951" i="156"/>
  <c r="R2949" i="156"/>
  <c r="Q2949" i="156"/>
  <c r="Q2947" i="156"/>
  <c r="R2947" i="156"/>
  <c r="R2899" i="156"/>
  <c r="Q2899" i="156"/>
  <c r="Q2898" i="156"/>
  <c r="R2898" i="156"/>
  <c r="R2900" i="156"/>
  <c r="Q2900" i="156"/>
  <c r="Q2897" i="156"/>
  <c r="R2897" i="156"/>
  <c r="Q2791" i="156"/>
  <c r="R2791" i="156"/>
  <c r="R2790" i="156"/>
  <c r="Q2790" i="156"/>
  <c r="P3475" i="156"/>
  <c r="R2752" i="156"/>
  <c r="Q2752" i="156"/>
  <c r="Q3403" i="156"/>
  <c r="R3403" i="156"/>
  <c r="R2895" i="156"/>
  <c r="Q2895" i="156"/>
  <c r="Q3416" i="156"/>
  <c r="R3416" i="156"/>
  <c r="R2879" i="156"/>
  <c r="Q2879" i="156"/>
  <c r="R3364" i="156"/>
  <c r="Q3364" i="156"/>
  <c r="Q2811" i="156"/>
  <c r="R2811" i="156"/>
  <c r="R2835" i="156"/>
  <c r="Q2835" i="156"/>
  <c r="P3174" i="156"/>
  <c r="R2944" i="156"/>
  <c r="Q2944" i="156"/>
  <c r="R2838" i="156"/>
  <c r="Q2838" i="156"/>
  <c r="R2798" i="156"/>
  <c r="Q2798" i="156"/>
  <c r="R2883" i="156"/>
  <c r="Q2883" i="156"/>
  <c r="R3357" i="156"/>
  <c r="Q3357" i="156"/>
  <c r="Q2853" i="156"/>
  <c r="R2853" i="156"/>
  <c r="R3087" i="156"/>
  <c r="Q3087" i="156"/>
  <c r="R3355" i="156"/>
  <c r="Q3355" i="156"/>
  <c r="R2841" i="156"/>
  <c r="Q2841" i="156"/>
  <c r="R2817" i="156"/>
  <c r="Q2817" i="156"/>
  <c r="Q2797" i="156"/>
  <c r="R2797" i="156"/>
  <c r="R2827" i="156"/>
  <c r="Q2827" i="156"/>
  <c r="R2858" i="156"/>
  <c r="Q2858" i="156"/>
  <c r="R2890" i="156"/>
  <c r="Q2890" i="156"/>
  <c r="R2857" i="156"/>
  <c r="Q2857" i="156"/>
  <c r="Q3413" i="156"/>
  <c r="R3413" i="156"/>
  <c r="R2829" i="156"/>
  <c r="Q2829" i="156"/>
  <c r="P3010" i="156"/>
  <c r="P3275" i="156"/>
  <c r="P3020" i="156"/>
  <c r="P3069" i="156"/>
  <c r="P3022" i="156"/>
  <c r="P3141" i="156"/>
  <c r="P3050" i="156"/>
  <c r="Q2859" i="156"/>
  <c r="R2859" i="156"/>
  <c r="P3129" i="156"/>
  <c r="P3005" i="156"/>
  <c r="P2988" i="156"/>
  <c r="R2847" i="156"/>
  <c r="Q2847" i="156"/>
  <c r="P3299" i="156"/>
  <c r="P3130" i="156"/>
  <c r="P3277" i="156"/>
  <c r="R3367" i="156"/>
  <c r="Q3367" i="156"/>
  <c r="P3261" i="156"/>
  <c r="P3171" i="156"/>
  <c r="P3177" i="156"/>
  <c r="P3154" i="156"/>
  <c r="P2995" i="156"/>
  <c r="R2831" i="156"/>
  <c r="Q2831" i="156"/>
  <c r="P3510" i="156"/>
  <c r="P3262" i="156"/>
  <c r="P3486" i="156"/>
  <c r="R3409" i="156"/>
  <c r="Q3409" i="156"/>
  <c r="P3491" i="156"/>
  <c r="Q3372" i="156"/>
  <c r="R3372" i="156"/>
  <c r="R2800" i="156"/>
  <c r="Q2800" i="156"/>
  <c r="Q2916" i="156"/>
  <c r="R2916" i="156"/>
  <c r="P3147" i="156"/>
  <c r="P3028" i="156"/>
  <c r="P3291" i="156"/>
  <c r="P3000" i="156"/>
  <c r="P3124" i="156"/>
  <c r="P3144" i="156"/>
  <c r="P3044" i="156"/>
  <c r="P3285" i="156"/>
  <c r="Q3426" i="156"/>
  <c r="R3426" i="156"/>
  <c r="P3139" i="156"/>
  <c r="P3054" i="156"/>
  <c r="P3479" i="156"/>
  <c r="P3157" i="156"/>
  <c r="P3051" i="156"/>
  <c r="Q2843" i="156"/>
  <c r="R2843" i="156"/>
  <c r="R2751" i="156"/>
  <c r="Q2751" i="156"/>
  <c r="Q2804" i="156"/>
  <c r="R2804" i="156"/>
  <c r="Q3233" i="156"/>
  <c r="R3233" i="156"/>
  <c r="R3404" i="156"/>
  <c r="Q3404" i="156"/>
  <c r="R2840" i="156"/>
  <c r="Q2840" i="156"/>
  <c r="R2805" i="156"/>
  <c r="Q2805" i="156"/>
  <c r="P3476" i="156"/>
  <c r="Q2880" i="156"/>
  <c r="R2880" i="156"/>
  <c r="R3377" i="156"/>
  <c r="Q3377" i="156"/>
  <c r="R3398" i="156"/>
  <c r="Q3398" i="156"/>
  <c r="Q2749" i="156"/>
  <c r="R2749" i="156"/>
  <c r="Q2856" i="156"/>
  <c r="R2856" i="156"/>
  <c r="P3033" i="156"/>
  <c r="R2888" i="156"/>
  <c r="Q2888" i="156"/>
  <c r="Q2819" i="156"/>
  <c r="R2819" i="156"/>
  <c r="P3078" i="156"/>
  <c r="Q2793" i="156"/>
  <c r="R2793" i="156"/>
  <c r="Q2802" i="156"/>
  <c r="R2802" i="156"/>
  <c r="R2889" i="156"/>
  <c r="Q2889" i="156"/>
  <c r="R3353" i="156"/>
  <c r="Q3353" i="156"/>
  <c r="R3408" i="156"/>
  <c r="Q3408" i="156"/>
  <c r="R3376" i="156"/>
  <c r="Q3376" i="156"/>
  <c r="R2848" i="156"/>
  <c r="Q2848" i="156"/>
  <c r="Q2852" i="156"/>
  <c r="R2852" i="156"/>
  <c r="P3003" i="156"/>
  <c r="P3472" i="156"/>
  <c r="P3168" i="156"/>
  <c r="P3067" i="156"/>
  <c r="P3496" i="156"/>
  <c r="P3134" i="156"/>
  <c r="P3019" i="156"/>
  <c r="P3043" i="156"/>
  <c r="P3161" i="156"/>
  <c r="P3082" i="156"/>
  <c r="P3011" i="156"/>
  <c r="P3048" i="156"/>
  <c r="P3150" i="156"/>
  <c r="P3125" i="156"/>
  <c r="P2999" i="156"/>
  <c r="R2803" i="156"/>
  <c r="Q2803" i="156"/>
  <c r="P3128" i="156"/>
  <c r="P3165" i="156"/>
  <c r="P3158" i="156"/>
  <c r="R3363" i="156"/>
  <c r="Q3363" i="156"/>
  <c r="P3053" i="156"/>
  <c r="P3041" i="156"/>
  <c r="P3169" i="156"/>
  <c r="P3015" i="156"/>
  <c r="P3163" i="156"/>
  <c r="P3298" i="156"/>
  <c r="R2813" i="156"/>
  <c r="Q2813" i="156"/>
  <c r="P3026" i="156"/>
  <c r="P3278" i="156"/>
  <c r="P3126" i="156"/>
  <c r="R2886" i="156"/>
  <c r="Q2886" i="156"/>
  <c r="P3445" i="156"/>
  <c r="P3017" i="156"/>
  <c r="P3504" i="156"/>
  <c r="P3075" i="156"/>
  <c r="P2989" i="156"/>
  <c r="R3424" i="156"/>
  <c r="Q3424" i="156"/>
  <c r="P3459" i="156"/>
  <c r="P3081" i="156"/>
  <c r="P3292" i="156"/>
  <c r="P3160" i="156"/>
  <c r="P3282" i="156"/>
  <c r="P3002" i="156"/>
  <c r="Q2885" i="156"/>
  <c r="R2885" i="156"/>
  <c r="R2871" i="156"/>
  <c r="Q2871" i="156"/>
  <c r="R3405" i="156"/>
  <c r="Q3405" i="156"/>
  <c r="Q3378" i="156"/>
  <c r="R3378" i="156"/>
  <c r="R2816" i="156"/>
  <c r="Q2816" i="156"/>
  <c r="R3228" i="156"/>
  <c r="Q3228" i="156"/>
  <c r="R2795" i="156"/>
  <c r="Q2795" i="156"/>
  <c r="R2820" i="156"/>
  <c r="Q2820" i="156"/>
  <c r="R3385" i="156"/>
  <c r="Q3385" i="156"/>
  <c r="R2860" i="156"/>
  <c r="Q2860" i="156"/>
  <c r="R2789" i="156"/>
  <c r="Q2789" i="156"/>
  <c r="R3084" i="156"/>
  <c r="Q3084" i="156"/>
  <c r="P3074" i="156"/>
  <c r="R3427" i="156"/>
  <c r="Q3427" i="156"/>
  <c r="R3225" i="156"/>
  <c r="Q3225" i="156"/>
  <c r="R3221" i="156"/>
  <c r="Q3221" i="156"/>
  <c r="Q2932" i="156"/>
  <c r="R2932" i="156"/>
  <c r="R2833" i="156"/>
  <c r="Q2833" i="156"/>
  <c r="R2750" i="156"/>
  <c r="Q2750" i="156"/>
  <c r="P3356" i="156"/>
  <c r="R3375" i="156"/>
  <c r="Q3375" i="156"/>
  <c r="Q2822" i="156"/>
  <c r="R2822" i="156"/>
  <c r="P3025" i="156"/>
  <c r="P3456" i="156"/>
  <c r="R3370" i="156"/>
  <c r="Q3370" i="156"/>
  <c r="P3454" i="156"/>
  <c r="P3162" i="156"/>
  <c r="P3035" i="156"/>
  <c r="Q3218" i="156"/>
  <c r="R3218" i="156"/>
  <c r="P3444" i="156"/>
  <c r="P3272" i="156"/>
  <c r="R2796" i="156"/>
  <c r="Q2796" i="156"/>
  <c r="P3068" i="156"/>
  <c r="R3222" i="156"/>
  <c r="Q3222" i="156"/>
  <c r="P2994" i="156"/>
  <c r="P3056" i="156"/>
  <c r="P3127" i="156"/>
  <c r="P3506" i="156"/>
  <c r="P3007" i="156"/>
  <c r="P2997" i="156"/>
  <c r="P3455" i="156"/>
  <c r="P3507" i="156"/>
  <c r="P3145" i="156"/>
  <c r="P3066" i="156"/>
  <c r="P3008" i="156"/>
  <c r="R2930" i="156"/>
  <c r="Q2930" i="156"/>
  <c r="P3062" i="156"/>
  <c r="P3142" i="156"/>
  <c r="P3159" i="156"/>
  <c r="P3447" i="156"/>
  <c r="P3457" i="156"/>
  <c r="P3498" i="156"/>
  <c r="P3167" i="156"/>
  <c r="P3021" i="156"/>
  <c r="R3186" i="156"/>
  <c r="Q3186" i="156"/>
  <c r="Q2801" i="156"/>
  <c r="R2801" i="156"/>
  <c r="P3288" i="156"/>
  <c r="P3135" i="156"/>
  <c r="P3037" i="156"/>
  <c r="R2933" i="156"/>
  <c r="Q2933" i="156"/>
  <c r="Q3361" i="156"/>
  <c r="R3361" i="156"/>
  <c r="R2792" i="156"/>
  <c r="Q2792" i="156"/>
  <c r="R2799" i="156"/>
  <c r="Q2799" i="156"/>
  <c r="P3461" i="156"/>
  <c r="P3012" i="156"/>
  <c r="P3499" i="156"/>
  <c r="P3295" i="156"/>
  <c r="P3122" i="156"/>
  <c r="R2946" i="156"/>
  <c r="Q2946" i="156"/>
  <c r="Q3089" i="156"/>
  <c r="R3089" i="156"/>
  <c r="R3360" i="156"/>
  <c r="Q3360" i="156"/>
  <c r="R2748" i="156"/>
  <c r="Q2748" i="156"/>
  <c r="R3415" i="156"/>
  <c r="Q3415" i="156"/>
  <c r="R3243" i="156"/>
  <c r="Q3243" i="156"/>
  <c r="Q2753" i="156"/>
  <c r="R2753" i="156"/>
  <c r="Q2826" i="156"/>
  <c r="R2826" i="156"/>
  <c r="R3425" i="156"/>
  <c r="Q3425" i="156"/>
  <c r="Q2891" i="156"/>
  <c r="R2891" i="156"/>
  <c r="R3381" i="156"/>
  <c r="Q3381" i="156"/>
  <c r="R2837" i="156"/>
  <c r="Q2837" i="156"/>
  <c r="Q3220" i="156"/>
  <c r="R3220" i="156"/>
  <c r="R3229" i="156"/>
  <c r="Q3229" i="156"/>
  <c r="R2910" i="156"/>
  <c r="Q2910" i="156"/>
  <c r="R3246" i="156"/>
  <c r="Q3246" i="156"/>
  <c r="R3224" i="156"/>
  <c r="Q3224" i="156"/>
  <c r="R2834" i="156"/>
  <c r="Q2834" i="156"/>
  <c r="R2809" i="156"/>
  <c r="Q2809" i="156"/>
  <c r="P3065" i="156"/>
  <c r="R3352" i="156"/>
  <c r="Q3352" i="156"/>
  <c r="P3446" i="156"/>
  <c r="R3368" i="156"/>
  <c r="Q3368" i="156"/>
  <c r="P3500" i="156"/>
  <c r="P3467" i="156"/>
  <c r="R2854" i="156"/>
  <c r="Q2854" i="156"/>
  <c r="R3189" i="156"/>
  <c r="Q3189" i="156"/>
  <c r="P3477" i="156"/>
  <c r="P3296" i="156"/>
  <c r="P3052" i="156"/>
  <c r="P3290" i="156"/>
  <c r="P3123" i="156"/>
  <c r="R3407" i="156"/>
  <c r="Q3407" i="156"/>
  <c r="P3170" i="156"/>
  <c r="P3132" i="156"/>
  <c r="P3460" i="156"/>
  <c r="P3462" i="156"/>
  <c r="R3190" i="156"/>
  <c r="Q3190" i="156"/>
  <c r="R2850" i="156"/>
  <c r="Q2850" i="156"/>
  <c r="P3143" i="156"/>
  <c r="P3077" i="156"/>
  <c r="P3063" i="156"/>
  <c r="R2812" i="156"/>
  <c r="Q2812" i="156"/>
  <c r="R3235" i="156"/>
  <c r="Q3235" i="156"/>
  <c r="P3267" i="156"/>
  <c r="P3465" i="156"/>
  <c r="P3146" i="156"/>
  <c r="P2990" i="156"/>
  <c r="P3173" i="156"/>
  <c r="P3463" i="156"/>
  <c r="P3080" i="156"/>
  <c r="P3016" i="156"/>
  <c r="Q2893" i="156"/>
  <c r="R2893" i="156"/>
  <c r="P3452" i="156"/>
  <c r="P3263" i="156"/>
  <c r="R2882" i="156"/>
  <c r="Q2882" i="156"/>
  <c r="R3359" i="156"/>
  <c r="Q3359" i="156"/>
  <c r="P3480" i="156"/>
  <c r="P3076" i="156"/>
  <c r="R2846" i="156"/>
  <c r="Q2846" i="156"/>
  <c r="P3176" i="156"/>
  <c r="R2878" i="156"/>
  <c r="Q2878" i="156"/>
  <c r="R2839" i="156"/>
  <c r="Q2839" i="156"/>
  <c r="R2806" i="156"/>
  <c r="Q2806" i="156"/>
  <c r="Q3247" i="156"/>
  <c r="R3247" i="156"/>
  <c r="Q3234" i="156"/>
  <c r="R3234" i="156"/>
  <c r="R3230" i="156"/>
  <c r="Q3230" i="156"/>
  <c r="P2987" i="156"/>
  <c r="R3371" i="156"/>
  <c r="Q3371" i="156"/>
  <c r="R2828" i="156"/>
  <c r="Q2828" i="156"/>
  <c r="R2746" i="156"/>
  <c r="Q2746" i="156"/>
  <c r="Q2821" i="156"/>
  <c r="R2821" i="156"/>
  <c r="Q2849" i="156"/>
  <c r="R2849" i="156"/>
  <c r="R3236" i="156"/>
  <c r="Q3236" i="156"/>
  <c r="R2884" i="156"/>
  <c r="Q2884" i="156"/>
  <c r="R2787" i="156"/>
  <c r="Q2787" i="156"/>
  <c r="Q2788" i="156"/>
  <c r="R2788" i="156"/>
  <c r="R3379" i="156"/>
  <c r="Q3379" i="156"/>
  <c r="R2867" i="156"/>
  <c r="Q2867" i="156"/>
  <c r="P3178" i="156"/>
  <c r="R2830" i="156"/>
  <c r="Q2830" i="156"/>
  <c r="R2810" i="156"/>
  <c r="Q2810" i="156"/>
  <c r="R2794" i="156"/>
  <c r="Q2794" i="156"/>
  <c r="R2986" i="156"/>
  <c r="Q2986" i="156"/>
  <c r="R2928" i="156"/>
  <c r="Q2928" i="156"/>
  <c r="Q3410" i="156"/>
  <c r="R3410" i="156"/>
  <c r="P3489" i="156"/>
  <c r="P3286" i="156"/>
  <c r="R2923" i="156"/>
  <c r="Q2923" i="156"/>
  <c r="R3351" i="156"/>
  <c r="Q3351" i="156"/>
  <c r="P3055" i="156"/>
  <c r="P3136" i="156"/>
  <c r="R3412" i="156"/>
  <c r="Q3412" i="156"/>
  <c r="P2991" i="156"/>
  <c r="P3280" i="156"/>
  <c r="R2808" i="156"/>
  <c r="Q2808" i="156"/>
  <c r="P3453" i="156"/>
  <c r="P3488" i="156"/>
  <c r="P3151" i="156"/>
  <c r="P3034" i="156"/>
  <c r="P3473" i="156"/>
  <c r="P3027" i="156"/>
  <c r="Q3217" i="156"/>
  <c r="R3217" i="156"/>
  <c r="P3049" i="156"/>
  <c r="P2996" i="156"/>
  <c r="P3036" i="156"/>
  <c r="P3502" i="156"/>
  <c r="P3014" i="156"/>
  <c r="R3231" i="156"/>
  <c r="Q3231" i="156"/>
  <c r="P3283" i="156"/>
  <c r="P3273" i="156"/>
  <c r="P3268" i="156"/>
  <c r="R3423" i="156"/>
  <c r="Q3423" i="156"/>
  <c r="R3223" i="156"/>
  <c r="Q3223" i="156"/>
  <c r="R3397" i="156"/>
  <c r="Q3397" i="156"/>
  <c r="P3265" i="156"/>
  <c r="P3270" i="156"/>
  <c r="P3001" i="156"/>
  <c r="Q3380" i="156"/>
  <c r="R3380" i="156"/>
  <c r="P3501" i="156"/>
  <c r="P3004" i="156"/>
  <c r="P3490" i="156"/>
  <c r="P3079" i="156"/>
  <c r="Q2807" i="156"/>
  <c r="R2807" i="156"/>
  <c r="R2855" i="156"/>
  <c r="Q2855" i="156"/>
  <c r="R2845" i="156"/>
  <c r="Q2845" i="156"/>
  <c r="Q2836" i="156"/>
  <c r="R2836" i="156"/>
  <c r="R3354" i="156"/>
  <c r="Q3354" i="156"/>
  <c r="R3244" i="156"/>
  <c r="Q3244" i="156"/>
  <c r="R3226" i="156"/>
  <c r="Q3226" i="156"/>
  <c r="R3187" i="156"/>
  <c r="Q3187" i="156"/>
  <c r="R2815" i="156"/>
  <c r="Q2815" i="156"/>
  <c r="Q3248" i="156"/>
  <c r="R3248" i="156"/>
  <c r="R3362" i="156"/>
  <c r="Q3362" i="156"/>
  <c r="R2922" i="156"/>
  <c r="Q2922" i="156"/>
  <c r="R3399" i="156"/>
  <c r="Q3399" i="156"/>
  <c r="R3373" i="156"/>
  <c r="Q3373" i="156"/>
  <c r="R2842" i="156"/>
  <c r="Q2842" i="156"/>
  <c r="Q3245" i="156"/>
  <c r="R3245" i="156"/>
  <c r="R2825" i="156"/>
  <c r="Q2825" i="156"/>
  <c r="Q2818" i="156"/>
  <c r="R2818" i="156"/>
  <c r="Q3369" i="156"/>
  <c r="R3369" i="156"/>
  <c r="R2823" i="156"/>
  <c r="Q2823" i="156"/>
  <c r="R2747" i="156"/>
  <c r="Q2747" i="156"/>
  <c r="R3219" i="156"/>
  <c r="Q3219" i="156"/>
  <c r="R2868" i="156"/>
  <c r="Q2868" i="156"/>
  <c r="P3009" i="156"/>
  <c r="P3470" i="156"/>
  <c r="P3148" i="156"/>
  <c r="R2927" i="156"/>
  <c r="Q2927" i="156"/>
  <c r="R2832" i="156"/>
  <c r="Q2832" i="156"/>
  <c r="P3509" i="156"/>
  <c r="P3140" i="156"/>
  <c r="P3018" i="156"/>
  <c r="R3414" i="156"/>
  <c r="Q3414" i="156"/>
  <c r="P2998" i="156"/>
  <c r="P3508" i="156"/>
  <c r="P3029" i="156"/>
  <c r="R2924" i="156"/>
  <c r="Q2924" i="156"/>
  <c r="R3400" i="156"/>
  <c r="Q3400" i="156"/>
  <c r="P3030" i="156"/>
  <c r="P3451" i="156"/>
  <c r="R3402" i="156"/>
  <c r="Q3402" i="156"/>
  <c r="P3450" i="156"/>
  <c r="P3175" i="156"/>
  <c r="P2992" i="156"/>
  <c r="R2921" i="156"/>
  <c r="Q2921" i="156"/>
  <c r="P3487" i="156"/>
  <c r="P3070" i="156"/>
  <c r="P3492" i="156"/>
  <c r="P3046" i="156"/>
  <c r="P3121" i="156"/>
  <c r="P3023" i="156"/>
  <c r="P3464" i="156"/>
  <c r="P3045" i="156"/>
  <c r="P3072" i="156"/>
  <c r="R2881" i="156"/>
  <c r="Q2881" i="156"/>
  <c r="R3365" i="156"/>
  <c r="Q3365" i="156"/>
  <c r="R3401" i="156"/>
  <c r="Q3401" i="156"/>
  <c r="P3133" i="156"/>
  <c r="P3478" i="156"/>
  <c r="P3494" i="156"/>
  <c r="P3031" i="156"/>
  <c r="P3071" i="156"/>
  <c r="P3503" i="156"/>
  <c r="P3166" i="156"/>
  <c r="P3006" i="156"/>
  <c r="P3281" i="156"/>
  <c r="P3042" i="156"/>
  <c r="P2993" i="156"/>
  <c r="P3276" i="156"/>
  <c r="P3448" i="156"/>
  <c r="P3131" i="156"/>
  <c r="R3116" i="156"/>
  <c r="Q3116" i="156"/>
  <c r="P2905" i="156"/>
  <c r="P3441" i="156" l="1"/>
  <c r="P3255" i="156"/>
  <c r="P2970" i="156"/>
  <c r="R3514" i="156"/>
  <c r="R3515" i="156"/>
  <c r="R3516" i="156"/>
  <c r="R3517" i="156"/>
  <c r="R3518" i="156"/>
  <c r="R3513" i="156"/>
  <c r="Q3481" i="156"/>
  <c r="R3481" i="156"/>
  <c r="Q3482" i="156"/>
  <c r="R3482" i="156"/>
  <c r="R3483" i="156"/>
  <c r="Q3483" i="156"/>
  <c r="R3484" i="156"/>
  <c r="Q3484" i="156"/>
  <c r="Q3468" i="156"/>
  <c r="R3468" i="156"/>
  <c r="R3469" i="156"/>
  <c r="Q3469" i="156"/>
  <c r="R3324" i="156"/>
  <c r="Q3324" i="156"/>
  <c r="R3325" i="156"/>
  <c r="Q3325" i="156"/>
  <c r="R3327" i="156"/>
  <c r="Q3327" i="156"/>
  <c r="R3321" i="156"/>
  <c r="Q3321" i="156"/>
  <c r="R3322" i="156"/>
  <c r="Q3322" i="156"/>
  <c r="R3323" i="156"/>
  <c r="Q3323" i="156"/>
  <c r="R3326" i="156"/>
  <c r="Q3326" i="156"/>
  <c r="R3314" i="156"/>
  <c r="R3313" i="156"/>
  <c r="Q3305" i="156"/>
  <c r="R3305" i="156"/>
  <c r="Q3306" i="156"/>
  <c r="R3306" i="156"/>
  <c r="R3307" i="156"/>
  <c r="Q3307" i="156"/>
  <c r="Q3308" i="156"/>
  <c r="R3308" i="156"/>
  <c r="Q3309" i="156"/>
  <c r="R3309" i="156"/>
  <c r="Q3304" i="156"/>
  <c r="R3304" i="156"/>
  <c r="R3302" i="156"/>
  <c r="Q3302" i="156"/>
  <c r="R3301" i="156"/>
  <c r="Q3301" i="156"/>
  <c r="R3297" i="156"/>
  <c r="Q3297" i="156"/>
  <c r="R3269" i="156"/>
  <c r="Q3269" i="156"/>
  <c r="R3179" i="156"/>
  <c r="Q3179" i="156"/>
  <c r="Q3094" i="156"/>
  <c r="R3094" i="156"/>
  <c r="Q3095" i="156"/>
  <c r="R3095" i="156"/>
  <c r="Q3096" i="156"/>
  <c r="R3096" i="156"/>
  <c r="R3097" i="156"/>
  <c r="Q3097" i="156"/>
  <c r="Q3093" i="156"/>
  <c r="R3093" i="156"/>
  <c r="R3038" i="156"/>
  <c r="Q3038" i="156"/>
  <c r="Q3039" i="156"/>
  <c r="R3039" i="156"/>
  <c r="Q3040" i="156"/>
  <c r="R3040" i="156"/>
  <c r="Q3178" i="156"/>
  <c r="R3178" i="156"/>
  <c r="R3477" i="156"/>
  <c r="Q3477" i="156"/>
  <c r="R3122" i="156"/>
  <c r="Q3122" i="156"/>
  <c r="Q3007" i="156"/>
  <c r="R3007" i="156"/>
  <c r="R3162" i="156"/>
  <c r="Q3162" i="156"/>
  <c r="R3456" i="156"/>
  <c r="Q3456" i="156"/>
  <c r="R3002" i="156"/>
  <c r="Q3002" i="156"/>
  <c r="R3075" i="156"/>
  <c r="Q3075" i="156"/>
  <c r="R3278" i="156"/>
  <c r="Q3278" i="156"/>
  <c r="R3015" i="156"/>
  <c r="Q3015" i="156"/>
  <c r="R3165" i="156"/>
  <c r="Q3165" i="156"/>
  <c r="Q3003" i="156"/>
  <c r="R3003" i="156"/>
  <c r="R3157" i="156"/>
  <c r="Q3157" i="156"/>
  <c r="R3044" i="156"/>
  <c r="Q3044" i="156"/>
  <c r="R3171" i="156"/>
  <c r="Q3171" i="156"/>
  <c r="R3050" i="156"/>
  <c r="Q3050" i="156"/>
  <c r="R3006" i="156"/>
  <c r="Q3006" i="156"/>
  <c r="R3072" i="156"/>
  <c r="Q3072" i="156"/>
  <c r="R3018" i="156"/>
  <c r="Q3018" i="156"/>
  <c r="R3079" i="156"/>
  <c r="Q3079" i="156"/>
  <c r="R3001" i="156"/>
  <c r="Q3001" i="156"/>
  <c r="R3473" i="156"/>
  <c r="Q3473" i="156"/>
  <c r="R3280" i="156"/>
  <c r="Q3280" i="156"/>
  <c r="R3286" i="156"/>
  <c r="Q3286" i="156"/>
  <c r="R3263" i="156"/>
  <c r="Q3263" i="156"/>
  <c r="Q2990" i="156"/>
  <c r="R2990" i="156"/>
  <c r="R3132" i="156"/>
  <c r="Q3132" i="156"/>
  <c r="Q3052" i="156"/>
  <c r="R3052" i="156"/>
  <c r="Q3065" i="156"/>
  <c r="R3065" i="156"/>
  <c r="R3447" i="156"/>
  <c r="Q3447" i="156"/>
  <c r="R3066" i="156"/>
  <c r="Q3066" i="156"/>
  <c r="R3056" i="156"/>
  <c r="Q3056" i="156"/>
  <c r="R3272" i="156"/>
  <c r="Q3272" i="156"/>
  <c r="R3081" i="156"/>
  <c r="Q3081" i="156"/>
  <c r="R3275" i="156"/>
  <c r="Q3275" i="156"/>
  <c r="R3276" i="156"/>
  <c r="Q3276" i="156"/>
  <c r="R3046" i="156"/>
  <c r="Q3046" i="156"/>
  <c r="R3502" i="156"/>
  <c r="Q3502" i="156"/>
  <c r="R3136" i="156"/>
  <c r="Q3136" i="156"/>
  <c r="R3143" i="156"/>
  <c r="Q3143" i="156"/>
  <c r="R3356" i="156"/>
  <c r="Q3356" i="156"/>
  <c r="R3459" i="156"/>
  <c r="Q3459" i="156"/>
  <c r="R3504" i="156"/>
  <c r="Q3504" i="156"/>
  <c r="R3169" i="156"/>
  <c r="Q3169" i="156"/>
  <c r="Q3128" i="156"/>
  <c r="R3128" i="156"/>
  <c r="R3011" i="156"/>
  <c r="Q3011" i="156"/>
  <c r="R3479" i="156"/>
  <c r="Q3479" i="156"/>
  <c r="R3144" i="156"/>
  <c r="Q3144" i="156"/>
  <c r="R3261" i="156"/>
  <c r="Q3261" i="156"/>
  <c r="R3141" i="156"/>
  <c r="Q3141" i="156"/>
  <c r="R3494" i="156"/>
  <c r="Q3494" i="156"/>
  <c r="R2993" i="156"/>
  <c r="Q2993" i="156"/>
  <c r="R3166" i="156"/>
  <c r="Q3166" i="156"/>
  <c r="R3478" i="156"/>
  <c r="Q3478" i="156"/>
  <c r="R3492" i="156"/>
  <c r="Q3492" i="156"/>
  <c r="R3029" i="156"/>
  <c r="Q3029" i="156"/>
  <c r="R3140" i="156"/>
  <c r="Q3140" i="156"/>
  <c r="R3148" i="156"/>
  <c r="Q3148" i="156"/>
  <c r="R3490" i="156"/>
  <c r="Q3490" i="156"/>
  <c r="R3270" i="156"/>
  <c r="Q3270" i="156"/>
  <c r="R3036" i="156"/>
  <c r="Q3036" i="156"/>
  <c r="R3027" i="156"/>
  <c r="Q3027" i="156"/>
  <c r="Q3146" i="156"/>
  <c r="R3146" i="156"/>
  <c r="Q3295" i="156"/>
  <c r="R3295" i="156"/>
  <c r="R3461" i="156"/>
  <c r="Q3461" i="156"/>
  <c r="R3159" i="156"/>
  <c r="Q3159" i="156"/>
  <c r="R3145" i="156"/>
  <c r="Q3145" i="156"/>
  <c r="R3025" i="156"/>
  <c r="Q3025" i="156"/>
  <c r="R3282" i="156"/>
  <c r="Q3282" i="156"/>
  <c r="R3134" i="156"/>
  <c r="Q3134" i="156"/>
  <c r="R3033" i="156"/>
  <c r="Q3033" i="156"/>
  <c r="R3510" i="156"/>
  <c r="Q3510" i="156"/>
  <c r="R3010" i="156"/>
  <c r="Q3010" i="156"/>
  <c r="R3045" i="156"/>
  <c r="Q3045" i="156"/>
  <c r="R2992" i="156"/>
  <c r="Q2992" i="156"/>
  <c r="Q3034" i="156"/>
  <c r="R3034" i="156"/>
  <c r="R2991" i="156"/>
  <c r="Q2991" i="156"/>
  <c r="R3055" i="156"/>
  <c r="Q3055" i="156"/>
  <c r="R3076" i="156"/>
  <c r="Q3076" i="156"/>
  <c r="R3016" i="156"/>
  <c r="Q3016" i="156"/>
  <c r="R3037" i="156"/>
  <c r="Q3037" i="156"/>
  <c r="R3021" i="156"/>
  <c r="Q3021" i="156"/>
  <c r="R3506" i="156"/>
  <c r="Q3506" i="156"/>
  <c r="R2994" i="156"/>
  <c r="Q2994" i="156"/>
  <c r="Q3444" i="156"/>
  <c r="R3444" i="156"/>
  <c r="R3454" i="156"/>
  <c r="Q3454" i="156"/>
  <c r="R3160" i="156"/>
  <c r="Q3160" i="156"/>
  <c r="R3017" i="156"/>
  <c r="Q3017" i="156"/>
  <c r="Q3082" i="156"/>
  <c r="R3082" i="156"/>
  <c r="R3496" i="156"/>
  <c r="Q3496" i="156"/>
  <c r="R3476" i="156"/>
  <c r="Q3476" i="156"/>
  <c r="R3054" i="156"/>
  <c r="Q3054" i="156"/>
  <c r="R3124" i="156"/>
  <c r="Q3124" i="156"/>
  <c r="Q3486" i="156"/>
  <c r="R3486" i="156"/>
  <c r="R2988" i="156"/>
  <c r="Q2988" i="156"/>
  <c r="Q3022" i="156"/>
  <c r="R3022" i="156"/>
  <c r="R3042" i="156"/>
  <c r="Q3042" i="156"/>
  <c r="R3503" i="156"/>
  <c r="Q3503" i="156"/>
  <c r="R3133" i="156"/>
  <c r="Q3133" i="156"/>
  <c r="R3464" i="156"/>
  <c r="Q3464" i="156"/>
  <c r="R3070" i="156"/>
  <c r="Q3070" i="156"/>
  <c r="R3175" i="156"/>
  <c r="Q3175" i="156"/>
  <c r="R3451" i="156"/>
  <c r="Q3451" i="156"/>
  <c r="R3004" i="156"/>
  <c r="Q3004" i="156"/>
  <c r="R2996" i="156"/>
  <c r="Q2996" i="156"/>
  <c r="R3151" i="156"/>
  <c r="Q3151" i="156"/>
  <c r="Q3480" i="156"/>
  <c r="R3480" i="156"/>
  <c r="R3452" i="156"/>
  <c r="Q3452" i="156"/>
  <c r="R3080" i="156"/>
  <c r="Q3080" i="156"/>
  <c r="R3465" i="156"/>
  <c r="Q3465" i="156"/>
  <c r="R3446" i="156"/>
  <c r="Q3446" i="156"/>
  <c r="R3135" i="156"/>
  <c r="Q3135" i="156"/>
  <c r="R3167" i="156"/>
  <c r="Q3167" i="156"/>
  <c r="R3142" i="156"/>
  <c r="Q3142" i="156"/>
  <c r="Q3507" i="156"/>
  <c r="R3507" i="156"/>
  <c r="Q3026" i="156"/>
  <c r="R3026" i="156"/>
  <c r="R3041" i="156"/>
  <c r="Q3041" i="156"/>
  <c r="R3028" i="156"/>
  <c r="Q3028" i="156"/>
  <c r="R3509" i="156"/>
  <c r="Q3509" i="156"/>
  <c r="R3470" i="156"/>
  <c r="Q3470" i="156"/>
  <c r="R3489" i="156"/>
  <c r="Q3489" i="156"/>
  <c r="R2987" i="156"/>
  <c r="Q2987" i="156"/>
  <c r="R3170" i="156"/>
  <c r="Q3170" i="156"/>
  <c r="Q3445" i="156"/>
  <c r="R3445" i="156"/>
  <c r="Q2999" i="156"/>
  <c r="R2999" i="156"/>
  <c r="R3067" i="156"/>
  <c r="Q3067" i="156"/>
  <c r="R3139" i="156"/>
  <c r="Q3139" i="156"/>
  <c r="R3000" i="156"/>
  <c r="Q3000" i="156"/>
  <c r="Q3147" i="156"/>
  <c r="R3147" i="156"/>
  <c r="R2995" i="156"/>
  <c r="Q2995" i="156"/>
  <c r="R3277" i="156"/>
  <c r="Q3277" i="156"/>
  <c r="R3174" i="156"/>
  <c r="Q3174" i="156"/>
  <c r="R3131" i="156"/>
  <c r="Q3131" i="156"/>
  <c r="R3071" i="156"/>
  <c r="Q3071" i="156"/>
  <c r="R3023" i="156"/>
  <c r="Q3023" i="156"/>
  <c r="R3487" i="156"/>
  <c r="Q3487" i="156"/>
  <c r="R3265" i="156"/>
  <c r="Q3265" i="156"/>
  <c r="R3268" i="156"/>
  <c r="Q3268" i="156"/>
  <c r="R3049" i="156"/>
  <c r="Q3049" i="156"/>
  <c r="R3488" i="156"/>
  <c r="Q3488" i="156"/>
  <c r="R3063" i="156"/>
  <c r="Q3063" i="156"/>
  <c r="R3288" i="156"/>
  <c r="Q3288" i="156"/>
  <c r="R3498" i="156"/>
  <c r="Q3498" i="156"/>
  <c r="R3053" i="156"/>
  <c r="Q3053" i="156"/>
  <c r="R3161" i="156"/>
  <c r="Q3161" i="156"/>
  <c r="R3078" i="156"/>
  <c r="Q3078" i="156"/>
  <c r="R3005" i="156"/>
  <c r="Q3005" i="156"/>
  <c r="Q3030" i="156"/>
  <c r="R3030" i="156"/>
  <c r="R3508" i="156"/>
  <c r="Q3508" i="156"/>
  <c r="Q3009" i="156"/>
  <c r="R3009" i="156"/>
  <c r="R3501" i="156"/>
  <c r="Q3501" i="156"/>
  <c r="Q3062" i="156"/>
  <c r="R3062" i="156"/>
  <c r="Q3455" i="156"/>
  <c r="R3455" i="156"/>
  <c r="R3068" i="156"/>
  <c r="Q3068" i="156"/>
  <c r="R3074" i="156"/>
  <c r="Q3074" i="156"/>
  <c r="R3292" i="156"/>
  <c r="Q3292" i="156"/>
  <c r="R3298" i="156"/>
  <c r="Q3298" i="156"/>
  <c r="R3125" i="156"/>
  <c r="Q3125" i="156"/>
  <c r="Q3150" i="156"/>
  <c r="R3150" i="156"/>
  <c r="R3043" i="156"/>
  <c r="Q3043" i="156"/>
  <c r="R3168" i="156"/>
  <c r="Q3168" i="156"/>
  <c r="R3291" i="156"/>
  <c r="Q3291" i="156"/>
  <c r="R3262" i="156"/>
  <c r="Q3262" i="156"/>
  <c r="R3154" i="156"/>
  <c r="Q3154" i="156"/>
  <c r="R3130" i="156"/>
  <c r="Q3130" i="156"/>
  <c r="R3129" i="156"/>
  <c r="Q3129" i="156"/>
  <c r="R3448" i="156"/>
  <c r="Q3448" i="156"/>
  <c r="R3121" i="156"/>
  <c r="Q3121" i="156"/>
  <c r="R2998" i="156"/>
  <c r="Q2998" i="156"/>
  <c r="R3273" i="156"/>
  <c r="Q3273" i="156"/>
  <c r="R3267" i="156"/>
  <c r="Q3267" i="156"/>
  <c r="R3077" i="156"/>
  <c r="Q3077" i="156"/>
  <c r="R3123" i="156"/>
  <c r="Q3123" i="156"/>
  <c r="R3296" i="156"/>
  <c r="Q3296" i="156"/>
  <c r="Q3499" i="156"/>
  <c r="R3499" i="156"/>
  <c r="R3069" i="156"/>
  <c r="Q3069" i="156"/>
  <c r="R3475" i="156"/>
  <c r="Q3475" i="156"/>
  <c r="R3014" i="156"/>
  <c r="Q3014" i="156"/>
  <c r="R3453" i="156"/>
  <c r="Q3453" i="156"/>
  <c r="R3463" i="156"/>
  <c r="Q3463" i="156"/>
  <c r="R3462" i="156"/>
  <c r="Q3462" i="156"/>
  <c r="R3467" i="156"/>
  <c r="Q3467" i="156"/>
  <c r="R3127" i="156"/>
  <c r="Q3127" i="156"/>
  <c r="R3035" i="156"/>
  <c r="Q3035" i="156"/>
  <c r="R2989" i="156"/>
  <c r="Q2989" i="156"/>
  <c r="R3126" i="156"/>
  <c r="Q3126" i="156"/>
  <c r="R3019" i="156"/>
  <c r="Q3019" i="156"/>
  <c r="R3472" i="156"/>
  <c r="Q3472" i="156"/>
  <c r="R3051" i="156"/>
  <c r="Q3051" i="156"/>
  <c r="R3285" i="156"/>
  <c r="Q3285" i="156"/>
  <c r="R3299" i="156"/>
  <c r="Q3299" i="156"/>
  <c r="R3020" i="156"/>
  <c r="Q3020" i="156"/>
  <c r="R3281" i="156"/>
  <c r="Q3281" i="156"/>
  <c r="R3031" i="156"/>
  <c r="Q3031" i="156"/>
  <c r="R3450" i="156"/>
  <c r="Q3450" i="156"/>
  <c r="R3283" i="156"/>
  <c r="Q3283" i="156"/>
  <c r="R3176" i="156"/>
  <c r="Q3176" i="156"/>
  <c r="R3173" i="156"/>
  <c r="Q3173" i="156"/>
  <c r="R3460" i="156"/>
  <c r="Q3460" i="156"/>
  <c r="R3290" i="156"/>
  <c r="Q3290" i="156"/>
  <c r="R3500" i="156"/>
  <c r="Q3500" i="156"/>
  <c r="R3012" i="156"/>
  <c r="Q3012" i="156"/>
  <c r="R3457" i="156"/>
  <c r="Q3457" i="156"/>
  <c r="R3008" i="156"/>
  <c r="Q3008" i="156"/>
  <c r="R2997" i="156"/>
  <c r="Q2997" i="156"/>
  <c r="R3163" i="156"/>
  <c r="Q3163" i="156"/>
  <c r="R3158" i="156"/>
  <c r="Q3158" i="156"/>
  <c r="R3048" i="156"/>
  <c r="Q3048" i="156"/>
  <c r="R3491" i="156"/>
  <c r="Q3491" i="156"/>
  <c r="R3177" i="156"/>
  <c r="Q3177" i="156"/>
  <c r="P2907" i="156"/>
  <c r="P2765" i="156"/>
  <c r="R2905" i="156"/>
  <c r="Q2905" i="156"/>
  <c r="P2906" i="156"/>
  <c r="P2768" i="156"/>
  <c r="P3259" i="156"/>
  <c r="P2766" i="156"/>
  <c r="P2773" i="156"/>
  <c r="P2904" i="156"/>
  <c r="P3442" i="156" l="1"/>
  <c r="R3442" i="156" s="1"/>
  <c r="R2970" i="156"/>
  <c r="Q2970" i="156"/>
  <c r="Q3255" i="156"/>
  <c r="R3255" i="156"/>
  <c r="Q3441" i="156"/>
  <c r="R3441" i="156"/>
  <c r="P3103" i="156"/>
  <c r="P2960" i="156"/>
  <c r="P2775" i="156"/>
  <c r="R2773" i="156"/>
  <c r="Q2773" i="156"/>
  <c r="P2772" i="156"/>
  <c r="P3391" i="156"/>
  <c r="P2965" i="156"/>
  <c r="P3344" i="156"/>
  <c r="R3259" i="156"/>
  <c r="Q3259" i="156"/>
  <c r="P2975" i="156"/>
  <c r="P2968" i="156"/>
  <c r="P2780" i="156"/>
  <c r="P2961" i="156"/>
  <c r="R2766" i="156"/>
  <c r="Q2766" i="156"/>
  <c r="P2969" i="156"/>
  <c r="P3394" i="156"/>
  <c r="P3390" i="156"/>
  <c r="P3254" i="156"/>
  <c r="P2767" i="156"/>
  <c r="P3118" i="156"/>
  <c r="P3210" i="156"/>
  <c r="Q2768" i="156"/>
  <c r="R2768" i="156"/>
  <c r="P3392" i="156"/>
  <c r="P2764" i="156"/>
  <c r="P3101" i="156"/>
  <c r="P2966" i="156"/>
  <c r="P3253" i="156"/>
  <c r="P2973" i="156"/>
  <c r="P3106" i="156"/>
  <c r="P3213" i="156"/>
  <c r="P3104" i="156"/>
  <c r="P3215" i="156"/>
  <c r="P2962" i="156"/>
  <c r="P2776" i="156"/>
  <c r="P2964" i="156"/>
  <c r="P2974" i="156"/>
  <c r="P3119" i="156"/>
  <c r="P3435" i="156"/>
  <c r="P2781" i="156"/>
  <c r="P3439" i="156"/>
  <c r="P2963" i="156"/>
  <c r="P2782" i="156"/>
  <c r="P3105" i="156"/>
  <c r="P3437" i="156"/>
  <c r="P3108" i="156"/>
  <c r="P3434" i="156"/>
  <c r="P3256" i="156"/>
  <c r="P2770" i="156"/>
  <c r="P3395" i="156"/>
  <c r="P2972" i="156"/>
  <c r="Q2907" i="156"/>
  <c r="R2907" i="156"/>
  <c r="P3389" i="156"/>
  <c r="P2967" i="156"/>
  <c r="P2777" i="156"/>
  <c r="P2779" i="156"/>
  <c r="P3438" i="156"/>
  <c r="P2977" i="156"/>
  <c r="P3107" i="156"/>
  <c r="Q2765" i="156"/>
  <c r="R2765" i="156"/>
  <c r="P3436" i="156"/>
  <c r="P3212" i="156"/>
  <c r="R2906" i="156"/>
  <c r="Q2906" i="156"/>
  <c r="P3211" i="156"/>
  <c r="P2771" i="156"/>
  <c r="R2904" i="156"/>
  <c r="Q2904" i="156"/>
  <c r="P3257" i="156"/>
  <c r="P3433" i="156"/>
  <c r="P2774" i="156"/>
  <c r="P3102" i="156"/>
  <c r="Q3442" i="156" l="1"/>
  <c r="P3343" i="156"/>
  <c r="R3343" i="156" s="1"/>
  <c r="R3389" i="156"/>
  <c r="Q3389" i="156"/>
  <c r="R3435" i="156"/>
  <c r="Q3435" i="156"/>
  <c r="P3346" i="156"/>
  <c r="R3394" i="156"/>
  <c r="Q3394" i="156"/>
  <c r="Q3212" i="156"/>
  <c r="R3212" i="156"/>
  <c r="P2976" i="156"/>
  <c r="Q3102" i="156"/>
  <c r="R3102" i="156"/>
  <c r="R3436" i="156"/>
  <c r="Q3436" i="156"/>
  <c r="R2960" i="156"/>
  <c r="Q2960" i="156"/>
  <c r="R2974" i="156"/>
  <c r="Q2974" i="156"/>
  <c r="R3104" i="156"/>
  <c r="Q3104" i="156"/>
  <c r="R2969" i="156"/>
  <c r="Q2969" i="156"/>
  <c r="R3395" i="156"/>
  <c r="Q3395" i="156"/>
  <c r="R3433" i="156"/>
  <c r="Q3433" i="156"/>
  <c r="R3257" i="156"/>
  <c r="Q3257" i="156"/>
  <c r="R3256" i="156"/>
  <c r="Q3256" i="156"/>
  <c r="R3105" i="156"/>
  <c r="Q3105" i="156"/>
  <c r="R3119" i="156"/>
  <c r="Q3119" i="156"/>
  <c r="Q3213" i="156"/>
  <c r="R3213" i="156"/>
  <c r="R3392" i="156"/>
  <c r="Q3392" i="156"/>
  <c r="R3254" i="156"/>
  <c r="Q3254" i="156"/>
  <c r="Q2968" i="156"/>
  <c r="R2968" i="156"/>
  <c r="R3438" i="156"/>
  <c r="Q3438" i="156"/>
  <c r="R3215" i="156"/>
  <c r="Q3215" i="156"/>
  <c r="Q3107" i="156"/>
  <c r="R3107" i="156"/>
  <c r="Q2972" i="156"/>
  <c r="R2972" i="156"/>
  <c r="P3349" i="156"/>
  <c r="P3110" i="156"/>
  <c r="R2772" i="156"/>
  <c r="Q2772" i="156"/>
  <c r="R3103" i="156"/>
  <c r="Q3103" i="156"/>
  <c r="R2779" i="156"/>
  <c r="Q2779" i="156"/>
  <c r="P3345" i="156"/>
  <c r="R3108" i="156"/>
  <c r="Q3108" i="156"/>
  <c r="R2962" i="156"/>
  <c r="Q2962" i="156"/>
  <c r="R2965" i="156"/>
  <c r="Q2965" i="156"/>
  <c r="R2771" i="156"/>
  <c r="Q2771" i="156"/>
  <c r="P3348" i="156"/>
  <c r="Q2782" i="156"/>
  <c r="R2782" i="156"/>
  <c r="P2984" i="156"/>
  <c r="Q3106" i="156"/>
  <c r="R3106" i="156"/>
  <c r="R2966" i="156"/>
  <c r="Q2966" i="156"/>
  <c r="R3210" i="156"/>
  <c r="Q3210" i="156"/>
  <c r="R2961" i="156"/>
  <c r="Q2961" i="156"/>
  <c r="R2975" i="156"/>
  <c r="Q2975" i="156"/>
  <c r="Q3211" i="156"/>
  <c r="R3211" i="156"/>
  <c r="P3109" i="156"/>
  <c r="Q3439" i="156"/>
  <c r="R3439" i="156"/>
  <c r="Q2973" i="156"/>
  <c r="R2973" i="156"/>
  <c r="Q2780" i="156"/>
  <c r="R2780" i="156"/>
  <c r="Q2774" i="156"/>
  <c r="R2774" i="156"/>
  <c r="R2777" i="156"/>
  <c r="Q2777" i="156"/>
  <c r="R2770" i="156"/>
  <c r="Q2770" i="156"/>
  <c r="Q3437" i="156"/>
  <c r="R3437" i="156"/>
  <c r="R2964" i="156"/>
  <c r="Q2964" i="156"/>
  <c r="R3118" i="156"/>
  <c r="Q3118" i="156"/>
  <c r="Q3344" i="156"/>
  <c r="R3344" i="156"/>
  <c r="R2977" i="156"/>
  <c r="Q2977" i="156"/>
  <c r="R2963" i="156"/>
  <c r="Q2963" i="156"/>
  <c r="Q2781" i="156"/>
  <c r="R2781" i="156"/>
  <c r="R3253" i="156"/>
  <c r="Q3253" i="156"/>
  <c r="R3101" i="156"/>
  <c r="Q3101" i="156"/>
  <c r="R3390" i="156"/>
  <c r="Q3390" i="156"/>
  <c r="R2967" i="156"/>
  <c r="Q2967" i="156"/>
  <c r="R3434" i="156"/>
  <c r="Q3434" i="156"/>
  <c r="R2776" i="156"/>
  <c r="Q2776" i="156"/>
  <c r="Q2764" i="156"/>
  <c r="R2764" i="156"/>
  <c r="R2767" i="156"/>
  <c r="Q2767" i="156"/>
  <c r="R3391" i="156"/>
  <c r="Q3391" i="156"/>
  <c r="Q2775" i="156"/>
  <c r="R2775" i="156"/>
  <c r="P4841" i="156" l="1"/>
  <c r="Q3343" i="156"/>
  <c r="R3345" i="156"/>
  <c r="Q3345" i="156"/>
  <c r="R3346" i="156"/>
  <c r="Q3346" i="156"/>
  <c r="R2984" i="156"/>
  <c r="Q2984" i="156"/>
  <c r="R2976" i="156"/>
  <c r="Q2976" i="156"/>
  <c r="Q3349" i="156"/>
  <c r="R3349" i="156"/>
  <c r="R3109" i="156"/>
  <c r="Q3109" i="156"/>
  <c r="Q3348" i="156"/>
  <c r="R3348" i="156"/>
  <c r="Q3110" i="156"/>
  <c r="R3110" i="156"/>
  <c r="P3347" i="156"/>
  <c r="B21" i="148"/>
  <c r="B22" i="148" s="1"/>
  <c r="B23" i="148" s="1"/>
  <c r="Q4841" i="156" l="1"/>
  <c r="R4841" i="156"/>
  <c r="R3347" i="156"/>
  <c r="Q3347" i="156"/>
  <c r="B24" i="148"/>
  <c r="E12" i="147" a="1"/>
  <c r="E12" i="147" s="1"/>
  <c r="E10" i="147" a="1"/>
  <c r="E10" i="147" s="1"/>
  <c r="P3871" i="156" l="1"/>
  <c r="P4648" i="156"/>
  <c r="P4647" i="156"/>
  <c r="P2701" i="156"/>
  <c r="P4681" i="156"/>
  <c r="P4452" i="156"/>
  <c r="P4450" i="156"/>
  <c r="P4675" i="156"/>
  <c r="P3879" i="156"/>
  <c r="P3763" i="156"/>
  <c r="Q3763" i="156" s="1"/>
  <c r="P3762" i="156"/>
  <c r="Q3762" i="156" s="1"/>
  <c r="P4513" i="156"/>
  <c r="P4490" i="156"/>
  <c r="P4332" i="156"/>
  <c r="P4292" i="156"/>
  <c r="P4218" i="156"/>
  <c r="P4195" i="156"/>
  <c r="P4171" i="156"/>
  <c r="P4130" i="156"/>
  <c r="P4120" i="156"/>
  <c r="P3936" i="156"/>
  <c r="P3930" i="156"/>
  <c r="P3927" i="156"/>
  <c r="P3924" i="156"/>
  <c r="P3903" i="156"/>
  <c r="P3913" i="156"/>
  <c r="P3885" i="156"/>
  <c r="P3867" i="156"/>
  <c r="P3733" i="156"/>
  <c r="P3724" i="156"/>
  <c r="P3615" i="156"/>
  <c r="P2398" i="156"/>
  <c r="P367" i="156"/>
  <c r="P2323" i="156"/>
  <c r="P4805" i="156"/>
  <c r="P2387" i="156"/>
  <c r="P4858" i="156"/>
  <c r="P4856" i="156"/>
  <c r="P3712" i="156"/>
  <c r="P3721" i="156"/>
  <c r="P3737" i="156"/>
  <c r="P3820" i="156"/>
  <c r="P3948" i="156"/>
  <c r="P3899" i="156"/>
  <c r="P4045" i="156"/>
  <c r="P4013" i="156"/>
  <c r="P4046" i="156"/>
  <c r="P4053" i="156"/>
  <c r="P4040" i="156"/>
  <c r="P4653" i="156"/>
  <c r="P3549" i="156"/>
  <c r="P4696" i="156"/>
  <c r="P4348" i="156"/>
  <c r="P4501" i="156"/>
  <c r="P4156" i="156"/>
  <c r="P4277" i="156"/>
  <c r="P4062" i="156"/>
  <c r="P4177" i="156"/>
  <c r="P4392" i="156"/>
  <c r="P4267" i="156"/>
  <c r="P4250" i="156"/>
  <c r="P4428" i="156"/>
  <c r="P4411" i="156"/>
  <c r="P4455" i="156"/>
  <c r="P4435" i="156"/>
  <c r="P4404" i="156"/>
  <c r="P4169" i="156"/>
  <c r="P3784" i="156"/>
  <c r="P3576" i="156"/>
  <c r="P3580" i="156"/>
  <c r="P3692" i="156"/>
  <c r="P3639" i="156"/>
  <c r="P3649" i="156"/>
  <c r="P3681" i="156"/>
  <c r="P3636" i="156"/>
  <c r="P3579" i="156"/>
  <c r="P3702" i="156"/>
  <c r="P3634" i="156"/>
  <c r="P4680" i="156"/>
  <c r="P4614" i="156"/>
  <c r="P2722" i="156"/>
  <c r="P822" i="156"/>
  <c r="P2018" i="156"/>
  <c r="P903" i="156"/>
  <c r="P2121" i="156"/>
  <c r="P1187" i="156"/>
  <c r="P1384" i="156"/>
  <c r="P947" i="156"/>
  <c r="P388" i="156"/>
  <c r="P3572" i="156"/>
  <c r="P3938" i="156"/>
  <c r="P4306" i="156"/>
  <c r="P4523" i="156"/>
  <c r="P4291" i="156"/>
  <c r="P4642" i="156"/>
  <c r="P3560" i="156"/>
  <c r="P107" i="156"/>
  <c r="P2491" i="156"/>
  <c r="P4313" i="156"/>
  <c r="P4577" i="156"/>
  <c r="P3776" i="156"/>
  <c r="P4186" i="156"/>
  <c r="P3850" i="156"/>
  <c r="P4362" i="156"/>
  <c r="P2500" i="156"/>
  <c r="P4765" i="156"/>
  <c r="P3772" i="156"/>
  <c r="P3858" i="156"/>
  <c r="P2549" i="156"/>
  <c r="P2542" i="156"/>
  <c r="P2547" i="156"/>
  <c r="P3735" i="156"/>
  <c r="P3720" i="156"/>
  <c r="P3795" i="156"/>
  <c r="P4016" i="156"/>
  <c r="P3898" i="156"/>
  <c r="P4044" i="156"/>
  <c r="P3901" i="156"/>
  <c r="P3906" i="156"/>
  <c r="P3950" i="156"/>
  <c r="P3892" i="156"/>
  <c r="P4651" i="156"/>
  <c r="P2639" i="156"/>
  <c r="P3541" i="156"/>
  <c r="P4701" i="156"/>
  <c r="P4346" i="156"/>
  <c r="P4672" i="156"/>
  <c r="P4388" i="156"/>
  <c r="P4484" i="156"/>
  <c r="P4397" i="156"/>
  <c r="P4482" i="156"/>
  <c r="P4174" i="156"/>
  <c r="P4273" i="156"/>
  <c r="P4276" i="156"/>
  <c r="P4432" i="156"/>
  <c r="P4429" i="156"/>
  <c r="P4270" i="156"/>
  <c r="P4447" i="156"/>
  <c r="P4059" i="156"/>
  <c r="P4726" i="156"/>
  <c r="P4163" i="156"/>
  <c r="P4761" i="156"/>
  <c r="P3690" i="156"/>
  <c r="P3602" i="156"/>
  <c r="P3620" i="156"/>
  <c r="P3641" i="156"/>
  <c r="P3670" i="156"/>
  <c r="P3637" i="156"/>
  <c r="P3694" i="156"/>
  <c r="P3599" i="156"/>
  <c r="P3626" i="156"/>
  <c r="P3682" i="156"/>
  <c r="P4679" i="156"/>
  <c r="P4613" i="156"/>
  <c r="P2723" i="156"/>
  <c r="P595" i="156"/>
  <c r="P897" i="156"/>
  <c r="P1045" i="156"/>
  <c r="P1401" i="156"/>
  <c r="P2269" i="156"/>
  <c r="P586" i="156"/>
  <c r="P1065" i="156"/>
  <c r="P2189" i="156"/>
  <c r="P4639" i="156"/>
  <c r="P4522" i="156"/>
  <c r="P4525" i="156"/>
  <c r="P3551" i="156"/>
  <c r="P4707" i="156"/>
  <c r="P4369" i="156"/>
  <c r="P4095" i="156"/>
  <c r="P4317" i="156"/>
  <c r="P4367" i="156"/>
  <c r="P4780" i="156"/>
  <c r="P2402" i="156"/>
  <c r="P2497" i="156"/>
  <c r="P2568" i="156"/>
  <c r="P4666" i="156"/>
  <c r="P4089" i="156"/>
  <c r="P2556" i="156"/>
  <c r="P3716" i="156"/>
  <c r="P3793" i="156"/>
  <c r="P3743" i="156"/>
  <c r="P3902" i="156"/>
  <c r="P3912" i="156"/>
  <c r="P4043" i="156"/>
  <c r="P3792" i="156"/>
  <c r="P3819" i="156"/>
  <c r="P3714" i="156"/>
  <c r="P3542" i="156"/>
  <c r="P4699" i="156"/>
  <c r="P4349" i="156"/>
  <c r="P4748" i="156"/>
  <c r="P3922" i="156"/>
  <c r="P4485" i="156"/>
  <c r="P4279" i="156"/>
  <c r="P4444" i="156"/>
  <c r="P4162" i="156"/>
  <c r="P4443" i="156"/>
  <c r="P4481" i="156"/>
  <c r="P4176" i="156"/>
  <c r="P4406" i="156"/>
  <c r="P4278" i="156"/>
  <c r="P4407" i="156"/>
  <c r="P4265" i="156"/>
  <c r="P4262" i="156"/>
  <c r="P4725" i="156"/>
  <c r="P4131" i="156"/>
  <c r="P3597" i="156"/>
  <c r="P3621" i="156"/>
  <c r="P3627" i="156"/>
  <c r="P3656" i="156"/>
  <c r="P3678" i="156"/>
  <c r="P3608" i="156"/>
  <c r="P3619" i="156"/>
  <c r="P3697" i="156"/>
  <c r="P3610" i="156"/>
  <c r="P3577" i="156"/>
  <c r="P1978" i="156"/>
  <c r="P1608" i="156"/>
  <c r="P965" i="156"/>
  <c r="P2046" i="156"/>
  <c r="P1785" i="156"/>
  <c r="P751" i="156"/>
  <c r="P2232" i="156"/>
  <c r="P1025" i="156"/>
  <c r="P4806" i="156"/>
  <c r="P4524" i="156"/>
  <c r="P4305" i="156"/>
  <c r="P3552" i="156"/>
  <c r="P4705" i="156"/>
  <c r="P4575" i="156"/>
  <c r="P4757" i="156"/>
  <c r="P4370" i="156"/>
  <c r="P4112" i="156"/>
  <c r="P4072" i="156"/>
  <c r="P4070" i="156"/>
  <c r="P2447" i="156"/>
  <c r="P2570" i="156"/>
  <c r="P2503" i="156"/>
  <c r="P4667" i="156"/>
  <c r="P4085" i="156"/>
  <c r="P4635" i="156"/>
  <c r="P4193" i="156"/>
  <c r="P2545" i="156"/>
  <c r="P3744" i="156"/>
  <c r="P3722" i="156"/>
  <c r="P3745" i="156"/>
  <c r="P3787" i="156"/>
  <c r="P4041" i="156"/>
  <c r="P4010" i="156"/>
  <c r="P4008" i="156"/>
  <c r="P4051" i="156"/>
  <c r="P4052" i="156"/>
  <c r="P3796" i="156"/>
  <c r="P3953" i="156"/>
  <c r="P2638" i="156"/>
  <c r="P2651" i="156"/>
  <c r="P3539" i="156"/>
  <c r="P3548" i="156"/>
  <c r="P4351" i="156"/>
  <c r="P4774" i="156"/>
  <c r="P4487" i="156"/>
  <c r="P4445" i="156"/>
  <c r="P4230" i="156"/>
  <c r="P4463" i="156"/>
  <c r="P4245" i="156"/>
  <c r="P4395" i="156"/>
  <c r="P4157" i="156"/>
  <c r="P4229" i="156"/>
  <c r="P4409" i="156"/>
  <c r="P4457" i="156"/>
  <c r="P4446" i="156"/>
  <c r="P4266" i="156"/>
  <c r="P4396" i="156"/>
  <c r="P4730" i="156"/>
  <c r="P4719" i="156"/>
  <c r="P3937" i="156"/>
  <c r="P3587" i="156"/>
  <c r="P3609" i="156"/>
  <c r="P3607" i="156"/>
  <c r="P3633" i="156"/>
  <c r="P3617" i="156"/>
  <c r="P3672" i="156"/>
  <c r="P3589" i="156"/>
  <c r="P3688" i="156"/>
  <c r="P3705" i="156"/>
  <c r="P4605" i="156"/>
  <c r="P4678" i="156"/>
  <c r="P1684" i="156"/>
  <c r="P1752" i="156"/>
  <c r="P1813" i="156"/>
  <c r="P2094" i="156"/>
  <c r="P422" i="156"/>
  <c r="P468" i="156"/>
  <c r="P673" i="156"/>
  <c r="P1497" i="156"/>
  <c r="P1707" i="156"/>
  <c r="P3869" i="156"/>
  <c r="P4682" i="156"/>
  <c r="P4307" i="156"/>
  <c r="P4528" i="156"/>
  <c r="P4763" i="156"/>
  <c r="P3562" i="156"/>
  <c r="P4706" i="156"/>
  <c r="P4318" i="156"/>
  <c r="P4096" i="156"/>
  <c r="P4508" i="156"/>
  <c r="P4576" i="156"/>
  <c r="P4781" i="156"/>
  <c r="P4073" i="156"/>
  <c r="P2456" i="156"/>
  <c r="P2502" i="156"/>
  <c r="P2510" i="156"/>
  <c r="P4767" i="156"/>
  <c r="P3932" i="156"/>
  <c r="P4803" i="156"/>
  <c r="P2555" i="156"/>
  <c r="P2668" i="156"/>
  <c r="P2546" i="156"/>
  <c r="P3715" i="156"/>
  <c r="P3739" i="156"/>
  <c r="P3713" i="156"/>
  <c r="P3947" i="156"/>
  <c r="P3893" i="156"/>
  <c r="P4068" i="156"/>
  <c r="P3895" i="156"/>
  <c r="P2644" i="156"/>
  <c r="P3540" i="156"/>
  <c r="P3547" i="156"/>
  <c r="P4281" i="156"/>
  <c r="P4747" i="156"/>
  <c r="P4399" i="156"/>
  <c r="P4483" i="156"/>
  <c r="P4386" i="156"/>
  <c r="P4155" i="156"/>
  <c r="P4221" i="156"/>
  <c r="P4233" i="156"/>
  <c r="P4398" i="156"/>
  <c r="P4178" i="156"/>
  <c r="P4232" i="156"/>
  <c r="P4252" i="156"/>
  <c r="P4410" i="156"/>
  <c r="P4458" i="156"/>
  <c r="P4241" i="156"/>
  <c r="P4716" i="156"/>
  <c r="P4583" i="156"/>
  <c r="P3659" i="156"/>
  <c r="P3669" i="156"/>
  <c r="P3638" i="156"/>
  <c r="P3586" i="156"/>
  <c r="P3604" i="156"/>
  <c r="P3632" i="156"/>
  <c r="P3693" i="156"/>
  <c r="P3643" i="156"/>
  <c r="P3671" i="156"/>
  <c r="P4616" i="156"/>
  <c r="P4789" i="156"/>
  <c r="P853" i="156"/>
  <c r="P1552" i="156"/>
  <c r="P2151" i="156"/>
  <c r="P1344" i="156"/>
  <c r="P2245" i="156"/>
  <c r="P494" i="156"/>
  <c r="P2204" i="156"/>
  <c r="P2166" i="156"/>
  <c r="P1891" i="156"/>
  <c r="P4132" i="156"/>
  <c r="P4619" i="156"/>
  <c r="P4526" i="156"/>
  <c r="P4661" i="156"/>
  <c r="P4119" i="156"/>
  <c r="P3557" i="156"/>
  <c r="P4704" i="156"/>
  <c r="P12" i="156"/>
  <c r="R12" i="156" s="1"/>
  <c r="P3765" i="156"/>
  <c r="P4114" i="156"/>
  <c r="P4315" i="156"/>
  <c r="P4507" i="156"/>
  <c r="P4578" i="156"/>
  <c r="P4284" i="156"/>
  <c r="P4365" i="156"/>
  <c r="P2506" i="156"/>
  <c r="P2564" i="156"/>
  <c r="P4669" i="156"/>
  <c r="P3933" i="156"/>
  <c r="P4804" i="156"/>
  <c r="P4788" i="156"/>
  <c r="P2669" i="156"/>
  <c r="P2548" i="156"/>
  <c r="P3717" i="156"/>
  <c r="P3741" i="156"/>
  <c r="P3949" i="156"/>
  <c r="P3822" i="156"/>
  <c r="P4018" i="156"/>
  <c r="P4020" i="156"/>
  <c r="P3900" i="156"/>
  <c r="P4618" i="156"/>
  <c r="P2661" i="156"/>
  <c r="P2662" i="156"/>
  <c r="P3544" i="156"/>
  <c r="P4823" i="156"/>
  <c r="P4358" i="156"/>
  <c r="P4749" i="156"/>
  <c r="P4424" i="156"/>
  <c r="P4159" i="156"/>
  <c r="P4173" i="156"/>
  <c r="P4493" i="156"/>
  <c r="P4219" i="156"/>
  <c r="P4449" i="156"/>
  <c r="P4226" i="156"/>
  <c r="P4234" i="156"/>
  <c r="P4274" i="156"/>
  <c r="P4421" i="156"/>
  <c r="P4393" i="156"/>
  <c r="P4718" i="156"/>
  <c r="P4486" i="156"/>
  <c r="P3868" i="156"/>
  <c r="P3706" i="156"/>
  <c r="P3596" i="156"/>
  <c r="P3644" i="156"/>
  <c r="P3601" i="156"/>
  <c r="P3646" i="156"/>
  <c r="P3667" i="156"/>
  <c r="P3704" i="156"/>
  <c r="P3680" i="156"/>
  <c r="P3613" i="156"/>
  <c r="P4791" i="156"/>
  <c r="P4607" i="156"/>
  <c r="P532" i="156"/>
  <c r="P2283" i="156"/>
  <c r="P777" i="156"/>
  <c r="P1729" i="156"/>
  <c r="P1413" i="156"/>
  <c r="P1138" i="156"/>
  <c r="P1219" i="156"/>
  <c r="P924" i="156"/>
  <c r="P369" i="156"/>
  <c r="P4200" i="156"/>
  <c r="P4674" i="156"/>
  <c r="P4515" i="156"/>
  <c r="P3558" i="156"/>
  <c r="P3563" i="156"/>
  <c r="P155" i="156"/>
  <c r="P3779" i="156"/>
  <c r="P3768" i="156"/>
  <c r="P4093" i="156"/>
  <c r="P4320" i="156"/>
  <c r="P4371" i="156"/>
  <c r="P3926" i="156"/>
  <c r="P4286" i="156"/>
  <c r="P2533" i="156"/>
  <c r="R2533" i="156" s="1"/>
  <c r="P2468" i="156"/>
  <c r="P2507" i="156"/>
  <c r="P2505" i="156"/>
  <c r="P4772" i="156"/>
  <c r="P4086" i="156"/>
  <c r="P4637" i="156"/>
  <c r="P4603" i="156"/>
  <c r="P2536" i="156"/>
  <c r="P3718" i="156"/>
  <c r="P3740" i="156"/>
  <c r="P3729" i="156"/>
  <c r="P3894" i="156"/>
  <c r="P4009" i="156"/>
  <c r="P4042" i="156"/>
  <c r="P3952" i="156"/>
  <c r="P3738" i="156"/>
  <c r="P4015" i="156"/>
  <c r="P4022" i="156"/>
  <c r="P4019" i="156"/>
  <c r="P3797" i="156"/>
  <c r="P3905" i="156"/>
  <c r="P4795" i="156"/>
  <c r="P2660" i="156"/>
  <c r="P4697" i="156"/>
  <c r="P4810" i="156"/>
  <c r="P4344" i="156"/>
  <c r="P4500" i="156"/>
  <c r="P4775" i="156"/>
  <c r="P4275" i="156"/>
  <c r="P4489" i="156"/>
  <c r="P4391" i="156"/>
  <c r="P4408" i="156"/>
  <c r="P4454" i="156"/>
  <c r="P4492" i="156"/>
  <c r="P4400" i="156"/>
  <c r="P4253" i="156"/>
  <c r="P4456" i="156"/>
  <c r="P4401" i="156"/>
  <c r="P4414" i="156"/>
  <c r="P4254" i="156"/>
  <c r="P4460" i="156"/>
  <c r="P4170" i="156"/>
  <c r="P4199" i="156"/>
  <c r="P3594" i="156"/>
  <c r="P3600" i="156"/>
  <c r="P3630" i="156"/>
  <c r="P3700" i="156"/>
  <c r="P3614" i="156"/>
  <c r="P3595" i="156"/>
  <c r="P3685" i="156"/>
  <c r="P3645" i="156"/>
  <c r="P3657" i="156"/>
  <c r="P4612" i="156"/>
  <c r="P4617" i="156"/>
  <c r="P1628" i="156"/>
  <c r="P1792" i="156"/>
  <c r="P2106" i="156"/>
  <c r="P2208" i="156"/>
  <c r="P814" i="156"/>
  <c r="P2170" i="156"/>
  <c r="P1820" i="156"/>
  <c r="P1646" i="156"/>
  <c r="P445" i="156"/>
  <c r="P4691" i="156"/>
  <c r="P4796" i="156"/>
  <c r="P4518" i="156"/>
  <c r="P4514" i="156"/>
  <c r="P3567" i="156"/>
  <c r="P3554" i="156"/>
  <c r="P3561" i="156"/>
  <c r="P196" i="156"/>
  <c r="P2671" i="156"/>
  <c r="P4108" i="156"/>
  <c r="P4110" i="156"/>
  <c r="P4319" i="156"/>
  <c r="P4506" i="156"/>
  <c r="P4758" i="156"/>
  <c r="P4289" i="156"/>
  <c r="P4366" i="156"/>
  <c r="P4649" i="156"/>
  <c r="P2429" i="156"/>
  <c r="P2498" i="156"/>
  <c r="P2562" i="156"/>
  <c r="P4663" i="156"/>
  <c r="P4665" i="156"/>
  <c r="P3773" i="156"/>
  <c r="P4690" i="156"/>
  <c r="P4604" i="156"/>
  <c r="P2551" i="156"/>
  <c r="P2540" i="156"/>
  <c r="P2537" i="156"/>
  <c r="P3736" i="156"/>
  <c r="P3896" i="156"/>
  <c r="P3918" i="156"/>
  <c r="P3791" i="156"/>
  <c r="P3813" i="156"/>
  <c r="P4702" i="156"/>
  <c r="P4350" i="156"/>
  <c r="P4356" i="156"/>
  <c r="P4359" i="156"/>
  <c r="P4251" i="156"/>
  <c r="P4491" i="156"/>
  <c r="P4231" i="156"/>
  <c r="P4389" i="156"/>
  <c r="P4244" i="156"/>
  <c r="P4179" i="156"/>
  <c r="P4238" i="156"/>
  <c r="P4255" i="156"/>
  <c r="P4228" i="156"/>
  <c r="P4403" i="156"/>
  <c r="P4239" i="156"/>
  <c r="P4448" i="156"/>
  <c r="P4425" i="156"/>
  <c r="P4060" i="156"/>
  <c r="P4237" i="156"/>
  <c r="P4224" i="156"/>
  <c r="P4729" i="156"/>
  <c r="P4596" i="156"/>
  <c r="P3618" i="156"/>
  <c r="P3603" i="156"/>
  <c r="P3592" i="156"/>
  <c r="P3628" i="156"/>
  <c r="P3691" i="156"/>
  <c r="P3666" i="156"/>
  <c r="P3640" i="156"/>
  <c r="P3686" i="156"/>
  <c r="P4709" i="156"/>
  <c r="P4792" i="156"/>
  <c r="P4790" i="156"/>
  <c r="P2295" i="156"/>
  <c r="P2124" i="156"/>
  <c r="P801" i="156"/>
  <c r="P1011" i="156"/>
  <c r="P1305" i="156"/>
  <c r="P1799" i="156"/>
  <c r="P2136" i="156"/>
  <c r="P875" i="156"/>
  <c r="P4687" i="156"/>
  <c r="P4597" i="156"/>
  <c r="P4304" i="156"/>
  <c r="P4303" i="156"/>
  <c r="P3568" i="156"/>
  <c r="P3556" i="156"/>
  <c r="P55" i="156"/>
  <c r="P2672" i="156"/>
  <c r="P4111" i="156"/>
  <c r="P4113" i="156"/>
  <c r="P4094" i="156"/>
  <c r="P4505" i="156"/>
  <c r="P4595" i="156"/>
  <c r="P4071" i="156"/>
  <c r="P4285" i="156"/>
  <c r="P2478" i="156"/>
  <c r="P2563" i="156"/>
  <c r="P2567" i="156"/>
  <c r="P4769" i="156"/>
  <c r="P4771" i="156"/>
  <c r="P4087" i="156"/>
  <c r="P4636" i="156"/>
  <c r="P2557" i="156"/>
  <c r="P2539" i="156"/>
  <c r="P3789" i="156"/>
  <c r="P3951" i="156"/>
  <c r="P3728" i="156"/>
  <c r="P3723" i="156"/>
  <c r="P3752" i="156"/>
  <c r="P2649" i="156"/>
  <c r="P4695" i="156"/>
  <c r="P4812" i="156"/>
  <c r="P4347" i="156"/>
  <c r="P4503" i="156"/>
  <c r="P4673" i="156"/>
  <c r="P4426" i="156"/>
  <c r="P4480" i="156"/>
  <c r="P4061" i="156"/>
  <c r="P4459" i="156"/>
  <c r="P4227" i="156"/>
  <c r="P4222" i="156"/>
  <c r="P4423" i="156"/>
  <c r="P4263" i="156"/>
  <c r="P4271" i="156"/>
  <c r="P4727" i="156"/>
  <c r="P3593" i="156"/>
  <c r="P3605" i="156"/>
  <c r="P3696" i="156"/>
  <c r="P3611" i="156"/>
  <c r="P3662" i="156"/>
  <c r="P3701" i="156"/>
  <c r="P3703" i="156"/>
  <c r="P3588" i="156"/>
  <c r="P3674" i="156"/>
  <c r="P4611" i="156"/>
  <c r="P4609" i="156"/>
  <c r="P1079" i="156"/>
  <c r="P555" i="156"/>
  <c r="P2058" i="156"/>
  <c r="P697" i="156"/>
  <c r="P2139" i="156"/>
  <c r="P2109" i="156"/>
  <c r="P1590" i="156"/>
  <c r="P1103" i="156"/>
  <c r="P4633" i="156"/>
  <c r="P4801" i="156"/>
  <c r="P4529" i="156"/>
  <c r="P4527" i="156"/>
  <c r="P3569" i="156"/>
  <c r="P3555" i="156"/>
  <c r="P219" i="156"/>
  <c r="P2489" i="156"/>
  <c r="P4574" i="156"/>
  <c r="P4109" i="156"/>
  <c r="P4184" i="156"/>
  <c r="P4197" i="156"/>
  <c r="P4321" i="156"/>
  <c r="P4288" i="156"/>
  <c r="P4182" i="156"/>
  <c r="P2438" i="156"/>
  <c r="P2509" i="156"/>
  <c r="P2569" i="156"/>
  <c r="P4768" i="156"/>
  <c r="P4770" i="156"/>
  <c r="P3934" i="156"/>
  <c r="P2553" i="156"/>
  <c r="P2554" i="156"/>
  <c r="P3790" i="156"/>
  <c r="P3890" i="156"/>
  <c r="P3917" i="156"/>
  <c r="P3916" i="156"/>
  <c r="P4049" i="156"/>
  <c r="P4017" i="156"/>
  <c r="P2650" i="156"/>
  <c r="P3538" i="156"/>
  <c r="P4700" i="156"/>
  <c r="P4819" i="156"/>
  <c r="P4345" i="156"/>
  <c r="P4499" i="156"/>
  <c r="P4282" i="156"/>
  <c r="P4264" i="156"/>
  <c r="P4175" i="156"/>
  <c r="P4431" i="156"/>
  <c r="P4161" i="156"/>
  <c r="P4402" i="156"/>
  <c r="P4225" i="156"/>
  <c r="P4433" i="156"/>
  <c r="P4488" i="156"/>
  <c r="P4220" i="156"/>
  <c r="P4249" i="156"/>
  <c r="P4599" i="156"/>
  <c r="P4720" i="156"/>
  <c r="P4235" i="156"/>
  <c r="P4412" i="156"/>
  <c r="P3575" i="156"/>
  <c r="P3665" i="156"/>
  <c r="P3624" i="156"/>
  <c r="P3623" i="156"/>
  <c r="P3687" i="156"/>
  <c r="P3590" i="156"/>
  <c r="P3648" i="156"/>
  <c r="P3652" i="156"/>
  <c r="P3654" i="156"/>
  <c r="P3631" i="156"/>
  <c r="P4793" i="156"/>
  <c r="P4610" i="156"/>
  <c r="P2220" i="156"/>
  <c r="P2257" i="156"/>
  <c r="P929" i="156"/>
  <c r="P608" i="156"/>
  <c r="P1775" i="156"/>
  <c r="P1480" i="156"/>
  <c r="P1508" i="156"/>
  <c r="P1570" i="156"/>
  <c r="P4584" i="156"/>
  <c r="P4782" i="156"/>
  <c r="P4520" i="156"/>
  <c r="P4519" i="156"/>
  <c r="P3570" i="156"/>
  <c r="P3559" i="156"/>
  <c r="P82" i="156"/>
  <c r="P3767" i="156"/>
  <c r="P4097" i="156"/>
  <c r="P3778" i="156"/>
  <c r="P4107" i="156"/>
  <c r="P4509" i="156"/>
  <c r="P4361" i="156"/>
  <c r="P4778" i="156"/>
  <c r="P2420" i="156"/>
  <c r="P2499" i="156"/>
  <c r="P2501" i="156"/>
  <c r="P4668" i="156"/>
  <c r="P4670" i="156"/>
  <c r="P3935" i="156"/>
  <c r="P4075" i="156"/>
  <c r="P2550" i="156"/>
  <c r="P2538" i="156"/>
  <c r="P3719" i="156"/>
  <c r="P3755" i="156"/>
  <c r="P3788" i="156"/>
  <c r="P3946" i="156"/>
  <c r="P4047" i="156"/>
  <c r="P4012" i="156"/>
  <c r="P3727" i="156"/>
  <c r="P3897" i="156"/>
  <c r="P4014" i="156"/>
  <c r="P4652" i="156"/>
  <c r="P3543" i="156"/>
  <c r="P4698" i="156"/>
  <c r="P4354" i="156"/>
  <c r="P4357" i="156"/>
  <c r="P4168" i="156"/>
  <c r="P4434" i="156"/>
  <c r="P4390" i="156"/>
  <c r="P4394" i="156"/>
  <c r="P4243" i="156"/>
  <c r="P4494" i="156"/>
  <c r="P4236" i="156"/>
  <c r="P4413" i="156"/>
  <c r="P4405" i="156"/>
  <c r="P4242" i="156"/>
  <c r="P4385" i="156"/>
  <c r="P4717" i="156"/>
  <c r="P4731" i="156"/>
  <c r="P4269" i="156"/>
  <c r="P3578" i="156"/>
  <c r="P3584" i="156"/>
  <c r="P3612" i="156"/>
  <c r="P3591" i="156"/>
  <c r="P3642" i="156"/>
  <c r="P3661" i="156"/>
  <c r="P3629" i="156"/>
  <c r="P3698" i="156"/>
  <c r="P3683" i="156"/>
  <c r="P3679" i="156"/>
  <c r="P4606" i="156"/>
  <c r="P4608" i="156"/>
  <c r="P1155" i="156"/>
  <c r="P722" i="156"/>
  <c r="P1666" i="156"/>
  <c r="P1267" i="156"/>
  <c r="P2082" i="156"/>
  <c r="P1532" i="156"/>
  <c r="P1127" i="156"/>
  <c r="P2263" i="156"/>
  <c r="P4118" i="156"/>
  <c r="P4517" i="156"/>
  <c r="P4308" i="156"/>
  <c r="P4643" i="156"/>
  <c r="P3553" i="156"/>
  <c r="P246" i="156"/>
  <c r="P2490" i="156"/>
  <c r="P3766" i="156"/>
  <c r="P3777" i="156"/>
  <c r="P4185" i="156"/>
  <c r="P3775" i="156"/>
  <c r="P4198" i="156"/>
  <c r="P4363" i="156"/>
  <c r="P4777" i="156"/>
  <c r="P1335" i="156"/>
  <c r="P2565" i="156"/>
  <c r="P4766" i="156"/>
  <c r="P3770" i="156"/>
  <c r="P4192" i="156"/>
  <c r="P2552" i="156"/>
  <c r="P2544" i="156"/>
  <c r="P3742" i="156"/>
  <c r="P4007" i="156"/>
  <c r="P4023" i="156"/>
  <c r="P3821" i="156"/>
  <c r="P4021" i="156"/>
  <c r="P3844" i="156"/>
  <c r="P4011" i="156"/>
  <c r="P4048" i="156"/>
  <c r="P3753" i="156"/>
  <c r="P3794" i="156"/>
  <c r="P3754" i="156"/>
  <c r="P4654" i="156"/>
  <c r="P2643" i="156"/>
  <c r="P3546" i="156"/>
  <c r="P3545" i="156"/>
  <c r="P4818" i="156"/>
  <c r="P4353" i="156"/>
  <c r="P4502" i="156"/>
  <c r="P4461" i="156"/>
  <c r="P4430" i="156"/>
  <c r="P4158" i="156"/>
  <c r="P4160" i="156"/>
  <c r="P4462" i="156"/>
  <c r="P4384" i="156"/>
  <c r="P4240" i="156"/>
  <c r="P4415" i="156"/>
  <c r="P4268" i="156"/>
  <c r="P4223" i="156"/>
  <c r="P4427" i="156"/>
  <c r="P4422" i="156"/>
  <c r="P4387" i="156"/>
  <c r="P3923" i="156"/>
  <c r="P3582" i="156"/>
  <c r="P4656" i="156"/>
  <c r="P3581" i="156"/>
  <c r="P3658" i="156"/>
  <c r="P3583" i="156"/>
  <c r="P3673" i="156"/>
  <c r="P3676" i="156"/>
  <c r="P3622" i="156"/>
  <c r="P3650" i="156"/>
  <c r="P4711" i="156"/>
  <c r="P4794" i="156"/>
  <c r="P4615" i="156"/>
  <c r="P2719" i="156"/>
  <c r="P2070" i="156"/>
  <c r="P641" i="156"/>
  <c r="P2185" i="156"/>
  <c r="P1243" i="156"/>
  <c r="P1204" i="156"/>
  <c r="P1806" i="156"/>
  <c r="P835" i="156"/>
  <c r="P1919" i="156"/>
  <c r="P4381" i="156"/>
  <c r="P4760" i="156"/>
  <c r="P4530" i="156"/>
  <c r="P4644" i="156"/>
  <c r="P3564" i="156"/>
  <c r="P296" i="156"/>
  <c r="P3780" i="156"/>
  <c r="P4098" i="156"/>
  <c r="P4322" i="156"/>
  <c r="P4314" i="156"/>
  <c r="P3757" i="156"/>
  <c r="P4287" i="156"/>
  <c r="P3851" i="156"/>
  <c r="P4664" i="156"/>
  <c r="P3771" i="156"/>
  <c r="P4088" i="156"/>
  <c r="P4194" i="156"/>
  <c r="P2558" i="156"/>
  <c r="P2543" i="156"/>
  <c r="P2648" i="156"/>
  <c r="P2663" i="156"/>
  <c r="P2645" i="156"/>
  <c r="P2652" i="156"/>
  <c r="P2664" i="156"/>
  <c r="P2656" i="156"/>
  <c r="P2642" i="156"/>
  <c r="P2654" i="156"/>
  <c r="P2655" i="156"/>
  <c r="P2659" i="156"/>
  <c r="P2665" i="156"/>
  <c r="P2658" i="156"/>
  <c r="P2640" i="156"/>
  <c r="P2637" i="156"/>
  <c r="P2666" i="156"/>
  <c r="P2653" i="156"/>
  <c r="P2647" i="156"/>
  <c r="P333" i="156"/>
  <c r="P2370" i="156"/>
  <c r="P360" i="156"/>
  <c r="P2337" i="156"/>
  <c r="P337" i="156"/>
  <c r="P2346" i="156"/>
  <c r="P345" i="156"/>
  <c r="P2676" i="156"/>
  <c r="P348" i="156"/>
  <c r="P2372" i="156"/>
  <c r="P2358" i="156"/>
  <c r="P2374" i="156"/>
  <c r="P2330" i="156"/>
  <c r="P2344" i="156"/>
  <c r="P2342" i="156"/>
  <c r="P346" i="156"/>
  <c r="P2340" i="156"/>
  <c r="P2373" i="156"/>
  <c r="P352" i="156"/>
  <c r="P357" i="156"/>
  <c r="P2345" i="156"/>
  <c r="P359" i="156"/>
  <c r="P2324" i="156"/>
  <c r="P2328" i="156"/>
  <c r="P2350" i="156"/>
  <c r="P2360" i="156"/>
  <c r="P2343" i="156"/>
  <c r="P342" i="156"/>
  <c r="P362" i="156"/>
  <c r="P336" i="156"/>
  <c r="P2355" i="156"/>
  <c r="P2674" i="156"/>
  <c r="P355" i="156"/>
  <c r="P341" i="156"/>
  <c r="P329" i="156"/>
  <c r="P2347" i="156"/>
  <c r="P2515" i="156"/>
  <c r="P363" i="156"/>
  <c r="P2349" i="156"/>
  <c r="P331" i="156"/>
  <c r="P328" i="156"/>
  <c r="P364" i="156"/>
  <c r="P350" i="156"/>
  <c r="P2677" i="156"/>
  <c r="P347" i="156"/>
  <c r="P2675" i="156"/>
  <c r="P2371" i="156"/>
  <c r="P2375" i="156"/>
  <c r="P2673" i="156"/>
  <c r="P332" i="156"/>
  <c r="P330" i="156"/>
  <c r="P2341" i="156"/>
  <c r="P2351" i="156"/>
  <c r="P351" i="156"/>
  <c r="P2331" i="156"/>
  <c r="P327" i="156"/>
  <c r="P2325" i="156"/>
  <c r="P356" i="156"/>
  <c r="P2336" i="156"/>
  <c r="P2327" i="156"/>
  <c r="P2332" i="156"/>
  <c r="P2521" i="156"/>
  <c r="P340" i="156"/>
  <c r="P343" i="156"/>
  <c r="P358" i="156"/>
  <c r="P334" i="156"/>
  <c r="P2333" i="156"/>
  <c r="P2670" i="156"/>
  <c r="P349" i="156"/>
  <c r="P361" i="156"/>
  <c r="P344" i="156"/>
  <c r="P335" i="156"/>
  <c r="P2356" i="156"/>
  <c r="P2359" i="156"/>
  <c r="P338" i="156"/>
  <c r="P2329" i="156"/>
  <c r="P2517" i="156"/>
  <c r="P2338" i="156"/>
  <c r="P365" i="156"/>
  <c r="P2334" i="156"/>
  <c r="P2513" i="156"/>
  <c r="P2361" i="156"/>
  <c r="P2322" i="156"/>
  <c r="P2357" i="156"/>
  <c r="P2366" i="156"/>
  <c r="P2522" i="156"/>
  <c r="P2362" i="156"/>
  <c r="P2353" i="156"/>
  <c r="P2365" i="156"/>
  <c r="P2348" i="156"/>
  <c r="P2352" i="156"/>
  <c r="P2523" i="156"/>
  <c r="P2364" i="156"/>
  <c r="P2376" i="156"/>
  <c r="P2516" i="156"/>
  <c r="P2518" i="156"/>
  <c r="P2377" i="156"/>
  <c r="P2724" i="156"/>
  <c r="P2385" i="156"/>
  <c r="P2530" i="156"/>
  <c r="P2382" i="156"/>
  <c r="P2379" i="156"/>
  <c r="P2525" i="156"/>
  <c r="P2528" i="156"/>
  <c r="P2381" i="156"/>
  <c r="P2380" i="156"/>
  <c r="P2529" i="156"/>
  <c r="P2527" i="156"/>
  <c r="P2386" i="156"/>
  <c r="P2383" i="156"/>
  <c r="P2532" i="156"/>
  <c r="P2384" i="156"/>
  <c r="P2682" i="156"/>
  <c r="P4380" i="156" l="1"/>
  <c r="P4379" i="156"/>
  <c r="P3863" i="156"/>
  <c r="Q3871" i="156"/>
  <c r="R3871" i="156"/>
  <c r="P3872" i="156"/>
  <c r="R2701" i="156"/>
  <c r="Q2701" i="156"/>
  <c r="P4082" i="156"/>
  <c r="P4077" i="156"/>
  <c r="P4206" i="156"/>
  <c r="P4148" i="156"/>
  <c r="P4136" i="156"/>
  <c r="P4081" i="156"/>
  <c r="P4076" i="156"/>
  <c r="P4078" i="156"/>
  <c r="P4142" i="156"/>
  <c r="P4124" i="156"/>
  <c r="P4083" i="156"/>
  <c r="P4079" i="156"/>
  <c r="P4139" i="156"/>
  <c r="P4209" i="156"/>
  <c r="P4080" i="156"/>
  <c r="P4203" i="156"/>
  <c r="R4681" i="156"/>
  <c r="Q4681" i="156"/>
  <c r="R4452" i="156"/>
  <c r="Q4452" i="156"/>
  <c r="P4453" i="156"/>
  <c r="P4451" i="156"/>
  <c r="R4450" i="156"/>
  <c r="Q4450" i="156"/>
  <c r="P4785" i="156"/>
  <c r="P4784" i="156"/>
  <c r="P4754" i="156"/>
  <c r="P4755" i="156"/>
  <c r="P4752" i="156"/>
  <c r="P4751" i="156"/>
  <c r="P4744" i="156"/>
  <c r="P4745" i="156"/>
  <c r="P4740" i="156"/>
  <c r="P4742" i="156"/>
  <c r="P4743" i="156"/>
  <c r="P4739" i="156"/>
  <c r="P4738" i="156"/>
  <c r="P4736" i="156"/>
  <c r="P4737" i="156"/>
  <c r="P4732" i="156"/>
  <c r="P4733" i="156"/>
  <c r="P4734" i="156"/>
  <c r="P4722" i="156"/>
  <c r="P4721" i="156"/>
  <c r="P4724" i="156"/>
  <c r="R3879" i="156"/>
  <c r="Q3879" i="156"/>
  <c r="R4675" i="156"/>
  <c r="Q4675" i="156"/>
  <c r="P4582" i="156"/>
  <c r="P4580" i="156"/>
  <c r="P4581" i="156"/>
  <c r="P4579" i="156"/>
  <c r="P4559" i="156"/>
  <c r="P4560" i="156"/>
  <c r="P4561" i="156"/>
  <c r="P4557" i="156"/>
  <c r="P4558" i="156"/>
  <c r="P4554" i="156"/>
  <c r="P4556" i="156"/>
  <c r="P4555" i="156"/>
  <c r="P4552" i="156"/>
  <c r="P4553" i="156"/>
  <c r="P4538" i="156"/>
  <c r="P4537" i="156"/>
  <c r="P4546" i="156"/>
  <c r="P4533" i="156"/>
  <c r="P4551" i="156"/>
  <c r="P4542" i="156"/>
  <c r="P4535" i="156"/>
  <c r="P4543" i="156"/>
  <c r="P4548" i="156"/>
  <c r="P4539" i="156"/>
  <c r="P4547" i="156"/>
  <c r="P4549" i="156"/>
  <c r="P4540" i="156"/>
  <c r="P4544" i="156"/>
  <c r="P4534" i="156"/>
  <c r="P4536" i="156"/>
  <c r="P4541" i="156"/>
  <c r="P4545" i="156"/>
  <c r="P4531" i="156"/>
  <c r="P4511" i="156"/>
  <c r="P4510" i="156"/>
  <c r="Q4513" i="156"/>
  <c r="R4513" i="156"/>
  <c r="P4495" i="156"/>
  <c r="P4496" i="156"/>
  <c r="P4497" i="156"/>
  <c r="Q4490" i="156"/>
  <c r="R4490" i="156"/>
  <c r="P4474" i="156"/>
  <c r="P4478" i="156"/>
  <c r="P4476" i="156"/>
  <c r="P4466" i="156"/>
  <c r="P4472" i="156"/>
  <c r="P4467" i="156"/>
  <c r="P4475" i="156"/>
  <c r="P4464" i="156"/>
  <c r="P4468" i="156"/>
  <c r="P4471" i="156"/>
  <c r="P4477" i="156"/>
  <c r="P4469" i="156"/>
  <c r="P4465" i="156"/>
  <c r="P4470" i="156"/>
  <c r="P4473" i="156"/>
  <c r="P4438" i="156"/>
  <c r="P4439" i="156"/>
  <c r="P4440" i="156"/>
  <c r="P4441" i="156"/>
  <c r="P4436" i="156"/>
  <c r="P4437" i="156"/>
  <c r="P4419" i="156"/>
  <c r="P4418" i="156"/>
  <c r="P4417" i="156"/>
  <c r="P4416" i="156"/>
  <c r="P4341" i="156"/>
  <c r="P4339" i="156"/>
  <c r="P4338" i="156"/>
  <c r="P4336" i="156"/>
  <c r="P4337" i="156"/>
  <c r="P4335" i="156"/>
  <c r="P4331" i="156"/>
  <c r="P4330" i="156"/>
  <c r="Q4332" i="156"/>
  <c r="R4332" i="156"/>
  <c r="P4326" i="156"/>
  <c r="P4324" i="156"/>
  <c r="P4328" i="156"/>
  <c r="P4325" i="156"/>
  <c r="P4329" i="156"/>
  <c r="P4323" i="156"/>
  <c r="P4301" i="156"/>
  <c r="P4300" i="156"/>
  <c r="P4299" i="156"/>
  <c r="P4295" i="156"/>
  <c r="P4298" i="156"/>
  <c r="P4297" i="156"/>
  <c r="P4296" i="156"/>
  <c r="P4294" i="156"/>
  <c r="P4293" i="156"/>
  <c r="R4292" i="156"/>
  <c r="Q4292" i="156"/>
  <c r="P4257" i="156"/>
  <c r="P4258" i="156"/>
  <c r="P4259" i="156"/>
  <c r="P4260" i="156"/>
  <c r="P4256" i="156"/>
  <c r="P4247" i="156"/>
  <c r="P4246" i="156"/>
  <c r="P4215" i="156"/>
  <c r="P4214" i="156"/>
  <c r="Q4218" i="156"/>
  <c r="R4218" i="156"/>
  <c r="P4208" i="156"/>
  <c r="P4210" i="156"/>
  <c r="P4202" i="156"/>
  <c r="P4211" i="156"/>
  <c r="P4212" i="156"/>
  <c r="P4204" i="156"/>
  <c r="P4205" i="156"/>
  <c r="P4207" i="156"/>
  <c r="R4195" i="156"/>
  <c r="Q4195" i="156"/>
  <c r="P4180" i="156"/>
  <c r="R4171" i="156"/>
  <c r="Q4171" i="156"/>
  <c r="P4166" i="156"/>
  <c r="P4165" i="156"/>
  <c r="P4164" i="156"/>
  <c r="P4151" i="156"/>
  <c r="P4147" i="156"/>
  <c r="P4150" i="156"/>
  <c r="P4146" i="156"/>
  <c r="P4149" i="156"/>
  <c r="P4141" i="156"/>
  <c r="P4134" i="156"/>
  <c r="P4143" i="156"/>
  <c r="P4135" i="156"/>
  <c r="P4144" i="156"/>
  <c r="P4145" i="156"/>
  <c r="P4137" i="156"/>
  <c r="P4138" i="156"/>
  <c r="P4140" i="156"/>
  <c r="R4130" i="156"/>
  <c r="Q4130" i="156"/>
  <c r="P4126" i="156"/>
  <c r="P4129" i="156"/>
  <c r="P4125" i="156"/>
  <c r="P4128" i="156"/>
  <c r="P4123" i="156"/>
  <c r="P4122" i="156"/>
  <c r="R4120" i="156"/>
  <c r="Q4120" i="156"/>
  <c r="P4116" i="156"/>
  <c r="P4115" i="156"/>
  <c r="P4105" i="156"/>
  <c r="P4103" i="156"/>
  <c r="P4104" i="156"/>
  <c r="P4101" i="156"/>
  <c r="P4099" i="156"/>
  <c r="P4100" i="156"/>
  <c r="P4091" i="156"/>
  <c r="P4090" i="156"/>
  <c r="P4063" i="156"/>
  <c r="P4064" i="156"/>
  <c r="P4065" i="156"/>
  <c r="P4066" i="156"/>
  <c r="P4054" i="156"/>
  <c r="P4055" i="156"/>
  <c r="P4056" i="156"/>
  <c r="P4057" i="156"/>
  <c r="P4025" i="156"/>
  <c r="P4036" i="156"/>
  <c r="P4031" i="156"/>
  <c r="P4032" i="156"/>
  <c r="P4024" i="156"/>
  <c r="P4030" i="156"/>
  <c r="P4029" i="156"/>
  <c r="P4038" i="156"/>
  <c r="P4035" i="156"/>
  <c r="P4026" i="156"/>
  <c r="P4028" i="156"/>
  <c r="P4034" i="156"/>
  <c r="P4037" i="156"/>
  <c r="P4033" i="156"/>
  <c r="P4027" i="156"/>
  <c r="P4005" i="156"/>
  <c r="P4004" i="156"/>
  <c r="P4003" i="156"/>
  <c r="P3993" i="156"/>
  <c r="P3987" i="156"/>
  <c r="P3983" i="156"/>
  <c r="P3980" i="156"/>
  <c r="P3997" i="156"/>
  <c r="P3989" i="156"/>
  <c r="P3992" i="156"/>
  <c r="P3999" i="156"/>
  <c r="P3982" i="156"/>
  <c r="P3979" i="156"/>
  <c r="P3996" i="156"/>
  <c r="P3985" i="156"/>
  <c r="P3991" i="156"/>
  <c r="P4001" i="156"/>
  <c r="P3995" i="156"/>
  <c r="P3984" i="156"/>
  <c r="P3981" i="156"/>
  <c r="P3978" i="156"/>
  <c r="P3967" i="156"/>
  <c r="P3963" i="156"/>
  <c r="P3971" i="156"/>
  <c r="P3969" i="156"/>
  <c r="P3966" i="156"/>
  <c r="P3977" i="156"/>
  <c r="P3970" i="156"/>
  <c r="P3968" i="156"/>
  <c r="P3965" i="156"/>
  <c r="P3975" i="156"/>
  <c r="P3972" i="156"/>
  <c r="P3964" i="156"/>
  <c r="P3974" i="156"/>
  <c r="P3959" i="156"/>
  <c r="P3958" i="156"/>
  <c r="P3957" i="156"/>
  <c r="P3956" i="156"/>
  <c r="P3961" i="156"/>
  <c r="P3955" i="156"/>
  <c r="P3960" i="156"/>
  <c r="P3954" i="156"/>
  <c r="P3943" i="156"/>
  <c r="P3940" i="156"/>
  <c r="P3942" i="156"/>
  <c r="P3941" i="156"/>
  <c r="R3936" i="156"/>
  <c r="Q3936" i="156"/>
  <c r="R3930" i="156"/>
  <c r="Q3930" i="156"/>
  <c r="P3929" i="156"/>
  <c r="R3927" i="156"/>
  <c r="Q3927" i="156"/>
  <c r="R3924" i="156"/>
  <c r="Q3924" i="156"/>
  <c r="P3920" i="156"/>
  <c r="P3919" i="156"/>
  <c r="P3914" i="156"/>
  <c r="R3913" i="156"/>
  <c r="Q3913" i="156"/>
  <c r="P3909" i="156"/>
  <c r="P3910" i="156"/>
  <c r="P3907" i="156"/>
  <c r="P3908" i="156"/>
  <c r="R3903" i="156"/>
  <c r="Q3903" i="156"/>
  <c r="R3885" i="156"/>
  <c r="Q3885" i="156"/>
  <c r="P3878" i="156"/>
  <c r="P3887" i="156"/>
  <c r="P3877" i="156"/>
  <c r="P3876" i="156"/>
  <c r="P3874" i="156"/>
  <c r="P3873" i="156"/>
  <c r="P3881" i="156"/>
  <c r="R3867" i="156"/>
  <c r="Q3867" i="156"/>
  <c r="P3866" i="156"/>
  <c r="P3864" i="156"/>
  <c r="P3862" i="156"/>
  <c r="P3860" i="156"/>
  <c r="P3861" i="156"/>
  <c r="P3857" i="156"/>
  <c r="P3856" i="156"/>
  <c r="P3854" i="156"/>
  <c r="P3853" i="156"/>
  <c r="P3847" i="156"/>
  <c r="P3848" i="156"/>
  <c r="P3845" i="156"/>
  <c r="P3846" i="156"/>
  <c r="P3837" i="156"/>
  <c r="P3841" i="156"/>
  <c r="P3838" i="156"/>
  <c r="P3839" i="156"/>
  <c r="P3840" i="156"/>
  <c r="P3836" i="156"/>
  <c r="P3835" i="156"/>
  <c r="P3832" i="156"/>
  <c r="P3833" i="156"/>
  <c r="P3834" i="156"/>
  <c r="P3827" i="156"/>
  <c r="P3831" i="156"/>
  <c r="P3828" i="156"/>
  <c r="P3829" i="156"/>
  <c r="P3830" i="156"/>
  <c r="P3823" i="156"/>
  <c r="P3824" i="156"/>
  <c r="P3825" i="156"/>
  <c r="P3826" i="156"/>
  <c r="P3843" i="156"/>
  <c r="P3814" i="156"/>
  <c r="P3815" i="156"/>
  <c r="P3816" i="156"/>
  <c r="P3817" i="156"/>
  <c r="P3807" i="156"/>
  <c r="P3809" i="156"/>
  <c r="P3805" i="156"/>
  <c r="P3812" i="156"/>
  <c r="P3799" i="156"/>
  <c r="P3798" i="156"/>
  <c r="P3811" i="156"/>
  <c r="P3803" i="156"/>
  <c r="P3802" i="156"/>
  <c r="P3801" i="156"/>
  <c r="P3800" i="156"/>
  <c r="P3759" i="156"/>
  <c r="P3761" i="156"/>
  <c r="P3747" i="156"/>
  <c r="P3748" i="156"/>
  <c r="P3749" i="156"/>
  <c r="P3750" i="156"/>
  <c r="P3746" i="156"/>
  <c r="R3733" i="156"/>
  <c r="Q3733" i="156"/>
  <c r="P3730" i="156"/>
  <c r="P3731" i="156"/>
  <c r="P3732" i="156"/>
  <c r="P3725" i="156"/>
  <c r="R3724" i="156"/>
  <c r="Q3724" i="156"/>
  <c r="P2411" i="156"/>
  <c r="R2411" i="156" s="1"/>
  <c r="R3615" i="156"/>
  <c r="Q3615" i="156"/>
  <c r="P2389" i="156"/>
  <c r="Q2389" i="156" s="1"/>
  <c r="P4638" i="156"/>
  <c r="Q4638" i="156" s="1"/>
  <c r="P2708" i="156"/>
  <c r="P2688" i="156"/>
  <c r="P2694" i="156"/>
  <c r="P2706" i="156"/>
  <c r="P2709" i="156"/>
  <c r="P2689" i="156"/>
  <c r="P2695" i="156"/>
  <c r="R2398" i="156"/>
  <c r="Q2398" i="156"/>
  <c r="P2707" i="156"/>
  <c r="P2687" i="156"/>
  <c r="P2710" i="156"/>
  <c r="P2693" i="156"/>
  <c r="R367" i="156"/>
  <c r="Q367" i="156"/>
  <c r="P2369" i="156"/>
  <c r="P2368" i="156"/>
  <c r="R2323" i="156"/>
  <c r="Q2323" i="156"/>
  <c r="Q2387" i="156"/>
  <c r="R2387" i="156"/>
  <c r="P2715" i="156"/>
  <c r="P2526" i="156"/>
  <c r="P4859" i="156"/>
  <c r="Q4858" i="156"/>
  <c r="R4858" i="156"/>
  <c r="P4857" i="156"/>
  <c r="Q4856" i="156"/>
  <c r="R4856" i="156"/>
  <c r="R2505" i="156"/>
  <c r="Q2505" i="156"/>
  <c r="R4200" i="156"/>
  <c r="Q4200" i="156"/>
  <c r="R1729" i="156"/>
  <c r="Q1729" i="156"/>
  <c r="R4718" i="156"/>
  <c r="Q4718" i="156"/>
  <c r="R4358" i="156"/>
  <c r="Q4358" i="156"/>
  <c r="R4618" i="156"/>
  <c r="Q4618" i="156"/>
  <c r="R4315" i="156"/>
  <c r="Q4315" i="156"/>
  <c r="R3557" i="156"/>
  <c r="Q3557" i="156"/>
  <c r="R3895" i="156"/>
  <c r="Q3895" i="156"/>
  <c r="R4767" i="156"/>
  <c r="Q4767" i="156"/>
  <c r="R4682" i="156"/>
  <c r="Q4682" i="156"/>
  <c r="R422" i="156"/>
  <c r="Q422" i="156"/>
  <c r="R4719" i="156"/>
  <c r="Q4719" i="156"/>
  <c r="R4457" i="156"/>
  <c r="Q4457" i="156"/>
  <c r="R2638" i="156"/>
  <c r="Q2638" i="156"/>
  <c r="P4631" i="156"/>
  <c r="R4010" i="156"/>
  <c r="Q4010" i="156"/>
  <c r="R2545" i="156"/>
  <c r="Q2545" i="156"/>
  <c r="R2503" i="156"/>
  <c r="Q2503" i="156"/>
  <c r="R4305" i="156"/>
  <c r="Q4305" i="156"/>
  <c r="R751" i="156"/>
  <c r="Q751" i="156"/>
  <c r="Q4443" i="156"/>
  <c r="R4443" i="156"/>
  <c r="R3743" i="156"/>
  <c r="Q3743" i="156"/>
  <c r="R4639" i="156"/>
  <c r="Q4639" i="156"/>
  <c r="R1045" i="156"/>
  <c r="Q1045" i="156"/>
  <c r="Q4679" i="156"/>
  <c r="R4679" i="156"/>
  <c r="R4313" i="156"/>
  <c r="Q4313" i="156"/>
  <c r="R4291" i="156"/>
  <c r="Q4291" i="156"/>
  <c r="R947" i="156"/>
  <c r="Q947" i="156"/>
  <c r="R822" i="156"/>
  <c r="Q822" i="156"/>
  <c r="R4696" i="156"/>
  <c r="Q4696" i="156"/>
  <c r="R4494" i="156"/>
  <c r="Q4494" i="156"/>
  <c r="Q3755" i="156"/>
  <c r="R3755" i="156"/>
  <c r="R2563" i="156"/>
  <c r="Q2563" i="156"/>
  <c r="R4597" i="156"/>
  <c r="Q4597" i="156"/>
  <c r="Q4403" i="156"/>
  <c r="R4403" i="156"/>
  <c r="R4690" i="156"/>
  <c r="Q4690" i="156"/>
  <c r="Q4492" i="156"/>
  <c r="R4492" i="156"/>
  <c r="Q2151" i="156"/>
  <c r="R2151" i="156"/>
  <c r="R3638" i="156"/>
  <c r="Q3638" i="156"/>
  <c r="R4386" i="156"/>
  <c r="Q4386" i="156"/>
  <c r="P2680" i="156"/>
  <c r="Q468" i="156"/>
  <c r="R468" i="156"/>
  <c r="Q4131" i="156"/>
  <c r="R4131" i="156"/>
  <c r="R3922" i="156"/>
  <c r="Q3922" i="156"/>
  <c r="R4522" i="156"/>
  <c r="Q4522" i="156"/>
  <c r="Q4163" i="156"/>
  <c r="R4163" i="156"/>
  <c r="Q4397" i="156"/>
  <c r="R4397" i="156"/>
  <c r="Q2549" i="156"/>
  <c r="R2549" i="156"/>
  <c r="Q4642" i="156"/>
  <c r="R4642" i="156"/>
  <c r="R3702" i="156"/>
  <c r="Q3702" i="156"/>
  <c r="R3899" i="156"/>
  <c r="Q3899" i="156"/>
  <c r="R3771" i="156"/>
  <c r="Q3771" i="156"/>
  <c r="R2185" i="156"/>
  <c r="Q2185" i="156"/>
  <c r="Q3578" i="156"/>
  <c r="R3578" i="156"/>
  <c r="R3559" i="156"/>
  <c r="Q3559" i="156"/>
  <c r="R3624" i="156"/>
  <c r="Q3624" i="156"/>
  <c r="R4264" i="156"/>
  <c r="Q4264" i="156"/>
  <c r="R2554" i="156"/>
  <c r="Q2554" i="156"/>
  <c r="R3703" i="156"/>
  <c r="Q3703" i="156"/>
  <c r="Q4222" i="156"/>
  <c r="R4222" i="156"/>
  <c r="R4792" i="156"/>
  <c r="Q4792" i="156"/>
  <c r="R3773" i="156"/>
  <c r="Q3773" i="156"/>
  <c r="R4319" i="156"/>
  <c r="Q4319" i="156"/>
  <c r="Q4691" i="156"/>
  <c r="R4691" i="156"/>
  <c r="Q2208" i="156"/>
  <c r="R2208" i="156"/>
  <c r="R3700" i="156"/>
  <c r="Q3700" i="156"/>
  <c r="R4454" i="156"/>
  <c r="Q4454" i="156"/>
  <c r="Q4500" i="156"/>
  <c r="R4500" i="156"/>
  <c r="Q3601" i="156"/>
  <c r="R3601" i="156"/>
  <c r="R4664" i="156"/>
  <c r="Q4664" i="156"/>
  <c r="R4711" i="156"/>
  <c r="Q4711" i="156"/>
  <c r="R3658" i="156"/>
  <c r="Q3658" i="156"/>
  <c r="Q4422" i="156"/>
  <c r="R4422" i="156"/>
  <c r="R4415" i="156"/>
  <c r="Q4415" i="156"/>
  <c r="R4818" i="156"/>
  <c r="Q4818" i="156"/>
  <c r="R3770" i="156"/>
  <c r="Q3770" i="156"/>
  <c r="R4777" i="156"/>
  <c r="Q4777" i="156"/>
  <c r="R4308" i="156"/>
  <c r="Q4308" i="156"/>
  <c r="R1532" i="156"/>
  <c r="Q1532" i="156"/>
  <c r="R4608" i="156"/>
  <c r="Q4608" i="156"/>
  <c r="R4269" i="156"/>
  <c r="Q4269" i="156"/>
  <c r="Q4405" i="156"/>
  <c r="R4405" i="156"/>
  <c r="R4014" i="156"/>
  <c r="Q4014" i="156"/>
  <c r="Q2550" i="156"/>
  <c r="R2550" i="156"/>
  <c r="R2499" i="156"/>
  <c r="Q2499" i="156"/>
  <c r="R1508" i="156"/>
  <c r="Q1508" i="156"/>
  <c r="R2220" i="156"/>
  <c r="Q2220" i="156"/>
  <c r="R3652" i="156"/>
  <c r="Q3652" i="156"/>
  <c r="R3665" i="156"/>
  <c r="Q3665" i="156"/>
  <c r="R4599" i="156"/>
  <c r="Q4599" i="156"/>
  <c r="R4402" i="156"/>
  <c r="Q4402" i="156"/>
  <c r="R4700" i="156"/>
  <c r="Q4700" i="156"/>
  <c r="R4197" i="156"/>
  <c r="Q4197" i="156"/>
  <c r="R3555" i="156"/>
  <c r="Q3555" i="156"/>
  <c r="R1103" i="156"/>
  <c r="Q1103" i="156"/>
  <c r="R4695" i="156"/>
  <c r="Q4695" i="156"/>
  <c r="R2478" i="156"/>
  <c r="Q2478" i="156"/>
  <c r="R4687" i="156"/>
  <c r="Q4687" i="156"/>
  <c r="R801" i="156"/>
  <c r="Q801" i="156"/>
  <c r="R4709" i="156"/>
  <c r="Q4709" i="156"/>
  <c r="R4237" i="156"/>
  <c r="Q4237" i="156"/>
  <c r="R4228" i="156"/>
  <c r="Q4228" i="156"/>
  <c r="R4231" i="156"/>
  <c r="Q4231" i="156"/>
  <c r="R3791" i="156"/>
  <c r="Q3791" i="156"/>
  <c r="R4649" i="156"/>
  <c r="Q4649" i="156"/>
  <c r="R3561" i="156"/>
  <c r="Q3561" i="156"/>
  <c r="Q4612" i="156"/>
  <c r="R4612" i="156"/>
  <c r="Q3905" i="156"/>
  <c r="R3905" i="156"/>
  <c r="R3740" i="156"/>
  <c r="Q3740" i="156"/>
  <c r="R4603" i="156"/>
  <c r="Q4603" i="156"/>
  <c r="R2507" i="156"/>
  <c r="Q2507" i="156"/>
  <c r="R4791" i="156"/>
  <c r="Q4791" i="156"/>
  <c r="R4234" i="156"/>
  <c r="Q4234" i="156"/>
  <c r="Q4018" i="156"/>
  <c r="R4018" i="156"/>
  <c r="R4119" i="156"/>
  <c r="Q4119" i="156"/>
  <c r="R2166" i="156"/>
  <c r="Q2166" i="156"/>
  <c r="R1552" i="156"/>
  <c r="Q1552" i="156"/>
  <c r="R3643" i="156"/>
  <c r="Q3643" i="156"/>
  <c r="R3669" i="156"/>
  <c r="Q3669" i="156"/>
  <c r="R4241" i="156"/>
  <c r="Q4241" i="156"/>
  <c r="R4398" i="156"/>
  <c r="Q4398" i="156"/>
  <c r="Q3715" i="156"/>
  <c r="R3715" i="156"/>
  <c r="R4073" i="156"/>
  <c r="Q4073" i="156"/>
  <c r="R4678" i="156"/>
  <c r="Q4678" i="156"/>
  <c r="R3617" i="156"/>
  <c r="Q3617" i="156"/>
  <c r="Q4463" i="156"/>
  <c r="R4463" i="156"/>
  <c r="Q4774" i="156"/>
  <c r="R4774" i="156"/>
  <c r="P4626" i="156"/>
  <c r="R3796" i="156"/>
  <c r="Q3796" i="156"/>
  <c r="R3678" i="156"/>
  <c r="Q3678" i="156"/>
  <c r="R4725" i="156"/>
  <c r="Q4725" i="156"/>
  <c r="R4407" i="156"/>
  <c r="Q4407" i="156"/>
  <c r="R4162" i="156"/>
  <c r="Q4162" i="156"/>
  <c r="R3912" i="156"/>
  <c r="Q3912" i="156"/>
  <c r="Q4089" i="156"/>
  <c r="R4089" i="156"/>
  <c r="Q4780" i="156"/>
  <c r="R4780" i="156"/>
  <c r="R3682" i="156"/>
  <c r="Q3682" i="156"/>
  <c r="R4432" i="156"/>
  <c r="Q4432" i="156"/>
  <c r="R3720" i="156"/>
  <c r="Q3720" i="156"/>
  <c r="Q3579" i="156"/>
  <c r="R3579" i="156"/>
  <c r="R3580" i="156"/>
  <c r="Q3580" i="156"/>
  <c r="Q4267" i="156"/>
  <c r="R4267" i="156"/>
  <c r="R4277" i="156"/>
  <c r="Q4277" i="156"/>
  <c r="Q4046" i="156"/>
  <c r="R4046" i="156"/>
  <c r="R3777" i="156"/>
  <c r="Q3777" i="156"/>
  <c r="Q3629" i="156"/>
  <c r="R3629" i="156"/>
  <c r="R4012" i="156"/>
  <c r="Q4012" i="156"/>
  <c r="R4107" i="156"/>
  <c r="Q4107" i="156"/>
  <c r="R4819" i="156"/>
  <c r="Q4819" i="156"/>
  <c r="Q2509" i="156"/>
  <c r="R2509" i="156"/>
  <c r="R555" i="156"/>
  <c r="Q555" i="156"/>
  <c r="Q3593" i="156"/>
  <c r="R3593" i="156"/>
  <c r="Q3728" i="156"/>
  <c r="R3728" i="156"/>
  <c r="Q4314" i="156"/>
  <c r="R4314" i="156"/>
  <c r="Q1919" i="156"/>
  <c r="R1919" i="156"/>
  <c r="R641" i="156"/>
  <c r="Q641" i="156"/>
  <c r="R3794" i="156"/>
  <c r="Q3794" i="156"/>
  <c r="R3844" i="156"/>
  <c r="Q3844" i="156"/>
  <c r="Q3742" i="156"/>
  <c r="R3742" i="156"/>
  <c r="R3766" i="156"/>
  <c r="Q3766" i="156"/>
  <c r="R2082" i="156"/>
  <c r="Q2082" i="156"/>
  <c r="R3661" i="156"/>
  <c r="Q3661" i="156"/>
  <c r="R4357" i="156"/>
  <c r="Q4357" i="156"/>
  <c r="R4047" i="156"/>
  <c r="Q4047" i="156"/>
  <c r="R4075" i="156"/>
  <c r="Q4075" i="156"/>
  <c r="R3778" i="156"/>
  <c r="Q3778" i="156"/>
  <c r="R3570" i="156"/>
  <c r="Q3570" i="156"/>
  <c r="R2438" i="156"/>
  <c r="Q2438" i="156"/>
  <c r="R3569" i="156"/>
  <c r="Q3569" i="156"/>
  <c r="R1590" i="156"/>
  <c r="Q1590" i="156"/>
  <c r="R1079" i="156"/>
  <c r="Q1079" i="156"/>
  <c r="Q3701" i="156"/>
  <c r="R3701" i="156"/>
  <c r="R4426" i="156"/>
  <c r="Q4426" i="156"/>
  <c r="Q2649" i="156"/>
  <c r="R2649" i="156"/>
  <c r="R4636" i="156"/>
  <c r="Q4636" i="156"/>
  <c r="Q4505" i="156"/>
  <c r="R4505" i="156"/>
  <c r="R3592" i="156"/>
  <c r="Q3592" i="156"/>
  <c r="R4350" i="156"/>
  <c r="Q4350" i="156"/>
  <c r="R2537" i="156"/>
  <c r="Q2537" i="156"/>
  <c r="R4665" i="156"/>
  <c r="Q4665" i="156"/>
  <c r="R445" i="156"/>
  <c r="Q445" i="156"/>
  <c r="Q2106" i="156"/>
  <c r="R2106" i="156"/>
  <c r="R3657" i="156"/>
  <c r="Q3657" i="156"/>
  <c r="R3630" i="156"/>
  <c r="Q3630" i="156"/>
  <c r="Q4460" i="156"/>
  <c r="R4460" i="156"/>
  <c r="R4401" i="156"/>
  <c r="Q4401" i="156"/>
  <c r="R4408" i="156"/>
  <c r="Q4408" i="156"/>
  <c r="R3738" i="156"/>
  <c r="Q3738" i="156"/>
  <c r="R4320" i="156"/>
  <c r="Q4320" i="156"/>
  <c r="R3563" i="156"/>
  <c r="Q3563" i="156"/>
  <c r="R369" i="156"/>
  <c r="Q369" i="156"/>
  <c r="R777" i="156"/>
  <c r="Q777" i="156"/>
  <c r="Q3644" i="156"/>
  <c r="R3644" i="156"/>
  <c r="Q4393" i="156"/>
  <c r="R4393" i="156"/>
  <c r="Q4823" i="156"/>
  <c r="R4823" i="156"/>
  <c r="R3741" i="156"/>
  <c r="Q3741" i="156"/>
  <c r="R4804" i="156"/>
  <c r="Q4804" i="156"/>
  <c r="R4114" i="156"/>
  <c r="Q4114" i="156"/>
  <c r="Q4483" i="156"/>
  <c r="R4483" i="156"/>
  <c r="R3547" i="156"/>
  <c r="Q3547" i="156"/>
  <c r="R2546" i="156"/>
  <c r="Q2546" i="156"/>
  <c r="R4781" i="156"/>
  <c r="Q4781" i="156"/>
  <c r="Q3869" i="156"/>
  <c r="R3869" i="156"/>
  <c r="R2094" i="156"/>
  <c r="Q2094" i="156"/>
  <c r="R3633" i="156"/>
  <c r="Q3633" i="156"/>
  <c r="R4730" i="156"/>
  <c r="Q4730" i="156"/>
  <c r="R4230" i="156"/>
  <c r="Q4230" i="156"/>
  <c r="R4351" i="156"/>
  <c r="Q4351" i="156"/>
  <c r="P4621" i="156"/>
  <c r="P4629" i="156"/>
  <c r="Q4041" i="156"/>
  <c r="R4041" i="156"/>
  <c r="R4193" i="156"/>
  <c r="Q4193" i="156"/>
  <c r="R2570" i="156"/>
  <c r="Q2570" i="156"/>
  <c r="P2319" i="156"/>
  <c r="Q4370" i="156"/>
  <c r="R4370" i="156"/>
  <c r="R1785" i="156"/>
  <c r="Q1785" i="156"/>
  <c r="R4748" i="156"/>
  <c r="Q4748" i="156"/>
  <c r="Q3793" i="156"/>
  <c r="R3793" i="156"/>
  <c r="Q4367" i="156"/>
  <c r="R4367" i="156"/>
  <c r="Q2189" i="156"/>
  <c r="R2189" i="156"/>
  <c r="R897" i="156"/>
  <c r="Q897" i="156"/>
  <c r="Q3641" i="156"/>
  <c r="R3641" i="156"/>
  <c r="R4726" i="156"/>
  <c r="Q4726" i="156"/>
  <c r="P4811" i="156"/>
  <c r="R3950" i="156"/>
  <c r="Q3950" i="156"/>
  <c r="Q4362" i="156"/>
  <c r="R4362" i="156"/>
  <c r="R2491" i="156"/>
  <c r="Q2491" i="156"/>
  <c r="Q4523" i="156"/>
  <c r="R4523" i="156"/>
  <c r="R1384" i="156"/>
  <c r="Q1384" i="156"/>
  <c r="Q2722" i="156"/>
  <c r="R2722" i="156"/>
  <c r="Q4455" i="156"/>
  <c r="R4455" i="156"/>
  <c r="R3549" i="156"/>
  <c r="Q3549" i="156"/>
  <c r="R3948" i="156"/>
  <c r="Q3948" i="156"/>
  <c r="R3583" i="156"/>
  <c r="Q3583" i="156"/>
  <c r="R2501" i="156"/>
  <c r="Q2501" i="156"/>
  <c r="R2257" i="156"/>
  <c r="Q2257" i="156"/>
  <c r="R4225" i="156"/>
  <c r="Q4225" i="156"/>
  <c r="R3917" i="156"/>
  <c r="Q3917" i="156"/>
  <c r="R219" i="156"/>
  <c r="Q219" i="156"/>
  <c r="Q4595" i="156"/>
  <c r="R4595" i="156"/>
  <c r="R1011" i="156"/>
  <c r="Q1011" i="156"/>
  <c r="R3628" i="156"/>
  <c r="Q3628" i="156"/>
  <c r="R4389" i="156"/>
  <c r="Q4389" i="156"/>
  <c r="R4170" i="156"/>
  <c r="Q4170" i="156"/>
  <c r="Q4371" i="156"/>
  <c r="R4371" i="156"/>
  <c r="R4749" i="156"/>
  <c r="Q4749" i="156"/>
  <c r="R4788" i="156"/>
  <c r="Q4788" i="156"/>
  <c r="R1891" i="156"/>
  <c r="Q1891" i="156"/>
  <c r="Q3671" i="156"/>
  <c r="R3671" i="156"/>
  <c r="P4816" i="156"/>
  <c r="Q4318" i="156"/>
  <c r="R4318" i="156"/>
  <c r="R3672" i="156"/>
  <c r="Q3672" i="156"/>
  <c r="P4627" i="156"/>
  <c r="Q3744" i="156"/>
  <c r="R3744" i="156"/>
  <c r="Q4112" i="156"/>
  <c r="R4112" i="156"/>
  <c r="R4265" i="156"/>
  <c r="Q4265" i="156"/>
  <c r="R3714" i="156"/>
  <c r="Q3714" i="156"/>
  <c r="R4369" i="156"/>
  <c r="Q4369" i="156"/>
  <c r="R3670" i="156"/>
  <c r="Q3670" i="156"/>
  <c r="Q4429" i="156"/>
  <c r="R4429" i="156"/>
  <c r="Q3892" i="156"/>
  <c r="R3892" i="156"/>
  <c r="R3795" i="156"/>
  <c r="Q3795" i="156"/>
  <c r="R4577" i="156"/>
  <c r="Q4577" i="156"/>
  <c r="R3564" i="156"/>
  <c r="Q3564" i="156"/>
  <c r="R3581" i="156"/>
  <c r="Q3581" i="156"/>
  <c r="Q4158" i="156"/>
  <c r="R4158" i="156"/>
  <c r="R4021" i="156"/>
  <c r="Q4021" i="156"/>
  <c r="R4363" i="156"/>
  <c r="Q4363" i="156"/>
  <c r="R2490" i="156"/>
  <c r="Q2490" i="156"/>
  <c r="R4517" i="156"/>
  <c r="Q4517" i="156"/>
  <c r="Q3642" i="156"/>
  <c r="R3642" i="156"/>
  <c r="R4731" i="156"/>
  <c r="Q4731" i="156"/>
  <c r="Q4413" i="156"/>
  <c r="R4413" i="156"/>
  <c r="R4243" i="156"/>
  <c r="Q4243" i="156"/>
  <c r="Q3946" i="156"/>
  <c r="R3946" i="156"/>
  <c r="R2420" i="156"/>
  <c r="Q2420" i="156"/>
  <c r="Q4097" i="156"/>
  <c r="R4097" i="156"/>
  <c r="R1480" i="156"/>
  <c r="Q1480" i="156"/>
  <c r="R3648" i="156"/>
  <c r="Q3648" i="156"/>
  <c r="Q4249" i="156"/>
  <c r="R4249" i="156"/>
  <c r="R2553" i="156"/>
  <c r="Q2553" i="156"/>
  <c r="R4184" i="156"/>
  <c r="Q4184" i="156"/>
  <c r="R875" i="156"/>
  <c r="Q875" i="156"/>
  <c r="R2124" i="156"/>
  <c r="Q2124" i="156"/>
  <c r="R3686" i="156"/>
  <c r="Q3686" i="156"/>
  <c r="R4060" i="156"/>
  <c r="Q4060" i="156"/>
  <c r="Q4255" i="156"/>
  <c r="R4255" i="156"/>
  <c r="R3896" i="156"/>
  <c r="Q3896" i="156"/>
  <c r="R4110" i="156"/>
  <c r="Q4110" i="156"/>
  <c r="R3554" i="156"/>
  <c r="Q3554" i="156"/>
  <c r="R4344" i="156"/>
  <c r="Q4344" i="156"/>
  <c r="R3952" i="156"/>
  <c r="Q3952" i="156"/>
  <c r="R3718" i="156"/>
  <c r="Q3718" i="156"/>
  <c r="R4637" i="156"/>
  <c r="Q4637" i="156"/>
  <c r="R4093" i="156"/>
  <c r="Q4093" i="156"/>
  <c r="R3613" i="156"/>
  <c r="Q3613" i="156"/>
  <c r="Q4365" i="156"/>
  <c r="R4365" i="156"/>
  <c r="R4661" i="156"/>
  <c r="Q4661" i="156"/>
  <c r="Q2204" i="156"/>
  <c r="R2204" i="156"/>
  <c r="R853" i="156"/>
  <c r="Q853" i="156"/>
  <c r="Q3693" i="156"/>
  <c r="R3693" i="156"/>
  <c r="R3659" i="156"/>
  <c r="Q3659" i="156"/>
  <c r="Q4458" i="156"/>
  <c r="R4458" i="156"/>
  <c r="Q4399" i="156"/>
  <c r="R4399" i="156"/>
  <c r="R3893" i="156"/>
  <c r="Q3893" i="156"/>
  <c r="P3250" i="156"/>
  <c r="R4706" i="156"/>
  <c r="Q4706" i="156"/>
  <c r="R4605" i="156"/>
  <c r="Q4605" i="156"/>
  <c r="R4409" i="156"/>
  <c r="Q4409" i="156"/>
  <c r="P4624" i="156"/>
  <c r="P4625" i="156"/>
  <c r="Q4524" i="156"/>
  <c r="R4524" i="156"/>
  <c r="Q3577" i="156"/>
  <c r="R3577" i="156"/>
  <c r="R3656" i="156"/>
  <c r="Q3656" i="156"/>
  <c r="R4278" i="156"/>
  <c r="Q4278" i="156"/>
  <c r="R4349" i="156"/>
  <c r="Q4349" i="156"/>
  <c r="R3716" i="156"/>
  <c r="Q3716" i="156"/>
  <c r="R4666" i="156"/>
  <c r="Q4666" i="156"/>
  <c r="R4707" i="156"/>
  <c r="Q4707" i="156"/>
  <c r="Q4059" i="156"/>
  <c r="R4059" i="156"/>
  <c r="R4276" i="156"/>
  <c r="Q4276" i="156"/>
  <c r="R4484" i="156"/>
  <c r="Q4484" i="156"/>
  <c r="R3898" i="156"/>
  <c r="Q3898" i="156"/>
  <c r="R3858" i="156"/>
  <c r="Q3858" i="156"/>
  <c r="R4411" i="156"/>
  <c r="Q4411" i="156"/>
  <c r="Q4156" i="156"/>
  <c r="R4156" i="156"/>
  <c r="Q3820" i="156"/>
  <c r="R3820" i="156"/>
  <c r="R4346" i="156"/>
  <c r="Q4346" i="156"/>
  <c r="R4381" i="156"/>
  <c r="Q4381" i="156"/>
  <c r="R3754" i="156"/>
  <c r="Q3754" i="156"/>
  <c r="Q2543" i="156"/>
  <c r="R2543" i="156"/>
  <c r="P3303" i="156"/>
  <c r="R4322" i="156"/>
  <c r="Q4322" i="156"/>
  <c r="R835" i="156"/>
  <c r="Q835" i="156"/>
  <c r="R3650" i="156"/>
  <c r="Q3650" i="156"/>
  <c r="Q4240" i="156"/>
  <c r="R4240" i="156"/>
  <c r="Q3545" i="156"/>
  <c r="R3545" i="156"/>
  <c r="R3753" i="156"/>
  <c r="Q3753" i="156"/>
  <c r="R2544" i="156"/>
  <c r="Q2544" i="156"/>
  <c r="R4766" i="156"/>
  <c r="Q4766" i="156"/>
  <c r="R1267" i="156"/>
  <c r="Q1267" i="156"/>
  <c r="R4606" i="156"/>
  <c r="Q4606" i="156"/>
  <c r="R4354" i="156"/>
  <c r="Q4354" i="156"/>
  <c r="R3897" i="156"/>
  <c r="Q3897" i="156"/>
  <c r="R3719" i="156"/>
  <c r="Q3719" i="156"/>
  <c r="R4519" i="156"/>
  <c r="Q4519" i="156"/>
  <c r="R3575" i="156"/>
  <c r="Q3575" i="156"/>
  <c r="R3538" i="156"/>
  <c r="Q3538" i="156"/>
  <c r="Q2109" i="156"/>
  <c r="R2109" i="156"/>
  <c r="R4609" i="156"/>
  <c r="Q4609" i="156"/>
  <c r="Q3662" i="156"/>
  <c r="R3662" i="156"/>
  <c r="Q4227" i="156"/>
  <c r="R4227" i="156"/>
  <c r="R4673" i="156"/>
  <c r="Q4673" i="156"/>
  <c r="R3752" i="156"/>
  <c r="Q3752" i="156"/>
  <c r="R4087" i="156"/>
  <c r="Q4087" i="156"/>
  <c r="R4647" i="156"/>
  <c r="Q4647" i="156"/>
  <c r="R4094" i="156"/>
  <c r="Q4094" i="156"/>
  <c r="R3556" i="156"/>
  <c r="Q3556" i="156"/>
  <c r="R3603" i="156"/>
  <c r="Q3603" i="156"/>
  <c r="P4817" i="156"/>
  <c r="Q4663" i="156"/>
  <c r="R4663" i="156"/>
  <c r="Q4366" i="156"/>
  <c r="R4366" i="156"/>
  <c r="R1646" i="156"/>
  <c r="Q1646" i="156"/>
  <c r="R3645" i="156"/>
  <c r="Q3645" i="156"/>
  <c r="Q3600" i="156"/>
  <c r="R3600" i="156"/>
  <c r="R4456" i="156"/>
  <c r="Q4456" i="156"/>
  <c r="Q4391" i="156"/>
  <c r="R4391" i="156"/>
  <c r="R4810" i="156"/>
  <c r="Q4810" i="156"/>
  <c r="R2468" i="156"/>
  <c r="Q2468" i="156"/>
  <c r="R3558" i="156"/>
  <c r="Q3558" i="156"/>
  <c r="R924" i="156"/>
  <c r="Q924" i="156"/>
  <c r="R2283" i="156"/>
  <c r="Q2283" i="156"/>
  <c r="R3596" i="156"/>
  <c r="Q3596" i="156"/>
  <c r="Q4421" i="156"/>
  <c r="R4421" i="156"/>
  <c r="R4226" i="156"/>
  <c r="Q4226" i="156"/>
  <c r="R4173" i="156"/>
  <c r="Q4173" i="156"/>
  <c r="R3933" i="156"/>
  <c r="Q3933" i="156"/>
  <c r="R3765" i="156"/>
  <c r="Q3765" i="156"/>
  <c r="Q3540" i="156"/>
  <c r="R3540" i="156"/>
  <c r="R4068" i="156"/>
  <c r="Q4068" i="156"/>
  <c r="Q2510" i="156"/>
  <c r="R2510" i="156"/>
  <c r="Q4576" i="156"/>
  <c r="R4576" i="156"/>
  <c r="R1707" i="156"/>
  <c r="Q1707" i="156"/>
  <c r="R1813" i="156"/>
  <c r="Q1813" i="156"/>
  <c r="R4396" i="156"/>
  <c r="Q4396" i="156"/>
  <c r="R4229" i="156"/>
  <c r="Q4229" i="156"/>
  <c r="P4800" i="156"/>
  <c r="P4622" i="156"/>
  <c r="R3787" i="156"/>
  <c r="Q3787" i="156"/>
  <c r="R2447" i="156"/>
  <c r="Q2447" i="156"/>
  <c r="P4827" i="156"/>
  <c r="R4757" i="156"/>
  <c r="Q4757" i="156"/>
  <c r="R2046" i="156"/>
  <c r="Q2046" i="156"/>
  <c r="R3819" i="156"/>
  <c r="Q3819" i="156"/>
  <c r="R1065" i="156"/>
  <c r="Q1065" i="156"/>
  <c r="R595" i="156"/>
  <c r="Q595" i="156"/>
  <c r="R3626" i="156"/>
  <c r="Q3626" i="156"/>
  <c r="R3620" i="156"/>
  <c r="Q3620" i="156"/>
  <c r="R4701" i="156"/>
  <c r="Q4701" i="156"/>
  <c r="Q3906" i="156"/>
  <c r="R3906" i="156"/>
  <c r="R3735" i="156"/>
  <c r="Q3735" i="156"/>
  <c r="R3772" i="156"/>
  <c r="Q3772" i="156"/>
  <c r="R107" i="156"/>
  <c r="Q107" i="156"/>
  <c r="Q4306" i="156"/>
  <c r="R4306" i="156"/>
  <c r="R1187" i="156"/>
  <c r="Q1187" i="156"/>
  <c r="R3636" i="156"/>
  <c r="Q3636" i="156"/>
  <c r="R3576" i="156"/>
  <c r="Q3576" i="156"/>
  <c r="R4653" i="156"/>
  <c r="Q4653" i="156"/>
  <c r="R4160" i="156"/>
  <c r="Q4160" i="156"/>
  <c r="R4652" i="156"/>
  <c r="Q4652" i="156"/>
  <c r="Q3654" i="156"/>
  <c r="R3654" i="156"/>
  <c r="R3605" i="156"/>
  <c r="Q3605" i="156"/>
  <c r="R2536" i="156"/>
  <c r="Q2536" i="156"/>
  <c r="R4435" i="156"/>
  <c r="Q4435" i="156"/>
  <c r="R4794" i="156"/>
  <c r="Q4794" i="156"/>
  <c r="Q4644" i="156"/>
  <c r="R4644" i="156"/>
  <c r="R4656" i="156"/>
  <c r="Q4656" i="156"/>
  <c r="Q4427" i="156"/>
  <c r="R4427" i="156"/>
  <c r="Q4384" i="156"/>
  <c r="R4384" i="156"/>
  <c r="R4430" i="156"/>
  <c r="Q4430" i="156"/>
  <c r="R4048" i="156"/>
  <c r="Q4048" i="156"/>
  <c r="Q3821" i="156"/>
  <c r="R3821" i="156"/>
  <c r="Q4198" i="156"/>
  <c r="R4198" i="156"/>
  <c r="R4118" i="156"/>
  <c r="Q4118" i="156"/>
  <c r="R3679" i="156"/>
  <c r="Q3679" i="156"/>
  <c r="R3591" i="156"/>
  <c r="Q3591" i="156"/>
  <c r="R4717" i="156"/>
  <c r="Q4717" i="156"/>
  <c r="R4236" i="156"/>
  <c r="Q4236" i="156"/>
  <c r="R4394" i="156"/>
  <c r="Q4394" i="156"/>
  <c r="R4778" i="156"/>
  <c r="Q4778" i="156"/>
  <c r="R3767" i="156"/>
  <c r="Q3767" i="156"/>
  <c r="R4520" i="156"/>
  <c r="Q4520" i="156"/>
  <c r="R3590" i="156"/>
  <c r="Q3590" i="156"/>
  <c r="R4412" i="156"/>
  <c r="Q4412" i="156"/>
  <c r="Q4220" i="156"/>
  <c r="R4220" i="156"/>
  <c r="R4161" i="156"/>
  <c r="Q4161" i="156"/>
  <c r="R2650" i="156"/>
  <c r="Q2650" i="156"/>
  <c r="Q4049" i="156"/>
  <c r="R4049" i="156"/>
  <c r="R3890" i="156"/>
  <c r="Q3890" i="156"/>
  <c r="R3934" i="156"/>
  <c r="Q3934" i="156"/>
  <c r="Q4648" i="156"/>
  <c r="R4648" i="156"/>
  <c r="Q4109" i="156"/>
  <c r="R4109" i="156"/>
  <c r="R4527" i="156"/>
  <c r="Q4527" i="156"/>
  <c r="R3951" i="156"/>
  <c r="Q3951" i="156"/>
  <c r="R3789" i="156"/>
  <c r="Q3789" i="156"/>
  <c r="R2136" i="156"/>
  <c r="Q2136" i="156"/>
  <c r="Q2295" i="156"/>
  <c r="R2295" i="156"/>
  <c r="R3640" i="156"/>
  <c r="Q3640" i="156"/>
  <c r="R3618" i="156"/>
  <c r="Q3618" i="156"/>
  <c r="R4425" i="156"/>
  <c r="Q4425" i="156"/>
  <c r="Q4491" i="156"/>
  <c r="R4491" i="156"/>
  <c r="R3918" i="156"/>
  <c r="Q3918" i="156"/>
  <c r="R2540" i="156"/>
  <c r="Q2540" i="156"/>
  <c r="Q4108" i="156"/>
  <c r="R4108" i="156"/>
  <c r="R3567" i="156"/>
  <c r="Q3567" i="156"/>
  <c r="R1792" i="156"/>
  <c r="Q1792" i="156"/>
  <c r="Q4042" i="156"/>
  <c r="R4042" i="156"/>
  <c r="Q4086" i="156"/>
  <c r="R4086" i="156"/>
  <c r="Q3680" i="156"/>
  <c r="R3680" i="156"/>
  <c r="R3544" i="156"/>
  <c r="Q3544" i="156"/>
  <c r="Q3822" i="156"/>
  <c r="R3822" i="156"/>
  <c r="R3717" i="156"/>
  <c r="Q3717" i="156"/>
  <c r="R4669" i="156"/>
  <c r="Q4669" i="156"/>
  <c r="R4284" i="156"/>
  <c r="Q4284" i="156"/>
  <c r="Q12" i="156"/>
  <c r="R494" i="156"/>
  <c r="Q494" i="156"/>
  <c r="Q3632" i="156"/>
  <c r="R3632" i="156"/>
  <c r="R4583" i="156"/>
  <c r="Q4583" i="156"/>
  <c r="R4410" i="156"/>
  <c r="Q4410" i="156"/>
  <c r="Q4233" i="156"/>
  <c r="R4233" i="156"/>
  <c r="R2644" i="156"/>
  <c r="Q2644" i="156"/>
  <c r="R3947" i="156"/>
  <c r="Q3947" i="156"/>
  <c r="R2668" i="156"/>
  <c r="Q2668" i="156"/>
  <c r="R3562" i="156"/>
  <c r="Q3562" i="156"/>
  <c r="Q3705" i="156"/>
  <c r="R3705" i="156"/>
  <c r="R3607" i="156"/>
  <c r="Q3607" i="156"/>
  <c r="P4814" i="156"/>
  <c r="P4623" i="156"/>
  <c r="P4685" i="156"/>
  <c r="R4052" i="156"/>
  <c r="Q4052" i="156"/>
  <c r="R4635" i="156"/>
  <c r="Q4635" i="156"/>
  <c r="Q4575" i="156"/>
  <c r="R4575" i="156"/>
  <c r="P4521" i="156"/>
  <c r="R3610" i="156"/>
  <c r="Q3610" i="156"/>
  <c r="R4406" i="156"/>
  <c r="Q4406" i="156"/>
  <c r="P2956" i="156"/>
  <c r="R3551" i="156"/>
  <c r="Q3551" i="156"/>
  <c r="Q3599" i="156"/>
  <c r="R3599" i="156"/>
  <c r="R4273" i="156"/>
  <c r="Q4273" i="156"/>
  <c r="R3850" i="156"/>
  <c r="Q3850" i="156"/>
  <c r="Q3681" i="156"/>
  <c r="R3681" i="156"/>
  <c r="R3784" i="156"/>
  <c r="Q3784" i="156"/>
  <c r="R4392" i="156"/>
  <c r="Q4392" i="156"/>
  <c r="R4013" i="156"/>
  <c r="Q4013" i="156"/>
  <c r="R3737" i="156"/>
  <c r="Q3737" i="156"/>
  <c r="R2557" i="156"/>
  <c r="Q2557" i="156"/>
  <c r="Q3692" i="156"/>
  <c r="R3692" i="156"/>
  <c r="R2070" i="156"/>
  <c r="Q2070" i="156"/>
  <c r="R2558" i="156"/>
  <c r="Q2558" i="156"/>
  <c r="P2508" i="156"/>
  <c r="Q4098" i="156"/>
  <c r="R4098" i="156"/>
  <c r="R4530" i="156"/>
  <c r="Q4530" i="156"/>
  <c r="Q1806" i="156"/>
  <c r="R1806" i="156"/>
  <c r="Q2719" i="156"/>
  <c r="R2719" i="156"/>
  <c r="R3622" i="156"/>
  <c r="Q3622" i="156"/>
  <c r="R3546" i="156"/>
  <c r="Q3546" i="156"/>
  <c r="P3430" i="156"/>
  <c r="R246" i="156"/>
  <c r="Q246" i="156"/>
  <c r="R1666" i="156"/>
  <c r="Q1666" i="156"/>
  <c r="P4815" i="156"/>
  <c r="R3935" i="156"/>
  <c r="Q3935" i="156"/>
  <c r="R1775" i="156"/>
  <c r="Q1775" i="156"/>
  <c r="R4610" i="156"/>
  <c r="Q4610" i="156"/>
  <c r="R4282" i="156"/>
  <c r="Q4282" i="156"/>
  <c r="R4182" i="156"/>
  <c r="Q4182" i="156"/>
  <c r="R2139" i="156"/>
  <c r="Q2139" i="156"/>
  <c r="R3611" i="156"/>
  <c r="Q3611" i="156"/>
  <c r="Q4727" i="156"/>
  <c r="R4727" i="156"/>
  <c r="R4263" i="156"/>
  <c r="Q4263" i="156"/>
  <c r="Q4459" i="156"/>
  <c r="R4459" i="156"/>
  <c r="R4771" i="156"/>
  <c r="Q4771" i="156"/>
  <c r="P2725" i="156"/>
  <c r="R4113" i="156"/>
  <c r="Q4113" i="156"/>
  <c r="R3568" i="156"/>
  <c r="Q3568" i="156"/>
  <c r="R4238" i="156"/>
  <c r="Q4238" i="156"/>
  <c r="R4702" i="156"/>
  <c r="Q4702" i="156"/>
  <c r="R2562" i="156"/>
  <c r="Q2562" i="156"/>
  <c r="Q4289" i="156"/>
  <c r="R4289" i="156"/>
  <c r="R2671" i="156"/>
  <c r="Q2671" i="156"/>
  <c r="R4514" i="156"/>
  <c r="Q4514" i="156"/>
  <c r="R1628" i="156"/>
  <c r="Q1628" i="156"/>
  <c r="R3685" i="156"/>
  <c r="Q3685" i="156"/>
  <c r="R3594" i="156"/>
  <c r="Q3594" i="156"/>
  <c r="Q4253" i="156"/>
  <c r="R4253" i="156"/>
  <c r="R4489" i="156"/>
  <c r="Q4489" i="156"/>
  <c r="R4697" i="156"/>
  <c r="Q4697" i="156"/>
  <c r="R3797" i="156"/>
  <c r="Q3797" i="156"/>
  <c r="R3768" i="156"/>
  <c r="Q3768" i="156"/>
  <c r="R4515" i="156"/>
  <c r="Q4515" i="156"/>
  <c r="R1219" i="156"/>
  <c r="Q1219" i="156"/>
  <c r="R532" i="156"/>
  <c r="Q532" i="156"/>
  <c r="R3704" i="156"/>
  <c r="Q3704" i="156"/>
  <c r="R3706" i="156"/>
  <c r="Q3706" i="156"/>
  <c r="Q4274" i="156"/>
  <c r="R4274" i="156"/>
  <c r="R4449" i="156"/>
  <c r="Q4449" i="156"/>
  <c r="R2662" i="156"/>
  <c r="Q2662" i="156"/>
  <c r="R3900" i="156"/>
  <c r="Q3900" i="156"/>
  <c r="Q4526" i="156"/>
  <c r="R4526" i="156"/>
  <c r="R2502" i="156"/>
  <c r="Q2502" i="156"/>
  <c r="R4763" i="156"/>
  <c r="Q4763" i="156"/>
  <c r="R1497" i="156"/>
  <c r="Q1497" i="156"/>
  <c r="R1752" i="156"/>
  <c r="Q1752" i="156"/>
  <c r="R3688" i="156"/>
  <c r="Q3688" i="156"/>
  <c r="R4266" i="156"/>
  <c r="Q4266" i="156"/>
  <c r="R4157" i="156"/>
  <c r="Q4157" i="156"/>
  <c r="P4686" i="156"/>
  <c r="Q4051" i="156"/>
  <c r="R4051" i="156"/>
  <c r="Q4085" i="156"/>
  <c r="R4085" i="156"/>
  <c r="P2678" i="156"/>
  <c r="P4833" i="156"/>
  <c r="Q4806" i="156"/>
  <c r="R4806" i="156"/>
  <c r="R965" i="156"/>
  <c r="Q965" i="156"/>
  <c r="R3627" i="156"/>
  <c r="Q3627" i="156"/>
  <c r="Q4444" i="156"/>
  <c r="R4444" i="156"/>
  <c r="P4822" i="156"/>
  <c r="R2556" i="156"/>
  <c r="Q2556" i="156"/>
  <c r="R2568" i="156"/>
  <c r="Q2568" i="156"/>
  <c r="Q4525" i="156"/>
  <c r="R4525" i="156"/>
  <c r="R586" i="156"/>
  <c r="Q586" i="156"/>
  <c r="Q2723" i="156"/>
  <c r="R2723" i="156"/>
  <c r="R3602" i="156"/>
  <c r="Q3602" i="156"/>
  <c r="Q4447" i="156"/>
  <c r="R4447" i="156"/>
  <c r="R3541" i="156"/>
  <c r="Q3541" i="156"/>
  <c r="R2547" i="156"/>
  <c r="Q2547" i="156"/>
  <c r="R4765" i="156"/>
  <c r="Q4765" i="156"/>
  <c r="Q3938" i="156"/>
  <c r="R3938" i="156"/>
  <c r="R2121" i="156"/>
  <c r="Q2121" i="156"/>
  <c r="R4614" i="156"/>
  <c r="Q4614" i="156"/>
  <c r="R4428" i="156"/>
  <c r="Q4428" i="156"/>
  <c r="R4501" i="156"/>
  <c r="Q4501" i="156"/>
  <c r="R3676" i="156"/>
  <c r="Q3676" i="156"/>
  <c r="R3582" i="156"/>
  <c r="Q3582" i="156"/>
  <c r="Q4223" i="156"/>
  <c r="R4223" i="156"/>
  <c r="Q4461" i="156"/>
  <c r="R4461" i="156"/>
  <c r="R2643" i="156"/>
  <c r="Q2643" i="156"/>
  <c r="Q2552" i="156"/>
  <c r="R2552" i="156"/>
  <c r="R2565" i="156"/>
  <c r="Q2565" i="156"/>
  <c r="P4333" i="156"/>
  <c r="R4385" i="156"/>
  <c r="Q4385" i="156"/>
  <c r="Q4390" i="156"/>
  <c r="R4390" i="156"/>
  <c r="R4670" i="156"/>
  <c r="Q4670" i="156"/>
  <c r="R4361" i="156"/>
  <c r="Q4361" i="156"/>
  <c r="Q82" i="156"/>
  <c r="R82" i="156"/>
  <c r="Q4782" i="156"/>
  <c r="R4782" i="156"/>
  <c r="R608" i="156"/>
  <c r="Q608" i="156"/>
  <c r="R4793" i="156"/>
  <c r="Q4793" i="156"/>
  <c r="Q3687" i="156"/>
  <c r="R3687" i="156"/>
  <c r="R4235" i="156"/>
  <c r="Q4235" i="156"/>
  <c r="R4488" i="156"/>
  <c r="Q4488" i="156"/>
  <c r="R4431" i="156"/>
  <c r="Q4431" i="156"/>
  <c r="Q4770" i="156"/>
  <c r="R4770" i="156"/>
  <c r="R4574" i="156"/>
  <c r="Q4574" i="156"/>
  <c r="Q4529" i="156"/>
  <c r="R4529" i="156"/>
  <c r="R4611" i="156"/>
  <c r="Q4611" i="156"/>
  <c r="Q4503" i="156"/>
  <c r="R4503" i="156"/>
  <c r="R4285" i="156"/>
  <c r="Q4285" i="156"/>
  <c r="R4111" i="156"/>
  <c r="Q4111" i="156"/>
  <c r="R1799" i="156"/>
  <c r="Q1799" i="156"/>
  <c r="R3666" i="156"/>
  <c r="Q3666" i="156"/>
  <c r="R4448" i="156"/>
  <c r="Q4448" i="156"/>
  <c r="Q4179" i="156"/>
  <c r="R4179" i="156"/>
  <c r="R4251" i="156"/>
  <c r="Q4251" i="156"/>
  <c r="R2551" i="156"/>
  <c r="Q2551" i="156"/>
  <c r="R1820" i="156"/>
  <c r="Q1820" i="156"/>
  <c r="Q4159" i="156"/>
  <c r="R4159" i="156"/>
  <c r="Q4619" i="156"/>
  <c r="R4619" i="156"/>
  <c r="R2245" i="156"/>
  <c r="Q2245" i="156"/>
  <c r="R4716" i="156"/>
  <c r="Q4716" i="156"/>
  <c r="R4221" i="156"/>
  <c r="Q4221" i="156"/>
  <c r="R2555" i="156"/>
  <c r="Q2555" i="156"/>
  <c r="R4508" i="156"/>
  <c r="Q4508" i="156"/>
  <c r="R3609" i="156"/>
  <c r="Q3609" i="156"/>
  <c r="R3548" i="156"/>
  <c r="Q3548" i="156"/>
  <c r="P4799" i="156"/>
  <c r="R3745" i="156"/>
  <c r="Q3745" i="156"/>
  <c r="R4070" i="156"/>
  <c r="Q4070" i="156"/>
  <c r="Q4262" i="156"/>
  <c r="R4262" i="156"/>
  <c r="Q4279" i="156"/>
  <c r="R4279" i="156"/>
  <c r="R4317" i="156"/>
  <c r="Q4317" i="156"/>
  <c r="Q3694" i="156"/>
  <c r="R3694" i="156"/>
  <c r="R3690" i="156"/>
  <c r="Q3690" i="156"/>
  <c r="R4270" i="156"/>
  <c r="Q4270" i="156"/>
  <c r="R4174" i="156"/>
  <c r="Q4174" i="156"/>
  <c r="R4388" i="156"/>
  <c r="Q4388" i="156"/>
  <c r="R2639" i="156"/>
  <c r="Q2639" i="156"/>
  <c r="R3901" i="156"/>
  <c r="Q3901" i="156"/>
  <c r="Q4186" i="156"/>
  <c r="R4186" i="156"/>
  <c r="R3649" i="156"/>
  <c r="Q3649" i="156"/>
  <c r="R4169" i="156"/>
  <c r="Q4169" i="156"/>
  <c r="R4177" i="156"/>
  <c r="Q4177" i="156"/>
  <c r="R4040" i="156"/>
  <c r="Q4040" i="156"/>
  <c r="Q4387" i="156"/>
  <c r="R4387" i="156"/>
  <c r="R1570" i="156"/>
  <c r="Q1570" i="156"/>
  <c r="R3614" i="156"/>
  <c r="Q3614" i="156"/>
  <c r="Q4019" i="156"/>
  <c r="R4019" i="156"/>
  <c r="Q4286" i="156"/>
  <c r="R4286" i="156"/>
  <c r="R2548" i="156"/>
  <c r="Q2548" i="156"/>
  <c r="R4578" i="156"/>
  <c r="Q4578" i="156"/>
  <c r="Q4747" i="156"/>
  <c r="R4747" i="156"/>
  <c r="Q3780" i="156"/>
  <c r="R3780" i="156"/>
  <c r="Q1204" i="156"/>
  <c r="R1204" i="156"/>
  <c r="R4011" i="156"/>
  <c r="Q4011" i="156"/>
  <c r="Q4023" i="156"/>
  <c r="R4023" i="156"/>
  <c r="Q4192" i="156"/>
  <c r="R4192" i="156"/>
  <c r="R3775" i="156"/>
  <c r="Q3775" i="156"/>
  <c r="Q2263" i="156"/>
  <c r="R2263" i="156"/>
  <c r="R722" i="156"/>
  <c r="Q722" i="156"/>
  <c r="Q3683" i="156"/>
  <c r="R3683" i="156"/>
  <c r="R3612" i="156"/>
  <c r="Q3612" i="156"/>
  <c r="Q4698" i="156"/>
  <c r="R4698" i="156"/>
  <c r="Q3727" i="156"/>
  <c r="R3727" i="156"/>
  <c r="Q4499" i="156"/>
  <c r="R4499" i="156"/>
  <c r="Q3916" i="156"/>
  <c r="R3916" i="156"/>
  <c r="R4768" i="156"/>
  <c r="Q4768" i="156"/>
  <c r="Q4288" i="156"/>
  <c r="R4288" i="156"/>
  <c r="R2489" i="156"/>
  <c r="Q2489" i="156"/>
  <c r="R697" i="156"/>
  <c r="Q697" i="156"/>
  <c r="Q3696" i="156"/>
  <c r="R3696" i="156"/>
  <c r="R4271" i="156"/>
  <c r="Q4271" i="156"/>
  <c r="Q4061" i="156"/>
  <c r="R4061" i="156"/>
  <c r="R4347" i="156"/>
  <c r="Q4347" i="156"/>
  <c r="Q4769" i="156"/>
  <c r="R4769" i="156"/>
  <c r="R4303" i="156"/>
  <c r="Q4303" i="156"/>
  <c r="R4596" i="156"/>
  <c r="Q4596" i="156"/>
  <c r="R3813" i="156"/>
  <c r="Q3813" i="156"/>
  <c r="R4604" i="156"/>
  <c r="Q4604" i="156"/>
  <c r="R2498" i="156"/>
  <c r="Q2498" i="156"/>
  <c r="Q2170" i="156"/>
  <c r="R2170" i="156"/>
  <c r="Q3595" i="156"/>
  <c r="R3595" i="156"/>
  <c r="Q4199" i="156"/>
  <c r="R4199" i="156"/>
  <c r="R4254" i="156"/>
  <c r="Q4254" i="156"/>
  <c r="R4400" i="156"/>
  <c r="Q4400" i="156"/>
  <c r="R2660" i="156"/>
  <c r="Q2660" i="156"/>
  <c r="Q4009" i="156"/>
  <c r="R4009" i="156"/>
  <c r="R4772" i="156"/>
  <c r="Q4772" i="156"/>
  <c r="R3779" i="156"/>
  <c r="Q3779" i="156"/>
  <c r="R1138" i="156"/>
  <c r="Q1138" i="156"/>
  <c r="Q3667" i="156"/>
  <c r="R3667" i="156"/>
  <c r="R3868" i="156"/>
  <c r="Q3868" i="156"/>
  <c r="Q4219" i="156"/>
  <c r="R4219" i="156"/>
  <c r="R4424" i="156"/>
  <c r="Q4424" i="156"/>
  <c r="R2661" i="156"/>
  <c r="Q2661" i="156"/>
  <c r="R3949" i="156"/>
  <c r="Q3949" i="156"/>
  <c r="P2901" i="156"/>
  <c r="Q4789" i="156"/>
  <c r="R4789" i="156"/>
  <c r="R3604" i="156"/>
  <c r="Q3604" i="156"/>
  <c r="Q4252" i="156"/>
  <c r="R4252" i="156"/>
  <c r="R2456" i="156"/>
  <c r="Q2456" i="156"/>
  <c r="R673" i="156"/>
  <c r="Q673" i="156"/>
  <c r="R1684" i="156"/>
  <c r="Q1684" i="156"/>
  <c r="R3589" i="156"/>
  <c r="Q3589" i="156"/>
  <c r="R3587" i="156"/>
  <c r="Q3587" i="156"/>
  <c r="R4446" i="156"/>
  <c r="Q4446" i="156"/>
  <c r="R4395" i="156"/>
  <c r="Q4395" i="156"/>
  <c r="R4445" i="156"/>
  <c r="Q4445" i="156"/>
  <c r="R3539" i="156"/>
  <c r="Q3539" i="156"/>
  <c r="P4628" i="156"/>
  <c r="R4008" i="156"/>
  <c r="Q4008" i="156"/>
  <c r="P4828" i="156"/>
  <c r="R1025" i="156"/>
  <c r="Q1025" i="156"/>
  <c r="R1608" i="156"/>
  <c r="Q1608" i="156"/>
  <c r="R3697" i="156"/>
  <c r="Q3697" i="156"/>
  <c r="R3621" i="156"/>
  <c r="Q3621" i="156"/>
  <c r="R4176" i="156"/>
  <c r="Q4176" i="156"/>
  <c r="Q4699" i="156"/>
  <c r="R4699" i="156"/>
  <c r="R2497" i="156"/>
  <c r="Q2497" i="156"/>
  <c r="R4095" i="156"/>
  <c r="Q4095" i="156"/>
  <c r="Q2269" i="156"/>
  <c r="R2269" i="156"/>
  <c r="R2542" i="156"/>
  <c r="Q2542" i="156"/>
  <c r="R3560" i="156"/>
  <c r="Q3560" i="156"/>
  <c r="R903" i="156"/>
  <c r="Q903" i="156"/>
  <c r="R4680" i="156"/>
  <c r="Q4680" i="156"/>
  <c r="R4348" i="156"/>
  <c r="Q4348" i="156"/>
  <c r="R4045" i="156"/>
  <c r="Q4045" i="156"/>
  <c r="R3721" i="156"/>
  <c r="Q3721" i="156"/>
  <c r="R4506" i="156"/>
  <c r="Q4506" i="156"/>
  <c r="R4795" i="156"/>
  <c r="Q4795" i="156"/>
  <c r="R4015" i="156"/>
  <c r="Q4015" i="156"/>
  <c r="R2506" i="156"/>
  <c r="Q2506" i="156"/>
  <c r="Q4178" i="156"/>
  <c r="R4178" i="156"/>
  <c r="R4007" i="156"/>
  <c r="Q4007" i="156"/>
  <c r="R4801" i="156"/>
  <c r="Q4801" i="156"/>
  <c r="R3674" i="156"/>
  <c r="Q3674" i="156"/>
  <c r="R3723" i="156"/>
  <c r="Q3723" i="156"/>
  <c r="R2539" i="156"/>
  <c r="Q2539" i="156"/>
  <c r="R2567" i="156"/>
  <c r="Q2567" i="156"/>
  <c r="R2672" i="156"/>
  <c r="Q2672" i="156"/>
  <c r="R4304" i="156"/>
  <c r="Q4304" i="156"/>
  <c r="R1305" i="156"/>
  <c r="Q1305" i="156"/>
  <c r="R4729" i="156"/>
  <c r="Q4729" i="156"/>
  <c r="R4239" i="156"/>
  <c r="Q4239" i="156"/>
  <c r="R4244" i="156"/>
  <c r="Q4244" i="156"/>
  <c r="R4359" i="156"/>
  <c r="Q4359" i="156"/>
  <c r="R4758" i="156"/>
  <c r="Q4758" i="156"/>
  <c r="R196" i="156"/>
  <c r="Q196" i="156"/>
  <c r="R4518" i="156"/>
  <c r="Q4518" i="156"/>
  <c r="R4275" i="156"/>
  <c r="Q4275" i="156"/>
  <c r="R3894" i="156"/>
  <c r="Q3894" i="156"/>
  <c r="R3926" i="156"/>
  <c r="Q3926" i="156"/>
  <c r="R155" i="156"/>
  <c r="Q155" i="156"/>
  <c r="R2669" i="156"/>
  <c r="Q2669" i="156"/>
  <c r="R2564" i="156"/>
  <c r="Q2564" i="156"/>
  <c r="R4507" i="156"/>
  <c r="Q4507" i="156"/>
  <c r="R4132" i="156"/>
  <c r="Q4132" i="156"/>
  <c r="R1344" i="156"/>
  <c r="Q1344" i="156"/>
  <c r="R4232" i="156"/>
  <c r="Q4232" i="156"/>
  <c r="Q4281" i="156"/>
  <c r="R4281" i="156"/>
  <c r="R4805" i="156"/>
  <c r="Q4805" i="156"/>
  <c r="R3713" i="156"/>
  <c r="Q3713" i="156"/>
  <c r="R4803" i="156"/>
  <c r="Q4803" i="156"/>
  <c r="R4096" i="156"/>
  <c r="Q4096" i="156"/>
  <c r="Q4528" i="156"/>
  <c r="R4528" i="156"/>
  <c r="P4632" i="156"/>
  <c r="R3722" i="156"/>
  <c r="Q3722" i="156"/>
  <c r="R4667" i="156"/>
  <c r="Q4667" i="156"/>
  <c r="Q4072" i="156"/>
  <c r="R4072" i="156"/>
  <c r="R4705" i="156"/>
  <c r="Q4705" i="156"/>
  <c r="R3597" i="156"/>
  <c r="Q3597" i="156"/>
  <c r="Q4481" i="156"/>
  <c r="R4481" i="156"/>
  <c r="R4485" i="156"/>
  <c r="Q4485" i="156"/>
  <c r="R3792" i="156"/>
  <c r="Q3792" i="156"/>
  <c r="R3902" i="156"/>
  <c r="Q3902" i="156"/>
  <c r="R3637" i="156"/>
  <c r="Q3637" i="156"/>
  <c r="R4761" i="156"/>
  <c r="Q4761" i="156"/>
  <c r="Q4482" i="156"/>
  <c r="R4482" i="156"/>
  <c r="Q4044" i="156"/>
  <c r="R4044" i="156"/>
  <c r="Q4016" i="156"/>
  <c r="R4016" i="156"/>
  <c r="P3191" i="156"/>
  <c r="R3776" i="156"/>
  <c r="Q3776" i="156"/>
  <c r="R3572" i="156"/>
  <c r="Q3572" i="156"/>
  <c r="R3639" i="156"/>
  <c r="Q3639" i="156"/>
  <c r="R4404" i="156"/>
  <c r="Q4404" i="156"/>
  <c r="R4250" i="156"/>
  <c r="Q4250" i="156"/>
  <c r="R3757" i="156"/>
  <c r="Q3757" i="156"/>
  <c r="Q4353" i="156"/>
  <c r="R4353" i="156"/>
  <c r="R4168" i="156"/>
  <c r="Q4168" i="156"/>
  <c r="R55" i="156"/>
  <c r="Q55" i="156"/>
  <c r="Q4224" i="156"/>
  <c r="R4224" i="156"/>
  <c r="Q4356" i="156"/>
  <c r="R4356" i="156"/>
  <c r="R4617" i="156"/>
  <c r="Q4617" i="156"/>
  <c r="R4775" i="156"/>
  <c r="Q4775" i="156"/>
  <c r="R3729" i="156"/>
  <c r="Q3729" i="156"/>
  <c r="R3932" i="156"/>
  <c r="Q3932" i="156"/>
  <c r="Q4307" i="156"/>
  <c r="R4307" i="156"/>
  <c r="Q4245" i="156"/>
  <c r="R4245" i="156"/>
  <c r="P3512" i="156"/>
  <c r="R3608" i="156"/>
  <c r="Q3608" i="156"/>
  <c r="R4043" i="156"/>
  <c r="Q4043" i="156"/>
  <c r="Q4062" i="156"/>
  <c r="R4062" i="156"/>
  <c r="Q4194" i="156"/>
  <c r="R4194" i="156"/>
  <c r="R3851" i="156"/>
  <c r="Q3851" i="156"/>
  <c r="R4287" i="156"/>
  <c r="Q4287" i="156"/>
  <c r="P4516" i="156"/>
  <c r="Q3673" i="156"/>
  <c r="R3673" i="156"/>
  <c r="Q4268" i="156"/>
  <c r="R4268" i="156"/>
  <c r="R1335" i="156"/>
  <c r="Q1335" i="156"/>
  <c r="R3553" i="156"/>
  <c r="Q3553" i="156"/>
  <c r="Q3584" i="156"/>
  <c r="R3584" i="156"/>
  <c r="R4242" i="156"/>
  <c r="Q4242" i="156"/>
  <c r="Q4434" i="156"/>
  <c r="R4434" i="156"/>
  <c r="R3788" i="156"/>
  <c r="Q3788" i="156"/>
  <c r="P2541" i="156"/>
  <c r="R4668" i="156"/>
  <c r="Q4668" i="156"/>
  <c r="Q4509" i="156"/>
  <c r="R4509" i="156"/>
  <c r="R4584" i="156"/>
  <c r="Q4584" i="156"/>
  <c r="R929" i="156"/>
  <c r="Q929" i="156"/>
  <c r="R3623" i="156"/>
  <c r="Q3623" i="156"/>
  <c r="R4720" i="156"/>
  <c r="Q4720" i="156"/>
  <c r="Q4433" i="156"/>
  <c r="R4433" i="156"/>
  <c r="Q4175" i="156"/>
  <c r="R4175" i="156"/>
  <c r="R4088" i="156"/>
  <c r="Q4088" i="156"/>
  <c r="R296" i="156"/>
  <c r="Q296" i="156"/>
  <c r="R4760" i="156"/>
  <c r="Q4760" i="156"/>
  <c r="R1243" i="156"/>
  <c r="Q1243" i="156"/>
  <c r="Q4615" i="156"/>
  <c r="R4615" i="156"/>
  <c r="R3923" i="156"/>
  <c r="Q3923" i="156"/>
  <c r="R4462" i="156"/>
  <c r="Q4462" i="156"/>
  <c r="R4502" i="156"/>
  <c r="Q4502" i="156"/>
  <c r="Q4654" i="156"/>
  <c r="R4654" i="156"/>
  <c r="R4185" i="156"/>
  <c r="Q4185" i="156"/>
  <c r="Q4643" i="156"/>
  <c r="R4643" i="156"/>
  <c r="R1127" i="156"/>
  <c r="Q1127" i="156"/>
  <c r="Q1155" i="156"/>
  <c r="R1155" i="156"/>
  <c r="R3698" i="156"/>
  <c r="Q3698" i="156"/>
  <c r="R3543" i="156"/>
  <c r="Q3543" i="156"/>
  <c r="R2538" i="156"/>
  <c r="Q2538" i="156"/>
  <c r="R3631" i="156"/>
  <c r="Q3631" i="156"/>
  <c r="R4345" i="156"/>
  <c r="Q4345" i="156"/>
  <c r="R4017" i="156"/>
  <c r="Q4017" i="156"/>
  <c r="R3790" i="156"/>
  <c r="Q3790" i="156"/>
  <c r="R2569" i="156"/>
  <c r="Q2569" i="156"/>
  <c r="R4321" i="156"/>
  <c r="Q4321" i="156"/>
  <c r="R4633" i="156"/>
  <c r="Q4633" i="156"/>
  <c r="Q2058" i="156"/>
  <c r="R2058" i="156"/>
  <c r="R3588" i="156"/>
  <c r="Q3588" i="156"/>
  <c r="Q4423" i="156"/>
  <c r="R4423" i="156"/>
  <c r="R4480" i="156"/>
  <c r="Q4480" i="156"/>
  <c r="Q4812" i="156"/>
  <c r="R4812" i="156"/>
  <c r="Q4071" i="156"/>
  <c r="R4071" i="156"/>
  <c r="R4790" i="156"/>
  <c r="Q4790" i="156"/>
  <c r="Q3691" i="156"/>
  <c r="R3691" i="156"/>
  <c r="Q3736" i="156"/>
  <c r="R3736" i="156"/>
  <c r="Q2429" i="156"/>
  <c r="R2429" i="156"/>
  <c r="R4796" i="156"/>
  <c r="Q4796" i="156"/>
  <c r="R814" i="156"/>
  <c r="Q814" i="156"/>
  <c r="R4414" i="156"/>
  <c r="Q4414" i="156"/>
  <c r="Q4022" i="156"/>
  <c r="R4022" i="156"/>
  <c r="P3098" i="156"/>
  <c r="Q4674" i="156"/>
  <c r="R4674" i="156"/>
  <c r="R1413" i="156"/>
  <c r="Q1413" i="156"/>
  <c r="R4607" i="156"/>
  <c r="Q4607" i="156"/>
  <c r="R3646" i="156"/>
  <c r="Q3646" i="156"/>
  <c r="R4486" i="156"/>
  <c r="Q4486" i="156"/>
  <c r="R4493" i="156"/>
  <c r="Q4493" i="156"/>
  <c r="R4020" i="156"/>
  <c r="Q4020" i="156"/>
  <c r="R4704" i="156"/>
  <c r="Q4704" i="156"/>
  <c r="R4616" i="156"/>
  <c r="Q4616" i="156"/>
  <c r="R3586" i="156"/>
  <c r="Q3586" i="156"/>
  <c r="R4155" i="156"/>
  <c r="Q4155" i="156"/>
  <c r="Q3739" i="156"/>
  <c r="R3739" i="156"/>
  <c r="P2679" i="156"/>
  <c r="R3937" i="156"/>
  <c r="Q3937" i="156"/>
  <c r="Q4487" i="156"/>
  <c r="R4487" i="156"/>
  <c r="R2651" i="156"/>
  <c r="Q2651" i="156"/>
  <c r="P4630" i="156"/>
  <c r="Q3953" i="156"/>
  <c r="R3953" i="156"/>
  <c r="R3552" i="156"/>
  <c r="Q3552" i="156"/>
  <c r="R2232" i="156"/>
  <c r="Q2232" i="156"/>
  <c r="Q1978" i="156"/>
  <c r="R1978" i="156"/>
  <c r="R3619" i="156"/>
  <c r="Q3619" i="156"/>
  <c r="R3542" i="156"/>
  <c r="Q3542" i="156"/>
  <c r="Q2402" i="156"/>
  <c r="R2402" i="156"/>
  <c r="R1401" i="156"/>
  <c r="Q1401" i="156"/>
  <c r="R4613" i="156"/>
  <c r="Q4613" i="156"/>
  <c r="R4672" i="156"/>
  <c r="Q4672" i="156"/>
  <c r="R4651" i="156"/>
  <c r="Q4651" i="156"/>
  <c r="R2500" i="156"/>
  <c r="Q2500" i="156"/>
  <c r="R388" i="156"/>
  <c r="Q388" i="156"/>
  <c r="Q2018" i="156"/>
  <c r="R2018" i="156"/>
  <c r="R3634" i="156"/>
  <c r="Q3634" i="156"/>
  <c r="P4821" i="156"/>
  <c r="Q4053" i="156"/>
  <c r="R4053" i="156"/>
  <c r="R3712" i="156"/>
  <c r="Q3712" i="156"/>
  <c r="P2600" i="156"/>
  <c r="P2587" i="156"/>
  <c r="P2606" i="156"/>
  <c r="P2594" i="156"/>
  <c r="P2601" i="156"/>
  <c r="P2696" i="156"/>
  <c r="P2595" i="156"/>
  <c r="P2573" i="156"/>
  <c r="P2621" i="156"/>
  <c r="P2581" i="156"/>
  <c r="P2691" i="156"/>
  <c r="P2598" i="156"/>
  <c r="P2602" i="156"/>
  <c r="P2578" i="156"/>
  <c r="P2610" i="156"/>
  <c r="P2605" i="156"/>
  <c r="P2702" i="156"/>
  <c r="P2609" i="156"/>
  <c r="P2628" i="156"/>
  <c r="P2619" i="156"/>
  <c r="P2697" i="156"/>
  <c r="P2597" i="156"/>
  <c r="P2613" i="156"/>
  <c r="P2622" i="156"/>
  <c r="P2592" i="156"/>
  <c r="P2699" i="156"/>
  <c r="P2618" i="156"/>
  <c r="P2580" i="156"/>
  <c r="P2616" i="156"/>
  <c r="P2593" i="156"/>
  <c r="P2590" i="156"/>
  <c r="P2700" i="156"/>
  <c r="P2579" i="156"/>
  <c r="P2611" i="156"/>
  <c r="P2596" i="156"/>
  <c r="P2698" i="156"/>
  <c r="P2615" i="156"/>
  <c r="P2599" i="156"/>
  <c r="P2589" i="156"/>
  <c r="P2620" i="156"/>
  <c r="P2612" i="156"/>
  <c r="P2703" i="156"/>
  <c r="P2591" i="156"/>
  <c r="P2574" i="156"/>
  <c r="P2588" i="156"/>
  <c r="P2625" i="156"/>
  <c r="P2575" i="156"/>
  <c r="P2705" i="156"/>
  <c r="P2627" i="156"/>
  <c r="P2623" i="156"/>
  <c r="P2617" i="156"/>
  <c r="P2586" i="156"/>
  <c r="P2583" i="156"/>
  <c r="P2704" i="156"/>
  <c r="P2607" i="156"/>
  <c r="P2604" i="156"/>
  <c r="P2603" i="156"/>
  <c r="P2584" i="156"/>
  <c r="P2690" i="156"/>
  <c r="P2572" i="156"/>
  <c r="P2624" i="156"/>
  <c r="P2626" i="156"/>
  <c r="P2614" i="156"/>
  <c r="P2582" i="156"/>
  <c r="P2686" i="156"/>
  <c r="P2692" i="156"/>
  <c r="Q2658" i="156"/>
  <c r="R2658" i="156"/>
  <c r="Q2656" i="156"/>
  <c r="R2656" i="156"/>
  <c r="R2647" i="156"/>
  <c r="Q2647" i="156"/>
  <c r="R2665" i="156"/>
  <c r="Q2665" i="156"/>
  <c r="R2664" i="156"/>
  <c r="Q2664" i="156"/>
  <c r="R2653" i="156"/>
  <c r="Q2653" i="156"/>
  <c r="R2659" i="156"/>
  <c r="Q2659" i="156"/>
  <c r="R2652" i="156"/>
  <c r="Q2652" i="156"/>
  <c r="R2666" i="156"/>
  <c r="Q2666" i="156"/>
  <c r="Q2645" i="156"/>
  <c r="R2645" i="156"/>
  <c r="R2655" i="156"/>
  <c r="Q2655" i="156"/>
  <c r="R2637" i="156"/>
  <c r="Q2637" i="156"/>
  <c r="R2654" i="156"/>
  <c r="Q2654" i="156"/>
  <c r="R2663" i="156"/>
  <c r="Q2663" i="156"/>
  <c r="R2640" i="156"/>
  <c r="Q2640" i="156"/>
  <c r="Q2642" i="156"/>
  <c r="R2642" i="156"/>
  <c r="R2648" i="156"/>
  <c r="Q2648" i="156"/>
  <c r="R2670" i="156"/>
  <c r="Q2670" i="156"/>
  <c r="R340" i="156"/>
  <c r="Q340" i="156"/>
  <c r="R2375" i="156"/>
  <c r="Q2375" i="156"/>
  <c r="R350" i="156"/>
  <c r="Q350" i="156"/>
  <c r="R363" i="156"/>
  <c r="Q363" i="156"/>
  <c r="Q359" i="156"/>
  <c r="R359" i="156"/>
  <c r="R2340" i="156"/>
  <c r="Q2340" i="156"/>
  <c r="R2358" i="156"/>
  <c r="Q2358" i="156"/>
  <c r="R337" i="156"/>
  <c r="Q337" i="156"/>
  <c r="Q2356" i="156"/>
  <c r="R2356" i="156"/>
  <c r="Q2674" i="156"/>
  <c r="R2674" i="156"/>
  <c r="R2343" i="156"/>
  <c r="Q2343" i="156"/>
  <c r="R335" i="156"/>
  <c r="Q335" i="156"/>
  <c r="R2333" i="156"/>
  <c r="Q2333" i="156"/>
  <c r="Q2521" i="156"/>
  <c r="R2521" i="156"/>
  <c r="R2325" i="156"/>
  <c r="Q2325" i="156"/>
  <c r="R2371" i="156"/>
  <c r="Q2371" i="156"/>
  <c r="R364" i="156"/>
  <c r="Q364" i="156"/>
  <c r="R2355" i="156"/>
  <c r="Q2355" i="156"/>
  <c r="Q2345" i="156"/>
  <c r="R2345" i="156"/>
  <c r="R346" i="156"/>
  <c r="Q346" i="156"/>
  <c r="Q2372" i="156"/>
  <c r="R2372" i="156"/>
  <c r="Q2341" i="156"/>
  <c r="R2341" i="156"/>
  <c r="R2515" i="156"/>
  <c r="Q2515" i="156"/>
  <c r="R2337" i="156"/>
  <c r="Q2337" i="156"/>
  <c r="Q2332" i="156"/>
  <c r="R2332" i="156"/>
  <c r="Q327" i="156"/>
  <c r="R327" i="156"/>
  <c r="R330" i="156"/>
  <c r="Q330" i="156"/>
  <c r="R2675" i="156"/>
  <c r="Q2675" i="156"/>
  <c r="R328" i="156"/>
  <c r="Q328" i="156"/>
  <c r="R2347" i="156"/>
  <c r="Q2347" i="156"/>
  <c r="Q336" i="156"/>
  <c r="R336" i="156"/>
  <c r="R2360" i="156"/>
  <c r="Q2360" i="156"/>
  <c r="R357" i="156"/>
  <c r="Q357" i="156"/>
  <c r="R2342" i="156"/>
  <c r="Q2342" i="156"/>
  <c r="R348" i="156"/>
  <c r="Q348" i="156"/>
  <c r="P2716" i="156"/>
  <c r="R360" i="156"/>
  <c r="Q360" i="156"/>
  <c r="R344" i="156"/>
  <c r="Q344" i="156"/>
  <c r="R334" i="156"/>
  <c r="Q334" i="156"/>
  <c r="R2327" i="156"/>
  <c r="Q2327" i="156"/>
  <c r="Q2331" i="156"/>
  <c r="R2331" i="156"/>
  <c r="R332" i="156"/>
  <c r="Q332" i="156"/>
  <c r="R329" i="156"/>
  <c r="Q329" i="156"/>
  <c r="R362" i="156"/>
  <c r="Q362" i="156"/>
  <c r="R2350" i="156"/>
  <c r="Q2350" i="156"/>
  <c r="Q2344" i="156"/>
  <c r="R2344" i="156"/>
  <c r="R2370" i="156"/>
  <c r="Q2370" i="156"/>
  <c r="P2335" i="156"/>
  <c r="R352" i="156"/>
  <c r="Q352" i="156"/>
  <c r="Q2676" i="156"/>
  <c r="R2676" i="156"/>
  <c r="Q361" i="156"/>
  <c r="R361" i="156"/>
  <c r="Q358" i="156"/>
  <c r="R358" i="156"/>
  <c r="Q2336" i="156"/>
  <c r="R2336" i="156"/>
  <c r="R347" i="156"/>
  <c r="Q347" i="156"/>
  <c r="R341" i="156"/>
  <c r="Q341" i="156"/>
  <c r="Q2373" i="156"/>
  <c r="R2373" i="156"/>
  <c r="R2330" i="156"/>
  <c r="Q2330" i="156"/>
  <c r="Q345" i="156"/>
  <c r="R345" i="156"/>
  <c r="P2326" i="156"/>
  <c r="Q351" i="156"/>
  <c r="R351" i="156"/>
  <c r="R331" i="156"/>
  <c r="Q331" i="156"/>
  <c r="R2328" i="156"/>
  <c r="Q2328" i="156"/>
  <c r="R2359" i="156"/>
  <c r="Q2359" i="156"/>
  <c r="R349" i="156"/>
  <c r="Q349" i="156"/>
  <c r="R356" i="156"/>
  <c r="Q356" i="156"/>
  <c r="R2351" i="156"/>
  <c r="Q2351" i="156"/>
  <c r="R2673" i="156"/>
  <c r="Q2673" i="156"/>
  <c r="Q2677" i="156"/>
  <c r="R2677" i="156"/>
  <c r="Q2349" i="156"/>
  <c r="R2349" i="156"/>
  <c r="R355" i="156"/>
  <c r="Q355" i="156"/>
  <c r="R342" i="156"/>
  <c r="Q342" i="156"/>
  <c r="R2324" i="156"/>
  <c r="Q2324" i="156"/>
  <c r="R2374" i="156"/>
  <c r="Q2374" i="156"/>
  <c r="R333" i="156"/>
  <c r="Q333" i="156"/>
  <c r="R343" i="156"/>
  <c r="Q343" i="156"/>
  <c r="P2520" i="156"/>
  <c r="Q2346" i="156"/>
  <c r="R2346" i="156"/>
  <c r="Q2523" i="156"/>
  <c r="R2523" i="156"/>
  <c r="Q2522" i="156"/>
  <c r="R2522" i="156"/>
  <c r="Q2334" i="156"/>
  <c r="R2334" i="156"/>
  <c r="P353" i="156"/>
  <c r="Q2377" i="156"/>
  <c r="R2377" i="156"/>
  <c r="R365" i="156"/>
  <c r="Q365" i="156"/>
  <c r="R2518" i="156"/>
  <c r="Q2518" i="156"/>
  <c r="Q2348" i="156"/>
  <c r="R2348" i="156"/>
  <c r="R2338" i="156"/>
  <c r="Q2338" i="156"/>
  <c r="R2513" i="156"/>
  <c r="Q2513" i="156"/>
  <c r="R2357" i="156"/>
  <c r="Q2357" i="156"/>
  <c r="R2365" i="156"/>
  <c r="Q2365" i="156"/>
  <c r="Q2352" i="156"/>
  <c r="R2352" i="156"/>
  <c r="Q2366" i="156"/>
  <c r="R2366" i="156"/>
  <c r="R2516" i="156"/>
  <c r="Q2516" i="156"/>
  <c r="R2322" i="156"/>
  <c r="Q2322" i="156"/>
  <c r="R2517" i="156"/>
  <c r="Q2517" i="156"/>
  <c r="R2376" i="156"/>
  <c r="Q2376" i="156"/>
  <c r="R2353" i="156"/>
  <c r="Q2353" i="156"/>
  <c r="R2361" i="156"/>
  <c r="Q2361" i="156"/>
  <c r="R2329" i="156"/>
  <c r="Q2329" i="156"/>
  <c r="R2364" i="156"/>
  <c r="Q2364" i="156"/>
  <c r="R2362" i="156"/>
  <c r="Q2362" i="156"/>
  <c r="Q338" i="156"/>
  <c r="R338" i="156"/>
  <c r="R2384" i="156"/>
  <c r="Q2384" i="156"/>
  <c r="R2379" i="156"/>
  <c r="Q2379" i="156"/>
  <c r="R2529" i="156"/>
  <c r="Q2529" i="156"/>
  <c r="R2532" i="156"/>
  <c r="Q2532" i="156"/>
  <c r="R2382" i="156"/>
  <c r="Q2382" i="156"/>
  <c r="R2380" i="156"/>
  <c r="Q2380" i="156"/>
  <c r="Q2530" i="156"/>
  <c r="R2530" i="156"/>
  <c r="R2383" i="156"/>
  <c r="Q2383" i="156"/>
  <c r="Q2381" i="156"/>
  <c r="R2381" i="156"/>
  <c r="Q2385" i="156"/>
  <c r="R2385" i="156"/>
  <c r="R2386" i="156"/>
  <c r="Q2386" i="156"/>
  <c r="R2528" i="156"/>
  <c r="Q2528" i="156"/>
  <c r="P2720" i="156"/>
  <c r="R2682" i="156"/>
  <c r="Q2682" i="156"/>
  <c r="R2527" i="156"/>
  <c r="Q2527" i="156"/>
  <c r="R2525" i="156"/>
  <c r="Q2525" i="156"/>
  <c r="Q2724" i="156"/>
  <c r="R2724" i="156"/>
  <c r="R3872" i="156" l="1"/>
  <c r="Q3872" i="156"/>
  <c r="Q3863" i="156"/>
  <c r="R3863" i="156"/>
  <c r="R4379" i="156"/>
  <c r="Q4379" i="156"/>
  <c r="Q4380" i="156"/>
  <c r="R4380" i="156"/>
  <c r="R4080" i="156"/>
  <c r="Q4080" i="156"/>
  <c r="Q4124" i="156"/>
  <c r="R4124" i="156"/>
  <c r="Q4081" i="156"/>
  <c r="R4081" i="156"/>
  <c r="R4209" i="156"/>
  <c r="Q4209" i="156"/>
  <c r="Q4136" i="156"/>
  <c r="R4136" i="156"/>
  <c r="Q4139" i="156"/>
  <c r="R4139" i="156"/>
  <c r="R4148" i="156"/>
  <c r="Q4148" i="156"/>
  <c r="Q4079" i="156"/>
  <c r="R4079" i="156"/>
  <c r="R4142" i="156"/>
  <c r="Q4142" i="156"/>
  <c r="R4206" i="156"/>
  <c r="Q4206" i="156"/>
  <c r="Q4083" i="156"/>
  <c r="R4083" i="156"/>
  <c r="R4078" i="156"/>
  <c r="Q4078" i="156"/>
  <c r="Q4077" i="156"/>
  <c r="R4077" i="156"/>
  <c r="R4203" i="156"/>
  <c r="Q4203" i="156"/>
  <c r="Q4076" i="156"/>
  <c r="R4076" i="156"/>
  <c r="R4082" i="156"/>
  <c r="Q4082" i="156"/>
  <c r="R4451" i="156"/>
  <c r="Q4451" i="156"/>
  <c r="Q4453" i="156"/>
  <c r="R4453" i="156"/>
  <c r="R4784" i="156"/>
  <c r="Q4784" i="156"/>
  <c r="R4785" i="156"/>
  <c r="Q4785" i="156"/>
  <c r="R4755" i="156"/>
  <c r="Q4755" i="156"/>
  <c r="R4754" i="156"/>
  <c r="Q4754" i="156"/>
  <c r="R4751" i="156"/>
  <c r="Q4751" i="156"/>
  <c r="R4752" i="156"/>
  <c r="Q4752" i="156"/>
  <c r="R4745" i="156"/>
  <c r="Q4745" i="156"/>
  <c r="Q4744" i="156"/>
  <c r="R4744" i="156"/>
  <c r="R4738" i="156"/>
  <c r="Q4738" i="156"/>
  <c r="R4739" i="156"/>
  <c r="Q4739" i="156"/>
  <c r="R4743" i="156"/>
  <c r="Q4743" i="156"/>
  <c r="R4742" i="156"/>
  <c r="Q4742" i="156"/>
  <c r="R4740" i="156"/>
  <c r="Q4740" i="156"/>
  <c r="R4737" i="156"/>
  <c r="Q4737" i="156"/>
  <c r="R4736" i="156"/>
  <c r="Q4736" i="156"/>
  <c r="R4734" i="156"/>
  <c r="Q4734" i="156"/>
  <c r="R4733" i="156"/>
  <c r="Q4733" i="156"/>
  <c r="R4732" i="156"/>
  <c r="Q4732" i="156"/>
  <c r="R4724" i="156"/>
  <c r="Q4724" i="156"/>
  <c r="R4721" i="156"/>
  <c r="Q4721" i="156"/>
  <c r="R4722" i="156"/>
  <c r="Q4722" i="156"/>
  <c r="R4579" i="156"/>
  <c r="Q4579" i="156"/>
  <c r="R4581" i="156"/>
  <c r="Q4581" i="156"/>
  <c r="R4580" i="156"/>
  <c r="Q4580" i="156"/>
  <c r="R4582" i="156"/>
  <c r="Q4582" i="156"/>
  <c r="R4554" i="156"/>
  <c r="Q4554" i="156"/>
  <c r="R4558" i="156"/>
  <c r="Q4558" i="156"/>
  <c r="R4553" i="156"/>
  <c r="Q4553" i="156"/>
  <c r="R4557" i="156"/>
  <c r="Q4557" i="156"/>
  <c r="R4552" i="156"/>
  <c r="Q4552" i="156"/>
  <c r="R4561" i="156"/>
  <c r="Q4561" i="156"/>
  <c r="R4555" i="156"/>
  <c r="Q4555" i="156"/>
  <c r="Q4560" i="156"/>
  <c r="R4560" i="156"/>
  <c r="R4556" i="156"/>
  <c r="Q4556" i="156"/>
  <c r="R4559" i="156"/>
  <c r="Q4559" i="156"/>
  <c r="R4541" i="156"/>
  <c r="Q4541" i="156"/>
  <c r="R4547" i="156"/>
  <c r="Q4547" i="156"/>
  <c r="R4542" i="156"/>
  <c r="Q4542" i="156"/>
  <c r="R4551" i="156"/>
  <c r="Q4551" i="156"/>
  <c r="R4536" i="156"/>
  <c r="Q4536" i="156"/>
  <c r="R4539" i="156"/>
  <c r="Q4539" i="156"/>
  <c r="R4534" i="156"/>
  <c r="Q4534" i="156"/>
  <c r="R4533" i="156"/>
  <c r="Q4533" i="156"/>
  <c r="R4548" i="156"/>
  <c r="Q4548" i="156"/>
  <c r="R4544" i="156"/>
  <c r="Q4544" i="156"/>
  <c r="R4546" i="156"/>
  <c r="Q4546" i="156"/>
  <c r="R4540" i="156"/>
  <c r="Q4540" i="156"/>
  <c r="R4543" i="156"/>
  <c r="Q4543" i="156"/>
  <c r="R4537" i="156"/>
  <c r="Q4537" i="156"/>
  <c r="R4549" i="156"/>
  <c r="Q4549" i="156"/>
  <c r="R4535" i="156"/>
  <c r="Q4535" i="156"/>
  <c r="R4538" i="156"/>
  <c r="Q4538" i="156"/>
  <c r="R4545" i="156"/>
  <c r="Q4545" i="156"/>
  <c r="R4531" i="156"/>
  <c r="Q4531" i="156"/>
  <c r="R4510" i="156"/>
  <c r="Q4510" i="156"/>
  <c r="R4511" i="156"/>
  <c r="Q4511" i="156"/>
  <c r="R4497" i="156"/>
  <c r="Q4497" i="156"/>
  <c r="R4496" i="156"/>
  <c r="Q4496" i="156"/>
  <c r="R4495" i="156"/>
  <c r="Q4495" i="156"/>
  <c r="R4469" i="156"/>
  <c r="Q4469" i="156"/>
  <c r="R4467" i="156"/>
  <c r="Q4467" i="156"/>
  <c r="R4472" i="156"/>
  <c r="Q4472" i="156"/>
  <c r="R4477" i="156"/>
  <c r="Q4477" i="156"/>
  <c r="Q4471" i="156"/>
  <c r="R4471" i="156"/>
  <c r="R4466" i="156"/>
  <c r="Q4466" i="156"/>
  <c r="R4473" i="156"/>
  <c r="Q4473" i="156"/>
  <c r="R4476" i="156"/>
  <c r="Q4476" i="156"/>
  <c r="Q4468" i="156"/>
  <c r="R4468" i="156"/>
  <c r="Q4470" i="156"/>
  <c r="R4470" i="156"/>
  <c r="R4464" i="156"/>
  <c r="Q4464" i="156"/>
  <c r="R4478" i="156"/>
  <c r="Q4478" i="156"/>
  <c r="R4475" i="156"/>
  <c r="Q4475" i="156"/>
  <c r="R4474" i="156"/>
  <c r="Q4474" i="156"/>
  <c r="R4465" i="156"/>
  <c r="Q4465" i="156"/>
  <c r="R4437" i="156"/>
  <c r="Q4437" i="156"/>
  <c r="R4436" i="156"/>
  <c r="Q4436" i="156"/>
  <c r="R4441" i="156"/>
  <c r="Q4441" i="156"/>
  <c r="R4440" i="156"/>
  <c r="Q4440" i="156"/>
  <c r="R4439" i="156"/>
  <c r="Q4439" i="156"/>
  <c r="R4438" i="156"/>
  <c r="Q4438" i="156"/>
  <c r="R4416" i="156"/>
  <c r="Q4416" i="156"/>
  <c r="R4417" i="156"/>
  <c r="Q4417" i="156"/>
  <c r="R4418" i="156"/>
  <c r="Q4418" i="156"/>
  <c r="R4419" i="156"/>
  <c r="Q4419" i="156"/>
  <c r="R4339" i="156"/>
  <c r="Q4339" i="156"/>
  <c r="R4341" i="156"/>
  <c r="Q4341" i="156"/>
  <c r="R4335" i="156"/>
  <c r="Q4335" i="156"/>
  <c r="R4337" i="156"/>
  <c r="Q4337" i="156"/>
  <c r="R4336" i="156"/>
  <c r="Q4336" i="156"/>
  <c r="R4338" i="156"/>
  <c r="Q4338" i="156"/>
  <c r="R4330" i="156"/>
  <c r="Q4330" i="156"/>
  <c r="R4331" i="156"/>
  <c r="Q4331" i="156"/>
  <c r="R4329" i="156"/>
  <c r="Q4329" i="156"/>
  <c r="R4325" i="156"/>
  <c r="Q4325" i="156"/>
  <c r="Q4328" i="156"/>
  <c r="R4328" i="156"/>
  <c r="R4324" i="156"/>
  <c r="Q4324" i="156"/>
  <c r="R4326" i="156"/>
  <c r="Q4326" i="156"/>
  <c r="R4323" i="156"/>
  <c r="Q4323" i="156"/>
  <c r="R4299" i="156"/>
  <c r="Q4299" i="156"/>
  <c r="Q4300" i="156"/>
  <c r="R4300" i="156"/>
  <c r="R4301" i="156"/>
  <c r="Q4301" i="156"/>
  <c r="R4296" i="156"/>
  <c r="Q4296" i="156"/>
  <c r="R4297" i="156"/>
  <c r="Q4297" i="156"/>
  <c r="R4298" i="156"/>
  <c r="Q4298" i="156"/>
  <c r="R4295" i="156"/>
  <c r="Q4295" i="156"/>
  <c r="R4293" i="156"/>
  <c r="Q4293" i="156"/>
  <c r="R4294" i="156"/>
  <c r="Q4294" i="156"/>
  <c r="R4256" i="156"/>
  <c r="Q4256" i="156"/>
  <c r="R4260" i="156"/>
  <c r="Q4260" i="156"/>
  <c r="R4259" i="156"/>
  <c r="Q4259" i="156"/>
  <c r="R4258" i="156"/>
  <c r="Q4258" i="156"/>
  <c r="R4257" i="156"/>
  <c r="Q4257" i="156"/>
  <c r="R4246" i="156"/>
  <c r="Q4246" i="156"/>
  <c r="R4247" i="156"/>
  <c r="Q4247" i="156"/>
  <c r="Q4214" i="156"/>
  <c r="R4214" i="156"/>
  <c r="R4215" i="156"/>
  <c r="Q4215" i="156"/>
  <c r="R4212" i="156"/>
  <c r="Q4212" i="156"/>
  <c r="Q4211" i="156"/>
  <c r="R4211" i="156"/>
  <c r="R4202" i="156"/>
  <c r="Q4202" i="156"/>
  <c r="R4207" i="156"/>
  <c r="Q4207" i="156"/>
  <c r="R4210" i="156"/>
  <c r="Q4210" i="156"/>
  <c r="R4205" i="156"/>
  <c r="Q4205" i="156"/>
  <c r="R4204" i="156"/>
  <c r="Q4204" i="156"/>
  <c r="R4208" i="156"/>
  <c r="Q4208" i="156"/>
  <c r="R4180" i="156"/>
  <c r="Q4180" i="156"/>
  <c r="R4164" i="156"/>
  <c r="Q4164" i="156"/>
  <c r="R4165" i="156"/>
  <c r="Q4165" i="156"/>
  <c r="R4166" i="156"/>
  <c r="Q4166" i="156"/>
  <c r="R4149" i="156"/>
  <c r="Q4149" i="156"/>
  <c r="R4146" i="156"/>
  <c r="Q4146" i="156"/>
  <c r="R4150" i="156"/>
  <c r="Q4150" i="156"/>
  <c r="R4147" i="156"/>
  <c r="Q4147" i="156"/>
  <c r="R4151" i="156"/>
  <c r="Q4151" i="156"/>
  <c r="R4145" i="156"/>
  <c r="Q4145" i="156"/>
  <c r="Q4144" i="156"/>
  <c r="R4144" i="156"/>
  <c r="R4135" i="156"/>
  <c r="Q4135" i="156"/>
  <c r="R4140" i="156"/>
  <c r="Q4140" i="156"/>
  <c r="R4143" i="156"/>
  <c r="Q4143" i="156"/>
  <c r="R4138" i="156"/>
  <c r="Q4138" i="156"/>
  <c r="R4134" i="156"/>
  <c r="Q4134" i="156"/>
  <c r="Q4137" i="156"/>
  <c r="R4137" i="156"/>
  <c r="R4141" i="156"/>
  <c r="Q4141" i="156"/>
  <c r="R4128" i="156"/>
  <c r="Q4128" i="156"/>
  <c r="R4125" i="156"/>
  <c r="Q4125" i="156"/>
  <c r="R4129" i="156"/>
  <c r="Q4129" i="156"/>
  <c r="R4126" i="156"/>
  <c r="Q4126" i="156"/>
  <c r="Q4122" i="156"/>
  <c r="R4122" i="156"/>
  <c r="R4123" i="156"/>
  <c r="Q4123" i="156"/>
  <c r="R4115" i="156"/>
  <c r="Q4115" i="156"/>
  <c r="R4116" i="156"/>
  <c r="Q4116" i="156"/>
  <c r="R4104" i="156"/>
  <c r="Q4104" i="156"/>
  <c r="R4103" i="156"/>
  <c r="Q4103" i="156"/>
  <c r="R4105" i="156"/>
  <c r="Q4105" i="156"/>
  <c r="R4100" i="156"/>
  <c r="Q4100" i="156"/>
  <c r="R4099" i="156"/>
  <c r="Q4099" i="156"/>
  <c r="R4101" i="156"/>
  <c r="Q4101" i="156"/>
  <c r="R4090" i="156"/>
  <c r="Q4090" i="156"/>
  <c r="R4091" i="156"/>
  <c r="Q4091" i="156"/>
  <c r="R4066" i="156"/>
  <c r="Q4066" i="156"/>
  <c r="R4065" i="156"/>
  <c r="Q4065" i="156"/>
  <c r="R4064" i="156"/>
  <c r="Q4064" i="156"/>
  <c r="R4063" i="156"/>
  <c r="Q4063" i="156"/>
  <c r="R4057" i="156"/>
  <c r="Q4057" i="156"/>
  <c r="R4056" i="156"/>
  <c r="Q4056" i="156"/>
  <c r="R4055" i="156"/>
  <c r="Q4055" i="156"/>
  <c r="R4054" i="156"/>
  <c r="Q4054" i="156"/>
  <c r="R4034" i="156"/>
  <c r="Q4034" i="156"/>
  <c r="R4030" i="156"/>
  <c r="Q4030" i="156"/>
  <c r="R4028" i="156"/>
  <c r="Q4028" i="156"/>
  <c r="R4024" i="156"/>
  <c r="Q4024" i="156"/>
  <c r="R4026" i="156"/>
  <c r="Q4026" i="156"/>
  <c r="R4032" i="156"/>
  <c r="Q4032" i="156"/>
  <c r="R4027" i="156"/>
  <c r="Q4027" i="156"/>
  <c r="R4035" i="156"/>
  <c r="Q4035" i="156"/>
  <c r="R4031" i="156"/>
  <c r="Q4031" i="156"/>
  <c r="R4033" i="156"/>
  <c r="Q4033" i="156"/>
  <c r="R4038" i="156"/>
  <c r="Q4038" i="156"/>
  <c r="R4036" i="156"/>
  <c r="Q4036" i="156"/>
  <c r="R4037" i="156"/>
  <c r="Q4037" i="156"/>
  <c r="R4029" i="156"/>
  <c r="Q4029" i="156"/>
  <c r="R4025" i="156"/>
  <c r="Q4025" i="156"/>
  <c r="Q2411" i="156"/>
  <c r="R4003" i="156"/>
  <c r="Q4003" i="156"/>
  <c r="R4004" i="156"/>
  <c r="Q4004" i="156"/>
  <c r="R4005" i="156"/>
  <c r="Q4005" i="156"/>
  <c r="R3978" i="156"/>
  <c r="Q3978" i="156"/>
  <c r="R3980" i="156"/>
  <c r="Q3980" i="156"/>
  <c r="R3999" i="156"/>
  <c r="Q3999" i="156"/>
  <c r="R3981" i="156"/>
  <c r="Q3981" i="156"/>
  <c r="R3991" i="156"/>
  <c r="Q3991" i="156"/>
  <c r="R3983" i="156"/>
  <c r="Q3983" i="156"/>
  <c r="R3984" i="156"/>
  <c r="Q3984" i="156"/>
  <c r="R3985" i="156"/>
  <c r="Q3985" i="156"/>
  <c r="R3992" i="156"/>
  <c r="Q3992" i="156"/>
  <c r="R3989" i="156"/>
  <c r="Q3989" i="156"/>
  <c r="R3987" i="156"/>
  <c r="Q3987" i="156"/>
  <c r="R3995" i="156"/>
  <c r="Q3995" i="156"/>
  <c r="R3996" i="156"/>
  <c r="Q3996" i="156"/>
  <c r="R3979" i="156"/>
  <c r="Q3979" i="156"/>
  <c r="R4001" i="156"/>
  <c r="Q4001" i="156"/>
  <c r="R3982" i="156"/>
  <c r="Q3982" i="156"/>
  <c r="R3993" i="156"/>
  <c r="Q3993" i="156"/>
  <c r="R3997" i="156"/>
  <c r="Q3997" i="156"/>
  <c r="R3968" i="156"/>
  <c r="Q3968" i="156"/>
  <c r="R3969" i="156"/>
  <c r="Q3969" i="156"/>
  <c r="R3974" i="156"/>
  <c r="Q3974" i="156"/>
  <c r="R3964" i="156"/>
  <c r="Q3964" i="156"/>
  <c r="R3970" i="156"/>
  <c r="Q3970" i="156"/>
  <c r="R3971" i="156"/>
  <c r="Q3971" i="156"/>
  <c r="R3965" i="156"/>
  <c r="Q3965" i="156"/>
  <c r="R3966" i="156"/>
  <c r="Q3966" i="156"/>
  <c r="R3972" i="156"/>
  <c r="Q3972" i="156"/>
  <c r="R3963" i="156"/>
  <c r="Q3963" i="156"/>
  <c r="R3975" i="156"/>
  <c r="Q3975" i="156"/>
  <c r="R3977" i="156"/>
  <c r="Q3977" i="156"/>
  <c r="R3967" i="156"/>
  <c r="Q3967" i="156"/>
  <c r="R3955" i="156"/>
  <c r="Q3955" i="156"/>
  <c r="R3961" i="156"/>
  <c r="Q3961" i="156"/>
  <c r="R3956" i="156"/>
  <c r="Q3956" i="156"/>
  <c r="R3957" i="156"/>
  <c r="Q3957" i="156"/>
  <c r="R3954" i="156"/>
  <c r="Q3954" i="156"/>
  <c r="R3958" i="156"/>
  <c r="Q3958" i="156"/>
  <c r="R3960" i="156"/>
  <c r="Q3960" i="156"/>
  <c r="R3959" i="156"/>
  <c r="Q3959" i="156"/>
  <c r="R3941" i="156"/>
  <c r="Q3941" i="156"/>
  <c r="R3942" i="156"/>
  <c r="Q3942" i="156"/>
  <c r="R3940" i="156"/>
  <c r="Q3940" i="156"/>
  <c r="R3943" i="156"/>
  <c r="Q3943" i="156"/>
  <c r="R3929" i="156"/>
  <c r="Q3929" i="156"/>
  <c r="R3919" i="156"/>
  <c r="Q3919" i="156"/>
  <c r="R3920" i="156"/>
  <c r="Q3920" i="156"/>
  <c r="Q3914" i="156"/>
  <c r="R3914" i="156"/>
  <c r="R3910" i="156"/>
  <c r="Q3910" i="156"/>
  <c r="R3909" i="156"/>
  <c r="Q3909" i="156"/>
  <c r="R3908" i="156"/>
  <c r="Q3908" i="156"/>
  <c r="R3907" i="156"/>
  <c r="Q3907" i="156"/>
  <c r="R3887" i="156"/>
  <c r="Q3887" i="156"/>
  <c r="R3873" i="156"/>
  <c r="Q3873" i="156"/>
  <c r="R3874" i="156"/>
  <c r="Q3874" i="156"/>
  <c r="R3878" i="156"/>
  <c r="Q3878" i="156"/>
  <c r="R3876" i="156"/>
  <c r="Q3876" i="156"/>
  <c r="R3877" i="156"/>
  <c r="Q3877" i="156"/>
  <c r="R3881" i="156"/>
  <c r="Q3881" i="156"/>
  <c r="R4638" i="156"/>
  <c r="R3864" i="156"/>
  <c r="Q3864" i="156"/>
  <c r="R3866" i="156"/>
  <c r="Q3866" i="156"/>
  <c r="Q3861" i="156"/>
  <c r="R3861" i="156"/>
  <c r="R3860" i="156"/>
  <c r="Q3860" i="156"/>
  <c r="R3862" i="156"/>
  <c r="Q3862" i="156"/>
  <c r="Q3853" i="156"/>
  <c r="R3853" i="156"/>
  <c r="R3854" i="156"/>
  <c r="Q3854" i="156"/>
  <c r="Q3856" i="156"/>
  <c r="R3856" i="156"/>
  <c r="Q3857" i="156"/>
  <c r="R3857" i="156"/>
  <c r="R3848" i="156"/>
  <c r="Q3848" i="156"/>
  <c r="R3847" i="156"/>
  <c r="Q3847" i="156"/>
  <c r="R3846" i="156"/>
  <c r="Q3846" i="156"/>
  <c r="R3845" i="156"/>
  <c r="Q3845" i="156"/>
  <c r="R3836" i="156"/>
  <c r="Q3836" i="156"/>
  <c r="R3840" i="156"/>
  <c r="Q3840" i="156"/>
  <c r="R3839" i="156"/>
  <c r="Q3839" i="156"/>
  <c r="R3838" i="156"/>
  <c r="Q3838" i="156"/>
  <c r="R3841" i="156"/>
  <c r="Q3841" i="156"/>
  <c r="R3835" i="156"/>
  <c r="Q3835" i="156"/>
  <c r="R3837" i="156"/>
  <c r="Q3837" i="156"/>
  <c r="R3831" i="156"/>
  <c r="Q3831" i="156"/>
  <c r="Q3827" i="156"/>
  <c r="R3827" i="156"/>
  <c r="R3828" i="156"/>
  <c r="Q3828" i="156"/>
  <c r="R3834" i="156"/>
  <c r="Q3834" i="156"/>
  <c r="R3830" i="156"/>
  <c r="Q3830" i="156"/>
  <c r="R3833" i="156"/>
  <c r="Q3833" i="156"/>
  <c r="R3829" i="156"/>
  <c r="Q3829" i="156"/>
  <c r="R3832" i="156"/>
  <c r="Q3832" i="156"/>
  <c r="R3826" i="156"/>
  <c r="Q3826" i="156"/>
  <c r="R3825" i="156"/>
  <c r="Q3825" i="156"/>
  <c r="R3824" i="156"/>
  <c r="Q3824" i="156"/>
  <c r="R3823" i="156"/>
  <c r="Q3823" i="156"/>
  <c r="Q3843" i="156"/>
  <c r="R3843" i="156"/>
  <c r="Q3817" i="156"/>
  <c r="R3817" i="156"/>
  <c r="Q3816" i="156"/>
  <c r="R3816" i="156"/>
  <c r="R3815" i="156"/>
  <c r="Q3815" i="156"/>
  <c r="R3814" i="156"/>
  <c r="Q3814" i="156"/>
  <c r="R3805" i="156"/>
  <c r="Q3805" i="156"/>
  <c r="R3809" i="156"/>
  <c r="Q3809" i="156"/>
  <c r="Q3807" i="156"/>
  <c r="R3807" i="156"/>
  <c r="R3803" i="156"/>
  <c r="Q3803" i="156"/>
  <c r="R3800" i="156"/>
  <c r="Q3800" i="156"/>
  <c r="Q3811" i="156"/>
  <c r="R3811" i="156"/>
  <c r="R3801" i="156"/>
  <c r="Q3801" i="156"/>
  <c r="R3798" i="156"/>
  <c r="Q3798" i="156"/>
  <c r="R3802" i="156"/>
  <c r="Q3802" i="156"/>
  <c r="R3799" i="156"/>
  <c r="Q3799" i="156"/>
  <c r="Q3812" i="156"/>
  <c r="R3812" i="156"/>
  <c r="R3762" i="156"/>
  <c r="R2389" i="156"/>
  <c r="Q3761" i="156"/>
  <c r="R3761" i="156"/>
  <c r="Q3759" i="156"/>
  <c r="R3759" i="156"/>
  <c r="R3746" i="156"/>
  <c r="Q3746" i="156"/>
  <c r="R3750" i="156"/>
  <c r="Q3750" i="156"/>
  <c r="R3749" i="156"/>
  <c r="Q3749" i="156"/>
  <c r="R3748" i="156"/>
  <c r="Q3748" i="156"/>
  <c r="R3747" i="156"/>
  <c r="Q3747" i="156"/>
  <c r="R3732" i="156"/>
  <c r="Q3732" i="156"/>
  <c r="R3731" i="156"/>
  <c r="Q3731" i="156"/>
  <c r="R3730" i="156"/>
  <c r="Q3730" i="156"/>
  <c r="R3725" i="156"/>
  <c r="Q3725" i="156"/>
  <c r="P4832" i="156"/>
  <c r="Q2693" i="156"/>
  <c r="R2693" i="156"/>
  <c r="R2689" i="156"/>
  <c r="Q2689" i="156"/>
  <c r="Q2710" i="156"/>
  <c r="R2710" i="156"/>
  <c r="R2709" i="156"/>
  <c r="Q2709" i="156"/>
  <c r="R2687" i="156"/>
  <c r="Q2687" i="156"/>
  <c r="R2706" i="156"/>
  <c r="Q2706" i="156"/>
  <c r="R2707" i="156"/>
  <c r="Q2707" i="156"/>
  <c r="R2694" i="156"/>
  <c r="Q2694" i="156"/>
  <c r="Q2688" i="156"/>
  <c r="R2688" i="156"/>
  <c r="R2695" i="156"/>
  <c r="Q2695" i="156"/>
  <c r="R2708" i="156"/>
  <c r="Q2708" i="156"/>
  <c r="R2368" i="156"/>
  <c r="Q2368" i="156"/>
  <c r="R2369" i="156"/>
  <c r="Q2369" i="156"/>
  <c r="R2715" i="156"/>
  <c r="Q2715" i="156"/>
  <c r="R2526" i="156"/>
  <c r="Q2526" i="156"/>
  <c r="I31" i="148"/>
  <c r="Q4859" i="156"/>
  <c r="R4859" i="156"/>
  <c r="Q4857" i="156"/>
  <c r="R4857" i="156"/>
  <c r="R4626" i="156"/>
  <c r="Q4626" i="156"/>
  <c r="P4838" i="156"/>
  <c r="R4799" i="156"/>
  <c r="Q4799" i="156"/>
  <c r="Q4833" i="156"/>
  <c r="R4833" i="156"/>
  <c r="Q4827" i="156"/>
  <c r="R4827" i="156"/>
  <c r="Q4817" i="156"/>
  <c r="R4817" i="156"/>
  <c r="R4816" i="156"/>
  <c r="Q4816" i="156"/>
  <c r="R4631" i="156"/>
  <c r="Q4631" i="156"/>
  <c r="Q3191" i="156"/>
  <c r="R3191" i="156"/>
  <c r="R4686" i="156"/>
  <c r="Q4686" i="156"/>
  <c r="Q4516" i="156"/>
  <c r="R4516" i="156"/>
  <c r="Q4632" i="156"/>
  <c r="R4632" i="156"/>
  <c r="R4822" i="156"/>
  <c r="Q4822" i="156"/>
  <c r="R2678" i="156"/>
  <c r="Q2678" i="156"/>
  <c r="P4830" i="156"/>
  <c r="R4828" i="156"/>
  <c r="Q4828" i="156"/>
  <c r="R2541" i="156"/>
  <c r="Q2541" i="156"/>
  <c r="R3512" i="156"/>
  <c r="Q3512" i="156"/>
  <c r="Q4628" i="156"/>
  <c r="R4628" i="156"/>
  <c r="R4333" i="156"/>
  <c r="Q4333" i="156"/>
  <c r="P4831" i="156"/>
  <c r="R4629" i="156"/>
  <c r="Q4629" i="156"/>
  <c r="R3430" i="156"/>
  <c r="Q3430" i="156"/>
  <c r="R2725" i="156"/>
  <c r="Q2725" i="156"/>
  <c r="R2508" i="156"/>
  <c r="Q2508" i="156"/>
  <c r="Q4685" i="156"/>
  <c r="R4685" i="156"/>
  <c r="R3250" i="156"/>
  <c r="Q3250" i="156"/>
  <c r="R2680" i="156"/>
  <c r="Q2680" i="156"/>
  <c r="R4821" i="156"/>
  <c r="Q4821" i="156"/>
  <c r="R2901" i="156"/>
  <c r="Q2901" i="156"/>
  <c r="Q4627" i="156"/>
  <c r="R4627" i="156"/>
  <c r="R4621" i="156"/>
  <c r="Q4621" i="156"/>
  <c r="P4829" i="156"/>
  <c r="R2679" i="156"/>
  <c r="Q2679" i="156"/>
  <c r="Q4521" i="156"/>
  <c r="R4521" i="156"/>
  <c r="R4623" i="156"/>
  <c r="Q4623" i="156"/>
  <c r="R4622" i="156"/>
  <c r="Q4622" i="156"/>
  <c r="Q4625" i="156"/>
  <c r="R4625" i="156"/>
  <c r="R4811" i="156"/>
  <c r="Q4811" i="156"/>
  <c r="R2319" i="156"/>
  <c r="Q2319" i="156"/>
  <c r="R3098" i="156"/>
  <c r="Q3098" i="156"/>
  <c r="R2956" i="156"/>
  <c r="Q2956" i="156"/>
  <c r="R4814" i="156"/>
  <c r="Q4814" i="156"/>
  <c r="R3303" i="156"/>
  <c r="Q3303" i="156"/>
  <c r="Q4630" i="156"/>
  <c r="R4630" i="156"/>
  <c r="R4815" i="156"/>
  <c r="Q4815" i="156"/>
  <c r="R4800" i="156"/>
  <c r="Q4800" i="156"/>
  <c r="R4624" i="156"/>
  <c r="Q4624" i="156"/>
  <c r="Q2704" i="156"/>
  <c r="R2704" i="156"/>
  <c r="Q2705" i="156"/>
  <c r="R2705" i="156"/>
  <c r="R2698" i="156"/>
  <c r="Q2698" i="156"/>
  <c r="R2700" i="156"/>
  <c r="Q2700" i="156"/>
  <c r="R2699" i="156"/>
  <c r="Q2699" i="156"/>
  <c r="R2697" i="156"/>
  <c r="Q2697" i="156"/>
  <c r="R2702" i="156"/>
  <c r="Q2702" i="156"/>
  <c r="R2691" i="156"/>
  <c r="Q2691" i="156"/>
  <c r="R2696" i="156"/>
  <c r="Q2696" i="156"/>
  <c r="R2572" i="156"/>
  <c r="Q2572" i="156"/>
  <c r="R2703" i="156"/>
  <c r="Q2703" i="156"/>
  <c r="Q2690" i="156"/>
  <c r="R2690" i="156"/>
  <c r="R2583" i="156"/>
  <c r="Q2583" i="156"/>
  <c r="R2612" i="156"/>
  <c r="Q2612" i="156"/>
  <c r="R2590" i="156"/>
  <c r="Q2590" i="156"/>
  <c r="R2592" i="156"/>
  <c r="Q2592" i="156"/>
  <c r="R2605" i="156"/>
  <c r="Q2605" i="156"/>
  <c r="Q2581" i="156"/>
  <c r="R2581" i="156"/>
  <c r="R2601" i="156"/>
  <c r="Q2601" i="156"/>
  <c r="R2692" i="156"/>
  <c r="Q2692" i="156"/>
  <c r="Q2575" i="156"/>
  <c r="R2575" i="156"/>
  <c r="R2686" i="156"/>
  <c r="Q2686" i="156"/>
  <c r="P2585" i="156"/>
  <c r="P2608" i="156"/>
  <c r="Q2582" i="156"/>
  <c r="R2582" i="156"/>
  <c r="R2584" i="156"/>
  <c r="Q2584" i="156"/>
  <c r="R2586" i="156"/>
  <c r="Q2586" i="156"/>
  <c r="R2625" i="156"/>
  <c r="Q2625" i="156"/>
  <c r="R2620" i="156"/>
  <c r="Q2620" i="156"/>
  <c r="R2593" i="156"/>
  <c r="Q2593" i="156"/>
  <c r="R2619" i="156"/>
  <c r="Q2619" i="156"/>
  <c r="R2610" i="156"/>
  <c r="Q2610" i="156"/>
  <c r="R2594" i="156"/>
  <c r="Q2594" i="156"/>
  <c r="P2630" i="156"/>
  <c r="P2577" i="156"/>
  <c r="R2621" i="156"/>
  <c r="Q2621" i="156"/>
  <c r="Q2614" i="156"/>
  <c r="R2614" i="156"/>
  <c r="R2603" i="156"/>
  <c r="Q2603" i="156"/>
  <c r="R2617" i="156"/>
  <c r="Q2617" i="156"/>
  <c r="R2588" i="156"/>
  <c r="Q2588" i="156"/>
  <c r="Q2589" i="156"/>
  <c r="R2589" i="156"/>
  <c r="R2596" i="156"/>
  <c r="Q2596" i="156"/>
  <c r="R2616" i="156"/>
  <c r="Q2616" i="156"/>
  <c r="Q2622" i="156"/>
  <c r="R2622" i="156"/>
  <c r="R2628" i="156"/>
  <c r="Q2628" i="156"/>
  <c r="R2578" i="156"/>
  <c r="Q2578" i="156"/>
  <c r="R2573" i="156"/>
  <c r="Q2573" i="156"/>
  <c r="R2606" i="156"/>
  <c r="Q2606" i="156"/>
  <c r="R2626" i="156"/>
  <c r="Q2626" i="156"/>
  <c r="R2604" i="156"/>
  <c r="Q2604" i="156"/>
  <c r="R2623" i="156"/>
  <c r="Q2623" i="156"/>
  <c r="Q2574" i="156"/>
  <c r="R2574" i="156"/>
  <c r="R2599" i="156"/>
  <c r="Q2599" i="156"/>
  <c r="R2580" i="156"/>
  <c r="Q2580" i="156"/>
  <c r="R2613" i="156"/>
  <c r="Q2613" i="156"/>
  <c r="R2602" i="156"/>
  <c r="Q2602" i="156"/>
  <c r="R2595" i="156"/>
  <c r="Q2595" i="156"/>
  <c r="R2587" i="156"/>
  <c r="Q2587" i="156"/>
  <c r="R2611" i="156"/>
  <c r="Q2611" i="156"/>
  <c r="P2629" i="156"/>
  <c r="Q2624" i="156"/>
  <c r="R2624" i="156"/>
  <c r="R2607" i="156"/>
  <c r="Q2607" i="156"/>
  <c r="R2627" i="156"/>
  <c r="Q2627" i="156"/>
  <c r="R2591" i="156"/>
  <c r="Q2591" i="156"/>
  <c r="R2615" i="156"/>
  <c r="Q2615" i="156"/>
  <c r="R2579" i="156"/>
  <c r="Q2579" i="156"/>
  <c r="R2618" i="156"/>
  <c r="Q2618" i="156"/>
  <c r="Q2597" i="156"/>
  <c r="R2597" i="156"/>
  <c r="R2609" i="156"/>
  <c r="Q2609" i="156"/>
  <c r="P2576" i="156"/>
  <c r="R2600" i="156"/>
  <c r="Q2600" i="156"/>
  <c r="Q2598" i="156"/>
  <c r="R2598" i="156"/>
  <c r="Q2335" i="156"/>
  <c r="R2335" i="156"/>
  <c r="Q2716" i="156"/>
  <c r="R2716" i="156"/>
  <c r="Q2326" i="156"/>
  <c r="R2326" i="156"/>
  <c r="Q2520" i="156"/>
  <c r="R2520" i="156"/>
  <c r="R353" i="156"/>
  <c r="Q353" i="156"/>
  <c r="R2720" i="156"/>
  <c r="Q2720" i="156"/>
  <c r="C18" i="155" l="1"/>
  <c r="R4832" i="156"/>
  <c r="Q4832" i="156"/>
  <c r="Q2684" i="156"/>
  <c r="P4860" i="156"/>
  <c r="Q4808" i="156"/>
  <c r="R4838" i="156"/>
  <c r="Q4838" i="156"/>
  <c r="Q4829" i="156"/>
  <c r="R4829" i="156"/>
  <c r="Q4831" i="156"/>
  <c r="R4831" i="156"/>
  <c r="P4834" i="156"/>
  <c r="R4830" i="156"/>
  <c r="Q4830" i="156"/>
  <c r="R2629" i="156"/>
  <c r="Q2629" i="156"/>
  <c r="Q2608" i="156"/>
  <c r="R2608" i="156"/>
  <c r="Q2577" i="156"/>
  <c r="R2577" i="156"/>
  <c r="R2585" i="156"/>
  <c r="Q2585" i="156"/>
  <c r="R2576" i="156"/>
  <c r="Q2576" i="156"/>
  <c r="R2630" i="156"/>
  <c r="Q2630" i="156"/>
  <c r="H24" i="148" l="1"/>
  <c r="I24" i="148" s="1"/>
  <c r="R4860" i="156"/>
  <c r="Q4860" i="156"/>
  <c r="C11" i="155"/>
  <c r="Q4837" i="156"/>
  <c r="Q4834" i="156"/>
  <c r="R4834" i="156"/>
  <c r="C8" i="155"/>
  <c r="H21" i="148"/>
  <c r="Q4826" i="156" l="1"/>
  <c r="Q4855" i="156"/>
  <c r="Q3534" i="156"/>
  <c r="C15" i="155"/>
  <c r="H28" i="148"/>
  <c r="I28" i="148" s="1"/>
  <c r="I21" i="148"/>
  <c r="C16" i="155" l="1"/>
  <c r="C10" i="155"/>
  <c r="H23" i="148"/>
  <c r="I23" i="148" s="1"/>
  <c r="H29" i="148"/>
  <c r="I29" i="148" s="1"/>
  <c r="P2733" i="156" l="1"/>
  <c r="Q2733" i="156" s="1"/>
  <c r="P2732" i="156"/>
  <c r="R2733" i="156" l="1"/>
  <c r="R2732" i="156"/>
  <c r="Q2732" i="156"/>
  <c r="Q2727" i="156" l="1"/>
  <c r="C9" i="155" l="1"/>
  <c r="H22" i="148"/>
  <c r="I22" i="148" s="1"/>
  <c r="Q4825" i="156" l="1"/>
  <c r="C13" i="155"/>
  <c r="C12" i="155" s="1"/>
  <c r="H26" i="148" l="1"/>
  <c r="I26" i="148" s="1"/>
  <c r="Q10" i="156" l="1"/>
  <c r="H20" i="148" s="1"/>
  <c r="I20" i="148" s="1"/>
  <c r="I33" i="148" l="1"/>
  <c r="Q9" i="156"/>
  <c r="Q4864" i="156" s="1"/>
  <c r="C7" i="155"/>
  <c r="C6" i="155" s="1"/>
  <c r="C19" i="155" s="1"/>
  <c r="C20" i="155" s="1"/>
  <c r="C21" i="155" s="1"/>
  <c r="Q4865" i="156" l="1"/>
  <c r="Q4866" i="156" s="1"/>
  <c r="I34" i="148"/>
  <c r="I35" i="14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<sst xmlns="http://schemas.openxmlformats.org/spreadsheetml/2006/main" count="18073" uniqueCount="3223">
  <si>
    <t>STT</t>
  </si>
  <si>
    <t>Diễn giải</t>
  </si>
  <si>
    <t>Ghi chú</t>
  </si>
  <si>
    <t>I</t>
  </si>
  <si>
    <t>Tầng 1</t>
  </si>
  <si>
    <t>Tầng Tum</t>
  </si>
  <si>
    <t>Tầng Mái</t>
  </si>
  <si>
    <t>II</t>
  </si>
  <si>
    <t>Tầng 23</t>
  </si>
  <si>
    <t>HẠNG MỤC</t>
  </si>
  <si>
    <t>A</t>
  </si>
  <si>
    <t>X</t>
  </si>
  <si>
    <t>Phường Đông Hải, tỉnh Khánh Hòa</t>
  </si>
  <si>
    <t>Công ty Cổ phần đầu tư Hacom Holdings</t>
  </si>
  <si>
    <t>Có</t>
  </si>
  <si>
    <t>III</t>
  </si>
  <si>
    <t>Không</t>
  </si>
  <si>
    <t>IV</t>
  </si>
  <si>
    <t>Stt</t>
  </si>
  <si>
    <t>Đơn vị</t>
  </si>
  <si>
    <t>Lô</t>
  </si>
  <si>
    <t>Bộ</t>
  </si>
  <si>
    <t>m2</t>
  </si>
  <si>
    <t>Cái</t>
  </si>
  <si>
    <t>lô</t>
  </si>
  <si>
    <t>mẫu</t>
  </si>
  <si>
    <t>B</t>
  </si>
  <si>
    <t>C</t>
  </si>
  <si>
    <t>Nhãn hiệu</t>
  </si>
  <si>
    <t>GHI CHÚ</t>
  </si>
  <si>
    <t>HỆ THỐNG ĐIỆN</t>
  </si>
  <si>
    <t>HỆ THỐNG ĐIỆN NHẸ</t>
  </si>
  <si>
    <t>HỆ THỐNG ĐHKK</t>
  </si>
  <si>
    <t>Bộ điều khiển Trung tâm VRV/VRF</t>
  </si>
  <si>
    <t>Cáp điều khiển</t>
  </si>
  <si>
    <t>Quạt thông gió</t>
  </si>
  <si>
    <t>Van chặn lửa (FD)</t>
  </si>
  <si>
    <t>Khối lượng tác nhân lạnh bổ xung</t>
  </si>
  <si>
    <t>Khớp nối mềm chống cháy, kèm mặt bích</t>
  </si>
  <si>
    <t>Ống gió mềm</t>
  </si>
  <si>
    <t>V</t>
  </si>
  <si>
    <t>HỆ THỐNG CẤP THOÁT NƯỚC</t>
  </si>
  <si>
    <t>Đồng hồ nước</t>
  </si>
  <si>
    <t>Ống HDPE</t>
  </si>
  <si>
    <t>Ống inox</t>
  </si>
  <si>
    <t>Phụ kiện ống inox</t>
  </si>
  <si>
    <t>Vật tư phụ</t>
  </si>
  <si>
    <t>CHI PHÍ CHUNG</t>
  </si>
  <si>
    <t>Công tắc, ổ cắm</t>
  </si>
  <si>
    <t>Phụ kiện PPR</t>
  </si>
  <si>
    <t>BẢNG BÁO GIÁ</t>
  </si>
  <si>
    <t>DỰ ÁN</t>
  </si>
  <si>
    <t>:</t>
  </si>
  <si>
    <t>ĐỊA CHỈ</t>
  </si>
  <si>
    <t>Từ</t>
  </si>
  <si>
    <t>Công Ty Cổ Phần Tập Đoàn Đầu Tư – Thương Mại Và Xây Dựng Vân Khánh</t>
  </si>
  <si>
    <t>Kính gửi</t>
  </si>
  <si>
    <t>Người gửi</t>
  </si>
  <si>
    <t>Le Van Hao  / Email : hao.levan@vankhanhgroup.com</t>
  </si>
  <si>
    <t>Người nhận</t>
  </si>
  <si>
    <t>Mr Thái</t>
  </si>
  <si>
    <t xml:space="preserve">Tel </t>
  </si>
  <si>
    <t>M : 096.448.2608 / +84.274 399 0303 : Ext 308</t>
  </si>
  <si>
    <t xml:space="preserve">Công trình </t>
  </si>
  <si>
    <t>Tòa nhà hỗn hợp Hacom Mall</t>
  </si>
  <si>
    <t xml:space="preserve">Email </t>
  </si>
  <si>
    <t>thaipv@hacomholdings.vn</t>
  </si>
  <si>
    <t xml:space="preserve">Hạng mục </t>
  </si>
  <si>
    <t>Cung cấp VTTB và thi công lắp đặt hệ thống Cơ điện</t>
  </si>
  <si>
    <t xml:space="preserve">Hiệu lực </t>
  </si>
  <si>
    <t>10 Ngày kể từ ngày phát hành / Hiệu chỉnh</t>
  </si>
  <si>
    <t xml:space="preserve">Địa chỉ </t>
  </si>
  <si>
    <t>Phát hành</t>
  </si>
  <si>
    <t>Ngày 10 tháng 10 năm 2025</t>
  </si>
  <si>
    <t>Số báo giá</t>
  </si>
  <si>
    <t>Hiệu chỉnh</t>
  </si>
  <si>
    <t>Chúng tôi gửi tới Quý Công ty bảng báo giá theo yêu cầu như sau:</t>
  </si>
  <si>
    <t>Diễn Giải</t>
  </si>
  <si>
    <t>Đơn Vị</t>
  </si>
  <si>
    <t>Số Lượng</t>
  </si>
  <si>
    <t>Đơn Giá ( VND )</t>
  </si>
  <si>
    <t>Thành Tiền ( VND )</t>
  </si>
  <si>
    <t>ĐẦU MỤC CÔNG VIỆC THEO KLMT</t>
  </si>
  <si>
    <t>HỆ THỐNG ĐIỀU HÒA KHÔNG KHÍ</t>
  </si>
  <si>
    <t>HỆ THỐNG NGĂN CHÁY LAN</t>
  </si>
  <si>
    <t>ĐẦU MỤC CÔNG VIỆC PHÁT SINH NGOÀI KLMT</t>
  </si>
  <si>
    <t>TỔNG :</t>
  </si>
  <si>
    <t>THUẾ VAT (8%):</t>
  </si>
  <si>
    <t>TỔNG CỘNG ( Bao gồm VAT) :</t>
  </si>
  <si>
    <t>Ghi chú :</t>
  </si>
  <si>
    <t>Khách hàng phê duyệt</t>
  </si>
  <si>
    <t>Mẫu số 03.1</t>
  </si>
  <si>
    <t>BẢNG GIÁ CHÀO TỔNG HỢP</t>
  </si>
  <si>
    <t>Mô tả công việc mời thầu</t>
  </si>
  <si>
    <t>Thành tiền</t>
  </si>
  <si>
    <t>Theo KLMT</t>
  </si>
  <si>
    <t>Nhà thầu chào</t>
  </si>
  <si>
    <t>HẠNG MỤC: ĐIỆN</t>
  </si>
  <si>
    <t>HẠNG MỤC: ĐIỆN NHẸ</t>
  </si>
  <si>
    <t>HẠNG MỤC: CẤP THOÁT NƯỚC</t>
  </si>
  <si>
    <t>HẠNG MỤC: HVAC</t>
  </si>
  <si>
    <t>HẠNG MỤC: NGĂN CHÁY LAN</t>
  </si>
  <si>
    <t>BS</t>
  </si>
  <si>
    <t>TỔNG CỘNG GIÁ CHÀO TRƯỚC THUẾ: (C = A + B)</t>
  </si>
  <si>
    <t>Thuế Vat</t>
  </si>
  <si>
    <t>D</t>
  </si>
  <si>
    <t>TỔNG CỘNG GIÁ CHÀO SAU THUẾ</t>
  </si>
  <si>
    <t>ĐẠI DIỆN HỢP PHÁP CỦA NHÀ THẦU</t>
  </si>
  <si>
    <t>(Ghi tên, chức danh, ký tên và đóng dấu)</t>
  </si>
  <si>
    <t>Dự án: TOÀ NHÀ HỖN HỢP HACOM MALL</t>
  </si>
  <si>
    <t>Gói thầu: CUNG CẤP VTTB VÀ THI CÔNG LẮP ĐẶT HỆ THỐNG CƠ ĐIỆN</t>
  </si>
  <si>
    <t>KHỐI LƯỢNG MỜI THẦU</t>
  </si>
  <si>
    <t>VÂN KHÁNH GROUP</t>
  </si>
  <si>
    <t>KL
Mời thầu
Lần 2</t>
  </si>
  <si>
    <t>KL
Nhà thầu
chào</t>
  </si>
  <si>
    <t>Mã hiệu</t>
  </si>
  <si>
    <t>THÔNG TIN VỀ VẬT LIỆU CHÍNH</t>
  </si>
  <si>
    <t>ĐƠN GIÁ (chưa bao gồm VAT)</t>
  </si>
  <si>
    <t>Thành tiền BOQ</t>
  </si>
  <si>
    <t>Mô tả/ Quy cách</t>
  </si>
  <si>
    <t>Thương hiệu</t>
  </si>
  <si>
    <t>Xuất xứ</t>
  </si>
  <si>
    <t>VL chính</t>
  </si>
  <si>
    <t>VL phụ</t>
  </si>
  <si>
    <t>NC&amp;M</t>
  </si>
  <si>
    <t xml:space="preserve">CF quản lý  </t>
  </si>
  <si>
    <t>Lợi nhuận</t>
  </si>
  <si>
    <t>ĐG tổng hợp</t>
  </si>
  <si>
    <t>Thành tiền
KLMT</t>
  </si>
  <si>
    <t>Thành tiền
Nhà thầu chào</t>
  </si>
  <si>
    <t>1</t>
  </si>
  <si>
    <t>16=11+12+13+14+15</t>
  </si>
  <si>
    <t>17=4*16</t>
  </si>
  <si>
    <t>18=6*16</t>
  </si>
  <si>
    <t>Không bao gồm</t>
  </si>
  <si>
    <t>Tủ điện hạ thế</t>
  </si>
  <si>
    <t>Tủ điện LV-G.1+LV-G.2+LV-G.3+LV-G.4+LV-G.5+LV-G.6</t>
  </si>
  <si>
    <t>Tủ</t>
  </si>
  <si>
    <t>Báo giá theo bản vẽ SĐNL
Chi tiết xem sheet "Chi tiet tu dien"</t>
  </si>
  <si>
    <t>Vỏ tủ form 3B</t>
  </si>
  <si>
    <t>Đầu vào:</t>
  </si>
  <si>
    <t>ACB Fixed 4P 3200AT 3200AF 65kA , bảo vệ quá dòng, chạm đất, quá áp, thấp áp, đo lường class 1, kết nối NFC/ Bluetooth.</t>
  </si>
  <si>
    <t xml:space="preserve">Motor sạc 220VAC cho ACB Fixed 4P 3200A 65kA </t>
  </si>
  <si>
    <t xml:space="preserve">Cuộn đóng 220VAC cho ACB Fixed 4P 3200A 65kA </t>
  </si>
  <si>
    <t>Cuộn cắt 220VAC cho ACB Fixed dòng MTZ</t>
  </si>
  <si>
    <t>Cuộn UVT 220VAC cho ACB Fixed dòng MTZ</t>
  </si>
  <si>
    <t>Khóa đóng cắt ACB</t>
  </si>
  <si>
    <t>Bộ hòa đồng bộ 2 máy phát</t>
  </si>
  <si>
    <t>Đèn báo trạng thái On/OFF/TRIP ACB</t>
  </si>
  <si>
    <t>Biến dòng hạ thế 3200/5A</t>
  </si>
  <si>
    <t>Quả</t>
  </si>
  <si>
    <t>Đồng hồ Volt 0-450VAC</t>
  </si>
  <si>
    <t>Chuyển mạch Volt 7 vị trí</t>
  </si>
  <si>
    <t>Đồng hồ Ampe 0-3200A</t>
  </si>
  <si>
    <t>Đèn báo pha</t>
  </si>
  <si>
    <t>Cầu chi 2A</t>
  </si>
  <si>
    <t>Đầu ra:</t>
  </si>
  <si>
    <t xml:space="preserve">ACB Fixed 4P 3000AT 3200AF 65kA </t>
  </si>
  <si>
    <t>ACB 4P 1600AT 1600AF 65kA Fixed</t>
  </si>
  <si>
    <t>MCCB 4P 1250AT 1250AF 50kA</t>
  </si>
  <si>
    <t>MCCB 4P 1000AT 1000AF 50kA</t>
  </si>
  <si>
    <t>MCCB 4P 400AT 400AF 50kA</t>
  </si>
  <si>
    <t>MCCB 4P 320AT 400AF 50kA</t>
  </si>
  <si>
    <t>MCCB 4P 250AT 250AF 50kA</t>
  </si>
  <si>
    <t>Đồng thanh cái chính 6400A+100%N+25%E mạ thiếc</t>
  </si>
  <si>
    <t>Đồng thanh cái nhánh mạ thiếc</t>
  </si>
  <si>
    <t>Đồng thanh cái kết nối Busway 3200A + cáp tiếp địa + Cos + Nhân công lắp đặt + (nắp chụp nếu có)</t>
  </si>
  <si>
    <t>Đồng thanh cái kết nối Busway 1600A + cáp tiếp địa + Cos + Nhân công lắp đặt + (nắp chụp nếu có)</t>
  </si>
  <si>
    <t>Nhân công + phụ kiện lắp đặt</t>
  </si>
  <si>
    <t>Tủ điện MSB1.7+MSB1.8+MSB1.9</t>
  </si>
  <si>
    <t>MCCB 4P 320AT 400AF 50kA, kèm Vigi Module bảo vệ dòng rò</t>
  </si>
  <si>
    <t>Tiếp điểm báo trạng thái cho MCCB 4P 320A 50kA</t>
  </si>
  <si>
    <t>Cuộn cắt 220VAC cho MCCB 4P 320A 50kA</t>
  </si>
  <si>
    <t>ATS 4P 400A</t>
  </si>
  <si>
    <t>Bộ điều khiển ATS</t>
  </si>
  <si>
    <t>Biến dòng hạ thế 400/5A</t>
  </si>
  <si>
    <t>Đồng hồ KTS đa chức năng (đo lường I, U, F, P, Q, S, PF, THD, Accuracy 0.5%, kết nối BMS), truyền thông Modbus</t>
  </si>
  <si>
    <t>MCCB 3P 125AT 160AF 50kA</t>
  </si>
  <si>
    <t>MCCB 3P 80AT 100AF 50kA</t>
  </si>
  <si>
    <t>MCCB 3P 63AT 100AF 50kA</t>
  </si>
  <si>
    <t>MCCB 3P 50AT 100AF 50kA</t>
  </si>
  <si>
    <t>MCCB 3P 100AT 100AF 50kA</t>
  </si>
  <si>
    <t>MCCB 3P 32AT 100AF 50kA</t>
  </si>
  <si>
    <t>Công tơ 3 pha đo gián tiếp</t>
  </si>
  <si>
    <t>Biến dòng hạ thế 100/5A</t>
  </si>
  <si>
    <t>Bộ nguồn 1P 220VAC/24VDC 100W</t>
  </si>
  <si>
    <t>Đồng thanh cái chính 320A+100%N+25%E mạ thiếc</t>
  </si>
  <si>
    <t>Nhân công+phụ kiện lắp đặt</t>
  </si>
  <si>
    <t>Tủ điện MSB1.5+MSB1.6</t>
  </si>
  <si>
    <t>MCCB 4P 250AT 250AF 50kA, kèm Vigi Module bảo vệ dòng rò</t>
  </si>
  <si>
    <t>Tiếp điểm báo trạng thái cho MCCB 4P 250A 50kA</t>
  </si>
  <si>
    <t>Cuộn cắt 220VAC cho MCCB 4P 250A 50kA</t>
  </si>
  <si>
    <t>ATS 4P 250A</t>
  </si>
  <si>
    <t>Biến dòng hạ thế 250/5A</t>
  </si>
  <si>
    <t>MCCB 3P 40AT 100AF 50kA</t>
  </si>
  <si>
    <t>Đồng thanh cái chính 250A+100%N+25%E mạ thiếc</t>
  </si>
  <si>
    <t>Tủ điện MSB1.1+MSB1.2+MSB1.3+MSB1.4</t>
  </si>
  <si>
    <t>MCCB 4P 32A 65kA</t>
  </si>
  <si>
    <t>Chống sét lan truyền 3P+N, 400V, Imax = 65kA (8/20μs)</t>
  </si>
  <si>
    <t xml:space="preserve">ACB Fixed 4P 3200AT 3200AF 65kA </t>
  </si>
  <si>
    <t>Liên động cơ điện có ATS cho 2 ACB</t>
  </si>
  <si>
    <t>MCB 2P 10A 6kA</t>
  </si>
  <si>
    <t>Bộ liên động cơ cho 2 ACB</t>
  </si>
  <si>
    <t>Bộ nguồn UPS 1KVA 220VAC Line-Interactive</t>
  </si>
  <si>
    <t>Rơ le bảo vệ điện áp</t>
  </si>
  <si>
    <t xml:space="preserve">Bộ điều khiển Logo + Module phụ </t>
  </si>
  <si>
    <t>Chuyển mạch Auto-manu</t>
  </si>
  <si>
    <t>Relay trung gian+đế</t>
  </si>
  <si>
    <t>ACB Fixed 4P 2000AT 2000AF 65kA , bảo vệ quá dòng,dòng rò, đo lường class 1, kết nối NFC/ Bluetooth.</t>
  </si>
  <si>
    <t>Motor sạc 220VAC cho ACB 4P 2000A 65kA Fixed</t>
  </si>
  <si>
    <t>Cuộn đóng 220VAC cho ACB 4P 2000A 65kA Fixed</t>
  </si>
  <si>
    <t>Cuộn cắt 220VAC cho ACB 4P 2000A 65kA Fixed</t>
  </si>
  <si>
    <t>Đồng thanh cái chính 3200A+100%N+25%E mạ thiếc</t>
  </si>
  <si>
    <t>Đồng thanh cái kết nối Busway 2000A + cáp tiếp địa + Cos + Nhân công lắp đặt + (nắp chụp nếu có)</t>
  </si>
  <si>
    <t>Tủ điện EMSB2.1+EMSB2.2+EMSB2.3+EMSB2.4</t>
  </si>
  <si>
    <t>Bộ liên động cơ cho 2 ACB (1000A)</t>
  </si>
  <si>
    <t>Biến dòng hạ thế 2000/5A</t>
  </si>
  <si>
    <t>MCCB 3P 630AT 630AF 50kA</t>
  </si>
  <si>
    <t>MCCB 3P 400AT 400AF 50kA</t>
  </si>
  <si>
    <t>MCCB 3P 250AT 250AF 50kA</t>
  </si>
  <si>
    <t>MCCB 3P 160AT 160AF 50kA</t>
  </si>
  <si>
    <t>MCCB 3P 25AT 100AF 50kA</t>
  </si>
  <si>
    <t>Đồng thanh cái chính 1600A+100%N+25%E mạ thiếc</t>
  </si>
  <si>
    <t>Tủ điện MSB2.8+MSB2.9</t>
  </si>
  <si>
    <t>MCCB 4P 400AT 400AT 50kA</t>
  </si>
  <si>
    <t>Đồng thanh cái chính 100%N+25%E mạ thiếc</t>
  </si>
  <si>
    <t>Đồng thanh cái chính 400A+100%N+25%E mạ thiếc</t>
  </si>
  <si>
    <t>Tủ điện MSB2.6+MSB2.7</t>
  </si>
  <si>
    <t>MCCB 3P 200AT 250AF 50kA</t>
  </si>
  <si>
    <t>Tủ điện MSB2.1+MSB2.2+MSB2.3+MSB2.4</t>
  </si>
  <si>
    <t>Bộ liên động cơ cho 2 ACB (1600A)</t>
  </si>
  <si>
    <t>Biến dòng hạ thế 1600/5A</t>
  </si>
  <si>
    <t>MCCB 3P 500AT 500AF 50kA</t>
  </si>
  <si>
    <t>MCCB 3P 320AT 400AF 50kA</t>
  </si>
  <si>
    <t>Tủ điện MSB2.5</t>
  </si>
  <si>
    <t>MCCB 4P 1250AT 1250AT 50kA</t>
  </si>
  <si>
    <t>Liên động cơ điện có ATS cho 2 MCCB</t>
  </si>
  <si>
    <t>Biến dòng hạ thế 1250/5A</t>
  </si>
  <si>
    <t>Rơ le bảo vệ dòng rò</t>
  </si>
  <si>
    <t>Đồng thanh cái chính 1250A+100%N+25%E mạ thiếc</t>
  </si>
  <si>
    <t>Cáp hạ thế</t>
  </si>
  <si>
    <t>Cáp điện 0,6kV, lõi đồng, cách điện FR</t>
  </si>
  <si>
    <t>Cu/FR/XLPE (1x240)mm2</t>
  </si>
  <si>
    <t>m</t>
  </si>
  <si>
    <t>CXE/FR-LSHF-240</t>
  </si>
  <si>
    <t>0.6/1kV</t>
  </si>
  <si>
    <t>Cu/FR/XLPE (3x240+1x120)mm2</t>
  </si>
  <si>
    <t>CXE/FR-LSHF-3x240+1x120</t>
  </si>
  <si>
    <t>Cu/FR/XLPE (1x185)mm2</t>
  </si>
  <si>
    <t>CXE/FR-LSHF-185</t>
  </si>
  <si>
    <t>Cu/FR/XLPE (1x120)mm2</t>
  </si>
  <si>
    <t>CXE/FR-LSHF-120</t>
  </si>
  <si>
    <t>Cu/FR/XLPE (1x70)mm2</t>
  </si>
  <si>
    <t>CXE/FR-LSHF-70</t>
  </si>
  <si>
    <t>Cu/FR/XLPE (4x50)mm2</t>
  </si>
  <si>
    <t>CXE/FR-LSHF-4x50</t>
  </si>
  <si>
    <t>Cu/FR/XLPE (4x35)mm2</t>
  </si>
  <si>
    <t>CXE/FR-LSHF-4x35</t>
  </si>
  <si>
    <t>Cu/FR/XLPE (4x25)mm2</t>
  </si>
  <si>
    <t>CXE/FR-LSHF-4x25</t>
  </si>
  <si>
    <t>Cu/FR/XLPE (4x16)mm2</t>
  </si>
  <si>
    <t>CXE/FR-LSHF-4x16</t>
  </si>
  <si>
    <t>Cu/FR/XLPE (4x10)mm2</t>
  </si>
  <si>
    <t>CXE/FR-LSHF-4x10</t>
  </si>
  <si>
    <t>Cu/FR/XLPE (4x6)mm2</t>
  </si>
  <si>
    <t>CXE/FR-LSHF-4x6</t>
  </si>
  <si>
    <t>Cu/FR/XLPE (4x4)mm2</t>
  </si>
  <si>
    <t>CXE/FR-LSHF-4x4</t>
  </si>
  <si>
    <t>Cáp điện 0,6kV, lõi đồng, cách điện XLPE, vỏ PVC, tiết diện:</t>
  </si>
  <si>
    <t>Cu/XLPE/PVC (3x240+1x120)mm2</t>
  </si>
  <si>
    <t>CXV- 3x240+1x120</t>
  </si>
  <si>
    <t>Cu/XLPE/PVC (3x185+1x95)mm2</t>
  </si>
  <si>
    <t>CXV- 3x185+1x95</t>
  </si>
  <si>
    <t>Cu/XLPE/PVC (3x120+1x70)mm2</t>
  </si>
  <si>
    <t>CXV- 3x120+1x70</t>
  </si>
  <si>
    <t>Cu/XLPE/PVC (1x185)mm2</t>
  </si>
  <si>
    <t>CXV-185</t>
  </si>
  <si>
    <t>Cu/XLPE/PVC (1x120)mm2</t>
  </si>
  <si>
    <t>CXV-120</t>
  </si>
  <si>
    <t>Cu/XLPE/PVC (1x95)mm2</t>
  </si>
  <si>
    <t>CXV-95</t>
  </si>
  <si>
    <t>Cu/XLPE/PVC (1x70)mm2</t>
  </si>
  <si>
    <t>CXV-70</t>
  </si>
  <si>
    <t>Cu/XLPE/PVC (4x50)mm2</t>
  </si>
  <si>
    <t>CXV-4x50</t>
  </si>
  <si>
    <t>Cu/XLPE/PVC (4x35)mm2</t>
  </si>
  <si>
    <t>CXV-4x35</t>
  </si>
  <si>
    <t>Cu/XLPE/PVC (4x25)mm2</t>
  </si>
  <si>
    <t>CXV-4x25</t>
  </si>
  <si>
    <t>Cu/XLPE/PVC (4x16)mm2</t>
  </si>
  <si>
    <t>CXV-4x16</t>
  </si>
  <si>
    <t>Cu/XLPE/PVC (4x10)mm2</t>
  </si>
  <si>
    <t>CXV-4x10</t>
  </si>
  <si>
    <t>Cu/XLPE/PVC (4x6)mm2</t>
  </si>
  <si>
    <t>CXV-4x6</t>
  </si>
  <si>
    <t>Cu/XLPE/PVC (4x4)mm2</t>
  </si>
  <si>
    <t>CXV-4x4</t>
  </si>
  <si>
    <t>Dây tiếp địa 0.6kV Cu/PVC, tiết diện:</t>
  </si>
  <si>
    <t>Cu/PVC (1x185)mm2</t>
  </si>
  <si>
    <t>CV-185</t>
  </si>
  <si>
    <t>Cu/PVC (1x120)mm2</t>
  </si>
  <si>
    <t>CV-120</t>
  </si>
  <si>
    <t>Cu/PVC (1x95)mm2</t>
  </si>
  <si>
    <t>CV-95</t>
  </si>
  <si>
    <t>Cu/PVC (1x70)mm2</t>
  </si>
  <si>
    <t>CV-70</t>
  </si>
  <si>
    <t>Cu/PVC (1x50)mm2</t>
  </si>
  <si>
    <t>CV-50</t>
  </si>
  <si>
    <t>Cu/PVC  (1x35)mm2</t>
  </si>
  <si>
    <t>CV-35</t>
  </si>
  <si>
    <t>Cu/PVC  (1x25)mm2</t>
  </si>
  <si>
    <t>CV-25</t>
  </si>
  <si>
    <t>Cu/PVC  (1x16)mm2</t>
  </si>
  <si>
    <t>CV-16</t>
  </si>
  <si>
    <t>Cu/PVC (1x10)mm2</t>
  </si>
  <si>
    <t>CV-10</t>
  </si>
  <si>
    <t>Cu/PVC (1x6)mm2</t>
  </si>
  <si>
    <t>CV-6</t>
  </si>
  <si>
    <t>Cu/PVC (1x4)mm2</t>
  </si>
  <si>
    <t>CV-4</t>
  </si>
  <si>
    <t>Ống luồn dây HDPE</t>
  </si>
  <si>
    <t>HDPE 160/125</t>
  </si>
  <si>
    <t>Vật liệu: Nhưa HDPE
Đường kính trong: 125mm
Đường kính ngoài:160mm
Độ dày: 2.5mm</t>
  </si>
  <si>
    <t>Opsen</t>
  </si>
  <si>
    <t>Việt Nam</t>
  </si>
  <si>
    <t>Tủ điện nhánh</t>
  </si>
  <si>
    <t>Tủ điện TĐ-H2</t>
  </si>
  <si>
    <t>Vỏ tủ trong nhà KT: C1000xR800xS300mm, tôn dày 1.5~2 ly, hai lớp cánh, sơn tĩnh điện màu RAL7032 sần.</t>
  </si>
  <si>
    <t>Incomming</t>
  </si>
  <si>
    <t>MCCB 4P 40A 18kA</t>
  </si>
  <si>
    <t>Cầu chì 2A</t>
  </si>
  <si>
    <t>Outgoing</t>
  </si>
  <si>
    <t>RCCB 2P 25A 30mA</t>
  </si>
  <si>
    <t>MCB 1P 16A 6kA</t>
  </si>
  <si>
    <t>MCB 1P 10A 6kA</t>
  </si>
  <si>
    <t>MCB 2P 6A 6kA</t>
  </si>
  <si>
    <t xml:space="preserve">Mạch điều khiển chiếu sáng </t>
  </si>
  <si>
    <t>Contactor 2P 16A, Coil 220VAC</t>
  </si>
  <si>
    <t>Chuyển mạch Auto-Manu</t>
  </si>
  <si>
    <t>Rơ le trung gian kèm đế</t>
  </si>
  <si>
    <t>Bộ nguồn 1P 220VAC/24VDC 200W</t>
  </si>
  <si>
    <t>Đồng thanh cái chính 40A + 100%N + 25%E (mạ thiếc)</t>
  </si>
  <si>
    <t>Thanh cài răng lược</t>
  </si>
  <si>
    <t>Nhân công và vật tư phụ hoàn thiện tủ (bọc cách điện, cầu chì, dây nhị thứ, sứ đỡ, cầu đấu…)</t>
  </si>
  <si>
    <t>Tủ điện TĐ-H1</t>
  </si>
  <si>
    <t>MCCB 4P 50A 18kA</t>
  </si>
  <si>
    <t>RCCB 4P 25A 30mA</t>
  </si>
  <si>
    <t>MCB 3P 16A 10kA</t>
  </si>
  <si>
    <t>Mạch khởi động 3P (DOL 3.7kW)</t>
  </si>
  <si>
    <t>Contactor 3P 12A, Coil 220VAC</t>
  </si>
  <si>
    <t>Tiếp điểm phụ cho Contactor</t>
  </si>
  <si>
    <t>Rơ le nhiệt 5.5~8A</t>
  </si>
  <si>
    <t>Đèn báo lỗi (Yellow)</t>
  </si>
  <si>
    <t xml:space="preserve">Nút ấn ON/OFF có đèn báo </t>
  </si>
  <si>
    <t xml:space="preserve">Rơ le trung gian kèm đế </t>
  </si>
  <si>
    <t>Mạch khởi động 3P (DOL 0.55kW)</t>
  </si>
  <si>
    <t>Contactor 3P 9A, Coil 220VAC</t>
  </si>
  <si>
    <t>Rơ le nhiệt 1.6~2.5A</t>
  </si>
  <si>
    <t>Tủ điện TĐ-QC2-H2, TĐ-QC2-H1</t>
  </si>
  <si>
    <t>Vỏ tủ trong nhà KT: C1000xR800xS300mm, tôn dày 1.5 ly, hai lớp cánh, sơn tĩnh điện màu RAL7032 sần.</t>
  </si>
  <si>
    <t>MCCB 4P 63A 36kA</t>
  </si>
  <si>
    <t>Đồng hồ Ampe 0-100A</t>
  </si>
  <si>
    <t>MCCB 3P 40A 18kA</t>
  </si>
  <si>
    <t>Mạch khởi động 3P (DOL 11kW)</t>
  </si>
  <si>
    <t>Contactor 3P 32A, Coil 220VAC</t>
  </si>
  <si>
    <t>Rơ le nhiệt 23~32A</t>
  </si>
  <si>
    <t>Thanh đồng trung tính + tiếp địa + sứ đỡ + thanh cài</t>
  </si>
  <si>
    <t>Tủ điện TĐ-QTA-H2, TĐ-QTA.1</t>
  </si>
  <si>
    <t>MCCB 4P 25A 36kA</t>
  </si>
  <si>
    <t>Biến dòng hạ thế 50/5A</t>
  </si>
  <si>
    <t>Đồng hồ Ampe 0-50A</t>
  </si>
  <si>
    <t>MCCB 3P 20A 18kA</t>
  </si>
  <si>
    <t>Mạch khởi động 3P (DOL 5.5kW)</t>
  </si>
  <si>
    <t>Contactor 3P 18A, Coil 220VAC</t>
  </si>
  <si>
    <t>Rơ le nhiệt 9~13A</t>
  </si>
  <si>
    <t>Tủ điện TĐ-QC1-H2, TĐ-QC1-H1</t>
  </si>
  <si>
    <t>MCCB 3P 50A 18kA</t>
  </si>
  <si>
    <t>Mạch khởi động Y-D 3P 15kW</t>
  </si>
  <si>
    <t>Khóa liên động 2 Contactor</t>
  </si>
  <si>
    <t>Timer chuyển đổi Y-D</t>
  </si>
  <si>
    <t>Tủ điện TĐ-QTA-H1</t>
  </si>
  <si>
    <t>MCCB 4P 100A 36kA</t>
  </si>
  <si>
    <t>Cầu chì 1A</t>
  </si>
  <si>
    <t>Đồng thanh cái chính 100A+100%N+25%E  (mạ thiếc)</t>
  </si>
  <si>
    <t>Đồng thanh cái nhánh (mạ thiếc)</t>
  </si>
  <si>
    <t>Tủ điện TĐ-QHK1-H1,TĐ-QHK2-H1</t>
  </si>
  <si>
    <t>MCCB 4P 50A 36kA</t>
  </si>
  <si>
    <t>Tủ điện TĐ-HT</t>
  </si>
  <si>
    <t>Vỏ tủ trong nhà KT: C1000xR800xS250mm, tôn dày 1.5 ly, hai lớp cánh, sơn tĩnh điện màu RAL7032 sần.</t>
  </si>
  <si>
    <t>MCCB 4P 32A 36kA</t>
  </si>
  <si>
    <t>RCBO 1P+N 16A 30mA 6kA</t>
  </si>
  <si>
    <t>MCB 3P 20A 10kA</t>
  </si>
  <si>
    <t>MCB 1P 25A 6kA</t>
  </si>
  <si>
    <t>Mạch khởi động 3P (DOL 1.1kW)</t>
  </si>
  <si>
    <t>Mạch điều khiển van</t>
  </si>
  <si>
    <t>Tủ điện TĐ-CSNC</t>
  </si>
  <si>
    <t>Vỏ tủ trong nhà KT: C600xR400xS250mm, tôn dày 1.5 ly, hai lớp cánh, sơn tĩnh điện màu RAL7032 sần.</t>
  </si>
  <si>
    <t>MCB 2P 16A 6kA</t>
  </si>
  <si>
    <t>Mạch điều khiển cửa sập</t>
  </si>
  <si>
    <t>Tủ điện TĐ-MDF</t>
  </si>
  <si>
    <t>MCB 3P 40A 10kA</t>
  </si>
  <si>
    <t>Tủ điện TĐ-QH1-H2, TĐ-QH1-H1</t>
  </si>
  <si>
    <t>Vỏ tủ trong nhà KT: C1000xR800xS400mm, tôn dày 1.5 ly, hai lớp cánh, sơn tĩnh điện màu RAL7032 sần.</t>
  </si>
  <si>
    <t xml:space="preserve">Incoming </t>
  </si>
  <si>
    <t>MCCB 4P 250A 36kA</t>
  </si>
  <si>
    <t>Đồng hồ Ampe 0-250A</t>
  </si>
  <si>
    <t>MCCB 3P 200A 18kA</t>
  </si>
  <si>
    <t>Mạch điều khiển quạt 2 tốc độ 3P công suất 15/55kW</t>
  </si>
  <si>
    <t>Contactor 3P 95A, Coil 220VAC</t>
  </si>
  <si>
    <t>Contactor 3P 80A, Coil 220VAC</t>
  </si>
  <si>
    <t>Rơ le nhiệt 80~104A</t>
  </si>
  <si>
    <t xml:space="preserve">Đèn báo lỗi </t>
  </si>
  <si>
    <t>Timer 0-60s</t>
  </si>
  <si>
    <t>Đồng thanh cái chính 200A+100%N+25%E (mạ thiếc)</t>
  </si>
  <si>
    <t>Tủ điện TĐ-QH2-H2, TĐ-QH3-H2, TĐ-QH2-H1,TĐ-QH3-H1</t>
  </si>
  <si>
    <t>MCCB 4P 125A 36kA</t>
  </si>
  <si>
    <t>Biến dòng hạ thế 150/5A</t>
  </si>
  <si>
    <t>Đồng hồ Ampe 0-150A</t>
  </si>
  <si>
    <t>MCCB 3P 100A 18kA</t>
  </si>
  <si>
    <t>MCCB 3P 25A 18kA</t>
  </si>
  <si>
    <t>Mạch điều khiển quạt 2 tốc độ 3P công suất 7.5/30kW</t>
  </si>
  <si>
    <t>Contactor 3P 65A, Coil 220VAC</t>
  </si>
  <si>
    <t>Contactor 3P 40A, Coil 220VAC</t>
  </si>
  <si>
    <t>Rơ le nhiệt 48~65A</t>
  </si>
  <si>
    <t>Rơ le nhiệt 12~18A</t>
  </si>
  <si>
    <t>Đồng thanh cái chính 125A+100%N+25%E (mạ thiếc)</t>
  </si>
  <si>
    <t>Tủ điện TĐ-TNS1</t>
  </si>
  <si>
    <t>MCCB 3P 16A 18kA</t>
  </si>
  <si>
    <t>Mạch khởi động 3P (DOL 2.5kW)</t>
  </si>
  <si>
    <t>Rơ le nhiệt 4~6A</t>
  </si>
  <si>
    <t>Rơ le luân phiên</t>
  </si>
  <si>
    <t>Tủ điện TĐ-BNT</t>
  </si>
  <si>
    <t>MCCB 4P 40A 36kA</t>
  </si>
  <si>
    <t>Tủ điện TĐA-BSH, TĐB-BSH</t>
  </si>
  <si>
    <t>MCCB 4P 80A 36kA</t>
  </si>
  <si>
    <t>MCCB 3P 63A 18kA</t>
  </si>
  <si>
    <t>Mạch khởi động Y-D 3P 22kW</t>
  </si>
  <si>
    <t>Contactor 3P 38A, Coil 220VAC</t>
  </si>
  <si>
    <t>Rơ le nhiệt 37~50A</t>
  </si>
  <si>
    <t xml:space="preserve">Rơ le mức nước </t>
  </si>
  <si>
    <t>Tủ điện TĐ-TNS3</t>
  </si>
  <si>
    <t>Mạch khởi động 3P (DOL 1.5kW)</t>
  </si>
  <si>
    <t>Rơ le nhiệt 2.5~4A</t>
  </si>
  <si>
    <t>Tủ điện TĐ-TNS2, TĐ-TNS4</t>
  </si>
  <si>
    <t>Thanh đồng trung tính + tiếp địa + sứ đỡ</t>
  </si>
  <si>
    <t>Tủ điện TĐ-IBS</t>
  </si>
  <si>
    <t>Tủ điện TĐ--R.T3</t>
  </si>
  <si>
    <t>Tủ điện TĐ-PCCC</t>
  </si>
  <si>
    <t>MCB 1P 40A 6kA</t>
  </si>
  <si>
    <t>Tủ điện TĐ1</t>
  </si>
  <si>
    <t>Vỏ tủ trong nhà KT: C1800xR800xS400mm, tôn dày 1.5~2 ly, hai lớp cánh, sơn tĩnh điện màu RAL7032 sần.</t>
  </si>
  <si>
    <t>MCCB 4P 160A 36kA</t>
  </si>
  <si>
    <t>MCB 1P 63A 6kA</t>
  </si>
  <si>
    <t>MCB 1P 50A 6kA</t>
  </si>
  <si>
    <t>Contactor 1P 63A, Coil 220VAC</t>
  </si>
  <si>
    <t>Contactor 1P 50A, Coil 220VAC</t>
  </si>
  <si>
    <t>Công tơ điện tử 3P 10(40)</t>
  </si>
  <si>
    <t>Công tơ điện tử 1P 20(80)</t>
  </si>
  <si>
    <t>Đồng thanh cái chính 160A + 100%N + 25%E (mạ thiếc)</t>
  </si>
  <si>
    <t>Tủ điện TĐ2</t>
  </si>
  <si>
    <t>MCB 1P 32A 6kA</t>
  </si>
  <si>
    <t>Contactor 1P 40A, Coil 220VAC</t>
  </si>
  <si>
    <t>Contactor 1P 32A, Coil 220VAC</t>
  </si>
  <si>
    <t>Công tơ điện tử 1P 10(40)</t>
  </si>
  <si>
    <t>Đồng thanh cái chính 100A + 100%N + 25%E (mạ thiếc)</t>
  </si>
  <si>
    <t>Tủ điện TĐ3</t>
  </si>
  <si>
    <t>MCCB 4P 320A 36kA</t>
  </si>
  <si>
    <t>MCB 3P 63A 10kA</t>
  </si>
  <si>
    <t>MCB 3P 50A 10kA</t>
  </si>
  <si>
    <t>Contactor 3P 63A, Coil 220VAC</t>
  </si>
  <si>
    <t>Contactor 3P 50A, Coil 220VAC</t>
  </si>
  <si>
    <t>Đồng thanh cái chính 320A + 100%N + 25%E (mạ thiếc)</t>
  </si>
  <si>
    <t xml:space="preserve">Tủ điện TĐ3A </t>
  </si>
  <si>
    <t>Công tơ điện tử 3P 30(60)</t>
  </si>
  <si>
    <t>Tủ điện TĐ4</t>
  </si>
  <si>
    <t xml:space="preserve">Tủ điện TĐ4A </t>
  </si>
  <si>
    <t>Tủ điện TS1A</t>
  </si>
  <si>
    <t>Vỏ tủ trong nhà KT: C800xR600xS250mm, tôn dày 1.5 ly, hai lớp cánh, sơn tĩnh điện màu RAL7032 sần.</t>
  </si>
  <si>
    <t>MCCB 4P 32A 18kA</t>
  </si>
  <si>
    <t>Tủ điện TS1B</t>
  </si>
  <si>
    <t>Tủ điện TS1</t>
  </si>
  <si>
    <t>MCB 3P 16A 6kA</t>
  </si>
  <si>
    <t>MCB 1P 20A 6kA</t>
  </si>
  <si>
    <t>Mạch khởi động 1P (DOL 1.1kW)</t>
  </si>
  <si>
    <t>Contactor 1P 12A, Coil 220VAC</t>
  </si>
  <si>
    <t>Tủ điện TĐ-VRV1</t>
  </si>
  <si>
    <t>Vỏ tủ trong nhà KT: C1000xR800xS400mm, tôn dày 1.5~2 ly, hai lớp cánh, sơn tĩnh điện màu RAL7032 sần.</t>
  </si>
  <si>
    <t>MCCB 3P 125A 18kA</t>
  </si>
  <si>
    <t xml:space="preserve">Biến dòng hạ thế 125/5A </t>
  </si>
  <si>
    <t>Công tơ 3P trực tiếp 30(60)</t>
  </si>
  <si>
    <t>Công tơ 3P trực tiếp 3x5A</t>
  </si>
  <si>
    <t>Đồng thanh cái chính 250A + 100%N + 25%E (mạ thiếc)</t>
  </si>
  <si>
    <t>Tủ điện TS2</t>
  </si>
  <si>
    <t>Vỏ tủ trong nhà KT: C1000xR800xS250mm, tôn dày 1.5~2 ly, hai lớp cánh, sơn tĩnh điện màu RAL7032 sần.</t>
  </si>
  <si>
    <t>Đồng thanh cái chính 50A + 100%N + 25%E (mạ thiếc)</t>
  </si>
  <si>
    <t>Tủ điện TS4</t>
  </si>
  <si>
    <t>Tủ điện TĐ-VRV2</t>
  </si>
  <si>
    <t>MCCB 3P 80A 18kA</t>
  </si>
  <si>
    <t>Công tơ 3P trực tiếp 50(100)</t>
  </si>
  <si>
    <t>Công tơ 3P trực tiếp 10(40)</t>
  </si>
  <si>
    <t>Tủ điện TĐ-FCU2</t>
  </si>
  <si>
    <t>Tủ điện TĐ-FCU.ST</t>
  </si>
  <si>
    <t>Tủ điện TĐ-VRV.ST</t>
  </si>
  <si>
    <t>MCCB 4P 200A 18kA</t>
  </si>
  <si>
    <t>MCCB 3P 125A 10kA</t>
  </si>
  <si>
    <t>Tủ điện TĐ.ST</t>
  </si>
  <si>
    <t>Vỏ tủ trong nhà KT: C1200xR800xS400mm, tôn dày 1.5~2 ly, hai lớp cánh, sơn tĩnh điện màu RAL7032 sần.</t>
  </si>
  <si>
    <t xml:space="preserve">ATS 4P 320A </t>
  </si>
  <si>
    <t>MCCB 3P 320A 36kA</t>
  </si>
  <si>
    <t>Công tơ 3P đo gián tiếp 3x5A</t>
  </si>
  <si>
    <t>Đồng thanh cái chính 320A+100%N+25%E  (mạ thiếc)</t>
  </si>
  <si>
    <t>Tủ điện TĐ-FCU3</t>
  </si>
  <si>
    <t>Vỏ tủ trong nhà KT: C1200xR800xS300mm, tôn dày 1.5~2 ly, hai lớp cánh, sơn tĩnh điện màu RAL7032 sần.</t>
  </si>
  <si>
    <t>MCCB 4P 63A 18kA</t>
  </si>
  <si>
    <t>Đồng thanh cái chính 63A+100%N+25%E  (mạ thiếc)</t>
  </si>
  <si>
    <t>Tủ điện TĐ-VRV3</t>
  </si>
  <si>
    <t>MCCB 4P 630A 36kA</t>
  </si>
  <si>
    <t>Công tơ 3P gián tiếp 3x5A</t>
  </si>
  <si>
    <t>Đồng thanh cái chính 630A + 100%N + 25%E (mạ thiếc)</t>
  </si>
  <si>
    <t>Đồng thanh cái nhánh mạ thiếc (mạ thiếc)</t>
  </si>
  <si>
    <t>Tủ điện TĐ-VRV4</t>
  </si>
  <si>
    <t>MCCB 4P 500A 36kA</t>
  </si>
  <si>
    <t>Tủ điện TĐ-SHCĐ</t>
  </si>
  <si>
    <t>MCCB 4P 100A 18kA</t>
  </si>
  <si>
    <t>Tủ điện TĐ-FCU4</t>
  </si>
  <si>
    <t>Vỏ tủ trong nhà KT: C1200xR800xS300mm, tôn dày 1.5 ly, hai lớp cánh, sơn tĩnh điện màu RAL7032 sần.</t>
  </si>
  <si>
    <t>Tủ điện TĐ-QHK.T5</t>
  </si>
  <si>
    <t>Mạch khởi động Y-D 3P 30kW</t>
  </si>
  <si>
    <t>Rơ le nhiệt 62~80A</t>
  </si>
  <si>
    <t>Tủ điện TĐ-BB</t>
  </si>
  <si>
    <t>Biến dòng hạ thế 200/5A</t>
  </si>
  <si>
    <t>Đồng hồ Ampe 0-200A</t>
  </si>
  <si>
    <t>MCB 1P 6A 6kA</t>
  </si>
  <si>
    <t>Đồng thanh cái chính 160A+100%N+25%E  (mạ thiếc)</t>
  </si>
  <si>
    <t>Tủ điện TĐ-GYM</t>
  </si>
  <si>
    <t>Vỏ tủ âm tường 12 modul</t>
  </si>
  <si>
    <t>MCB 2P 50A 6kA</t>
  </si>
  <si>
    <t>RCCB 2P 40A 30mA</t>
  </si>
  <si>
    <t>Nhân công + phụ kiện  lắp đặt</t>
  </si>
  <si>
    <t>Tủ điện TĐ-QTA.T5</t>
  </si>
  <si>
    <t>Vỏ tủ trong nhà KT: C1200xR1000xS300mm, tôn dày 1.5~2 ly, hai lớp cánh, sơn tĩnh điện màu RAL7032 sần.</t>
  </si>
  <si>
    <t>Mạch khởi động 3P (DOL 7.5kW)</t>
  </si>
  <si>
    <t>Mạch khởi động 3P (DOL 3.3kW)</t>
  </si>
  <si>
    <t>Rơ le nhiệt 7~10A</t>
  </si>
  <si>
    <t>Tủ điện TĐ.BN</t>
  </si>
  <si>
    <t xml:space="preserve">ATS 4P 630A </t>
  </si>
  <si>
    <t>Biến dòng hạ thế 750/5A</t>
  </si>
  <si>
    <t>Công tơ 3P đo gián tiếp</t>
  </si>
  <si>
    <t>MCCB 3P 400A 36kA</t>
  </si>
  <si>
    <t>MCCB 3P 160A 18kA</t>
  </si>
  <si>
    <t>Đồng thanh cái chính 630A+100%N+25%E  (mạ thiếc)</t>
  </si>
  <si>
    <t>Tủ điện TĐ-VRV.B</t>
  </si>
  <si>
    <t>MCCB 4P 160A 18kA</t>
  </si>
  <si>
    <t>MCCB 3P 100A 10kA</t>
  </si>
  <si>
    <t>MCCB 3P 80A 10kA</t>
  </si>
  <si>
    <t>Tủ điện TĐ-FCU.B</t>
  </si>
  <si>
    <t>MCCB 4P 125A 18kA</t>
  </si>
  <si>
    <t>Biến dòng hạ thế 125/5A</t>
  </si>
  <si>
    <t>Đồng hồ Ampe 0-125A</t>
  </si>
  <si>
    <t>Mạch khởi động 3P (DOL 4kW)</t>
  </si>
  <si>
    <t>Mạch khởi động 1P (DOL 0.75kW)</t>
  </si>
  <si>
    <t>Mạch khởi động 1P (DOL 0.37kW)</t>
  </si>
  <si>
    <t>Đồng thanh cái chính 125A+100%N+25%E  (mạ thiếc)</t>
  </si>
  <si>
    <t>Tủ điện TĐ-CP</t>
  </si>
  <si>
    <t xml:space="preserve">ATS 4P 500A </t>
  </si>
  <si>
    <t>Biến dòng hạ thế 500/5A</t>
  </si>
  <si>
    <t>Đồng thanh cái chính 500A+100%N+25%E  (mạ thiếc)</t>
  </si>
  <si>
    <t>Tủ điện TĐ-VRV.CP</t>
  </si>
  <si>
    <t>MCCB 4P 200A 36kA</t>
  </si>
  <si>
    <t>Tủ điện TĐ-FCU.CP</t>
  </si>
  <si>
    <t>Tủ điện TS10A</t>
  </si>
  <si>
    <t>Tủ điện TS7A, TS13A, TS16A</t>
  </si>
  <si>
    <t>Tủ điện TS19A</t>
  </si>
  <si>
    <t>Tủ điện TS23A</t>
  </si>
  <si>
    <t>Tủ điện TS10B</t>
  </si>
  <si>
    <t>Tủ điện TS7B, TS13B</t>
  </si>
  <si>
    <t>Tủ điện TS16B</t>
  </si>
  <si>
    <t>Tủ điện TS20B</t>
  </si>
  <si>
    <t>MCCB 4P 25A 18kA</t>
  </si>
  <si>
    <t>Tủ điện TĐA-KT</t>
  </si>
  <si>
    <t>Vỏ tủ trong nhà KT: C600xR400xS250mm, tôn dày 1.5~2 ly, hai lớp cánh, sơn tĩnh điện màu RAL7032 sần.</t>
  </si>
  <si>
    <t>MCCB 3P 25A 10kA</t>
  </si>
  <si>
    <t>MCCB 3P 20A 10kA</t>
  </si>
  <si>
    <t>MCB 3P 25A 10kA</t>
  </si>
  <si>
    <t>Tủ điện TĐB-KT</t>
  </si>
  <si>
    <t>Tủ điện TĐB-QH</t>
  </si>
  <si>
    <t>MCCB 3P 16A 10kA</t>
  </si>
  <si>
    <t>Mạch khởi động 3P (DOL 3kW)</t>
  </si>
  <si>
    <t>Tủ điện TĐA-QH</t>
  </si>
  <si>
    <t>Tủ điện TE1</t>
  </si>
  <si>
    <t>Tủ điện TE9A, TE15A, TE22A, TE9B</t>
  </si>
  <si>
    <t>Vỏ tủ trong nhà KT: C400xR300xS150mm, tôn dày 1.5 ly, hai lớp cánh, sơn tĩnh điện màu RAL7032 sần.</t>
  </si>
  <si>
    <t>MCB 2P 20A 6kA</t>
  </si>
  <si>
    <t>Tủ điện TE3</t>
  </si>
  <si>
    <t>Tủ điện TE21B</t>
  </si>
  <si>
    <t>Tủ điện TEH1</t>
  </si>
  <si>
    <t>Tủ điện TE15B</t>
  </si>
  <si>
    <t>Tủ điện TĐB-QTA</t>
  </si>
  <si>
    <t>Vỏ tủ trong nhà KT: C1800xR1000xS400mm, tôn dày 1.5~2 ly, hai lớp cánh, sơn tĩnh điện màu RAL7032 sần.</t>
  </si>
  <si>
    <t>MCCB 4P 400A 36kA</t>
  </si>
  <si>
    <t>Đồng hồ Ampe 0-400A</t>
  </si>
  <si>
    <t>Mạch khởi động Y-D 3P 37kW</t>
  </si>
  <si>
    <t>Mạch khởi động Y-D 3P 33kW</t>
  </si>
  <si>
    <t>Mạch khởi động Y-D 3P 18.5kW</t>
  </si>
  <si>
    <t>Rơ le nhiệt 30~40A</t>
  </si>
  <si>
    <t>Đồng thanh cái chính 400A+100%N+25%E  (mạ thiếc)</t>
  </si>
  <si>
    <t>Tủ điện TĐB-QHK</t>
  </si>
  <si>
    <t>Tủ điện TĐA-QTA</t>
  </si>
  <si>
    <t>Tủ điện TĐA-QHK</t>
  </si>
  <si>
    <t>Mạch khởi động Y-D 3P 45kW</t>
  </si>
  <si>
    <t>Đồng thanh cái chính 250A+100%N+25%E  (mạ thiếc)</t>
  </si>
  <si>
    <t>Tủ điện TĐ-QHTM</t>
  </si>
  <si>
    <t>Vỏ tủ trong nhà KT: C1000xR8000xS300mm, tôn dày 1.5~2 ly, hai lớp cánh, sơn tĩnh điện màu RAL7032 sần.</t>
  </si>
  <si>
    <t>Tủ điện TĐA-V6</t>
  </si>
  <si>
    <t>Vỏ tủ trong nhà KT: C800xR600xS250mm, tôn dày 1.5~2 ly, hai lớp cánh, sơn tĩnh điện màu RAL7032 sần.</t>
  </si>
  <si>
    <t>MCB 2P 2A 6kA</t>
  </si>
  <si>
    <t>Tủ điện TĐB-V9</t>
  </si>
  <si>
    <t>Tủ điện TĐB-V18</t>
  </si>
  <si>
    <t>Tủ điện TĐA-V18</t>
  </si>
  <si>
    <t>Tủ điện TĐ6A, TĐ9A, TĐ12A, TĐ15A, TĐ18A, TĐ21A, TĐ24A</t>
  </si>
  <si>
    <t>Tủ điện TĐ6A1, TĐ9A1, TĐ12A1, TĐ15A1, TĐ18A1, TĐ21A1, TĐ24A1</t>
  </si>
  <si>
    <t>Tủ điện TĐ7A, TĐ10A, TĐ13A, TĐ16A, TĐ19A, TĐ22A</t>
  </si>
  <si>
    <t>Tủ điện TĐ7A1, TĐ10A, TĐ13A1, TĐ16A1, TĐ19A, TĐ22A1</t>
  </si>
  <si>
    <t>Tủ điện TĐ8A, TĐ11A, TĐ14A, TĐ17A, TĐ20A, TĐ23A</t>
  </si>
  <si>
    <t>Tủ điện TĐ8A1, TĐ11A1, TĐ14A1, TĐ17A1, TĐ20A1, TĐ23A1</t>
  </si>
  <si>
    <t>Tủ điện TĐ25A</t>
  </si>
  <si>
    <t>Vỏ tủ trong nhà KT: C1400xR800xS400mm, tôn dày 1.5~2 ly, hai lớp cánh, sơn tĩnh điện màu RAL7032 sần.</t>
  </si>
  <si>
    <t>Công tơ điện tử 3P</t>
  </si>
  <si>
    <t>Tủ điện TĐ8B, TĐ11B, TĐ14B, TĐ17B, TĐ20B</t>
  </si>
  <si>
    <t>Tủ điện TĐ8B1, TĐ11B1, TĐ14B1, TĐ17B1, TĐ20B1</t>
  </si>
  <si>
    <t>Tủ điện TĐ6B, TĐ9B, TĐ12B, TĐ15B, TĐ18B, TĐ21B</t>
  </si>
  <si>
    <t>Tủ điện TĐ6B1, TĐ9B1, TĐ12B1, TĐ15B1, TĐ18B1, TĐ21B1</t>
  </si>
  <si>
    <t>Tủ điện TĐ7B, TĐ10B, TĐ13B, TĐ16B, TĐ19B, TĐ22B</t>
  </si>
  <si>
    <t>Tủ điện TĐ7B1, TĐ10B1, TĐ13B1, TĐ16B1, TĐ19B,1 TĐ22B1</t>
  </si>
  <si>
    <t>Tủ điện TĐ-TC1, TĐ-TC2, TĐ-TC3</t>
  </si>
  <si>
    <t>Vỏ tủ trong nhà KT: C800xR600xS300mm, tôn dày 1.5 ly, hai lớp cánh, sơn tĩnh điện màu RAL7032 sần.</t>
  </si>
  <si>
    <t>Tủ điện TĐA-TMCC, TĐB-TMCC</t>
  </si>
  <si>
    <t>Tủ điện TĐ-TM1, TĐ-TM3, TĐA-TM2, TĐB-TM2</t>
  </si>
  <si>
    <t>Tủ điện TĐA-TM1, TĐB-TM1</t>
  </si>
  <si>
    <t>Tủ điện TĐ-CB1</t>
  </si>
  <si>
    <t>Vỏ tủ trong nhà KT: C1800xR1200xS250mm, tôn dày 1.5 ly, hai lớp cánh, sơn tĩnh điện màu RAL7032 sần.</t>
  </si>
  <si>
    <t>Công tắc xoáy ON/OFF</t>
  </si>
  <si>
    <t>Đèn báo chạy/dừng/lỗi</t>
  </si>
  <si>
    <t>Tủ điện TĐ-CB2</t>
  </si>
  <si>
    <t>Đèn báo chạy/dừng</t>
  </si>
  <si>
    <t>Tủ điện TĐ-CF</t>
  </si>
  <si>
    <t>Tủ điện TĐA-TR, TĐB-TR, TĐ-TM2</t>
  </si>
  <si>
    <t>Tủ điện TĐ-BD</t>
  </si>
  <si>
    <t>MCCB 3P 20A 36kA</t>
  </si>
  <si>
    <t>Mạch khởi động 3P (DOL 2.2kW)</t>
  </si>
  <si>
    <t>Tủ điện TĐ-CSNN</t>
  </si>
  <si>
    <t>Chi tiết Tủ theo SĐNL</t>
  </si>
  <si>
    <t>PHẦN CÁP NHÁNH</t>
  </si>
  <si>
    <t>Cu/FR/XLPE (4x10)mm3</t>
  </si>
  <si>
    <t>Cu/FR/XLPE (3x35)mm2</t>
  </si>
  <si>
    <t>CXE/FR-LSHF-3x35</t>
  </si>
  <si>
    <t>Cu/FR/XLPE (3x25)mm2</t>
  </si>
  <si>
    <t>CXE/FR-LSHF-3x25</t>
  </si>
  <si>
    <t>Cu/FR/XLPE (3x16)mm2</t>
  </si>
  <si>
    <t>CXE/FR-LSHF-3x16</t>
  </si>
  <si>
    <t>Cu/FR/XLPE (3x10)mm2</t>
  </si>
  <si>
    <t>CXE/FR-LSHF-3x10</t>
  </si>
  <si>
    <t>Cu/FR/XLPE  (3x6)mm2</t>
  </si>
  <si>
    <t>CXE/FR-LSHF-3x6</t>
  </si>
  <si>
    <t>Cu/FR/XLPE  (3x4)mm2</t>
  </si>
  <si>
    <t>CXE/FR-LSHF-3x4</t>
  </si>
  <si>
    <t>Cu/FR/XLPE  (3x2,5)mm2</t>
  </si>
  <si>
    <t>CXE/FR-LSHF-3x2.5</t>
  </si>
  <si>
    <t>Cu/FR/XLPE (3x1,5)mm2</t>
  </si>
  <si>
    <t>CXE/FR-LSHF-3x1.5</t>
  </si>
  <si>
    <t>Cu/FR/XLPE  (2x10)mm2</t>
  </si>
  <si>
    <t>CXE/FR-LSHF-2x10</t>
  </si>
  <si>
    <t>Cu/FR/XLPE  (2x6)mm2</t>
  </si>
  <si>
    <t>CXE/FR-LSHF-2x6</t>
  </si>
  <si>
    <t>Cu/FR/XLPE  (2x4)mm2</t>
  </si>
  <si>
    <t>CXE/FR-LSHF-2x4</t>
  </si>
  <si>
    <t>Cu/FR (1x2,5)mm2</t>
  </si>
  <si>
    <t>CXE/FR-LSHF-2.5</t>
  </si>
  <si>
    <t xml:space="preserve">Cu/FR (3x1.5)mm2 </t>
  </si>
  <si>
    <t>Cu/XLPE/PVC (1x240)mm2</t>
  </si>
  <si>
    <t>CXV-240</t>
  </si>
  <si>
    <t>Cu/XLPE/PVC (3x25)mm2</t>
  </si>
  <si>
    <t>CXV-3x25</t>
  </si>
  <si>
    <t>Cu/XLPE/PVC (3x10)mm2</t>
  </si>
  <si>
    <t>CXV-3x10</t>
  </si>
  <si>
    <t>Cu/XLPE/PVC (3x6)mm2</t>
  </si>
  <si>
    <t>CXV-3x6</t>
  </si>
  <si>
    <t>Cu/XLPE/PVC (3x4)mm2</t>
  </si>
  <si>
    <t>CXV-3x4</t>
  </si>
  <si>
    <t>Cu/XLPE/PVC (3x2.5)mm2</t>
  </si>
  <si>
    <t>CXV-3x2.5</t>
  </si>
  <si>
    <t>Cáp điện 0,6kV, lõi đồng, cách điện PVC, vỏ PVC, tiết diện:</t>
  </si>
  <si>
    <t>Cu/PVC/PVC (4x16)mm2</t>
  </si>
  <si>
    <t>CVV-4x16</t>
  </si>
  <si>
    <t>Cu/PVC/PVC (4x10)mm2</t>
  </si>
  <si>
    <t>Cu/PVC/PVC (4x4)mm2</t>
  </si>
  <si>
    <t>Cu/PVC/PVC (2x16)mm2</t>
  </si>
  <si>
    <t>CVV-2x16</t>
  </si>
  <si>
    <t>Cu/PVC/PVC (2x10)mm2</t>
  </si>
  <si>
    <t>CXV-2x10</t>
  </si>
  <si>
    <t>Cu/PVC/PVC (2x6)mm2</t>
  </si>
  <si>
    <t>CXV-2x6</t>
  </si>
  <si>
    <t>Cu/PVC/PVC (2x2.5)mm2</t>
  </si>
  <si>
    <t>CXV-2x2.5</t>
  </si>
  <si>
    <t>Cu/PVC/PVC (3x1.5)mm2</t>
  </si>
  <si>
    <t>CXV-3x1.5</t>
  </si>
  <si>
    <t>Cáp điện 0,6kV, lõi đồng, vỏ PVC, tiết diện:</t>
  </si>
  <si>
    <t>Cu/PVC (1x4.0)mm2</t>
  </si>
  <si>
    <t>Cu/PVC (1x2.5)mm2</t>
  </si>
  <si>
    <t>CV-2.5</t>
  </si>
  <si>
    <t>Cu/PVC (1x1.5)mm2</t>
  </si>
  <si>
    <t>CV-1.5</t>
  </si>
  <si>
    <t>Cu/PVC  (1x120)mm1</t>
  </si>
  <si>
    <t>Cu/PVC  (1x95)mm2</t>
  </si>
  <si>
    <t>Cu/PVC  (1x50)mm2</t>
  </si>
  <si>
    <t>VI</t>
  </si>
  <si>
    <t>Ống luồn dây PVC:</t>
  </si>
  <si>
    <t>D40 (lắp đặt nổi)</t>
  </si>
  <si>
    <t>Lực nén: 750N
Đường kính ngoài: 40mm
Độ dày: 2.3mm</t>
  </si>
  <si>
    <t>D40 (lắp đặt chìm tường, bê tông)</t>
  </si>
  <si>
    <t>D32 (lắp đặt nổi)</t>
  </si>
  <si>
    <t>Lực nén: 750N
Đường kính ngoài: 32mm
Độ dày: 2.1mm</t>
  </si>
  <si>
    <t>D32 (lắp đặt chìm tường, bê tông)</t>
  </si>
  <si>
    <t>D25 (lắp đặt nổi)</t>
  </si>
  <si>
    <t>Lực nén: 750N
Đường kính ngoài: 25mm
Độ dày: 1.8mm</t>
  </si>
  <si>
    <t>D25 (lắp đặt chìm tường, bê tông)</t>
  </si>
  <si>
    <t>D20 (lắp đặt nổi)</t>
  </si>
  <si>
    <t>Lực nén: 750N
Đường kính ngoài: 20mm
Độ dày: 1.6mm</t>
  </si>
  <si>
    <t>D20 (lắp đặt chìm tường, bê tông)</t>
  </si>
  <si>
    <t>HDPE 32/25</t>
  </si>
  <si>
    <t>Vật liệu: Nhưa HDPE
Đường kính trong: 25mm
Đường kính ngoài: 32mm
Độ dày: 1.5mm</t>
  </si>
  <si>
    <t>Ống luồn dây mềm:</t>
  </si>
  <si>
    <t>D20</t>
  </si>
  <si>
    <t>Đường kính ngoài: 20mm
Đường kính trong: 14.5mm
Độ dày: 0.35mm</t>
  </si>
  <si>
    <t>Ống luồn dây GI</t>
  </si>
  <si>
    <t>Ống luồn dây GI D25 (lắp đặt nổi)</t>
  </si>
  <si>
    <t>Đường kính ngoài: OD23,42mm
Độ dày: 1.25mm</t>
  </si>
  <si>
    <t xml:space="preserve">EMT34 </t>
  </si>
  <si>
    <t>Cát Vạn Lợi</t>
  </si>
  <si>
    <t>Ống luồn dây GI D32 (lắp đặt nổi)</t>
  </si>
  <si>
    <t>Đường kính ngoài: OD29.54mm
Độ dày: 1.45mm</t>
  </si>
  <si>
    <t xml:space="preserve">EMT100 </t>
  </si>
  <si>
    <t>Ống luồn dây GI D40 (lắp đặt nổi)</t>
  </si>
  <si>
    <t>Đường kính ngoài: OD38.35mm
Độ dày: 1.57mm</t>
  </si>
  <si>
    <t>EMT114</t>
  </si>
  <si>
    <t>Ống luồn dây mềm GI D25 (lắp đặt nổi)</t>
  </si>
  <si>
    <t>Đường kính ngoài: 26mm
Đường kính trong: 24.9mm</t>
  </si>
  <si>
    <t>OMB34CVL</t>
  </si>
  <si>
    <t>Ống luồn dây mềm GI D32 (lắp đặt nổi)</t>
  </si>
  <si>
    <t>Đường kính ngoài: 31.8mm
Đường kính trong: 30.9mm</t>
  </si>
  <si>
    <t xml:space="preserve">OMB100CVL </t>
  </si>
  <si>
    <t>Ống luồn dây mềm GI D40 (lắp đặt nổi)</t>
  </si>
  <si>
    <t>Đường kính ngoài: 41.1mm
Đường kính trong: 38.5mm</t>
  </si>
  <si>
    <t>OMB114CVL</t>
  </si>
  <si>
    <t>Ống PVC lực nén 1250N</t>
  </si>
  <si>
    <t>D20 (lắp đặt ngầm tường, bê tông)</t>
  </si>
  <si>
    <t>Lực nén: 1250N
Đường kính ngoài: 20mm
Độ dày: 2.0mm</t>
  </si>
  <si>
    <t>G</t>
  </si>
  <si>
    <t>PHẦN CĂN HỘ</t>
  </si>
  <si>
    <t>TỦ ĐIỆN CĂN HỘ</t>
  </si>
  <si>
    <t>TỦ ĐIỆN CĂN HỘ LOẠI 3 PHÒNG NGỦ CH-A, CH-01</t>
  </si>
  <si>
    <t>Tủ module âm tường  (14MCB)</t>
  </si>
  <si>
    <t>137156</t>
  </si>
  <si>
    <t>Legrand</t>
  </si>
  <si>
    <t>Poland</t>
  </si>
  <si>
    <t xml:space="preserve">Cái </t>
  </si>
  <si>
    <t>403816</t>
  </si>
  <si>
    <t>China</t>
  </si>
  <si>
    <t>403803</t>
  </si>
  <si>
    <t>403802</t>
  </si>
  <si>
    <t>403801</t>
  </si>
  <si>
    <t>RCCB 1P+N 40A 30mA</t>
  </si>
  <si>
    <t>403842</t>
  </si>
  <si>
    <t>RCBO 1P+N 32A 6kA 30mA</t>
  </si>
  <si>
    <t>403841</t>
  </si>
  <si>
    <t>Vật liệu phụ, nhân công lắp đặt hoàn thiện</t>
  </si>
  <si>
    <t>TỦ ĐIỆN CĂN HỘ LOẠI 2 PHÒNG NGỦ (M1) CH-B1, CH-B3.1, CH-B3.2, CH-B3.4</t>
  </si>
  <si>
    <t>Tủ module âm tường (14MCB)</t>
  </si>
  <si>
    <t>MCB 1P 20 6kA</t>
  </si>
  <si>
    <t>RCCB 1P+N 32A 30mA</t>
  </si>
  <si>
    <t>TỦ ĐIỆN CĂN HỘ LOẠI 2 PHÒNG NGỦ (M2) CH-B2.1, CH-B2.2, CH-B2.3, CH-B3.3, CH-B4</t>
  </si>
  <si>
    <t>TỦ ĐIỆN CĂN HỘ LOẠI 2 PHÒNG NGỦ (M3) CH-02, CH-03</t>
  </si>
  <si>
    <t>MCB 2P 40A 6kA</t>
  </si>
  <si>
    <t>403815</t>
  </si>
  <si>
    <t>TỦ ĐIỆN CĂN HỘ LOẠI 1 PHÒNG NGỦ (M1) CH-04, CH-05</t>
  </si>
  <si>
    <t>RCCB 1P+N 32A 6kA 30mA</t>
  </si>
  <si>
    <t>TỦ ĐIỆN CĂN HỘ LOẠI 1 PHÒNG NGỦ (M2) CH-06A.1, CH-06A.2, CH-06A.3, CH-06B, CH-06C, CH-07A.1, CH-07A.2, CH-07B</t>
  </si>
  <si>
    <t>RCCB 1P+N 32A  30mA</t>
  </si>
  <si>
    <t>RCBO1P+N 32A 6KA 30mA</t>
  </si>
  <si>
    <t>TỦ ĐIỆN CĂN HỘ LOẠI PENHOUSE 4 PHÒNG NGỦ P-01, P-03, P-04</t>
  </si>
  <si>
    <t>Tủ module âm tường (23 MCB)</t>
  </si>
  <si>
    <t>135152</t>
  </si>
  <si>
    <t>403825</t>
  </si>
  <si>
    <t>403821</t>
  </si>
  <si>
    <t>403804</t>
  </si>
  <si>
    <t>RCCB 1P+N 25A 30mA</t>
  </si>
  <si>
    <t>403840</t>
  </si>
  <si>
    <t>TỦ ĐIỂN CĂN HỘ LOẠI PENHOUSE 3PN (M1) P-02</t>
  </si>
  <si>
    <t>Tủ module âm tường (20 MCB)</t>
  </si>
  <si>
    <t>RCCB 3P+N 25A 30mA</t>
  </si>
  <si>
    <t>TỦ ĐIỂN CĂN HỘ LOẠI PENHOUSE 3PN (M2) P-05</t>
  </si>
  <si>
    <t>Tủ module âm tường (21 MCB)</t>
  </si>
  <si>
    <t>CHIẾU SÁNG VÀ Ổ CẮM</t>
  </si>
  <si>
    <t>ĐÈN</t>
  </si>
  <si>
    <t>Đèn dowlight, 220V/9W, lắp âm trần</t>
  </si>
  <si>
    <t>SPD2030/9D(SI0139SPD)</t>
  </si>
  <si>
    <t>Đèn downlight liền khối viền trắng đơn sắc 9W, 95lm/w, 4000K, IP: 20, CRI≥ 80
Kích thước: 110*35mm
Tuổi thọ: 30.000h</t>
  </si>
  <si>
    <t>Đèn dowlight, 220V/7W, loại chụp chống ẩm ,lắp âm trần</t>
  </si>
  <si>
    <t>SPD2030/7D(SI0140SPD)</t>
  </si>
  <si>
    <t>Đèn Downlight chống ẩm, 7W, 4000K, 95lm/w, IP: 44, CRI: 80
Kích thước: 110*35mm
Tuổi thọ: 30.000h</t>
  </si>
  <si>
    <t>Đèn led ốp trần, 220V/12W, lắp nổi</t>
  </si>
  <si>
    <t>SPT1001/12D(SI0040SPT)</t>
  </si>
  <si>
    <t>Đèn ốp nổi, 12W, 4000K,  95lm/w, IP: 54, CRI: &gt;80
Góc chiếu 180 độ
Kích thước: 170*42mm
Tuổi thọ: 30.000h</t>
  </si>
  <si>
    <t xml:space="preserve">Đèn chùm trang trí </t>
  </si>
  <si>
    <t xml:space="preserve">Đèn thả bàn ăn </t>
  </si>
  <si>
    <t>Đèn led rọi gương 220V/13W</t>
  </si>
  <si>
    <t>Theo TCQ01, không có</t>
  </si>
  <si>
    <t>Đèn led dây 5W/m</t>
  </si>
  <si>
    <t>CÔNG TẮC, THIẾT BỊ</t>
  </si>
  <si>
    <t>Công tắc đơn, một chiều 220V/10A, kiểu lắp chìm (Mặt+Hạt+Hộp âm)</t>
  </si>
  <si>
    <t>MEC21001WH + S3157L</t>
  </si>
  <si>
    <t>Công tắc đôi, một chiều 220V/10A, kiểu lắp chìm (Mặt+Hạt+Hộp âm)</t>
  </si>
  <si>
    <t>MEC21005WH + S3157L</t>
  </si>
  <si>
    <t>Công tắc ba, một chiều 220V/10A, kiểu lắp chìm (Mặt+Hạt+Hộp âm)</t>
  </si>
  <si>
    <t>MEC21008WH + S3157L</t>
  </si>
  <si>
    <t>Công tắc đơn 2 chiều 220V/10A, loại đơn, kiểu lắp chìm (Mặt + hộp âm + hạt)</t>
  </si>
  <si>
    <t>MEC22002WH + S3157L</t>
  </si>
  <si>
    <t>Công tắc đôi 2 chiều 220V/10A, loại đơn, kiểu lắp chìm (Mặt + hộp âm + hạt)</t>
  </si>
  <si>
    <t>MEC22006WH + S3157L</t>
  </si>
  <si>
    <t>Công tắc 2 cực cho bình nước nóng , 250V/20A,  kiểu lắp chìm</t>
  </si>
  <si>
    <t>MEC21025WH + S3157L</t>
  </si>
  <si>
    <t>Chuông điện</t>
  </si>
  <si>
    <t>MEC23023WH + 74NT + S3157L</t>
  </si>
  <si>
    <t>Ổ CẮM</t>
  </si>
  <si>
    <t>Ổ cắm điện 3 cực (2P+E), 250V/16A, loại đôi kiểu lắp chìm (Mặt+Hộp âm)</t>
  </si>
  <si>
    <t>MEC31049WH + S3157L</t>
  </si>
  <si>
    <t>Ổ cắm điện 3 cực (2P+E), 250V/16A, loại đơn kiểu lắp chìm (Mặt+Hộp âm)</t>
  </si>
  <si>
    <t>MEC32045WH + S3157L</t>
  </si>
  <si>
    <t>Ổ cắm điện 3 cực (2P+E), 250V/16A, loại đôi, kiểu lắp chìm, chống nước (Mặt+Hộp âm)</t>
  </si>
  <si>
    <t>MEC31049WH + 617636 + S3157L</t>
  </si>
  <si>
    <t>Ổ cắm điện đa năng, 250V/16A, kiểu lắp chìm (Mặt+Hộp âm)</t>
  </si>
  <si>
    <t>Ổ cắm điện 3 cực (2P+E), 250V/16A, loại đôi kiểu lắp âm sàn (Mặt+Hộp âm)</t>
  </si>
  <si>
    <t>054010 + 054000 + 572133</t>
  </si>
  <si>
    <t>Hộp đấu chờ 80x80x50</t>
  </si>
  <si>
    <t>Dây cáp điện</t>
  </si>
  <si>
    <t>Dây điện 0.6kV lõi đồng cách điện PVC (Cu.PVC/PVC), tiết diện:</t>
  </si>
  <si>
    <t>Dây điện 0.6kV lõi đồng cách điện PVC (Cu.PVC), tiết diện:</t>
  </si>
  <si>
    <t>Cu/PVC (1x4.0)mm3</t>
  </si>
  <si>
    <t>Cu/PVC (1x10.0)mm2</t>
  </si>
  <si>
    <t>Ống luồn dây PVC cứng:</t>
  </si>
  <si>
    <t>Ống luồn dây PVC cứng D20 (lắp đặt nổi)</t>
  </si>
  <si>
    <t>Ống luồn dây PVC cứng D20 (lắp đặt ngầm tường, ngầm bê tông)</t>
  </si>
  <si>
    <t>Ống luồn dây PVC cứng D25 (lắp đặt nổi)</t>
  </si>
  <si>
    <t>Ống luồn dây PVC cứng D25 (lắp đặt ngầm tường, ngầm bê tông)</t>
  </si>
  <si>
    <t>Ống luồn dây PVC cứng D32 (lắp đặt nổi)</t>
  </si>
  <si>
    <t>Ống luồn dây PVC cứng D32 (lắp đặt ngầm tường, ngầm bê tông)</t>
  </si>
  <si>
    <t>Ống luồn dây mềm D20</t>
  </si>
  <si>
    <t>Phụ kiến lấp đặt (hộp nối , mang xông, kẹp ống,….theo 1 phòng)</t>
  </si>
  <si>
    <t>Đã bao gồm</t>
  </si>
  <si>
    <t>Thiết bị chung</t>
  </si>
  <si>
    <t xml:space="preserve">ĐÈN CHIẾU SÁNG </t>
  </si>
  <si>
    <t>Đèn Led Tube 220V/2x18W, loại máng trần, lắp treo thả, có chụp chống bụi, nhiệt độ màu 4000K, tuổi thọ đèn trên 20000h</t>
  </si>
  <si>
    <t>2*SPL1001/20D
+ SPL9003/120.2</t>
  </si>
  <si>
    <t>Đèn led Tube chống ẩm, 2*20W, 4000K, 110lm/w, IP: 54, CRI: 80
Góc chiếu: 120D
Kích thước: 1286*158*92mm
Tuổi thọ: 30.000h</t>
  </si>
  <si>
    <t>Đèn Led Tube 220V/1x18W, loại máng trần, lắp treo thả, có chụp chống ẩm, nhiệt độ màu 4000K, tuổi thọ đèn trên 20000h</t>
  </si>
  <si>
    <t>SPL1001/20D
+ SPL9003/120.1</t>
  </si>
  <si>
    <t>Đèn led Tube chống ẩm, 20W, 4000K, 110lm/w, IP: 54, CRI: 80
Góc chiếu: 120D
Kích thước: 1286*158*92mm
Tuổi thọ: 30.000h</t>
  </si>
  <si>
    <t>Đèn Led Tube 220V/2x18W, loại máng trần, lắp nổi, nhiệt độ màu 4000K, tuổi thọ đèn trên 20000h</t>
  </si>
  <si>
    <t>2*SPL1001/20D
+ SPL9001/DT120.2</t>
  </si>
  <si>
    <t>Đèn led tube đôi, 2*20W, 4000K, 120lm/w, IP: 20, CRI: 80
Góc chiếu: 120D
Kích thước: 1227*45*28mm
Tuổi thọ: 30.000h</t>
  </si>
  <si>
    <t>Đèn Led Tube 220V/1x18W, loại máng trần, lắp nổi, nhiệt độ màu 4000K, tuổi thọ đèn trên 20000h</t>
  </si>
  <si>
    <t>1*SPL1001/20D
+ SPL9001/DT120.1</t>
  </si>
  <si>
    <t>Đèn led tube đơn, 20W, 4000K, 120lm/w, IP: 20, CRI: 80
Góc chiếu: 120D
Kích thước: 1227*45*28mm
Tuổi thọ: 30.000h</t>
  </si>
  <si>
    <t>Đèn Led Tube 220V/1x10W, loại máng trần, lắp nổi, nhiệt độ màu 4000K, tuổi thọ đèn trên 20000h</t>
  </si>
  <si>
    <t>SPL1001-10D
+ SPL9001/DT60.1</t>
  </si>
  <si>
    <t>Đèn led tube đơn, 10W, 4000K, 95lm/w, IP: 20, CRI: 80
Góc chiếu: 120D
Kích thước: 627*45*28mm
Tuổi thọ: 30.000h</t>
  </si>
  <si>
    <t>Đèn Led Tube 220V/2x18W, loại có chụp chống ẩm, lắp nổi, nhiệt độ màu 4000K, tuổi thọ đèn trên 20000h</t>
  </si>
  <si>
    <t>Đèn Led Tube 220V/1x18W, loại có chụp chống ẩm, lắp nổi, nhiệt độ màu 4000K, tuổi thọ đèn trên 20000h</t>
  </si>
  <si>
    <t>Đèn Led Tube 220V/1x10W, loại có chụp chống ẩm, lắp nổi, nhiệt độ màu 4000K, tuổi thọ đèn trên 20000h</t>
  </si>
  <si>
    <t>SPL1001/10D
+ SPL9003/60.1</t>
  </si>
  <si>
    <t>Đèn led tube chống ẩm, 10W, 4000K, 95lm/w, IP: 54, CRI: 80
 Góc chiếu: 120D
Kích thước: 660*95*92mm
Tuổi thọ: 30.000h</t>
  </si>
  <si>
    <t>Đèn LED Panel  (600x600)mm 220V/40W,  lắp âm trần,loại chịu nhiệt, nhiệt độ màu 4000K, tuổi thọ đèn trên 20000h</t>
  </si>
  <si>
    <t>SPP1001/060640D</t>
  </si>
  <si>
    <t>Đèn panel âm trần, 40W, 4000K, 100lm/w, IP: 40, CRI: 80, PF: 0.9
Kích thước: 600*600*30mm
Tuổi thọ: 30.000h</t>
  </si>
  <si>
    <t>Đèn LED Downlight  220V/20W,  lắp âm trần, nhiệt độ màu 4000K, tuổi thọ đèn trên 20000h</t>
  </si>
  <si>
    <t>N03E0-1026</t>
  </si>
  <si>
    <t>Đèn downlight viền phẳng 20W, 4000K 
90 lm/W, IP 20, CRI&gt;80, PF 0.9
Góc chiếu: 90°
Kích thước: 244×84
Tuổi thọ: 50.000h</t>
  </si>
  <si>
    <t>Đèn LED Downlight  220V/9W,  lắp âm trần, nhiệt độ màu 4000K, tuổi thọ đèn trên 20000h</t>
  </si>
  <si>
    <t>Đèn LED Downlight  220V/7W chống ẩm, lắp âm trần, nhiệt độ màu 4000K, tuổi thọ đèn trên 20000h</t>
  </si>
  <si>
    <t>Đèn LED ốp trần,  220V/12W, lắp nổi, nhiệt độ màu 4000K, tuổi thọ đèn trên 20000h</t>
  </si>
  <si>
    <t>Đèn rọi ray,  220V/7W</t>
  </si>
  <si>
    <t>CĐT cấp</t>
  </si>
  <si>
    <t>Đèn thả,  220V/15W</t>
  </si>
  <si>
    <t>Đèn nấm cao 800mm, bóng compact, 220V/18W</t>
  </si>
  <si>
    <t>Đèn cột ngoài trời</t>
  </si>
  <si>
    <t>Đèn báo không , loại nhấp nháy, LED 220V/10W</t>
  </si>
  <si>
    <t>SPO1001/10W</t>
  </si>
  <si>
    <t>Đèn báo không, 10W, 6500K, 70 Lm/W
Kiểu nhấp nháy, 15-60 lần/phút, có thể điều chỉnh
Kích thước: 210x450mm
Tuổi thọ: 100.000h</t>
  </si>
  <si>
    <t>Đèn LED  220V/5W, Dẫn lối ram dốc</t>
  </si>
  <si>
    <t>SPC9001/5W</t>
  </si>
  <si>
    <t>Đèn âm tường, 5W, 40lm/w, 3000K, IP 65, CRI: 80 
Kích thước: 170*70*55mm 
Tuổi thọ: 50.000h</t>
  </si>
  <si>
    <t>Đèn chùm treo thả</t>
  </si>
  <si>
    <t>Đèn LED  dây 220V/5W/1m</t>
  </si>
  <si>
    <t>SPS1007/7W</t>
  </si>
  <si>
    <t>LED dây 24VDC, 7W/m, 3000K , IP 20</t>
  </si>
  <si>
    <t>Bộ đổi nguồn 220VAC/24VDC/200W</t>
  </si>
  <si>
    <t>N6524-0343 -150W</t>
  </si>
  <si>
    <t xml:space="preserve">Bộ đổi nguồn 24VDC 150W </t>
  </si>
  <si>
    <t>Đèn LED Downlight 3 bóng âm trần 3x9W</t>
  </si>
  <si>
    <t>3*N0424-2052
+ N0424-0281</t>
  </si>
  <si>
    <t>Đèn spotlight KC1 Module, 3* 9W, 4000K, 80lm/W, CRI&gt;90
Góc chiếu: 36° : 
Tuổi thọ: 50.000h</t>
  </si>
  <si>
    <t>Ti treo thép M6</t>
  </si>
  <si>
    <t>Bu lông nở</t>
  </si>
  <si>
    <t>Gói</t>
  </si>
  <si>
    <t>CÔNG TẮC</t>
  </si>
  <si>
    <t>Công tắc đơn, một chiều 250V/10A, kiểu lắp chìm (Mặt+Hạt+Hộp âm)</t>
  </si>
  <si>
    <t>Công tắc đôi, một chiều 250V/10A, kiểu lắp chìm (Mặt+Hạt+Hộp âm)</t>
  </si>
  <si>
    <t>Công tắc ba, một chiều 250V/10A, kiểu lắp chìm (Mặt+Hạt+Hộp âm)</t>
  </si>
  <si>
    <t>Công tắc đơn, hai chiều 250V/10A, kiểu lắp chìm (Mặt+Hạt+Hộp âm)</t>
  </si>
  <si>
    <t>Ổ cắm điện 3 cực 2P+N  220V/16A, loại đôi, lắp âm tường  (Mặt+Hộp âm)</t>
  </si>
  <si>
    <t>Ổ cắm điện 3 cực 2P+N  220V/16A, loại đôi, lắp âm tường, loại chống nước
 (Mặt+Hộp âm)</t>
  </si>
  <si>
    <t>Ổ cắm điện 3 cực 2P+N  220V/16A, loại đôi, lắp âm sàn  (Mặt+Hộp âm)</t>
  </si>
  <si>
    <t>Hộp nối dây 80x80x50mm</t>
  </si>
  <si>
    <t>VII</t>
  </si>
  <si>
    <t>Thang máng cáp</t>
  </si>
  <si>
    <t>Thang cáp WxH=(1000x150)mm (loại sơn tĩnh điện dày 2.0mm)</t>
  </si>
  <si>
    <t>Chuyển hướng ngang 90 độ thang cáp WxH=(1000x150)mm</t>
  </si>
  <si>
    <t>Sơn tĩnh điện không nắp dày 2.0mm</t>
  </si>
  <si>
    <t>Chuyển hướng 4 ngả thang cáp WxH=(1000x150)mm</t>
  </si>
  <si>
    <t>Tê nối thang cáp WxH=(1000x150)mm</t>
  </si>
  <si>
    <t>Côn thu W1000-W300</t>
  </si>
  <si>
    <t>Côn thu W1000-W200</t>
  </si>
  <si>
    <t>Côn thu thang cáp W1000-W600</t>
  </si>
  <si>
    <t>Côn thu thang cáp W1000-W800</t>
  </si>
  <si>
    <t>Z thang cáp WxH=(1000x150)</t>
  </si>
  <si>
    <t>Thang cáp WxH=(800x150)mm (loại sơn tĩnh điện dày 2.0mm)</t>
  </si>
  <si>
    <t>Chuyển hướng ngang 90 độ thang cáp WxH=(800x150)mm</t>
  </si>
  <si>
    <t>Chuyển hướng dọc 90 độ thang cáp WxH=(800x150)mm</t>
  </si>
  <si>
    <t>Tê nối thang cáp WxH=(800x150)mm</t>
  </si>
  <si>
    <t>Côn thu W800-W300</t>
  </si>
  <si>
    <t>Tê nối thang cáp WxH=(800x150-300x150)mm</t>
  </si>
  <si>
    <t>Tê nối thang cáp WxH=(800x150-400x150)mm</t>
  </si>
  <si>
    <t>Chuyển hướng 4 ngả thang cáp WxH=(800x150)mm</t>
  </si>
  <si>
    <t>Côn thu thang cáp W800-W600</t>
  </si>
  <si>
    <t>Z thang cáp WxH=(800x150)</t>
  </si>
  <si>
    <t>Thang cáp WxH=(600x150)mm (loại sơn tĩnh điện dày 2.0mm)</t>
  </si>
  <si>
    <t>Chuyển hướng ngang 90 độ thang cáp WxH=(600x150)mm</t>
  </si>
  <si>
    <t>Chuyển hướng ngang 90 độ thang cáp WxH=(600x100)mm</t>
  </si>
  <si>
    <t>Tê nối thang cáp WxH=(600x150)mm</t>
  </si>
  <si>
    <t>Côn thu thang cáp W600-W300</t>
  </si>
  <si>
    <t>Thang cáp WxH=(400x150)mm (loại sơn tĩnh điện dày 2.0mm)</t>
  </si>
  <si>
    <t>Thang cáp WxH=(300x150)mm (loại sơn tĩnh điện dày 2.0mm)</t>
  </si>
  <si>
    <t>Máng cáp WxH=(400x100)mm (loại sơn tĩnh điện dày 2.0mm)</t>
  </si>
  <si>
    <t>Chuyển hướng ngang 90 độ máng cáp WxH=(400x100-200x100)mm</t>
  </si>
  <si>
    <t>Chuyển hướng ngang 90 độ máng cáp WxH=(400x100)mm</t>
  </si>
  <si>
    <t>Tê nối máng cáp WxH=(400x100-200x100)mm</t>
  </si>
  <si>
    <t>Tê nối máng cáp WxH=(400x100)mm</t>
  </si>
  <si>
    <t>Chuyển hướng 4 ngả máng cáp WxH=(400x100-200x100)mm</t>
  </si>
  <si>
    <t>Chuyển hướng 4 ngả máng cáp WxH=(400x100-300x100)mm</t>
  </si>
  <si>
    <t>Z máng cáp WxH=(400x100)</t>
  </si>
  <si>
    <t>Côn thu máng cáp W400-W200</t>
  </si>
  <si>
    <t>Côn thu máng cáp W400-W300</t>
  </si>
  <si>
    <t xml:space="preserve">Máng cáp WxH=(300x100)mm, tôn dày 1.5mm, sơn tĩnh điện </t>
  </si>
  <si>
    <t>Chuyển hướng ngang 90 độ máng cáp WxH=(300x100)mm</t>
  </si>
  <si>
    <t>Sơn tĩnh điện kèm nắp dày 1.5mm</t>
  </si>
  <si>
    <t>Chuyển hướng dọc 90 độ máng cáp WxH=(300x100)mm</t>
  </si>
  <si>
    <t>Tê nối máng cáp WxH=(300x100)mm</t>
  </si>
  <si>
    <t>Chuyển hướng 4 ngả thang cáp WxH=(300x100)mm</t>
  </si>
  <si>
    <t>Côn thu W300-W200</t>
  </si>
  <si>
    <t>Z máng cáp WxH=(300x100)</t>
  </si>
  <si>
    <t>Tê nối máng cáp WxH=(300x100-200x100)mm</t>
  </si>
  <si>
    <t xml:space="preserve">Máng cáp WxH=(200x100)mm, tôn dày 1.5mm, sơn tĩnh điện </t>
  </si>
  <si>
    <t>Chuyển hướng ngang 90 độ máng cáp WxH=(200x100)mm</t>
  </si>
  <si>
    <t>Chuyển hướng dọc 90 độ máng cáp WxH=(200x100)mm</t>
  </si>
  <si>
    <t>Tê nối máng cáp WxH=(200x100)mm</t>
  </si>
  <si>
    <t>Z máng cáp WxH=(200x100)</t>
  </si>
  <si>
    <t xml:space="preserve">Máng cáp WxH=(300x50)mm, tôn dày 1.5mm, sơn tĩnh điện </t>
  </si>
  <si>
    <t>Chuyển hướng ngang 90 độ máng cáp WxH=(300x50)mm</t>
  </si>
  <si>
    <t>Chuyển hướng dọc 90 độ máng cáp WxH=(300x50)mm</t>
  </si>
  <si>
    <t>Tê nối máng cáp WxH=(300x50)mm</t>
  </si>
  <si>
    <t>Tê nối máng cáp WxH=(300x50-200x50)mm</t>
  </si>
  <si>
    <t xml:space="preserve">Máng cáp WxH=(200x50)mm, tôn dày 1.5mm, sơn tĩnh điện </t>
  </si>
  <si>
    <t>Chuyển hướng ngang 90 độ máng cáp WxH=(200x50)mm</t>
  </si>
  <si>
    <t>Chuyển hướng dọc 90 độ máng cáp WxH=(200x50)mm</t>
  </si>
  <si>
    <t>Tê nối máng cáp WxH=(200x50)mm</t>
  </si>
  <si>
    <r>
      <rPr>
        <strike/>
        <sz val="10"/>
        <rFont val="Times New Roman"/>
        <family val="1"/>
      </rPr>
      <t>m</t>
    </r>
    <r>
      <rPr>
        <sz val="10"/>
        <rFont val="Times New Roman"/>
        <family val="1"/>
      </rPr>
      <t xml:space="preserve">
</t>
    </r>
    <r>
      <rPr>
        <sz val="10"/>
        <color rgb="FFFF0000"/>
        <rFont val="Times New Roman"/>
        <family val="1"/>
      </rPr>
      <t>cái</t>
    </r>
  </si>
  <si>
    <t>Giá đỡ thang cáp trục đứng</t>
  </si>
  <si>
    <t>Thanh đỡ thép L50x50x5</t>
  </si>
  <si>
    <t>Ti treo thép M12</t>
  </si>
  <si>
    <t>HỆ THỐNG BUSDUCT</t>
  </si>
  <si>
    <t>Thanh dẫn nhôm tiếp xúc đồng (Copper contact busway) 3200A 100kA/s 3P4W 
(3P+100%N+50%E by housing), IP65, Mylar Class B, Fire Resistance - Từ tủ LV-G.3 đến tủ MSB1.2</t>
  </si>
  <si>
    <r>
      <t xml:space="preserve">Thanh dẫn không có lỗ mở 
</t>
    </r>
    <r>
      <rPr>
        <i/>
        <sz val="10"/>
        <color theme="1"/>
        <rFont val="Times New Roman"/>
        <family val="1"/>
      </rPr>
      <t>Feeder</t>
    </r>
  </si>
  <si>
    <t>Thanh dẫn bằng nhôm tiếp điểm đồng,  3200A, 100kA/1s 3P4W (3P+100%N+50%E by housing), IP65, color ANSI 49 grey</t>
  </si>
  <si>
    <t>Chiều dài thanh dẫn được nghiệm thu bao gồm chiều dài của các phụ kiện.( Co, nối…)</t>
  </si>
  <si>
    <t>Chuyển hướng 90ᴼ (Phí gia công)
Elbow 90ᴼ (Labor cost)</t>
  </si>
  <si>
    <t>Vị trí</t>
  </si>
  <si>
    <t>Vật tư tính theo chiều dài m thanh dẫn</t>
  </si>
  <si>
    <r>
      <t xml:space="preserve">Đấu nối với tủ điện (Phí gia công)
</t>
    </r>
    <r>
      <rPr>
        <i/>
        <sz val="10"/>
        <color theme="1"/>
        <rFont val="Times New Roman"/>
        <family val="1"/>
      </rPr>
      <t>Flanged End</t>
    </r>
    <r>
      <rPr>
        <sz val="10"/>
        <color theme="1"/>
        <rFont val="Times New Roman"/>
        <family val="1"/>
      </rPr>
      <t xml:space="preserve"> (Labor cost)</t>
    </r>
  </si>
  <si>
    <r>
      <t xml:space="preserve">Giá treo trục ngang 
</t>
    </r>
    <r>
      <rPr>
        <i/>
        <sz val="10"/>
        <rFont val="Times New Roman"/>
        <family val="1"/>
      </rPr>
      <t>Horizontal Hanger</t>
    </r>
  </si>
  <si>
    <t>Thanh dẫn nhôm tiếp xúc đồng (Copper contact busway) 1600A 65kA/s 3P4W 
(3P+100%N+50%E by housing), IP65, Mylar Class B, Fire Resistance - Từ tủ LV-G.6 đến tủ MSB2.2</t>
  </si>
  <si>
    <t>Thanh dẫn bằng nhôm tiếp điểm đồng,  1600A, 65kA/1s 3P4W (3P+100%N+50%E by housing), IP65, color ANSI 49 grey</t>
  </si>
  <si>
    <r>
      <t xml:space="preserve">Đấu nối với tủ điện
</t>
    </r>
    <r>
      <rPr>
        <i/>
        <sz val="10"/>
        <color theme="1"/>
        <rFont val="Times New Roman"/>
        <family val="1"/>
      </rPr>
      <t>Flanged End</t>
    </r>
  </si>
  <si>
    <t>Thanh dẫn nhôm tiếp xúc đồng (Copper contact busway) 2000A 65kA/s 3P4W 
(3P+100%N+50%E by housing), IP65, Mylar Class B - Từ tủ MSB1.4 đến tủ tầng 25</t>
  </si>
  <si>
    <t>Thanh dẫn bằng nhôm tiếp điểm đồng,  2000A, 65kA/1s 3P4W (3P+100%N+50%E by housing), IP65, color ANSI 49 grey</t>
  </si>
  <si>
    <r>
      <t xml:space="preserve">Thanh dẫn có lỗ mở 
</t>
    </r>
    <r>
      <rPr>
        <i/>
        <sz val="10"/>
        <color theme="1"/>
        <rFont val="Times New Roman"/>
        <family val="1"/>
      </rPr>
      <t>Feeder</t>
    </r>
  </si>
  <si>
    <t>Thanh dẫn bằng nhôm tiếp điểm đồng,  2000A, 65kA/1s 3P4W (3P+100%N+50%E by housing), IP54, color ANSI 49 grey</t>
  </si>
  <si>
    <t>Lỗ mở lấy điện (Phí gia công)
Plug In Opening (Labor cost)</t>
  </si>
  <si>
    <r>
      <t xml:space="preserve">Đầu che cuối thanh dẫn 
</t>
    </r>
    <r>
      <rPr>
        <i/>
        <sz val="10"/>
        <color theme="1"/>
        <rFont val="Times New Roman"/>
        <family val="1"/>
      </rPr>
      <t>End Closure</t>
    </r>
  </si>
  <si>
    <r>
      <t xml:space="preserve">Giá treo lò xo trục đứng 
</t>
    </r>
    <r>
      <rPr>
        <i/>
        <sz val="10"/>
        <color theme="1"/>
        <rFont val="Times New Roman"/>
        <family val="1"/>
      </rPr>
      <t>Spring Hanger</t>
    </r>
  </si>
  <si>
    <r>
      <t xml:space="preserve">Bộ chia điện kèm MCCB 3P 160A 36kA
</t>
    </r>
    <r>
      <rPr>
        <i/>
        <sz val="10"/>
        <color theme="1"/>
        <rFont val="Times New Roman"/>
        <family val="1"/>
      </rPr>
      <t>Plug-in Unit with MCCB 3P 160A 36kA</t>
    </r>
  </si>
  <si>
    <r>
      <t xml:space="preserve">Bộ chia điện kèm MCCB 3P 100A 36kA
</t>
    </r>
    <r>
      <rPr>
        <i/>
        <sz val="10"/>
        <color theme="1"/>
        <rFont val="Times New Roman"/>
        <family val="1"/>
      </rPr>
      <t>Plug-in Unit with MCCB 3P 100A 36kA</t>
    </r>
  </si>
  <si>
    <t>Thanh dẫn nhôm tiếp xúc đồng (Copper contact busway) 2000A 65kA/s 3P4W 
(3P+100%N+50%E by housing), IP65, Mylar Class B - Từ tủ MSB1.3 đến tủ tầng 22</t>
  </si>
  <si>
    <t>VIII</t>
  </si>
  <si>
    <t>HỆ THỐNG CHỐNG SÉT - NỐI ĐẤT</t>
  </si>
  <si>
    <t xml:space="preserve">Kim thu sét, loại phát tia tiên đạo, bán kính bảo vệ 97m                                                   </t>
  </si>
  <si>
    <t>LAP - BX175T</t>
  </si>
  <si>
    <t>Bán kính bảo vệ: Rp = 100 mét (Cấp III)
Đạt tiêu chuẩn: NF C17-102:2011</t>
  </si>
  <si>
    <t>Gía đỡ kim thu sét, bộ chân trụ đỡ, đai cố định thép, kẹp cáp, cột thép</t>
  </si>
  <si>
    <t xml:space="preserve">Dây dẫn sét đồng trần 70mm2                                                                                          </t>
  </si>
  <si>
    <t>C 70</t>
  </si>
  <si>
    <t>Dây thu sét, thanh đồng (25x3)mm</t>
  </si>
  <si>
    <t xml:space="preserve">Dây nối đất đồng trần 70mm2                                                                                          </t>
  </si>
  <si>
    <t xml:space="preserve">Dây nối đất đồng trần (1x16)mm2                                                                                          </t>
  </si>
  <si>
    <t>C 16</t>
  </si>
  <si>
    <t xml:space="preserve">Dây nối đất đồng trần (1x120)mm2                                                                                          </t>
  </si>
  <si>
    <t>C 120</t>
  </si>
  <si>
    <t xml:space="preserve">Dây nối đất đồng trần (1x240)mm2                                                                                          </t>
  </si>
  <si>
    <t>C 240</t>
  </si>
  <si>
    <t xml:space="preserve">Dây nối đất Cu/PVC (1x120)mm2                                                                                          </t>
  </si>
  <si>
    <t xml:space="preserve">Dây nối đất Cu/PVC (1x16)mm2                                                                                          </t>
  </si>
  <si>
    <t>Tấm nối đất (150x50x5)mm</t>
  </si>
  <si>
    <t>KT: L300xW148xH75mm</t>
  </si>
  <si>
    <t xml:space="preserve">Cọc nối đất                                          </t>
  </si>
  <si>
    <t>Khối lượng cọc tiếp địa cho khu vực Trạm biến áp
(Nhà thầu Xây dựng đã thi công xong các Bãi cọc tiếp địa trong tầng hầm)</t>
  </si>
  <si>
    <t>Thép mạ đồng D16x2.4m</t>
  </si>
  <si>
    <t>Hộp kiểm tra tiếp địa</t>
  </si>
  <si>
    <t>Hộp nhôm, KT: 263x153x70mm</t>
  </si>
  <si>
    <t>Vật liệu phụ, nhân công hoàn thiện</t>
  </si>
  <si>
    <t>Bao gồm các mối hàn hóa nhiệt</t>
  </si>
  <si>
    <t>Ống luồn dây PVC cứng D40</t>
  </si>
  <si>
    <t>Thang cáp kim loại WxH-500x100mm</t>
  </si>
  <si>
    <t>Tê nối thang cáp WxH=(500x100)mm</t>
  </si>
  <si>
    <t>Chuyển hướng ngang 90 độ thang cáp WxH=(500x100)mm</t>
  </si>
  <si>
    <t>Chuyển hướng dọc 90 độ thang cáp WxH=(500x100)mm</t>
  </si>
  <si>
    <t>Thang cáp kim loại WxH-400x100mm</t>
  </si>
  <si>
    <t>Chữ thập  nối  thang cáp WxH=(400x100)mm</t>
  </si>
  <si>
    <t>Chuyển hướng ngang 90 độ  thang cáp WxH=(400x100)mm</t>
  </si>
  <si>
    <t>Chuyển hướng dọc 90 độ  thang cáp WxH=(400x100)mm</t>
  </si>
  <si>
    <t>Máng cáp kim loại WxH-200x100mm</t>
  </si>
  <si>
    <t>Máng cáp kim loại WxH-200x50mm</t>
  </si>
  <si>
    <t>Máng cáp kim loại WxH-150x50mm</t>
  </si>
  <si>
    <t>Tê nối máng cáp WxH=(150x50)mm</t>
  </si>
  <si>
    <t>Chuyển hướng ngang 90 độ máng cáp WxH=(150x50)mm</t>
  </si>
  <si>
    <t>Chuyển hướng dọc 90 độ máng cáp WxH=(150x50)mm</t>
  </si>
  <si>
    <t>Thang cáp WxH=(400x50)mm</t>
  </si>
  <si>
    <t>Chuyển hướng ngang 90 độ thang cáp WxH=(400x50)mm</t>
  </si>
  <si>
    <t>Chuyển hướng dọc 90 độ thang cáp WxH=(400x50)mm</t>
  </si>
  <si>
    <t>Tê nối thang cáp WxH=(400x50)mm</t>
  </si>
  <si>
    <t>Vật tư phụ hoàn thiện toàn bộ hệ thống</t>
  </si>
  <si>
    <t>Hệ thống nối đất thông tin</t>
  </si>
  <si>
    <t>cái</t>
  </si>
  <si>
    <t>Hê thống điện thoại - mạng - truyền hình</t>
  </si>
  <si>
    <t>Vật tư thiết bị đầu tư cho BQL tòa nhà</t>
  </si>
  <si>
    <t>Ổ cắm mạng đơn 1xRJ45, bao gồm mặt và hạt</t>
  </si>
  <si>
    <t>NT chỉ cung cấp và lắp đặt đế âm</t>
  </si>
  <si>
    <t>2</t>
  </si>
  <si>
    <t>Ống PVC D20</t>
  </si>
  <si>
    <t>Đơn giá ống đi nổi</t>
  </si>
  <si>
    <t>PHẦN VẬT TƯ THIẾT BỊ ĐẦU TƯ CHO CĂN HỘ</t>
  </si>
  <si>
    <t>Ổ cắm mạng đơn 1xRJ45, bao gồm cả mặt và hạt</t>
  </si>
  <si>
    <t>Ổ cắm truyền hình, bao gồm mặt cả hạt</t>
  </si>
  <si>
    <t>Phần thiết bị + phụ kiện chính</t>
  </si>
  <si>
    <t>Bơm thoát nước sàn hầm ( thông số 1 bơm Q=12m3/h. H=15m, N=2,5KW), ( bao gồm phụ kiện : khớp nối nhanh, xích kéo, thanh dẫn hướng…)</t>
  </si>
  <si>
    <t>Cụm</t>
  </si>
  <si>
    <t>Bơm thả chìm, nguyên cụm (bao gồm 02 bơm)</t>
  </si>
  <si>
    <t>Cụm 2 bơm chưa bao gồm hệ cơ khí ( van, ống…) và tủ điện điều khiển</t>
  </si>
  <si>
    <t>Bơm thả chìm</t>
  </si>
  <si>
    <t>Grundfos / Wilo</t>
  </si>
  <si>
    <t>Bơm hố pít thang máy ( thông số 1 bơm Q=10m3/h. H=15m, N=1,5KW), ( bao gồm phụ kiện : khớp nối nhanh, xích kéo, thanh dẫn hướng…)</t>
  </si>
  <si>
    <t>Bơm bể bơm trung chuyển ( thông số  bơm Q=6m3/h. H=6m), ( bao gồm phụ kiện : khớp nối nhanh, xích kéo, thanh dẫn hướng…)</t>
  </si>
  <si>
    <t>Bơm cấp nước lên mái khối A ( thông số 1 bơm Q=40m3/h. H=130m, N=22KW), ( bao gồm phụ kiện )</t>
  </si>
  <si>
    <t>Bơm trục đứng, đa tầng cánh, nguyên cụm (bao gồm 02 bơm)</t>
  </si>
  <si>
    <t>Bơm trục đứng, đa tầng cánh</t>
  </si>
  <si>
    <t>Sinagpore / China</t>
  </si>
  <si>
    <t>Sơn Hà</t>
  </si>
  <si>
    <t>KVS</t>
  </si>
  <si>
    <t>Asia</t>
  </si>
  <si>
    <t>Đồng hồ đo áp</t>
  </si>
  <si>
    <t>Bơm cấp nước lên mái khối B ( thông số 1 bơm Q=40m3/h. H=120m, N=22KW), ( bao gồm phụ kiện )</t>
  </si>
  <si>
    <t>Bơm biến tần tăng áp khối đế (thông số 1 bơm Q=40m3/h. H=56m,N=11KW), ( bao gồm phụ kiện )</t>
  </si>
  <si>
    <t>Bơm nhập khẩu nguyên cụm bao gồm hệ cơ khí va tủ điện điều khiển</t>
  </si>
  <si>
    <t>Bơm trục ngang, đa tầng cánh</t>
  </si>
  <si>
    <t>Nguyên cụm</t>
  </si>
  <si>
    <t>Bơm biến tần tăng áp mái khối A (thông số 1 bơm Q=27m3/h. H=25m,N=3.7KW), ( bao gồm phụ kiện )</t>
  </si>
  <si>
    <t>Bơm biến tần tăng áp mái khối B (thông số 1 bơm Q=30m3/h. H=25m,N=3.7KW), ( bao gồm phụ kiện )</t>
  </si>
  <si>
    <t>Bình tích áp 500L (bao gồm đồng hồ đo áp, công tắc áp lực liên động bơm tăng áp), ( bao gồm phụ kiện)</t>
  </si>
  <si>
    <t>EU</t>
  </si>
  <si>
    <t>Cụm đồng hồ nước DN100 (gồm 01 đồng hồ, 02 van bướm, 01 mối nối mềm)</t>
  </si>
  <si>
    <t>Đồng hồ nước: Predator
Van: FSB.16 + FSRB.16</t>
  </si>
  <si>
    <t>Đồng hồ nước: Hydroconta
Van : Flowsure</t>
  </si>
  <si>
    <t>Đồng hồ nước: Spain
Van: China</t>
  </si>
  <si>
    <t>Cụm đồng hồ nước DN80 (gồm 01 đồng hồ, 02 van khóa, kèm phụ kiện)</t>
  </si>
  <si>
    <t>Đồng hồ nước: Predator
Van: FSNG.16</t>
  </si>
  <si>
    <t>Cụm đồng hồ nước DN50 (gồm 01 đồng hồ, 02 van khóa, kèm phụ kiện)</t>
  </si>
  <si>
    <t>Đồng hồ nước: Hidrojet
Van: FSGT.16</t>
  </si>
  <si>
    <t>Cụm đồng hồ nước DN40 (gồm 01 đồng hồ, 02 van khóa, kèm phụ kiện)</t>
  </si>
  <si>
    <t>Cụm đồng hồ nước DN32 (gồm 01 đồng hồ, 02 van khóa, kèm phụ kiện)</t>
  </si>
  <si>
    <t>Cụm đồng hồ nước DN25 (gồm 01 đồng hồ, 02 van khóa, kèm phụ kiện)</t>
  </si>
  <si>
    <t>Cụm đồng hồ nước DN20 (gồm 01 đồng hồ, 02 van khóa, kèm phụ kiện)</t>
  </si>
  <si>
    <t>Đồng hồ nước: Atlantis
Van: FSGT.16</t>
  </si>
  <si>
    <t>Cụm đồng hồ nước DN15 (gồm 01 đồng hồ, 02 van khóa, kèm phụ kiện)</t>
  </si>
  <si>
    <t>Cảm biến mực nước</t>
  </si>
  <si>
    <t>61F 
Que đo: SS304
3 Pole</t>
  </si>
  <si>
    <t>Omron</t>
  </si>
  <si>
    <t>Japan</t>
  </si>
  <si>
    <t>Van búa nước DN80</t>
  </si>
  <si>
    <t>PN25</t>
  </si>
  <si>
    <t>WHA-3018</t>
  </si>
  <si>
    <t>PN20</t>
  </si>
  <si>
    <t>Đơn giá chưa bao gồm phụ kiện mặt bích. Mặt bích van nghiệm thu thực tế theo đơn giá cho hạng mục mặt bích.</t>
  </si>
  <si>
    <t>PN16</t>
  </si>
  <si>
    <t>Van chống va xả áp lực dư DN80</t>
  </si>
  <si>
    <t>FSQR.25</t>
  </si>
  <si>
    <t>Flowsure</t>
  </si>
  <si>
    <t>Van phao cơ DN100</t>
  </si>
  <si>
    <t>FSFL.16</t>
  </si>
  <si>
    <t>Van xả khí tự động DN25</t>
  </si>
  <si>
    <t>F.725.16</t>
  </si>
  <si>
    <t>Cụm van giảm áp DN100 (gồm 4 van khóa, 02 van giảm áp)</t>
  </si>
  <si>
    <t xml:space="preserve">FSM.100.16 + FSM.800.16 </t>
  </si>
  <si>
    <t>FSPR.16 + FSNG.16</t>
  </si>
  <si>
    <t>Cụm van giảm áp DN80 (gồm 4 van khóa, 02 van giảm áp)</t>
  </si>
  <si>
    <t>Cảm biến áp suất</t>
  </si>
  <si>
    <t>8080
Material: SS304
Power: 12…36 Vdc
Output: 4…20mA - 2 Wire
Process connection ½”G</t>
  </si>
  <si>
    <t>Genebre</t>
  </si>
  <si>
    <t>Spain</t>
  </si>
  <si>
    <t xml:space="preserve">Cửa thăm </t>
  </si>
  <si>
    <t>Cửa thăm vuông có bản lề hapulico hoặc tương đương</t>
  </si>
  <si>
    <t>Tấm ghi đậy rãnh B300,  KN12,5</t>
  </si>
  <si>
    <t>Bể Inox lắp ghép mái tháp B 32m3 (AxBxH=4x4x2.5)</t>
  </si>
  <si>
    <t>- Kích thước: D4,0(2,0+2,0) x R4,0 x C2,5 (m);
- Dung tích bể: 32m3;
- Chia ngăn: Chia 02 ngăn;
- Vật liệu: Inox 304; Tấm panel đáy bể dày 3.0mm dập chỏm cầu tăng cứng tại nhà máy, quy cách giống tấm thành và nóc, tấm panel thành 1(1000x500) dày 2.5mm; tấm thành 2 dày 2.0mm; tấm thàn 3 dày 1.5mm; tấm nóc bể dày 1.2mm; Sản xuất theo tiêu chuẩn Jis G4305:2012/ASTM-A240; Hệ giằng, chống trong bể V30x2.0-2.5mm. Hệ U100x45x4.0 chấn mạ kẽm nhúng nóng, lắp đặt bằng bulong mạ kẽm.
- Phương pháp lắp đặt: Hàn Tig tại hiện trường.</t>
  </si>
  <si>
    <t>Bể Inox lắp ghép mái tháp A 36m3 (AxBxH=6x3x2.5)</t>
  </si>
  <si>
    <t>- Kích thước: D6,0(3,0+3,0) x R3,0 x C2,5 (m);
- Dung tích bể: 36m3;
- Chia ngăn: Chia 02 ngăn;
- Vật liệu: Inox 304; Tấm panel đáy bể dày 3.0mm dập chỏm cầu tăng cứng tại nhà máy, quy cách giống tấm thành và nóc, tấm panel thành 1(1000x500) dày 2.5mm; tấm thành 2 dày 2.0mm; tấm thành 3 dày 1.5mm; tấm nóc bể dày 1.2mm; Sản xuất theo tiêu chuẩn Jis G4305:2012/ASTM-A240; Hệ giằng, chống trong bể V30x2.0-2.5mm. Hệ U100x45x4.0 chấn mạ kẽm nhúng nóng, lắp đặt bằng bulong mạ kẽm.
- Phương pháp lắp đặt: Hàn Tig tại hiện trường.</t>
  </si>
  <si>
    <t>Nắp ghi gang ga thu sàn 400x600</t>
  </si>
  <si>
    <t>Hộp đồng hồ tổng</t>
  </si>
  <si>
    <t>Phần cấp nước mặt bằng + trục đứng</t>
  </si>
  <si>
    <t>Cấp Nước/Supply Water</t>
  </si>
  <si>
    <t>Ống thép mạ kẽm nhúng nóng (SCH10)</t>
  </si>
  <si>
    <t>DN200</t>
  </si>
  <si>
    <t>OD219.08 x 3.76mm</t>
  </si>
  <si>
    <t>DN150</t>
  </si>
  <si>
    <t>inox 304</t>
  </si>
  <si>
    <t>OD168.28 x 3.4mm</t>
  </si>
  <si>
    <t>DN125</t>
  </si>
  <si>
    <t>OD141.3 x 3.4mm</t>
  </si>
  <si>
    <t>DN100</t>
  </si>
  <si>
    <t>OD114.3 x 3.05mm</t>
  </si>
  <si>
    <t>DN80</t>
  </si>
  <si>
    <t>OD88.9 x 3.05mm</t>
  </si>
  <si>
    <t>Ống PPR PN10  / Pipe PPR PN10</t>
  </si>
  <si>
    <t>PN10</t>
  </si>
  <si>
    <t>D140</t>
  </si>
  <si>
    <t>PPR PN10</t>
  </si>
  <si>
    <t>Tiền Phong</t>
  </si>
  <si>
    <t>D110</t>
  </si>
  <si>
    <t>Ống PP-R Ø110 x 10mm PN10</t>
  </si>
  <si>
    <t>D90</t>
  </si>
  <si>
    <t>Ống PP-R Ø90 x 8.2mm PN10</t>
  </si>
  <si>
    <t>D75</t>
  </si>
  <si>
    <t>D63</t>
  </si>
  <si>
    <t>Ống PP-R Ø63 x 5.8mm PN10</t>
  </si>
  <si>
    <t>D50</t>
  </si>
  <si>
    <t>D40</t>
  </si>
  <si>
    <t>Ống PP-R Ø40 x 3.7mm PN10</t>
  </si>
  <si>
    <t>D32</t>
  </si>
  <si>
    <t>Ống PP-R Ø32 x 2.9mm PN10</t>
  </si>
  <si>
    <t>D25</t>
  </si>
  <si>
    <t>Ống PP-R Ø25 x 2.8mm PN10</t>
  </si>
  <si>
    <t>Ống PP-R Ø20 x 2.3mm PN10</t>
  </si>
  <si>
    <t>Ống PPR PN16  / Pipe PPR PN16</t>
  </si>
  <si>
    <t>PPR PN16</t>
  </si>
  <si>
    <t>Ống PP-R Ø140 x 19.2mm PN16</t>
  </si>
  <si>
    <t>Ống PP-R Ø110 x 15.1mm PN16</t>
  </si>
  <si>
    <t>Ống PP-R Ø90 x 12.3mm PN16</t>
  </si>
  <si>
    <t>Ống PP-R Ø25 x 3.5mm PN16</t>
  </si>
  <si>
    <t>Ống HDPE PN10</t>
  </si>
  <si>
    <t>HDPE PN10</t>
  </si>
  <si>
    <t>Ống HDPE (PE100) Ø110 x 6.6mm PN10</t>
  </si>
  <si>
    <t>Tê PPR / Tee PPR</t>
  </si>
  <si>
    <t>D140/90</t>
  </si>
  <si>
    <t>Tê CB hàn PP-R Ø140-90 PN16</t>
  </si>
  <si>
    <t>Bao gồm</t>
  </si>
  <si>
    <t>Tê phun PP-R Ø110 PN20</t>
  </si>
  <si>
    <t>D110/90</t>
  </si>
  <si>
    <t>Tê CB phun PP-R Ø110-90 PN20</t>
  </si>
  <si>
    <t>D110/75</t>
  </si>
  <si>
    <t>D110/63</t>
  </si>
  <si>
    <t>Tê CB phun PP-R Ø110-63 PN20</t>
  </si>
  <si>
    <t>D110-50</t>
  </si>
  <si>
    <t>Tê CB phun PP-R Ø110-50 PN16</t>
  </si>
  <si>
    <t>D110-40</t>
  </si>
  <si>
    <t>Tê CB phun PP-R Ø110-50 PN16 + Nối thẳng CB phun PP-R Ø50-40 PN20</t>
  </si>
  <si>
    <t>Tê phun PP-R Ø90 PN20</t>
  </si>
  <si>
    <t>D90/75</t>
  </si>
  <si>
    <t>D90/63</t>
  </si>
  <si>
    <t>Tê CB phun PP-R Ø90-63 PN20</t>
  </si>
  <si>
    <t>D90/50</t>
  </si>
  <si>
    <t>D90/40</t>
  </si>
  <si>
    <t>D75/40</t>
  </si>
  <si>
    <t>Tê phun PP-R Ø63 PN20</t>
  </si>
  <si>
    <t>D63/50</t>
  </si>
  <si>
    <t>Tê CB phun PP-R Ø63-50 PN20</t>
  </si>
  <si>
    <t>D63/40</t>
  </si>
  <si>
    <t>Tê CB phun PP-R Ø63-40 PN20</t>
  </si>
  <si>
    <t>D63/32</t>
  </si>
  <si>
    <t>Tê CB phun PP-R Ø63-32 PN20</t>
  </si>
  <si>
    <t>D63/25</t>
  </si>
  <si>
    <t>Tê CB phun PP-R Ø63-25 PN20</t>
  </si>
  <si>
    <t>D63/20</t>
  </si>
  <si>
    <t>Tê CB phun PP-R Ø63-25 PN20 + Nối thẳng CB phun PP-R Ø25-20 PN20</t>
  </si>
  <si>
    <t>Tê phun PP-R Ø50 PN20</t>
  </si>
  <si>
    <t>D50/40</t>
  </si>
  <si>
    <t>Tê CB phun PP-R Ø50-40 PN20</t>
  </si>
  <si>
    <t>D50/32</t>
  </si>
  <si>
    <t>Tê CB phun PP-R Ø50-32 PN20</t>
  </si>
  <si>
    <t>D50/25</t>
  </si>
  <si>
    <t>Tê CB phun PP-R Ø50-25 PN20</t>
  </si>
  <si>
    <t>D50/20</t>
  </si>
  <si>
    <t>Tê CB phun PP-R Ø50-20 PN20</t>
  </si>
  <si>
    <t>Tê phun PP-R Ø40 PN20</t>
  </si>
  <si>
    <t>D40/32</t>
  </si>
  <si>
    <t>Tê CB phun PP-R Ø40-32 PN20</t>
  </si>
  <si>
    <t>D40/25</t>
  </si>
  <si>
    <t>Tê CB phun PP-R Ø40-25 PN20</t>
  </si>
  <si>
    <t>D40/20</t>
  </si>
  <si>
    <t>Tê CB phun PP-R Ø40-20 PN20</t>
  </si>
  <si>
    <t>Tê phun PP-R Ø32 PN20</t>
  </si>
  <si>
    <t>D32/25</t>
  </si>
  <si>
    <t>Tê CB phun PP-R Ø32-25 PN20</t>
  </si>
  <si>
    <t>D32/20</t>
  </si>
  <si>
    <t>Tê CB phun PP-R Ø32-20 PN20</t>
  </si>
  <si>
    <t>Tê phun PP-R Ø25 PN20</t>
  </si>
  <si>
    <t>D25/20</t>
  </si>
  <si>
    <t>Tê CB phun PP-R Ø25-20 PN20</t>
  </si>
  <si>
    <t>Cút PPR / Elbow PPR</t>
  </si>
  <si>
    <t>Co phun PP-R Ø140 PN20</t>
  </si>
  <si>
    <t>Co phun PP-R Ø110 PN20</t>
  </si>
  <si>
    <t>Co phun PP-R Ø90 PN20</t>
  </si>
  <si>
    <t>Co phun PP-R Ø63 PN20</t>
  </si>
  <si>
    <t>Co phun PP-R Ø50 PN20</t>
  </si>
  <si>
    <t>Co phun PP-R Ø40 PN20</t>
  </si>
  <si>
    <t>Co phun PP-R Ø32 PN20</t>
  </si>
  <si>
    <t>Co phun PP-R Ø25 PN20</t>
  </si>
  <si>
    <t>Co phun PP-R Ø20 PN20</t>
  </si>
  <si>
    <t>Côn thu PPR</t>
  </si>
  <si>
    <t>Nối thẳng CB phun PP-R Ø140-90 PN20</t>
  </si>
  <si>
    <t>Nối thẳng CB phun PP-R Ø110-90 PN20</t>
  </si>
  <si>
    <t>Nối thẳng CB phun PP-R Ø110-75 PN20</t>
  </si>
  <si>
    <t>Nối thẳng CB phun PP-R Ø90-50 PN20</t>
  </si>
  <si>
    <t>Nối thẳng CB phun PP-R Ø90-50 PN20 + Nối thẳng CB phun PP-R Ø50-40 PN20</t>
  </si>
  <si>
    <t>Nối thẳng CB phun PP-R Ø75-40 PN20</t>
  </si>
  <si>
    <t>Nối thẳng CB phun PP-R Ø63-50 PN20</t>
  </si>
  <si>
    <t>Nối thẳng CB phun PP-R Ø63-40 PN20</t>
  </si>
  <si>
    <t>Nối thẳng CB phun PP-R Ø63-32 PN20</t>
  </si>
  <si>
    <t>Nối thẳng CB phun PP-R Ø63-25 PN20</t>
  </si>
  <si>
    <t>Nối thẳng CB phun PP-R Ø50-40 PN20</t>
  </si>
  <si>
    <t>Nối thẳng CB phun PP-R Ø50-32 PN20</t>
  </si>
  <si>
    <t>Nối thẳng CB phun PP-R Ø50-25 PN20</t>
  </si>
  <si>
    <t>Nối thẳng CB phun PP-R Ø40-32 PN20</t>
  </si>
  <si>
    <t>Nối thẳng CB phun PP-R Ø40-25 PN20</t>
  </si>
  <si>
    <t>Nối thẳng CB phun PP-R Ø40-20 PN20</t>
  </si>
  <si>
    <t>Nối thẳng CB phun PP-R Ø32-25 PN20</t>
  </si>
  <si>
    <t>Nối thẳng CB phun PP-R Ø32-20 PN20</t>
  </si>
  <si>
    <t>Nối thẳng CB phun PP-R Ø25-20 PN20</t>
  </si>
  <si>
    <t>Măng xông ren trong PPR/ Female Socket</t>
  </si>
  <si>
    <t>Không có quy cách theo NSX</t>
  </si>
  <si>
    <t>D65</t>
  </si>
  <si>
    <t>Nối thẳng RT phun PP-R Ø63-2" PN20</t>
  </si>
  <si>
    <t>Nối thẳng RT phun PP-R Ø50-1-1/2" PN20</t>
  </si>
  <si>
    <t>Nối thẳng RT phun PP-R Ø40-1-1/4" PN20</t>
  </si>
  <si>
    <t>Nối thẳng RT phun PP-R Ø32-1" PN20</t>
  </si>
  <si>
    <t>Nối thẳng RT phun PP-R Ø25-3/4" PN20</t>
  </si>
  <si>
    <t>Nối thẳng RT phun PP-R Ø20-1/2" PN20</t>
  </si>
  <si>
    <t>Măng xông PPR / Socket</t>
  </si>
  <si>
    <t>Nối thẳng phun PP-R Ø140 PN20</t>
  </si>
  <si>
    <t>Nối thẳng phun PP-R Ø110 PN20</t>
  </si>
  <si>
    <t>Nối thẳng phun PP-R Ø90 PN20</t>
  </si>
  <si>
    <t>Nối thẳng phun PP-R Ø63 PN20</t>
  </si>
  <si>
    <t>Nối thẳng phun PP-R Ø50 PN20</t>
  </si>
  <si>
    <t>Nối thẳng phun PP-R Ø40 PN20</t>
  </si>
  <si>
    <t>Nối thẳng phun PP-R Ø32 PN20</t>
  </si>
  <si>
    <t>Nối thẳng phun PP-R Ø25 PN20</t>
  </si>
  <si>
    <t>Nối thẳng phun PP-R Ø20 PN20</t>
  </si>
  <si>
    <t>Bích PPR D140</t>
  </si>
  <si>
    <t>Đầu nối bằng bích phun PP-R Ø140 PN16</t>
  </si>
  <si>
    <t>Bích PPR D110</t>
  </si>
  <si>
    <t>Đầu nối bằng bích phun PP-R Ø110 PN20</t>
  </si>
  <si>
    <t>Bích PPR D90</t>
  </si>
  <si>
    <t>Đầu nối bằng bích phun PP-R Ø90 PN20</t>
  </si>
  <si>
    <t>Phụ kiện HDPE</t>
  </si>
  <si>
    <t>Cút D110</t>
  </si>
  <si>
    <t>Co phun hàn HDPE (PE100) Ø110 PN10</t>
  </si>
  <si>
    <t>Tê D110</t>
  </si>
  <si>
    <t>Tê phun hàn HDPE (PE100) Ø110 PN10</t>
  </si>
  <si>
    <t>Bích D110</t>
  </si>
  <si>
    <t>Đầu nối bằng bích phun HDPE (PE100) Ø110 PN10</t>
  </si>
  <si>
    <t>Phụ kiện thép mạ kẽm</t>
  </si>
  <si>
    <t>Cút DN150</t>
  </si>
  <si>
    <t>CO HÀN 90° INOX 304 SCH10S</t>
  </si>
  <si>
    <t xml:space="preserve">Vinpro </t>
  </si>
  <si>
    <t>Cút DN100</t>
  </si>
  <si>
    <t>Cút DN80</t>
  </si>
  <si>
    <t>Tê DN150</t>
  </si>
  <si>
    <t>TÊ HÀN INOX 304 SCH10S</t>
  </si>
  <si>
    <t>Tê DN150/100</t>
  </si>
  <si>
    <t>Tê DN150/80</t>
  </si>
  <si>
    <t>Tê DN100</t>
  </si>
  <si>
    <t>Tê DN80</t>
  </si>
  <si>
    <t>Van cửa</t>
  </si>
  <si>
    <t>FSNG.25</t>
  </si>
  <si>
    <t>DN65</t>
  </si>
  <si>
    <t>DN50</t>
  </si>
  <si>
    <t>FSGT.16</t>
  </si>
  <si>
    <t>DN40</t>
  </si>
  <si>
    <t>DN32</t>
  </si>
  <si>
    <t>DN25</t>
  </si>
  <si>
    <t>DN20</t>
  </si>
  <si>
    <t>DN15</t>
  </si>
  <si>
    <t>Van giảm áp</t>
  </si>
  <si>
    <t>F.840.16</t>
  </si>
  <si>
    <t>Van 1 chiều</t>
  </si>
  <si>
    <t>F.410.16</t>
  </si>
  <si>
    <t>Vòi rửa (kèm phụ kiện)</t>
  </si>
  <si>
    <t xml:space="preserve">DN15 </t>
  </si>
  <si>
    <t>Vòi đồng tay thép mạ Crom</t>
  </si>
  <si>
    <t xml:space="preserve">PW04 </t>
  </si>
  <si>
    <t>Puwa ( Hoa Sen)</t>
  </si>
  <si>
    <t>Mối nối mềm inox</t>
  </si>
  <si>
    <t>PN25 , tầng mái PN16</t>
  </si>
  <si>
    <t>FSSEF.25</t>
  </si>
  <si>
    <t>Bích rỗng DN125</t>
  </si>
  <si>
    <t>MẶT BÍCH RỖNG INOX 304 BS4504 PN10/PN16</t>
  </si>
  <si>
    <t>Vật tư phụ theo ống (ti treo, giá đỡ ống, băng keo…)</t>
  </si>
  <si>
    <t xml:space="preserve">Phòng bơm cấp nước SH tầng hầm, phòng bơm tăng áp mái </t>
  </si>
  <si>
    <t>OD42.16 x 2.77mm</t>
  </si>
  <si>
    <t>Cút thép mạ kẽm</t>
  </si>
  <si>
    <t>Cút DN200</t>
  </si>
  <si>
    <t>Cút DN32</t>
  </si>
  <si>
    <t>Tê thép mạ kẽm</t>
  </si>
  <si>
    <t>Tê DN200</t>
  </si>
  <si>
    <t>Tê DN200/100</t>
  </si>
  <si>
    <t>Tê DN150/125</t>
  </si>
  <si>
    <t>Tê DN80/32</t>
  </si>
  <si>
    <t>Y lọc</t>
  </si>
  <si>
    <t>FSY.16</t>
  </si>
  <si>
    <t>PN16, Đường đẩy bơm sinh hoạt PN25</t>
  </si>
  <si>
    <t>F.430.25</t>
  </si>
  <si>
    <t>Mối nối mềm</t>
  </si>
  <si>
    <t>Bích đặc</t>
  </si>
  <si>
    <t>MẶT BÍCH MÙ INOX 304 BS4504 PN16</t>
  </si>
  <si>
    <t>Bích đặc DN150</t>
  </si>
  <si>
    <t>MẶT BÍCH MÙ INOX 304 BS4504 PN10/PN16</t>
  </si>
  <si>
    <t>Bích rỗng</t>
  </si>
  <si>
    <t>MẶT BÍCH RỖNG INOX 304 BS4504 PN16</t>
  </si>
  <si>
    <t>Bích rỗng DN150</t>
  </si>
  <si>
    <t>MẶT BÍCH RỖNG INOX 304 BS4504 PN10/16</t>
  </si>
  <si>
    <t xml:space="preserve">F.1520 </t>
  </si>
  <si>
    <t>Crefin (rọ hút)</t>
  </si>
  <si>
    <t>F.440.16</t>
  </si>
  <si>
    <t>Van phao thủy lực</t>
  </si>
  <si>
    <t xml:space="preserve">Sleeve inox </t>
  </si>
  <si>
    <t>Sleeve inox DN200 - L350</t>
  </si>
  <si>
    <t>Sleeve inox DN100 - L350</t>
  </si>
  <si>
    <t>Sleeve inox DN80 - L350</t>
  </si>
  <si>
    <t>Côn giảm DN100/80</t>
  </si>
  <si>
    <t>BẦU GIẢM HÀN INOX 304 SCH10S</t>
  </si>
  <si>
    <t>Côn giảm DN80/65</t>
  </si>
  <si>
    <t>Hệ Thống trục thoát nước thải + bếp + thông hơi (cả tầng gom, từ điểm khởi đầu kết nối đến các bể chức năng). Ống chờ thoát nước cho công nghệ bếp</t>
  </si>
  <si>
    <t xml:space="preserve">Ống thoát nước uPVC </t>
  </si>
  <si>
    <t>Ống D280</t>
  </si>
  <si>
    <t>UPVC PN10</t>
  </si>
  <si>
    <t>Ống uPVC hệ mét(ISO) Ø280 x 13.4mm PN10</t>
  </si>
  <si>
    <t>Ống D250</t>
  </si>
  <si>
    <t>Ống uPVC hệ mét(ISO) Ø250 x 11.9mm PN10</t>
  </si>
  <si>
    <t>Ống D200</t>
  </si>
  <si>
    <t>Ống uPVC hệ mét(ISO) Ø200 x 9.6mm PN10</t>
  </si>
  <si>
    <t>Ống D180</t>
  </si>
  <si>
    <t>Ống uPVC hệ mét(ISO) Ø180 x 8.6mm PN10</t>
  </si>
  <si>
    <t>Ống D160</t>
  </si>
  <si>
    <t>Ống uPVC hệ mét(ISO) Ø160 x 7.7mm PN10</t>
  </si>
  <si>
    <t>Ống D140</t>
  </si>
  <si>
    <t>Ống uPVC hệ mét(ISO) Ø140 x 6.7mm PN10</t>
  </si>
  <si>
    <t>Ống D125</t>
  </si>
  <si>
    <t xml:space="preserve">Ống uPVC hệ mét(ISO) Ø125 x 6mm PN10 </t>
  </si>
  <si>
    <t>PN8</t>
  </si>
  <si>
    <t>UPVC PN8</t>
  </si>
  <si>
    <t>Ống uPVC hệ mét(ISO) Ø125 x 4.8mm PN8</t>
  </si>
  <si>
    <t>Ống D110</t>
  </si>
  <si>
    <t>Ống uPVC hệ mét(ISO) Ø110 x 5.3mm PN10</t>
  </si>
  <si>
    <t>Ống uPVC hệ mét(ISO) Ø110 x 4.2mm PN8</t>
  </si>
  <si>
    <t>Ống D90</t>
  </si>
  <si>
    <t>Ống uPVC hệ mét(ISO) Ø90 x 4.3mm PN10 (Class 4)</t>
  </si>
  <si>
    <t>Ống uPVC hệ mét(ISO) Ø90 x 3.5mm PN8</t>
  </si>
  <si>
    <t>Ống D75</t>
  </si>
  <si>
    <t>Ống uPVC hệ mét(ISO) Ø75 x 2.9mm PN8</t>
  </si>
  <si>
    <t>Ống D60</t>
  </si>
  <si>
    <t>Ống uPVC hệ mét(ISO) Ø60 x 2.3mm PN8 - 4m</t>
  </si>
  <si>
    <t>Ống uPVC hệ mét(ISO) Ø42 x 1.7mm PN8</t>
  </si>
  <si>
    <t>Ống thông hơi Upvc</t>
  </si>
  <si>
    <t>UPVC PN6</t>
  </si>
  <si>
    <t>Ống uPVC hệ mét(ISO) Ø250 x 7.3mm PN6</t>
  </si>
  <si>
    <t>Ống uPVC hệ mét(ISO) Ø140 x 4.1mm PN6</t>
  </si>
  <si>
    <t>Ống uPVC hệ mét(ISO) Ø110 x 3.2mm PN6</t>
  </si>
  <si>
    <t>Ống uPVC hệ mét(ISO) Ø75 x 2.2mm PN6</t>
  </si>
  <si>
    <t>Ống D48</t>
  </si>
  <si>
    <t>Ống uPVC hệ mét(ISO)  Ø48 x 1.6mm PN6</t>
  </si>
  <si>
    <t xml:space="preserve">Ống HDPE (PE100) Ø280 x 16.6mm PN10 </t>
  </si>
  <si>
    <t>Ống HDPE (PE100) Ø200 x 11.9mm PN10</t>
  </si>
  <si>
    <t>Ống HDPE (PE100) Ø75 x 4.5mm PN10</t>
  </si>
  <si>
    <t>Ống D63</t>
  </si>
  <si>
    <t>Ống HDPE (PE100) Ø63 x 3.8mm PN10</t>
  </si>
  <si>
    <t>Ống thép mạ kẽm (sch10)</t>
  </si>
  <si>
    <t>Ống DN100</t>
  </si>
  <si>
    <t>Ống thép mạ kẽm 114.3mm x 3.18mm</t>
  </si>
  <si>
    <t>Hòa Phát</t>
  </si>
  <si>
    <t>Ống DN50</t>
  </si>
  <si>
    <t>Ống thép mạ kẽm 59.9mm x 2.8mm</t>
  </si>
  <si>
    <r>
      <t>Y 45</t>
    </r>
    <r>
      <rPr>
        <sz val="10"/>
        <rFont val="Times New Roman"/>
        <family val="1"/>
      </rPr>
      <t>⁰</t>
    </r>
  </si>
  <si>
    <t>D280</t>
  </si>
  <si>
    <t>Y phun uPVC ISO Ø280 (T-16)</t>
  </si>
  <si>
    <t>D280/250</t>
  </si>
  <si>
    <t>Y phun uPVC ISO Ø280 (T-16) + Bạc CB phun uPVC ISO Ø280-250 PN6</t>
  </si>
  <si>
    <t>D250</t>
  </si>
  <si>
    <t>Y phun uPVC ISO Ø250 (T-10)</t>
  </si>
  <si>
    <t>D250/200</t>
  </si>
  <si>
    <t>Y CB u.PVC, phun, ISO, Ø250-200 (T-10)</t>
  </si>
  <si>
    <t>D250/180</t>
  </si>
  <si>
    <t>Y phun uPVC ISO Ø250 (T-10) + Bạc CB phun uPVC ISO Ø250-180 PN6</t>
  </si>
  <si>
    <t>D200</t>
  </si>
  <si>
    <t>Y phun uPVC ISO Ø200 (T-10)</t>
  </si>
  <si>
    <t>D200/180</t>
  </si>
  <si>
    <t>Y phun uPVC ISO Ø200 (T-10) + Bạc CB phun uPVC ISO Ø200-180 PN10</t>
  </si>
  <si>
    <t>D200/125</t>
  </si>
  <si>
    <t>Y phun uPVC ISO Ø200-125 (T-10)</t>
  </si>
  <si>
    <t>D180</t>
  </si>
  <si>
    <t>Y u.PVC, phun ISO Ø180 (T-10)</t>
  </si>
  <si>
    <t>D180/160</t>
  </si>
  <si>
    <t>Y u.PVC, phun ISO Ø180 (T-10) + Bạc CB phun uPVC ISO Ø180-160 PN6</t>
  </si>
  <si>
    <t>D180/140</t>
  </si>
  <si>
    <t>Y u.PVC, phun ISO Ø180 (T-10) + Bạc CB phun uPVC ISO Ø180-140 PN6</t>
  </si>
  <si>
    <t>D160</t>
  </si>
  <si>
    <t>Y phun uPVC ISO Ø160 (T-10)</t>
  </si>
  <si>
    <t>D160/125</t>
  </si>
  <si>
    <t>Y phun uPVC ISO Ø160 (T-10) + Bạc CB phun uPVC ISO Ø160-125 PN10</t>
  </si>
  <si>
    <t>D160/110</t>
  </si>
  <si>
    <t>Y CB phun uPVC ISO Ø160-110 (T-10)</t>
  </si>
  <si>
    <t>D160/90</t>
  </si>
  <si>
    <t>Y CB phun uPVC ISO Ø160-90 (T-10)</t>
  </si>
  <si>
    <t>Y phun uPVC ISO Ø140 (T-10)</t>
  </si>
  <si>
    <t>D140/125</t>
  </si>
  <si>
    <t>Y CB phun dán  uPVC ISO Ø140-125 (T-16)</t>
  </si>
  <si>
    <t>D140/110</t>
  </si>
  <si>
    <t>Y CB phun uPVC ISO Ø140-110 (T-10)</t>
  </si>
  <si>
    <t>Y CB phun uPVC ISO Ø140-90 (T-10)</t>
  </si>
  <si>
    <t>D125</t>
  </si>
  <si>
    <t>Y phun uPVC ISO Ø125 (T-10)</t>
  </si>
  <si>
    <t>D125/110</t>
  </si>
  <si>
    <t>Y CB phun uPVC ISO Ø125-110 (T-10)</t>
  </si>
  <si>
    <t>D125/90</t>
  </si>
  <si>
    <t>Y CB phun uPVC ISO Ø125-90 (T-10)</t>
  </si>
  <si>
    <t>Y phun uPVC ISO Ø110 (T-10)</t>
  </si>
  <si>
    <t>Y CB phun uPVC ISO Ø110-90 (T-10)</t>
  </si>
  <si>
    <t>Y CB phun uPVC ISO Ø110-75 (T-10)</t>
  </si>
  <si>
    <t>D110/60</t>
  </si>
  <si>
    <t>Y CB phun uPVC ISO Ø110-60 (T-10)</t>
  </si>
  <si>
    <t>Y phun uPVC ISO Ø90 (T-10)</t>
  </si>
  <si>
    <t>Y CB phun uPVC ISO Ø90-42 (T-10)</t>
  </si>
  <si>
    <t>Y phun uPVC ISO Ø75 (T-10)</t>
  </si>
  <si>
    <t>D75/42</t>
  </si>
  <si>
    <t>Y phun uPVC ISO Ø75 (T-10) + Bạc CB phun uPVC ISO Ø75-42 PN10</t>
  </si>
  <si>
    <t>D140 HDPE</t>
  </si>
  <si>
    <t>Y hàn HDPE (PE100) Ø140 PN10</t>
  </si>
  <si>
    <t>Cút 135 (Chếch)</t>
  </si>
  <si>
    <t>Lơi phun uPVC ISO Ø280 PN6</t>
  </si>
  <si>
    <t>Lơi phun uPVC ISO Ø250 PN10</t>
  </si>
  <si>
    <t>Lơi phun uPVC ISO Ø200 PN10</t>
  </si>
  <si>
    <t>Lơi phun uPVC ISO Ø180 PN6</t>
  </si>
  <si>
    <t>Lơi phun uPVC ISO Ø160 PN12,5</t>
  </si>
  <si>
    <t>Lơi phun uPVC ISO Ø140 PN10</t>
  </si>
  <si>
    <t>Lơi phun uPVC ISO Ø125 PN12,5</t>
  </si>
  <si>
    <t>Lơi phun uPVC ISO Ø110 PN10</t>
  </si>
  <si>
    <t>Lơi phun uPVC ISO Ø90 PN10</t>
  </si>
  <si>
    <t>Lơi phun uPVC ISO Ø75 PN10</t>
  </si>
  <si>
    <t>D60</t>
  </si>
  <si>
    <t>Lơi phun uPVC ISO Ø60 PN10</t>
  </si>
  <si>
    <t>D48</t>
  </si>
  <si>
    <t>D42</t>
  </si>
  <si>
    <t>D140 - HDPE</t>
  </si>
  <si>
    <t>Lơi phun hàn HDPE (PE100) Ø160 PN10</t>
  </si>
  <si>
    <t>D75 - HDPE</t>
  </si>
  <si>
    <t>Lơi phun dán HDPE (PE100) Ø75 PN10</t>
  </si>
  <si>
    <r>
      <t>Cút 90</t>
    </r>
    <r>
      <rPr>
        <sz val="10"/>
        <rFont val="Times New Roman"/>
        <family val="1"/>
      </rPr>
      <t>⁰</t>
    </r>
  </si>
  <si>
    <t>D250 thông hơi</t>
  </si>
  <si>
    <t>Co phun uPVC ISO Ø250 PN6</t>
  </si>
  <si>
    <t>D200 thông hơi</t>
  </si>
  <si>
    <t>Co phun uPVC ISO Ø200 PN6</t>
  </si>
  <si>
    <t>D140 thông hơi</t>
  </si>
  <si>
    <t>Co phun uPVC ISO Ø140 PN6</t>
  </si>
  <si>
    <t>D110 thông hơi</t>
  </si>
  <si>
    <t>Co phun uPVC ISO Ø110 PN6</t>
  </si>
  <si>
    <t>D90 thông hơi</t>
  </si>
  <si>
    <t>Co phun uPVC ISO Ø90 PN6</t>
  </si>
  <si>
    <t>D48 thông hơi</t>
  </si>
  <si>
    <t>Co phun uPVC ISO Ø48 PN10</t>
  </si>
  <si>
    <t>Co hàn HDPE (PE100) Ø140 PN10</t>
  </si>
  <si>
    <t>Co phun (kiểu E) HDPE Ø75 PN10 - ren siết</t>
  </si>
  <si>
    <t>Mạ điện - SCH20</t>
  </si>
  <si>
    <r>
      <t>Tê 90</t>
    </r>
    <r>
      <rPr>
        <sz val="10"/>
        <rFont val="Times New Roman"/>
        <family val="1"/>
      </rPr>
      <t>⁰</t>
    </r>
  </si>
  <si>
    <t>D280/140 thông hơi</t>
  </si>
  <si>
    <t>Tê phun uPVC ISO Ø280 PN6 + Bạc CB phun uPVC ISO Ø280-225 PN6 + Nối thẳng CB phun uPVC ISO Ø225-160 PN6 + Nối thẳng CB phun uPVC ISO Ø160-140 PN6</t>
  </si>
  <si>
    <t>D200/140 thông hơi</t>
  </si>
  <si>
    <t>Tê CB phun uPVC ISO Ø200-160 PN6 + Nối thẳng CB phun uPVC ISO Ø160-140 PN6</t>
  </si>
  <si>
    <t>Tê phun uPVC ISO Ø140 PN6</t>
  </si>
  <si>
    <t>D140/110 thông hơi</t>
  </si>
  <si>
    <t>Tê CB phun uPVC ISO Ø140-110 PN6</t>
  </si>
  <si>
    <t>D140/90 thông hơi</t>
  </si>
  <si>
    <t>Tê CB phun uPVC ISO Ø140-90 PN6</t>
  </si>
  <si>
    <t>D180/90 thông hơi</t>
  </si>
  <si>
    <t>Tê phun uPVC ISO Ø180 PN6 + Bạc CB phun uPVC ISO Ø180-140 PN6 + Nối thẳng CB phun uPVC ISO Ø140-90 PN6</t>
  </si>
  <si>
    <t>D160/90 thông hơi</t>
  </si>
  <si>
    <t>Tê CB phun uPVC ISO Ø160-90 PN6</t>
  </si>
  <si>
    <t>D125/90 thông hơi</t>
  </si>
  <si>
    <t>Tê CB phun uPVC ISO Ø125-110 PN6 +  Nối thẳng CB phun uPVC ISO Ø110-90 PN6</t>
  </si>
  <si>
    <t>Tê phun uPVC ISO Ø110 PN6</t>
  </si>
  <si>
    <t>D110/90 thông hơi</t>
  </si>
  <si>
    <t>Tê CB phun uPVC ISO Ø110-90 PN6</t>
  </si>
  <si>
    <t>Tê CB phun uPVC ISO Ø110-75 PN6</t>
  </si>
  <si>
    <t>Tê phun uPVC ISO Ø90 PN6</t>
  </si>
  <si>
    <t>D90/75 thông hơi</t>
  </si>
  <si>
    <t>Tê CB phun uPVC ISO Ø90-75 PN6</t>
  </si>
  <si>
    <t>D90/48 thông hơi</t>
  </si>
  <si>
    <t>Tê CB phun uPVC ISO Ø90-48 PN6</t>
  </si>
  <si>
    <t>Tê phun uPVC ISO Ø75 PN6</t>
  </si>
  <si>
    <t>Tê phun uPVC ISO Ø48 PN10</t>
  </si>
  <si>
    <t>Tê CB phun uPVC ISO Ø75-48 PN8</t>
  </si>
  <si>
    <t>D75 HDPE</t>
  </si>
  <si>
    <t>Tê phun (kiểu E) HDPE Ø75 PN10 - ren siết</t>
  </si>
  <si>
    <t>DN50 thép</t>
  </si>
  <si>
    <t>Măng xông</t>
  </si>
  <si>
    <t>Nối thẳng nong uPVC ISO Ø280 PN6</t>
  </si>
  <si>
    <t>Nối thẳng nong uPVC ISO Ø250 PN6</t>
  </si>
  <si>
    <t>Nối thẳng phun uPVC ISO Ø200 PN6</t>
  </si>
  <si>
    <t>Nối thẳng nong uPVC ISO Ø180 PN6</t>
  </si>
  <si>
    <t>Nối thẳng phun uPVC ISO Ø160 PN6</t>
  </si>
  <si>
    <t>Nối thẳng phun uPVC ISO Ø140 PN6</t>
  </si>
  <si>
    <t>Nối thẳng phun uPVC ISO Ø125 PN6</t>
  </si>
  <si>
    <t>Nối thẳng phun uPVC ISO Ø110 PN6</t>
  </si>
  <si>
    <t>Nối thẳng phun uPVC ISO Ø90 PN6</t>
  </si>
  <si>
    <t>Nối thẳng phun uPVC ISO Ø75 PN8</t>
  </si>
  <si>
    <t>Nối thẳng phun uPVC ISO Ø48 PN10</t>
  </si>
  <si>
    <t xml:space="preserve">Bạc chuyển bậc </t>
  </si>
  <si>
    <t>D280/125</t>
  </si>
  <si>
    <t>D250/125</t>
  </si>
  <si>
    <t xml:space="preserve">D160/140 </t>
  </si>
  <si>
    <t>Bạc CB phun uPVC ISO Ø140-110 PN10</t>
  </si>
  <si>
    <t>Bạc CB phun uPVC ISO Ø110-90 PN10</t>
  </si>
  <si>
    <t>Nút bịt</t>
  </si>
  <si>
    <t>Đầu bịt phun uPVC ISO Ø280  thoát</t>
  </si>
  <si>
    <t>Đầu bịt phun uPVC ISO Ø250 thoát</t>
  </si>
  <si>
    <t>Đầu bịt phun uPVC ISO Ø200 PN6</t>
  </si>
  <si>
    <t>Đầu bịt phun uPVC ISO Ø160 PN6</t>
  </si>
  <si>
    <t>Đầu bịt phun uPVC ISO Ø140 PN6</t>
  </si>
  <si>
    <t>Đầu bịt phun uPVC ISO Ø125 PN6</t>
  </si>
  <si>
    <t>Đầu bịt phun uPVC ISO Ø110 PN6</t>
  </si>
  <si>
    <t>Đầu bịt phun uPVC ISO Ø90 PN6</t>
  </si>
  <si>
    <t>Tê thông tắc (kiểm tra) trục đứng</t>
  </si>
  <si>
    <t>Y phun uPVC ISO Ø280 (T-16) + Bịt xả thông tắc phun uPVC ISO Ø280</t>
  </si>
  <si>
    <t>Y phun uPVC ISO Ø250 (T-10) + Bịt xả thông tắc phun uPVC ISO Ø250</t>
  </si>
  <si>
    <t>Y phun uPVC ISO Ø200 (T-10) + Bịt xả thông tắc phun uPVC ISO Ø200</t>
  </si>
  <si>
    <t>Y phun uPVC ISO Ø180 (T-10) + Bịt xả thông tắc phun uPVC ISO Ø180</t>
  </si>
  <si>
    <t>Y phun uPVC ISO Ø160 (T-10) + Bịt xả thông tắc phun uPVC ISO Ø160</t>
  </si>
  <si>
    <t>Y phun uPVC ISO Ø140 (T-10) + Bịt xả thông tắc phun uPVC ISO Ø140</t>
  </si>
  <si>
    <t>Y phun uPVC ISO Ø125 (T-10) + Bịt xả thông tắc phun uPVC ISO Ø125</t>
  </si>
  <si>
    <t>Y phun uPVC ISO Ø110 (T-10) + Bịt xả thông tắc phun uPVC ISO Ø110</t>
  </si>
  <si>
    <t>Y phun uPVC ISO Ø90 (T-10) + Bịt xả thông tắc phun uPVC ISO Ø90</t>
  </si>
  <si>
    <t>Phễu thu sàn</t>
  </si>
  <si>
    <t>PTS</t>
  </si>
  <si>
    <t>F02ST, DN80/100</t>
  </si>
  <si>
    <t>F02ST, DN65/80</t>
  </si>
  <si>
    <t xml:space="preserve">Van khóa </t>
  </si>
  <si>
    <t>Mặt bích</t>
  </si>
  <si>
    <t>Mặt bích HDPE D280</t>
  </si>
  <si>
    <t>Mặt bích hàn PE100, PN10</t>
  </si>
  <si>
    <t>Mặt bích HDPE D200</t>
  </si>
  <si>
    <t>Mặt bích uPVC D280</t>
  </si>
  <si>
    <t>Mặt bích uPVC D200</t>
  </si>
  <si>
    <t>Mặt bích phun uPVC ISO Ø200 PN10</t>
  </si>
  <si>
    <t>Đào lấp đất</t>
  </si>
  <si>
    <t>m3</t>
  </si>
  <si>
    <t>Hệ thống trục thoát nước mưa</t>
  </si>
  <si>
    <t>Ống HDPE (PE100) Ø250 x 14.8mm PN10</t>
  </si>
  <si>
    <t>D200/160</t>
  </si>
  <si>
    <t>Y phun uPVC ISO Ø200-160 (T-10)</t>
  </si>
  <si>
    <t>D200/140</t>
  </si>
  <si>
    <t>Y phun uPVC ISO Ø200-140 (T-10)</t>
  </si>
  <si>
    <t>Y CB phun dán uPVC ISO Ø160-140 (T-10)</t>
  </si>
  <si>
    <t>D75/60</t>
  </si>
  <si>
    <t>Y CB phun uPVC ISO Ø75-60 (T-10)</t>
  </si>
  <si>
    <t>Lơi phun uPVC ISO Ø160 PN8</t>
  </si>
  <si>
    <t>Lơi phun uPVC ISO Ø48 PN10</t>
  </si>
  <si>
    <t>Lơi phun uPVC ISO Ø42 PN10</t>
  </si>
  <si>
    <t>Nối thẳng phun uPVC ISO Ø160 PN10</t>
  </si>
  <si>
    <t>Nối thẳng phun uPVC ISO Ø140 PN10</t>
  </si>
  <si>
    <t>Nối thẳng phun uPVC ISO Ø125 PN10</t>
  </si>
  <si>
    <t>Nối thẳng phun uPVC ISO Ø110 PN10</t>
  </si>
  <si>
    <t>Nối thẳng phun uPVC ISO Ø90 PN10</t>
  </si>
  <si>
    <t>Nối thẳng phun uPVC ISO Ø75 PN10</t>
  </si>
  <si>
    <t>Đầu bịt phun uPVC ISO Ø160 PN10</t>
  </si>
  <si>
    <t>Đầu bịt phun uPVC ISO Ø140 PN10</t>
  </si>
  <si>
    <t>Đầu bịt phun uPVC ISO Ø110 PN10</t>
  </si>
  <si>
    <t>Đầu bịt phun uPVC ISO Ø90 PN10</t>
  </si>
  <si>
    <t>Y phun uPVC ISO Ø75 (T-10) + Bịt xả thông tắc phun uPVC ISO Ø75</t>
  </si>
  <si>
    <t>F02SF, DN80/100</t>
  </si>
  <si>
    <t>Cầu chắn rác</t>
  </si>
  <si>
    <t>R31, DN150</t>
  </si>
  <si>
    <t>FSSCT.16</t>
  </si>
  <si>
    <t>Hạng mục khác</t>
  </si>
  <si>
    <t>Mặt bích HDPE D250</t>
  </si>
  <si>
    <t>Mặt bích uPVC D250</t>
  </si>
  <si>
    <t>Mặt bích phun uPVC ISO Ø250 PN10</t>
  </si>
  <si>
    <t>Đặt ống chờ xuyên vách hố ga ống uPVC D280, ống thoát D250</t>
  </si>
  <si>
    <t>Ống lồng uPVC</t>
  </si>
  <si>
    <t>Đặt ống chờ xuyên vách hố ga ống uPVC D250, ống thoát D200</t>
  </si>
  <si>
    <t>Đặt ống chờ xuyên vách hố ga ống uPVC D90, ống thoát D75</t>
  </si>
  <si>
    <t>Đặt ống chờ xuyên dầm ống uPVC D140, ống thoát D110</t>
  </si>
  <si>
    <t>Đặt ống chờ xuyên dầm ống uPVC D60-L=300, ống thoát bồn cây</t>
  </si>
  <si>
    <t xml:space="preserve">Đặt ống chờ xuyên sàn ống uPVC D140, thoát phễu thu sàn D110 </t>
  </si>
  <si>
    <t xml:space="preserve">Đặt ống chờ xuyên sàn ống uPVC D110, thoát phễu thu sàn D90 </t>
  </si>
  <si>
    <t>Chống thấm cổ ống D110</t>
  </si>
  <si>
    <t>Chống thấm cổ ống D90</t>
  </si>
  <si>
    <t>Đào đất</t>
  </si>
  <si>
    <t>CHI TIẾT CĂN HỘ</t>
  </si>
  <si>
    <t>a</t>
  </si>
  <si>
    <t>KHỐI LƯỢNG CẤP NƯỚC</t>
  </si>
  <si>
    <t>Ống nước lạnh PPR PN10</t>
  </si>
  <si>
    <t>Ống nước nóng PPR PN20</t>
  </si>
  <si>
    <t>PPR PN20</t>
  </si>
  <si>
    <t>Ống PP-R Ø25 x 4.2mm PN20</t>
  </si>
  <si>
    <t>Ống PP-R Ø20 x 3.4mm PN 20</t>
  </si>
  <si>
    <t>4</t>
  </si>
  <si>
    <t>Tê nhựa</t>
  </si>
  <si>
    <t>Tê phun PP-R Ø20 PN20</t>
  </si>
  <si>
    <t>5</t>
  </si>
  <si>
    <t>Cút nhựa</t>
  </si>
  <si>
    <t>6</t>
  </si>
  <si>
    <t>Côn thu</t>
  </si>
  <si>
    <t>Van cửa PPR</t>
  </si>
  <si>
    <t>Van cửa phun PP-R Ø40 PN20</t>
  </si>
  <si>
    <t>Van cửa phun PP-R Ø32 PN20</t>
  </si>
  <si>
    <t>Van cửa phun PP-R Ø25 PN20</t>
  </si>
  <si>
    <t>Van cửa phun PP-R Ø20 PN20</t>
  </si>
  <si>
    <t>7</t>
  </si>
  <si>
    <t>8</t>
  </si>
  <si>
    <t>Cút ren trong D20</t>
  </si>
  <si>
    <t>9</t>
  </si>
  <si>
    <t xml:space="preserve">Bịt ren ngoài </t>
  </si>
  <si>
    <t>Đầu bịt RN nhựa phun uPVC ISO-BS Ø21</t>
  </si>
  <si>
    <t>10</t>
  </si>
  <si>
    <t>Kép thép D20</t>
  </si>
  <si>
    <t>Kép ren DN15, Mạ điện</t>
  </si>
  <si>
    <t>Vật tư phụ  kèm ống (ti treo, giá đỡ ống, băng keo…)</t>
  </si>
  <si>
    <t>b</t>
  </si>
  <si>
    <t>KHỐI LƯỢNG THOÁT NƯỚC</t>
  </si>
  <si>
    <t xml:space="preserve">Ống thoát nước  Upvc PN8 </t>
  </si>
  <si>
    <t>Ống uPVC hệ mét(ISO) Ø48 x 1.9mm PN8</t>
  </si>
  <si>
    <t>Ống thông hơi UPVC PN6</t>
  </si>
  <si>
    <t>Ống uPVC hệ mét(ISO)  Ø48 x 1.6mm PN6 - 4m</t>
  </si>
  <si>
    <t>UPVC PN8 PN6</t>
  </si>
  <si>
    <r>
      <t>Y 45</t>
    </r>
    <r>
      <rPr>
        <sz val="10"/>
        <color rgb="FF000000"/>
        <rFont val="Times New Roman"/>
        <family val="1"/>
      </rPr>
      <t>⁰</t>
    </r>
  </si>
  <si>
    <t>D110/D75</t>
  </si>
  <si>
    <t>D90/D75</t>
  </si>
  <si>
    <t>Y CB phun uPVC ISO Ø90-75 (T-10)</t>
  </si>
  <si>
    <t>D90/D42</t>
  </si>
  <si>
    <t>D75/D42</t>
  </si>
  <si>
    <t>Y 45⁰ D75/D42  Thay bằng + Y phun uPVC ISO Ø75 (T-10)</t>
  </si>
  <si>
    <t>Cút 135⁰</t>
  </si>
  <si>
    <t>Cút 90⁰</t>
  </si>
  <si>
    <t>Co phun uPVC ISO Ø60 PN10</t>
  </si>
  <si>
    <t>Co phun uPVC ISO Ø42 PN10</t>
  </si>
  <si>
    <t>Tê 90⁰</t>
  </si>
  <si>
    <t>D110/48</t>
  </si>
  <si>
    <t>Tê CB phun uPVC ISO Ø110-48 PN10</t>
  </si>
  <si>
    <t>D90/48</t>
  </si>
  <si>
    <t>Tê CB phun uPVC ISO Ø90-48 PN10</t>
  </si>
  <si>
    <t>D75/48</t>
  </si>
  <si>
    <t>Nối thẳng phun uPVC ISO Ø42 PN10</t>
  </si>
  <si>
    <t>P tráp</t>
  </si>
  <si>
    <t>Si phông phun uPVC (TN-3633) Ø48</t>
  </si>
  <si>
    <t>Xi phông</t>
  </si>
  <si>
    <t>Si phông phun uPVC (TN-3633) Ø75</t>
  </si>
  <si>
    <t>Bạc chuyển bậc</t>
  </si>
  <si>
    <t>Bạc CB phun uPVC ISO Ø110-48 PN10</t>
  </si>
  <si>
    <t>Bạc CB phun uPVC ISO Ø75-48 PN10</t>
  </si>
  <si>
    <t>Bạc CB phun uPVC ISO Ø75-42 PN10</t>
  </si>
  <si>
    <t>Bạc CB phun uPVC ISO Ø75-60 PN10</t>
  </si>
  <si>
    <t>11</t>
  </si>
  <si>
    <t>Đầu bịt phun uPVC ISO Ø75 PN10</t>
  </si>
  <si>
    <t>Đầu bịt phun uPVC ISO Ø60 PN10</t>
  </si>
  <si>
    <t>Đầu bịt phun uPVC ISO Ø48 PN10</t>
  </si>
  <si>
    <t>Đầu bịt phun uPVC ISO Ø42 PN10</t>
  </si>
  <si>
    <t>Bịt xả thông tắc</t>
  </si>
  <si>
    <t>Bịt xả thông tắc phun (kiểu E) uPVC ISO Ø110</t>
  </si>
  <si>
    <t>Bịt xả thông tắc phun uPVC ISO Ø75</t>
  </si>
  <si>
    <t>Vật tư phụ, phụ kiện kèm ống (ti treo, giá đỡ ống, băng keo…)</t>
  </si>
  <si>
    <t xml:space="preserve">Đặt ống chờ xuyên sàn ống uPVC D140, thoát nước bồn cầu ống D110 </t>
  </si>
  <si>
    <t>Đặt ống chờ xuyên sàn ống uPVC D90, thoát nước phễu thu, chậu rửa D60</t>
  </si>
  <si>
    <t>Chống thấm cổ ống D60</t>
  </si>
  <si>
    <t>c</t>
  </si>
  <si>
    <t>KHỐI LƯỢNG THIẾT BỊ VỆ SINH</t>
  </si>
  <si>
    <t>Bình nóng lạnh 30L (kèm phụ kiện, van khóa, van 1 chiều, dây cấp nước nóng lạnh...)</t>
  </si>
  <si>
    <t>SLIM3 30 B VN</t>
  </si>
  <si>
    <t>Ariston</t>
  </si>
  <si>
    <t>Bình nóng lạnh 50L (kèm phụ kiện, van khóa, van 1 chiều, dây cấp nước nóng lạnh...)</t>
  </si>
  <si>
    <t>PRO R 50 SH 2.5 FE</t>
  </si>
  <si>
    <t>Vòi rửa DN15</t>
  </si>
  <si>
    <t>Vòi rửa DN15 (kèm phụ kiện) cho máy giặt</t>
  </si>
  <si>
    <t>Vòi đồng tay thép mạ Crom kèm phụ kiện đầu nối nối dây mềm của máy giặt</t>
  </si>
  <si>
    <t>Không bao gồm dây mềm cấp nước máy giặt</t>
  </si>
  <si>
    <t>Sen tắm</t>
  </si>
  <si>
    <t>Nhà thầu lắp đặt, CĐT cấp thiết bị</t>
  </si>
  <si>
    <t>CĐT Cấp</t>
  </si>
  <si>
    <t>Xi (kèm phụ kiện)</t>
  </si>
  <si>
    <t>Lavabo (kèm dây nối mềm, vòi, van góc)</t>
  </si>
  <si>
    <t>Chậu bếp</t>
  </si>
  <si>
    <t>Bồn tắm</t>
  </si>
  <si>
    <t xml:space="preserve">Thoát sàn D75 </t>
  </si>
  <si>
    <t>Gương soi</t>
  </si>
  <si>
    <t>Hộp giấy vệ sinh</t>
  </si>
  <si>
    <t>Hộp xà phòng</t>
  </si>
  <si>
    <t>Thanh vắt khăn</t>
  </si>
  <si>
    <t>Kệ kính</t>
  </si>
  <si>
    <t>Kệ cốc</t>
  </si>
  <si>
    <t>Móc treo áo</t>
  </si>
  <si>
    <t xml:space="preserve">Phần bể bơi  </t>
  </si>
  <si>
    <t>Bồn lọc cát ∅900 Qmax=30M3/H</t>
  </si>
  <si>
    <t>Kèm phụ kiện, vật liệu lọc</t>
  </si>
  <si>
    <t>ES900</t>
  </si>
  <si>
    <t>* Bình cấu tạo bằng composite phủ nhựa công nghiệp đúc nguyên khối, chịu tia UV, chịu áp lực chuyên dùng cho bể bơi, bể spa. 
* Công suất lọc tối đa 31 m3/h 
* Đường kính bình lọc D900mm
* Van kết nối: 2 inch (63mm)
* Kèm van điều khiển bình lọc, đồng hồ áp lực và cửa quan sát 
* Áp suất làm việc max: 2,5 bar.
* Nhiệt độ hoạt động max: 50 º C.</t>
  </si>
  <si>
    <t>Ezkpool</t>
  </si>
  <si>
    <t xml:space="preserve">HongKong China </t>
  </si>
  <si>
    <t>Bơm lọc p=2,2 kw,Qmax=30M3/H X 3-15m H2O</t>
  </si>
  <si>
    <t>Kèm phụ kiện</t>
  </si>
  <si>
    <t>KS Evo 300T1</t>
  </si>
  <si>
    <t>* Bơm trục ngang chuyên dùng cho bể bơi, kể cả bể nước mặn. 
* Thân bơm kèm Bộ tiền lọc rác,   
* Cánh quạt và bộ khuếch tán làm bằng Noryl®, độ cứng cao và chống ăn mòn.    
* Công suất: 3HP/380V/50Hz;
* Lưu lượng khoảng: 31,5m3/h;
* Cột áp khoảng 10m                                                   
* Trục bơm, phớt bơm bằng vật liệu thép không ghỉ SS316. 
* Hoạt động tại nhiệt độ nước max: 50 độ C.      
* Động cơ Class F, IPX5, 50 Hz, 2850rpm</t>
  </si>
  <si>
    <t>Kripsol Hayward</t>
  </si>
  <si>
    <t>Tây Ban Nha</t>
  </si>
  <si>
    <t>Hệ thống Clo, PH</t>
  </si>
  <si>
    <t>LDPHRH</t>
  </si>
  <si>
    <t>Hệ thống châm hóa chất khử trùng nước bể tụ động bao gồm:
- Bảng điều khiển chung hiển thị thông số đo và cài đặt ban đầu. 
- Điện cực ORP với dải đo 0-1000mV cài đặt đồng bộ theo bộ điều khiển.      
- Điện cực PH với dải đo 0-14PH, cài đặt đồng bộ theo bộ điều khiển. 
- Phụ kiện đi kèm bộ: Panel, cảm biến dòng nước, bộ lọc thô nước mẫu, hệ thống ống dẫn nước mẫu.      
 - Dải điện áp sử dụng rộng 190 - 265V/1P/50Hz</t>
  </si>
  <si>
    <t>Emec</t>
  </si>
  <si>
    <t>Italia</t>
  </si>
  <si>
    <t>Bơm hóa chất 7-18 (l/h)</t>
  </si>
  <si>
    <t>TMS MF</t>
  </si>
  <si>
    <t xml:space="preserve">Bơm định lượng PVDF, Công suất bơm 20L/h, bơm tích hợp Phao báo cạn hoá chất Clo, PH bảo vệ bơm.   </t>
  </si>
  <si>
    <t>Bồn hóa chất PE 300L</t>
  </si>
  <si>
    <t xml:space="preserve">Bồn đựng hóa chất bằng nhựa chịu hóa chất 300L </t>
  </si>
  <si>
    <t xml:space="preserve">Việt Nam </t>
  </si>
  <si>
    <t>Đầu trả nước QMAX=150L/MIN</t>
  </si>
  <si>
    <t>EZ0118</t>
  </si>
  <si>
    <t>- Vật liệu: nhựa ABS
- Đầu kết nối: 1,5" 
- Lưu lượng: 150-200 l/phút (9-12 m3/h)</t>
  </si>
  <si>
    <t>Đầu dọn vệ sinh QMAX=150L/MIN</t>
  </si>
  <si>
    <t>EZ112</t>
  </si>
  <si>
    <t>- Vật liệu: nhựa ABS
- Đầu kết nối: 1.5"
- Lưu lượng 9m3/h</t>
  </si>
  <si>
    <t>Đầu thoát tràn QMAX=558L/MIN</t>
  </si>
  <si>
    <t>EZ0195</t>
  </si>
  <si>
    <t>Bằng nhựa chịu hóa chất 
Kích thước Ø208mm
Lưu lượng 558l/min</t>
  </si>
  <si>
    <t>Đầu hút đáy QMAX=900L/MIN</t>
  </si>
  <si>
    <t>SP1036</t>
  </si>
  <si>
    <t>- Bằng nhựa ABS
- Kích thước: 12"x12"</t>
  </si>
  <si>
    <t>Đèn led chiếu sáng 1-20w/12V/50HZ</t>
  </si>
  <si>
    <t>EZKLED25</t>
  </si>
  <si>
    <t>- Loại đèn: đèn lắp nổi bề mặt;
- Mức độ chống thấm nước: IP68;
- Công suất: 25W;
- Điện áp: 12 VAC;
- Màu sắc: Warm White/RGB;</t>
  </si>
  <si>
    <t xml:space="preserve">Thanh chắn máng tràn </t>
  </si>
  <si>
    <t xml:space="preserve">Biến áp đèn </t>
  </si>
  <si>
    <t xml:space="preserve">Tủ điện điều khiển hệ thống bơm hệ lọc, hệ bơm nhiệt, massage bao gồm các cảm biến, timer, mạch điều khiền ….. </t>
  </si>
  <si>
    <t xml:space="preserve">Ống uPVC </t>
  </si>
  <si>
    <t>Ống uPVC D200 PN8</t>
  </si>
  <si>
    <t>Ống uPVC D160 PN8</t>
  </si>
  <si>
    <t>Ống uPVC D140 PN8</t>
  </si>
  <si>
    <t>Ống uPVC D110 PN8</t>
  </si>
  <si>
    <t>Ống uPVC D60 PN8</t>
  </si>
  <si>
    <t>Ống uPVC D48 PN8</t>
  </si>
  <si>
    <t>Tê</t>
  </si>
  <si>
    <t>Tê D200 PN10</t>
  </si>
  <si>
    <t>Tê D140/110 PN6</t>
  </si>
  <si>
    <t>Tê D110 PN10</t>
  </si>
  <si>
    <t>Tê D110/48 PN10</t>
  </si>
  <si>
    <t>Tê D110/60 PN10</t>
  </si>
  <si>
    <t>Tê D90 PN10</t>
  </si>
  <si>
    <t>Tê D90/48 PN10</t>
  </si>
  <si>
    <t xml:space="preserve">Cút </t>
  </si>
  <si>
    <t>Cút D200 PN10</t>
  </si>
  <si>
    <t>Cút D160 PN10</t>
  </si>
  <si>
    <t>Cút D140 PN12.5</t>
  </si>
  <si>
    <t>Cút D110 PN10</t>
  </si>
  <si>
    <t>Cút D90 PN10</t>
  </si>
  <si>
    <t>Cút D60 PN10</t>
  </si>
  <si>
    <t>Cút D48 PN10</t>
  </si>
  <si>
    <t>Chếch</t>
  </si>
  <si>
    <t>Chếch D200 PN10</t>
  </si>
  <si>
    <t>Chếch D160 PN8</t>
  </si>
  <si>
    <t>Chếch D140 PN10</t>
  </si>
  <si>
    <t>Chếch D110 PN10</t>
  </si>
  <si>
    <t>Chếch D90 PN10</t>
  </si>
  <si>
    <t>Chếch D60 PN10</t>
  </si>
  <si>
    <t>Chếch D48 PN10</t>
  </si>
  <si>
    <t xml:space="preserve">Măng xông </t>
  </si>
  <si>
    <t>Măng xông  D200 PN10</t>
  </si>
  <si>
    <t>Măng xông  D160 PN10</t>
  </si>
  <si>
    <t>Măng xông  D140 PN10</t>
  </si>
  <si>
    <t>Măng xông  D110 PN10</t>
  </si>
  <si>
    <t>Măng xông  D90 PN10</t>
  </si>
  <si>
    <t>Măng xông  D60 PN8</t>
  </si>
  <si>
    <t>Măng xông  D48 PN10</t>
  </si>
  <si>
    <t>Đặt sleeve xuyên thành D140</t>
  </si>
  <si>
    <t>Lỗ</t>
  </si>
  <si>
    <t>Đặt sleeve xuyên thành D110</t>
  </si>
  <si>
    <t>Đặt sleeve xuyên thành &lt;=D110</t>
  </si>
  <si>
    <t xml:space="preserve">WCCC công cộng   </t>
  </si>
  <si>
    <t xml:space="preserve">Van khoá </t>
  </si>
  <si>
    <t>Bịt ren ngoài D15</t>
  </si>
  <si>
    <t xml:space="preserve">Vật tư phụ </t>
  </si>
  <si>
    <t>Vật tư phụ (theo ống)</t>
  </si>
  <si>
    <t>Ống UPVC PN8</t>
  </si>
  <si>
    <t>Ống uPVC hệ mét(ISO) Ø140 x 5.4mm PN8</t>
  </si>
  <si>
    <t>3</t>
  </si>
  <si>
    <t>D140/75</t>
  </si>
  <si>
    <t>Y CB phun uPVC ISO Ø140-75 (T-10)</t>
  </si>
  <si>
    <t>D125/190</t>
  </si>
  <si>
    <r>
      <t>Cút 135</t>
    </r>
    <r>
      <rPr>
        <sz val="10"/>
        <color rgb="FF000000"/>
        <rFont val="Times New Roman"/>
        <family val="1"/>
      </rPr>
      <t>⁰</t>
    </r>
  </si>
  <si>
    <r>
      <t>Cút 90</t>
    </r>
    <r>
      <rPr>
        <sz val="10"/>
        <color rgb="FF000000"/>
        <rFont val="Times New Roman"/>
        <family val="1"/>
      </rPr>
      <t>⁰</t>
    </r>
  </si>
  <si>
    <t>Co phun uPVC ISO Ø75 PN10</t>
  </si>
  <si>
    <t>thông hơi, PN6</t>
  </si>
  <si>
    <t>D60/42</t>
  </si>
  <si>
    <t>Nối thẳng CB phun uPVC ISO Ø60-42 PN10</t>
  </si>
  <si>
    <t>Nối thẳng CB phun uPVC ISO Ø75-60 PN8</t>
  </si>
  <si>
    <r>
      <t>Tê 90</t>
    </r>
    <r>
      <rPr>
        <sz val="10"/>
        <color rgb="FF000000"/>
        <rFont val="Times New Roman"/>
        <family val="1"/>
      </rPr>
      <t>⁰</t>
    </r>
  </si>
  <si>
    <t>D140/48</t>
  </si>
  <si>
    <t>Tê CB phun uPVC ISO Ø140-90 PN6 + Bạc CB phun uPVC ISO Ø90-48 PN10</t>
  </si>
  <si>
    <t>D125/48</t>
  </si>
  <si>
    <t>Tê CB phun uPVC ISO Ø125-110 PN6 + Bạc CB phun uPVC ISO Ø110-48 PN10</t>
  </si>
  <si>
    <t>D125/75</t>
  </si>
  <si>
    <t>Tê CB phun uPVC ISO Ø125-110 PN6 + Nối thẳng CB phun uPVC ISO Ø110-75 PN6</t>
  </si>
  <si>
    <t>Nối thẳng phun uPVC ISO Ø60 PN8</t>
  </si>
  <si>
    <t>Si phông phun uPVC (TN-3633) Ø90</t>
  </si>
  <si>
    <t xml:space="preserve">THÔNG TẮC </t>
  </si>
  <si>
    <t>Bịt xả thông tắc phun uPVC ISO Ø140</t>
  </si>
  <si>
    <t>Bịt xả thông tắc phun uPVC ISO Ø125</t>
  </si>
  <si>
    <t>Bịt xả thông tắc phun uPVC ISO Ø110</t>
  </si>
  <si>
    <t>Bịt xả thông tắc phun uPVC ISO Ø90</t>
  </si>
  <si>
    <t>Đặt ống chờ xuyên sàn ống D140, thoát nước bồn cầu ống D110</t>
  </si>
  <si>
    <t>Đặt ống chờ xuyên sàn ống D110, thoát nước bồn cầu ống D90</t>
  </si>
  <si>
    <t>Đặt ống chờ xuyên sàn ống D90, thoát nước bồn cầu ống D60</t>
  </si>
  <si>
    <t>Xi ( vòi xịt, ...)</t>
  </si>
  <si>
    <t>Lavabo (kèm van góc)</t>
  </si>
  <si>
    <t>Tiểu nam</t>
  </si>
  <si>
    <t>Thoát sàn D90</t>
  </si>
  <si>
    <t>Bình nóng lạnh 50L</t>
  </si>
  <si>
    <t>Máy sấy tay</t>
  </si>
  <si>
    <t>Tay vịn inox WC người khuyết tật</t>
  </si>
  <si>
    <t>THIẾT BỊ ĐIỀU HOÀ KHÔNG KHÍ</t>
  </si>
  <si>
    <t xml:space="preserve">I. </t>
  </si>
  <si>
    <t>THIẾT BỊ ĐIỀU HÒA VRV (VRF)</t>
  </si>
  <si>
    <t>1. DÀN LẠNH ĐIỀU HÒA VRV, VRF</t>
  </si>
  <si>
    <t>Dàn lạnh 1 chiều lạnh loại âm trần nối ống gió</t>
  </si>
  <si>
    <t>Dàn lạnh 1 chiều lạnh loại treo tường</t>
  </si>
  <si>
    <t>Dàn lạnh 1 chiều lạnh loại cassette âm trần</t>
  </si>
  <si>
    <t>2. DÀN NÓNG ĐIỀU HÒA VRV, VRF</t>
  </si>
  <si>
    <t>Dàn nóng 1 chiều lạnh  (22HP).</t>
  </si>
  <si>
    <t>Dàn nóng 1 chiều lạnh  (24HP).</t>
  </si>
  <si>
    <t>Dàn nóng 1 chiều lạnh  (26HP).</t>
  </si>
  <si>
    <t>Dàn nóng 1 chiều lạnh  (32HP).</t>
  </si>
  <si>
    <t>Dàn nóng 1 chiều lạnh  (34HP).</t>
  </si>
  <si>
    <t>Dàn nóng 1 chiều lạnh  (36HP).</t>
  </si>
  <si>
    <t>Dàn nóng 1 chiều lạnh  (38HP).</t>
  </si>
  <si>
    <t>Dàn nóng 1 chiều lạnh  (40HP).</t>
  </si>
  <si>
    <t>Dàn nóng 1 chiều lạnh  (42HP).</t>
  </si>
  <si>
    <t>Dàn nóng 1 chiều lạnh  (44HP).</t>
  </si>
  <si>
    <t>Dàn nóng 1 chiều lạnh  (46HP).</t>
  </si>
  <si>
    <t>Dàn nóng 1 chiều lạnh  (50HP).</t>
  </si>
  <si>
    <t>Dàn nóng 1 chiều lạnh  (58HP).</t>
  </si>
  <si>
    <t>Dàn nóng 1 chiều lạnh  (60HP).</t>
  </si>
  <si>
    <t>II. THIẾT BỊ ĐIỀU HÒA CỤC BỘ</t>
  </si>
  <si>
    <t>1. HỆ THỐNG ĐIỀU HÒA CỤC BỘ</t>
  </si>
  <si>
    <t>Điều hòa cục bộ loai treo tường</t>
  </si>
  <si>
    <t>Điều hòa cục bộ 1 chiều lạnh loai trần nối ống gió</t>
  </si>
  <si>
    <t>III. THIẾT BỊ ĐIỀU KHIỂN</t>
  </si>
  <si>
    <t>QUẠT THÔNG GIÓ CẤP, HÚT TẦNG HẦM - TUM</t>
  </si>
  <si>
    <t>Tầng hầm 2</t>
  </si>
  <si>
    <t>QUẠT HÚT PHÒNG QUẠT HÚT 1</t>
  </si>
  <si>
    <t>WMS 25B©
Wall Mounted Fan 
Include louver &amp; shutter
Class E, IP44, 43dB</t>
  </si>
  <si>
    <t xml:space="preserve"> Wolter</t>
  </si>
  <si>
    <t>Thái Lan</t>
  </si>
  <si>
    <t>QUẠT HÚT PHÒNG QUẠT HÚT 2</t>
  </si>
  <si>
    <t>QUẠT HÚT PHÒNG QUẠT HÚT 3</t>
  </si>
  <si>
    <t>WMS 30B(C)
Wall Mounted Fan 
Include louver &amp; shutter
Class E, IP21, 49dB@1m</t>
  </si>
  <si>
    <t>QUẠT HÚT PHÒNG QUẠT CẤP</t>
  </si>
  <si>
    <t>QUẠT HÚT KHO 1</t>
  </si>
  <si>
    <t>QUẠT HÚT KHO 2</t>
  </si>
  <si>
    <t>WMS 15B©
Wall Mounted Fan 
Include louver &amp; shutter
Class E, IP21, 38dB@1m</t>
  </si>
  <si>
    <t>QUẠT HÚT KHO 3</t>
  </si>
  <si>
    <t>WMS 20B(C)
Wall Mounted Fan 
Include louver &amp; shutter
Class E, IP21, 41dB@1m</t>
  </si>
  <si>
    <t>QUẠT HÚT KHO 4</t>
  </si>
  <si>
    <t>QUẠT CẤP GIÓ TẦNG HẦM ZONE 1</t>
  </si>
  <si>
    <t>AXV 900-10/12 LH-4
Axial Ducted In-line
Hot dip galvanized casing
Class F, IP55, 74dB</t>
  </si>
  <si>
    <t>QUẠT CẤP GIÓ TẦNG HẦM ZONE 2</t>
  </si>
  <si>
    <t>AXV 1000-10/16 LH-4
Axial Ducted In-line
Hot dip galvanized casin
Class F, IP55, 77dB</t>
  </si>
  <si>
    <t>Tầng hầm 1</t>
  </si>
  <si>
    <t>QUẠT HÚT PHÒNG BƠM PCCC</t>
  </si>
  <si>
    <t>QUẠT HÚT PHÒNG HẠ THẾ</t>
  </si>
  <si>
    <t>AEQ 450-4A
Wall Fan
Class F, IP54, 60dB@1m</t>
  </si>
  <si>
    <t>QUẠT HÚT PHÒNG KĨ THUẬT</t>
  </si>
  <si>
    <t>QUẠT HÚT NHÀ ĐIỀU HÀNH XLNT</t>
  </si>
  <si>
    <t>QUẠT HÚT PHÒNG BƠM SINH HOẠT</t>
  </si>
  <si>
    <t>QUẠT HÚT PHÒNG RÁC THÁP A</t>
  </si>
  <si>
    <t>AXV 710-9/12 LH-4
Axial Ducted In-line
Hot dip galvanized casing
Class F, IP55, 74dB</t>
  </si>
  <si>
    <t>AXV 1000-10/18 LH-4
Axial Ducted In-line
Hot dip galvanized casing
Class F, IP55, 78dB</t>
  </si>
  <si>
    <t>QUẠT HÚT KHO HÀNG</t>
  </si>
  <si>
    <t>QUẠT HÚT MÙI WC</t>
  </si>
  <si>
    <t>CPM 1515
Ceiling Fan
Class E, IP21, 34dB@1m</t>
  </si>
  <si>
    <t>QUẠT HÚT MÙI WC TM</t>
  </si>
  <si>
    <t>DEF 25200-4
Inline Centrifugal Fan
Class B, IP44, 58dB</t>
  </si>
  <si>
    <t>QUẠT CẤP GIÓ TƯƠI TẦNG 1</t>
  </si>
  <si>
    <t>DEF 28260-4
Inline Centrifugal Fan
Class B, IP44, 62dB</t>
  </si>
  <si>
    <t>DDF 23410-4
Inline Centrifugal Fan
Class B, IP44, 68dB</t>
  </si>
  <si>
    <t>AXV 630-9/10 LH-4
Axial Ducted In-line
Hot dip galvanized casing
Class F, IP55, 62dB</t>
  </si>
  <si>
    <t>Tầng 2</t>
  </si>
  <si>
    <t>QUẠT HÚT MÙI KHO+QUẦY CHẾ BIẾN</t>
  </si>
  <si>
    <t xml:space="preserve">DDF 23410-4
Inline Centrifugal Fan
Class B, IP44, 68dB
</t>
  </si>
  <si>
    <t>QUẠT HÚT KHO</t>
  </si>
  <si>
    <t>QUẠT CẤP GIÓ TƯƠI TẦNG 2</t>
  </si>
  <si>
    <t>AXV 630-9/12 LH-4
Axial Ducted In-line
Hot dip galvanized casing
Class F, IP55, 63dB</t>
  </si>
  <si>
    <t xml:space="preserve">AXV 630-9/12 LH-4
Axial Ducted In-line
Hot dip galvanized casing
Class F, IP55, 63dB
</t>
  </si>
  <si>
    <t xml:space="preserve">AXV 630-9/8 LH-4
Axial Ducted In-line
Hot dip galvanized casing
Class F, IP55, 61dB
</t>
  </si>
  <si>
    <t xml:space="preserve">AXV 630-9/8 LH-4
Axial Ducted In-line
Hot dip galvanized casing
Class F, IP55, 62dB
</t>
  </si>
  <si>
    <t>DVF 18077
Inline Centrifugal Fan
Class E, IP44, 42dB</t>
  </si>
  <si>
    <t>QUẠT CẤP GIÓ TƯƠI PHÒNG NHÂN VIÊN</t>
  </si>
  <si>
    <t>Tầng 3</t>
  </si>
  <si>
    <t>QUẠT CẤP GIÓ TƯƠI TẦNG 3</t>
  </si>
  <si>
    <t>AXV 630-9/8 LH-4
Axial Ducted In-line
Hot dip galvanized casing
Class F, IP55, 61dB</t>
  </si>
  <si>
    <t>AXV 630-9/8 LH-4
Axial Ducted In-line
Hot dip galvanized casing
Class F, IP55, 62dB</t>
  </si>
  <si>
    <t>DVF 20092
Inline Centrifugal Fan
Class E, IP44, 45dB</t>
  </si>
  <si>
    <t>Tầng 4</t>
  </si>
  <si>
    <t>QUẠT HÚT MÙI WC 1</t>
  </si>
  <si>
    <t>QUẠT HÚT MÙI WC 2</t>
  </si>
  <si>
    <t>QUẠT CẤP GIÓ TƯƠI TẦNG 4</t>
  </si>
  <si>
    <t>DDF 23310-4
Inline Centrifugal Fan
Class B, IP44, 65dB</t>
  </si>
  <si>
    <t>AXV 630-9/14 LH-4
Axial Ducted In-line
Hot dip galvanized casing
Class F, IP55, 63dB</t>
  </si>
  <si>
    <t>AXV 710-9/8 LH-4
Axial Ducted In-line
Hot dip galvanized casing
Class F, IP55, 73dB</t>
  </si>
  <si>
    <t>Tầng 5</t>
  </si>
  <si>
    <t>QUẠT HÚT MÙI WC 3</t>
  </si>
  <si>
    <t>QUẠT HÚT MÙI KHU SƠ CHẾ</t>
  </si>
  <si>
    <t>QUẠT HÚT MÙI WC 4</t>
  </si>
  <si>
    <t>DVF 23120
Inline Centrifugal Fan
Class E, IP44, 47dB</t>
  </si>
  <si>
    <t>QUẠT HÚT MÙI KHU NHÀ HÀNG</t>
  </si>
  <si>
    <t>AXV 630-9/22 LH-4
Axial Ducted In-line
Hot dip galvanized casing
Class F, IP55, 64dB</t>
  </si>
  <si>
    <t>QUẠT CẤP GIÓ TƯƠI TẦNG 5</t>
  </si>
  <si>
    <t>QUẠT CẤP GIÓ TƯƠI BẾP TẦNG 5</t>
  </si>
  <si>
    <t>AXV 800-9/22 LH-4
Axial Ducted In-line
Hot dip galvanized casing
Class F, IP55, 73dB</t>
  </si>
  <si>
    <t>QUẠT HÚT PHÒNG KT</t>
  </si>
  <si>
    <t>QUẠT CẤP KHÍ TƯƠI CF</t>
  </si>
  <si>
    <t>QUẠT HÚT WC</t>
  </si>
  <si>
    <t>IX</t>
  </si>
  <si>
    <t>Tầng 24</t>
  </si>
  <si>
    <t>QUẠT HÚT PHÒNG KTTM</t>
  </si>
  <si>
    <t>Tầng 25</t>
  </si>
  <si>
    <t>QUẠT HÚT MÙI PHÒNG RÁC</t>
  </si>
  <si>
    <t>TYE 05 450
Centrifugal Fan, SISW
Epoxy Paint Casing
Class F, IP55, 59dB</t>
  </si>
  <si>
    <t>XI</t>
  </si>
  <si>
    <t>QUẠT HÚT PHÒNG KT1</t>
  </si>
  <si>
    <t>AEQ 350-4A
Wall Fan 
Include louver &amp; shutter
Class F, IP54, 52dB@1m</t>
  </si>
  <si>
    <t>QUẠT HÚT PHÒNG KT2</t>
  </si>
  <si>
    <t>AEQ 400-4A
Wall Fan
Class F, IP54, 53dB@1m</t>
  </si>
  <si>
    <t>QUẠT HÚT MÙI BẾP THƯƠNG MẠI T5</t>
  </si>
  <si>
    <t>TYE 07 900
Centrifugal Fan, SISW
Epoxy Paint Casing
Class F, IP55, 67dB</t>
  </si>
  <si>
    <t>XII</t>
  </si>
  <si>
    <t>QUẠT HÚT MÙI BẾP ẨM THỰC T3</t>
  </si>
  <si>
    <t>TYE 07 1000
Centrifugal Fan, SISW
Epoxy Paint Casing
Class F, IP55, 71dB</t>
  </si>
  <si>
    <t>TYE 05 355
Centrifugal Fan, SISW
Epoxy Paint Casing
Class F, IP55, 61dB</t>
  </si>
  <si>
    <t>QUẠT TĂNG ÁP - HÚT KHÓI TẦNG HẦM - MÁI</t>
  </si>
  <si>
    <t>QUẠT THÔNG GIÓ TẦNG HẦM (02 CẤP TỐC ĐỘ, TỐC ĐỘ CAO KHI CÓ CHÁY)</t>
  </si>
  <si>
    <t>TYE 07 900
Centrifugal Fan, SISW
Fire rate: 300oC/2hrs
2 Speeds Motor
Epoxy Paint Casing
Class H, IP55, 62/72dB</t>
  </si>
  <si>
    <t>HYE 07 1120
Centrifugal Fan, SISW
Fire rate: 300oC/2hrs
2 Speeds Motor
Epoxy Paint Casing
Class H, IP55, 69/80dB</t>
  </si>
  <si>
    <t>QUẠT TĂNG ÁP BUỒNG ĐỆM</t>
  </si>
  <si>
    <t>AXV 630-9/10 LH-2
Axial Ducted In-line
Hot dip galvanized casing
Class F, IP55, 72dB</t>
  </si>
  <si>
    <t>HYE 07 1120
Centrifugal Fan, SISW
Fire rate: 300oC/2hrs
2 Speeds Motor
Epoxy Paint Casing
Class H, IP55, 71/81dB</t>
  </si>
  <si>
    <t>QUẠT HÚT KHÓI HÀNH LANG KHỐI ĐẾ</t>
  </si>
  <si>
    <t>AXV 1000-10/12 LH-4
Axial Ducted In-line
Fire rate: 300oC/2hrs
Hot dip galvanized casing
Class H, IP55, 80dB</t>
  </si>
  <si>
    <t>QUẠT TĂNG ÁP SẢNH CĂN HỘ</t>
  </si>
  <si>
    <t>AXV 900-10/18 LH-4
Axial Ducted In-line
Hot dip galvanized casing
Class F, IP55, 77dB</t>
  </si>
  <si>
    <t>QUẠT TĂNG ÁP SẢNH TM</t>
  </si>
  <si>
    <t>AXV 800-9/18 LH-4
Axial Ducted In-line
Hot dip galvanized casing
Class F, IP55, 74dB</t>
  </si>
  <si>
    <t>AXV 800-9/20 LH-4
Axial Ducted In-line
Hot dip galvanized casing
Class F, IP55, 75dB</t>
  </si>
  <si>
    <t>QUẠT TĂNG ÁP RAM DỐC TẦNG HẦM</t>
  </si>
  <si>
    <t>AXV 560-9/28 LH-4
Axial Ducted In-line
Hot dip galvanized casing
Class F, IP55, 63dB</t>
  </si>
  <si>
    <t>QUẠT TĂNG ÁP CẦU THANG BỘ</t>
  </si>
  <si>
    <t>AXV 800-9/16 LH-4
Axial Ducted In-line
Hot dip galvanized casing
Class F, IP55, 74dB</t>
  </si>
  <si>
    <t xml:space="preserve">QUẠT TĂNG ÁP GIẾNG THANG MÁY </t>
  </si>
  <si>
    <t>AXV 710-9/10 LH-4
Axial Ducted In-line
Hot dip galvanized casing
Class F, IP55, 71dB</t>
  </si>
  <si>
    <t>AXV 800-9/16 LH-4
Axial Ducted In-line
Hot dip galvanized casing
Class F, IP55, 73dB</t>
  </si>
  <si>
    <t>QUẠT TĂNG ÁP BUỒNG ĐỆM THANG PCCC</t>
  </si>
  <si>
    <t>AXV 800-9/16 LH-4
Axial Ducted In-line
Hot dip galvanized casing
Class F, IP55, 55dB</t>
  </si>
  <si>
    <t>QUẠT HÚT KHÓI KHU CINEMA VÀ SHCD</t>
  </si>
  <si>
    <t>AXV 1000-10/16 LH-4
Axial Ducted In-line
Fire rate: 300oC/2hrs
Hot dip galvanized casingClass H, IP55, 79dB</t>
  </si>
  <si>
    <t>QUẠT HÚT KHÓI KHU DVTM</t>
  </si>
  <si>
    <t>TYE 07 1000
Centrifugal Fan, SISW
Fire rate: 300oC/2hrs
Epoxy Paint Casing
Class H, IP55, 73dB</t>
  </si>
  <si>
    <t>AXV 1000-10/18 LH-4
Axial Ducted In-line
Hot dip galvanized casing
Class F, IP55, 81dB</t>
  </si>
  <si>
    <t>QUẠT TĂNG ÁP PHÒNG ĐỆM</t>
  </si>
  <si>
    <t>AXV 1000-10/14 LH-4
Axial Ducted In-line
Hot dip galvanized casing
Class F, IP55, 81dB</t>
  </si>
  <si>
    <t>QUẠT TĂNG ÁP PHÒNG ĐỆM + THANG BỘ</t>
  </si>
  <si>
    <t>AXV 1120-12/26 LH-4
Axial Ducted In-line
Hot dip galvanized casing
Class F, IP55, 86dB</t>
  </si>
  <si>
    <t>QUẠT HÚT KHÓI HÀNH LANG KHỐI THÁP</t>
  </si>
  <si>
    <t>TYE 07 1000
Centrifugal Fan, SISW
Fire rate: 300oC/2hrs
Epoxy Paint Casing
Class H, IP55, 72dB</t>
  </si>
  <si>
    <t>AXV 800-9/16 LH-4
Axial Ducted In-line
Hot dip galvanized casing
Class F, IP55, 75dB</t>
  </si>
  <si>
    <t>QUẠT TĂNG ÁP GIẾNG THANG MÁY</t>
  </si>
  <si>
    <t>AXV 1000-10/16 LH-4
Axial Ducted In-line
Hot dip galvanized casing
Class F, IP55, 81dB</t>
  </si>
  <si>
    <t>AXV 1120-12/20 LH-4
Axial Ducted In-line
Hot dip galvanized casing
Class F, IP55, 87dB</t>
  </si>
  <si>
    <t>QUẠT TĂNG ÁP SẢNG THANG MÁY</t>
  </si>
  <si>
    <t>AXV 1000-10/16 LH-4
Axial Ducted In-line
Hot dip galvanized casing
Class F, IP55, 80dB</t>
  </si>
  <si>
    <t>QUẠT TĂNG ÁP BUỒNG THANG BỘ</t>
  </si>
  <si>
    <t>QUẠT TĂNG ÁP BUỒNG THANG BỘ + PHÒNG ĐỆM</t>
  </si>
  <si>
    <t>QUẠT HÚT KHÓI THƯƠNG MẠI</t>
  </si>
  <si>
    <t>HYE 07 1120
Centrifugal Fan, SISW
Fire rate: 300oC/2hrs
Epoxy Paint Casing
Class H, IP55, 79dB</t>
  </si>
  <si>
    <t>THIẾT BỊ &amp; VẬT TƯ LẮP ĐẶT ĐIỀU HÒA KHÔNG KHÍ &amp; THÔNG GIÓ PHẦN CHUNG</t>
  </si>
  <si>
    <t>I.PHÂN VẬT TƯ LẮP ĐẶT ỐNG GIÓ</t>
  </si>
  <si>
    <t>II. - HỆ THỐNG THÔNG GIÓ SỰ CỐ</t>
  </si>
  <si>
    <t xml:space="preserve"> 1. HỆ THỐNG THÔNG GIÓ HÚT TẦNG HẦM</t>
  </si>
  <si>
    <t>Ống gió gió tôn tráng kẽm có giới hạn chịu lửa EI 60</t>
  </si>
  <si>
    <t>KT 600x300</t>
  </si>
  <si>
    <t>Cấu tạo gồm: Lớp tôn mạ kẽm + lớp tấm chống cháy SMD60 dày 5.5mm</t>
  </si>
  <si>
    <t>Eusteel</t>
  </si>
  <si>
    <t>KT 900x300</t>
  </si>
  <si>
    <t>KT 1200x300</t>
  </si>
  <si>
    <t>KT 1200x350</t>
  </si>
  <si>
    <t>KT 1400x300</t>
  </si>
  <si>
    <t>KT 1400x350</t>
  </si>
  <si>
    <t>KT 1600x300</t>
  </si>
  <si>
    <t>KT 1600x350</t>
  </si>
  <si>
    <t>KT 1700x3200</t>
  </si>
  <si>
    <t>KT 1800x300</t>
  </si>
  <si>
    <t>KT 1800x350</t>
  </si>
  <si>
    <t>KT 2500x1000</t>
  </si>
  <si>
    <t>KT 1000x300</t>
  </si>
  <si>
    <t>KT 1100x600</t>
  </si>
  <si>
    <t>1.2</t>
  </si>
  <si>
    <t>Cút 90 độ ống gió tôn tráng kẽm có giới hạn chịu lửa EI 60</t>
  </si>
  <si>
    <t xml:space="preserve">Cái  </t>
  </si>
  <si>
    <t>1.3</t>
  </si>
  <si>
    <t xml:space="preserve"> Côn thu ống gió tôn tráng kẽm có giới hạn chịu lửa EI 60</t>
  </si>
  <si>
    <t>KT 900x300/600x300</t>
  </si>
  <si>
    <t>KT 1200x300/900x300</t>
  </si>
  <si>
    <t>KT 1200x300/1200x200</t>
  </si>
  <si>
    <t>KT 1200x350/900x300</t>
  </si>
  <si>
    <t>KT 1400x300/900x300</t>
  </si>
  <si>
    <t>KT 1400x300/1200x300</t>
  </si>
  <si>
    <t>KT 1400x350/1200x300</t>
  </si>
  <si>
    <t>KT 1400x350/1200x350</t>
  </si>
  <si>
    <t>KT 1600x300/1400x300</t>
  </si>
  <si>
    <t>KT 1600x350/1400x350</t>
  </si>
  <si>
    <t>KT 1800x350/1400x300</t>
  </si>
  <si>
    <t>KT: 1000x300/900x300</t>
  </si>
  <si>
    <t>KT: 1200x300/1000x300</t>
  </si>
  <si>
    <t>KT: 1800x300/1600x300</t>
  </si>
  <si>
    <t>KT: 1800x350/1000x1000</t>
  </si>
  <si>
    <t>KT: 2500x450/1000x1000</t>
  </si>
  <si>
    <t>Chạc ba ống gió tôn tráng kẽm có giới hạn chịu lửa EI 60</t>
  </si>
  <si>
    <t>KT 1400x300/900x300/600x300</t>
  </si>
  <si>
    <t>KT 1400x300/1200x300/600x300</t>
  </si>
  <si>
    <t>KT 1800x350/1400x300/1200x300</t>
  </si>
  <si>
    <t>KT 2500x450/1800x300/1600x300</t>
  </si>
  <si>
    <t>Cửa gió hút khói nhôm sơn tĩnh điện</t>
  </si>
  <si>
    <t>KT 1000x300+Van điều chỉnh lưu lượng OBD</t>
  </si>
  <si>
    <t>Gót miệng gió tôn tráng kẽm có giới hạn chịu lửa EI 60</t>
  </si>
  <si>
    <t>KT: 1000x300/1000x300</t>
  </si>
  <si>
    <t>Lượn tôn tráng kẽm có giới hạn chịu lửa EI 60</t>
  </si>
  <si>
    <t>KT: 300x900-lệch tâm 150mm</t>
  </si>
  <si>
    <t>KT: 300x900-lệch tâm 300mm</t>
  </si>
  <si>
    <t>KT: 300x1600-lệch tâm 300mm</t>
  </si>
  <si>
    <t>Van 1 chiều (NRD)</t>
  </si>
  <si>
    <t>KT 1000x1000</t>
  </si>
  <si>
    <t>KT: 1500x800</t>
  </si>
  <si>
    <t>Van chặn lửa kèm động cơ (MFD)</t>
  </si>
  <si>
    <t>Van MFD L220, bọc EI60, động cơ KS05, 5N.m/24V/230V, ON/OFF, có lò xo phản hồi.</t>
  </si>
  <si>
    <t>KT 1200x1000</t>
  </si>
  <si>
    <t>Van điều chỉnh lưu lượng bằng tay (VD)</t>
  </si>
  <si>
    <t>Tiêu âm đường ống trước quạt bằng tôn soi lỗ dày 0.5mm + Vải thủy tinh + Rockwool dày 50-100mm, tỷ trọng 48kg/m3 (Chiều dày tiêu âm được điều chỉnh theo vật liệu được phê duyệt bởi CĐT)</t>
  </si>
  <si>
    <t>KT 1900x450,L1500</t>
  </si>
  <si>
    <t>Kích thước tiêu âm là kích thước trong lòng ống gió</t>
  </si>
  <si>
    <t>Sekisui</t>
  </si>
  <si>
    <t>Thailand</t>
  </si>
  <si>
    <t>KT 2600x550,L2000</t>
  </si>
  <si>
    <t>HỆ THỐNG HÚT KHÓI CÁC KHÔNG GIAN CÔNG CỘNG  CÓ DIỆN TÍCH LỚN HƠN 200M2</t>
  </si>
  <si>
    <t>Ống gió gió tôn tráng kẽm có giới hạn chịu lửa EI 45</t>
  </si>
  <si>
    <t>KT 600x250</t>
  </si>
  <si>
    <t>Cấu tạo gồm: Lớp tôn mạ kẽm + lớp tấm chống cháy SMD45 dày 5.5mm</t>
  </si>
  <si>
    <t>KT 800x300</t>
  </si>
  <si>
    <t>KT 800x400</t>
  </si>
  <si>
    <t>KT 1200x400</t>
  </si>
  <si>
    <t>KT 1250x300</t>
  </si>
  <si>
    <t>KT 1400x400</t>
  </si>
  <si>
    <t>KT 1500x500</t>
  </si>
  <si>
    <t>KT 1600x600</t>
  </si>
  <si>
    <t>KT: 1400x500</t>
  </si>
  <si>
    <t>KT: 1400x600</t>
  </si>
  <si>
    <t>KT: 1200x350</t>
  </si>
  <si>
    <t>KT: 1000x400</t>
  </si>
  <si>
    <t>KT: 1000x350</t>
  </si>
  <si>
    <t>KT: 1000x550</t>
  </si>
  <si>
    <t>Ống gió gió tôn tráng kẽm có giới hạn chịu lửa E45</t>
  </si>
  <si>
    <t>Cút cong 45 độ kèm lưới chắn côn trùng E45</t>
  </si>
  <si>
    <t>KT: 1000x1000</t>
  </si>
  <si>
    <t>Ống gió gió tôn tráng kẽm tole 1.15mm trục đứng</t>
  </si>
  <si>
    <t>2.4</t>
  </si>
  <si>
    <t>Cút 90 độ ống gió tôn tráng kẽm có giới hạn chịu lửa EI 45</t>
  </si>
  <si>
    <t>2.5</t>
  </si>
  <si>
    <t xml:space="preserve"> Côn thu ống gió tôn tráng kẽm có giới hạn chịu lửa EI 45</t>
  </si>
  <si>
    <t>KT 1200x400/800x400</t>
  </si>
  <si>
    <t>KT 1400x400/800x400</t>
  </si>
  <si>
    <t>KT 1400x400/1250x300</t>
  </si>
  <si>
    <t>KT 1600x550/1400x400</t>
  </si>
  <si>
    <t>KT: 1600x600/1250x300</t>
  </si>
  <si>
    <t>KT: 1600x600/1200x300</t>
  </si>
  <si>
    <t>KT: 1200x300/800x300</t>
  </si>
  <si>
    <t>KT: 1250x300/800x300</t>
  </si>
  <si>
    <t>KT: 1500x300/1000x300</t>
  </si>
  <si>
    <t>KT: 1000x300/800x250</t>
  </si>
  <si>
    <t>KT: 1000x300/800x300</t>
  </si>
  <si>
    <t>KT: 1600x600/1400x500</t>
  </si>
  <si>
    <t>KT: 1400x500/1200x300</t>
  </si>
  <si>
    <t>KT: 800x300/600x250</t>
  </si>
  <si>
    <t>KT: 1000x300/600x250</t>
  </si>
  <si>
    <t>KT: 1200x300/600x250</t>
  </si>
  <si>
    <t>KT: 1600x600/1400x400</t>
  </si>
  <si>
    <t>KT: 1400x400/1200x300</t>
  </si>
  <si>
    <t>KT: 1400x400/1000x400</t>
  </si>
  <si>
    <t>KT: 1400x400/1000x350</t>
  </si>
  <si>
    <t>KT: 1400x400/1000x550</t>
  </si>
  <si>
    <t>KT: 1600x600/1000x1000</t>
  </si>
  <si>
    <t>2.6</t>
  </si>
  <si>
    <t>Chạc ba ống gió tôn tráng kẽm có giới hạn chịu lửa EI 45</t>
  </si>
  <si>
    <t>KT 1250x300/800x300/800x300</t>
  </si>
  <si>
    <t>KT 1600x600/1600x400/1200x400</t>
  </si>
  <si>
    <t>KT 1400x500/1400x400/800x300</t>
  </si>
  <si>
    <t>KT 1400x400/1200x350/1200x350</t>
  </si>
  <si>
    <t>KT 1200x300/800x300/600x250</t>
  </si>
  <si>
    <t>KT 1400x400/1400x400/1400x400</t>
  </si>
  <si>
    <t>KT 600x600 kèm van điều chỉnh lưu lượng OBD</t>
  </si>
  <si>
    <t>KT 1000x600 kèm van điều chỉnh lưu lượng OBD</t>
  </si>
  <si>
    <t>Gót miệng gió tôn tráng kẽm có giới hạn chịu lửa EI 45</t>
  </si>
  <si>
    <t>KT: 600x600/600x600</t>
  </si>
  <si>
    <t>KT: 1000x600/1000x600</t>
  </si>
  <si>
    <t>Van chặn lửa kèm động cơ (MFD) có giới hạn chịu lửa EI45</t>
  </si>
  <si>
    <t>KT 1600x550</t>
  </si>
  <si>
    <t>Lượn ống gió tôn tráng kẽm có giới hạn chịu lửa EI 45</t>
  </si>
  <si>
    <t>KT: 1400x400-lệch tâm 200mm</t>
  </si>
  <si>
    <t>KT: 1400x300-lệch tâm 200mm</t>
  </si>
  <si>
    <t>KT: 800x300-lệch tâm 200mm</t>
  </si>
  <si>
    <t>KT: 600x250-lệch tâm 200mm</t>
  </si>
  <si>
    <t>KT: 1200x350-lệch tâm 200mm</t>
  </si>
  <si>
    <t>Vuông tròn tôn tráng kẽm có giới hạn chịu lửa EI 45</t>
  </si>
  <si>
    <t>KT:1000x550/D1000</t>
  </si>
  <si>
    <t>KT:1400x400/D1000</t>
  </si>
  <si>
    <t>Vật tư phụ làm ty treo giá đỡ đường ống</t>
  </si>
  <si>
    <t>Ống gió gió tôn tráng kẽm có giới hạn chịu lửa EI120</t>
  </si>
  <si>
    <t>KT:550x400</t>
  </si>
  <si>
    <t>KT:900x250</t>
  </si>
  <si>
    <t>KT:1600x600</t>
  </si>
  <si>
    <t>KT:1400x400</t>
  </si>
  <si>
    <t>Cút ống gió tôn tráng kẽm có giới hạn chịu lửa EI120</t>
  </si>
  <si>
    <t>KT:1200x350</t>
  </si>
  <si>
    <t>Vuông tròn tôn tráng kẽm có giới hạn chịu lửa EI120</t>
  </si>
  <si>
    <t>KT:1200x350/800</t>
  </si>
  <si>
    <t>Van 1 chiều tôn tráng kẽm có giới hạn chịu lửa EI120</t>
  </si>
  <si>
    <t>Chạc ba ống gió tôn tráng kẽm có giới hạn chịu lửa EI120</t>
  </si>
  <si>
    <t>KT:900x250/900x250/800x200</t>
  </si>
  <si>
    <t>Van chặn lửa kèm động cơ (MFD) có giới hạn chịu lửa EI120</t>
  </si>
  <si>
    <t xml:space="preserve">HỆ THỐNG HÚT KHÓI HÀNH LANG </t>
  </si>
  <si>
    <t>KT 1250x350</t>
  </si>
  <si>
    <t>Cấu tạo gồm: Lớp tôn mạ kẽm + lớp tấm chống cháy SMD120 dày 20mm</t>
  </si>
  <si>
    <t>Ống gió gió tôn tráng kẽm có giới hạn chịu lửa EI30</t>
  </si>
  <si>
    <t>KT 550x400,</t>
  </si>
  <si>
    <t>KT 800x200</t>
  </si>
  <si>
    <t>KT 750x600</t>
  </si>
  <si>
    <t>KT 800x550</t>
  </si>
  <si>
    <t>KT 800x600</t>
  </si>
  <si>
    <t>KT 850x700</t>
  </si>
  <si>
    <t>KT 900x250</t>
  </si>
  <si>
    <t>KT 1000x200</t>
  </si>
  <si>
    <t>KT 1000x600</t>
  </si>
  <si>
    <t>KT 1250x500</t>
  </si>
  <si>
    <t>KT:850x250</t>
  </si>
  <si>
    <t>3.3</t>
  </si>
  <si>
    <t>Cút 90 độ ống gió tôn tráng kẽm có giới hạn chịu lửa EI30</t>
  </si>
  <si>
    <t>KT:800x250</t>
  </si>
  <si>
    <t>KT:800x200</t>
  </si>
  <si>
    <t>KT: 1000x600</t>
  </si>
  <si>
    <t>KT:1250x500</t>
  </si>
  <si>
    <t>3.4</t>
  </si>
  <si>
    <t xml:space="preserve"> Côn thu ống gió tôn tráng kẽm có giới hạn chịu lửa EI30</t>
  </si>
  <si>
    <t>KT:850x250/800x200</t>
  </si>
  <si>
    <t>KT:900x250/800x200</t>
  </si>
  <si>
    <t>KT:1250x500/850x700</t>
  </si>
  <si>
    <t>3.5</t>
  </si>
  <si>
    <t>Chạc ba ống gió tôn tráng kẽm có giới hạn chịu lửa EI30</t>
  </si>
  <si>
    <t>KT 900x250/700x200/700x200</t>
  </si>
  <si>
    <t>KT 900x250/900x250/700x200</t>
  </si>
  <si>
    <t>KT 900x250/900x250/900x250</t>
  </si>
  <si>
    <t>KT:1000x200/800x200/800x200</t>
  </si>
  <si>
    <t>KT:900x250/800x200/800x200</t>
  </si>
  <si>
    <t>3.6</t>
  </si>
  <si>
    <t>Cút cong 45 độ kèm lưới chắn côn trùng</t>
  </si>
  <si>
    <t>KT 800x550,</t>
  </si>
  <si>
    <t>KT: 1100x600</t>
  </si>
  <si>
    <t>Gót ống gió tôn tráng kẽm có giới hạn chịu lửa EI30</t>
  </si>
  <si>
    <t>KT 1000x600/1000x600</t>
  </si>
  <si>
    <t>Van chặn lửa kèm động cơ (MFD) có giới hạn chịu lửa EI30</t>
  </si>
  <si>
    <t>KT 700x200</t>
  </si>
  <si>
    <t>KT 1000x250</t>
  </si>
  <si>
    <t>KT 550x400</t>
  </si>
  <si>
    <t>HỆ THỐNG TĂNG ÁP THANG BỘ, THANG MÁY, PHÒNG ĐỆM THANG BỘ</t>
  </si>
  <si>
    <t>KT 400x300</t>
  </si>
  <si>
    <t>KT 700x300</t>
  </si>
  <si>
    <t>KT 1000x350</t>
  </si>
  <si>
    <t>KT 1100x350</t>
  </si>
  <si>
    <t>KT 1800x450</t>
  </si>
  <si>
    <t>KT: 1200x550</t>
  </si>
  <si>
    <t>KT: 1200x250</t>
  </si>
  <si>
    <t>KT: 1000x200</t>
  </si>
  <si>
    <t>KT: 800x350</t>
  </si>
  <si>
    <t>KT: 800x300</t>
  </si>
  <si>
    <t>KT: 750x500</t>
  </si>
  <si>
    <t>KT: 600x300</t>
  </si>
  <si>
    <t>KT: 400x200</t>
  </si>
  <si>
    <t>Van chặn lửa (FD) có giới hạn chịu lửa EI 60</t>
  </si>
  <si>
    <t>KT: 1400x350</t>
  </si>
  <si>
    <t>KT: 1100x350</t>
  </si>
  <si>
    <t>KT: 1000x300</t>
  </si>
  <si>
    <t>KT: 1000x250</t>
  </si>
  <si>
    <t>Van chặn lửa kèm động cơ (MFD) có giới hạn chịu lửa EI 60</t>
  </si>
  <si>
    <t>KT: 1500x500</t>
  </si>
  <si>
    <t>KT: 700x300</t>
  </si>
  <si>
    <t>Cút 90 độ ống gió tôn tráng kẽm có giới hạn chịu lửa EI 120</t>
  </si>
  <si>
    <t>Cút 90 độ ống gió tôn tráng kẽm</t>
  </si>
  <si>
    <t>KT: 1400x350/1000x350</t>
  </si>
  <si>
    <t>KT: 1200x250/1000x200</t>
  </si>
  <si>
    <t>KT: 800x300/600x300</t>
  </si>
  <si>
    <t>Gót ống gió tôn tráng kẽm có giới hạn chịu lửa EI 60</t>
  </si>
  <si>
    <t>KT: 1100x350/1000x250</t>
  </si>
  <si>
    <t>KT: 1100x350/1000x250/800x350</t>
  </si>
  <si>
    <t>Bọc hộp thạch cao quạt GHCL EI60</t>
  </si>
  <si>
    <t>KT: 1500x1500x1500</t>
  </si>
  <si>
    <t>Cửa gió cấp nhôm sơn tĩnh điện, kiểu khe nan thẳng</t>
  </si>
  <si>
    <t>KT: 1200x600 kèm van điều chỉnh OBD</t>
  </si>
  <si>
    <t>KT: 700x700 kèm van điều chỉnh OBD</t>
  </si>
  <si>
    <t>KT: 200x200 kèm van điều chỉnh OBD</t>
  </si>
  <si>
    <t>Ống gió gió tôn tráng kẽm có giới hạn chịu lửa EI 30</t>
  </si>
  <si>
    <t>KT 500x200</t>
  </si>
  <si>
    <t>KT 700x350</t>
  </si>
  <si>
    <t>KT 700x400</t>
  </si>
  <si>
    <t>KT 700x600</t>
  </si>
  <si>
    <t>KT 850x400</t>
  </si>
  <si>
    <t>KT 900x350</t>
  </si>
  <si>
    <t>KT 900x600</t>
  </si>
  <si>
    <t>KT 1000x500</t>
  </si>
  <si>
    <t>KT 1200x250</t>
  </si>
  <si>
    <t>KT: 1200x500</t>
  </si>
  <si>
    <t>KT 1150x950</t>
  </si>
  <si>
    <t>KT 1150x750</t>
  </si>
  <si>
    <t>KT: 1050x1050</t>
  </si>
  <si>
    <t>KT: 1050x900</t>
  </si>
  <si>
    <t>KT 1050x500</t>
  </si>
  <si>
    <t>KT: 900x700</t>
  </si>
  <si>
    <t>KT 600x600</t>
  </si>
  <si>
    <t>KT 500x600</t>
  </si>
  <si>
    <t>KT: 550x300</t>
  </si>
  <si>
    <t>KT: 400x400</t>
  </si>
  <si>
    <t>KT: 300x250</t>
  </si>
  <si>
    <t>KT: 200x200</t>
  </si>
  <si>
    <t>Cút 90 độ ống gió tôn tráng kẽm có giới hạn chịu lửa EI 30</t>
  </si>
  <si>
    <t>KT: 1000x500</t>
  </si>
  <si>
    <t>KT: 500x200</t>
  </si>
  <si>
    <t>KT: 400x300</t>
  </si>
  <si>
    <t xml:space="preserve"> Côn thu ống gió tôn tráng kẽm có giới hạn chịu lửa EI 30</t>
  </si>
  <si>
    <t>KT 1000x300/Đường kính quạt</t>
  </si>
  <si>
    <t>KT 1000x500/Đường kính quạt</t>
  </si>
  <si>
    <t>KT 1200x1000/Đường kính quạt</t>
  </si>
  <si>
    <t>KT 550x300/Đường kính quạt</t>
  </si>
  <si>
    <t>KT 700x400/Đường kính quạt</t>
  </si>
  <si>
    <t>KT 850x400/Đường kính quạt</t>
  </si>
  <si>
    <t>KT 900x350/Đường kính quạt</t>
  </si>
  <si>
    <t>KT 1200x600</t>
  </si>
  <si>
    <t>KT: 700x600</t>
  </si>
  <si>
    <t>KT: 900x600</t>
  </si>
  <si>
    <t>KT: 1150x950</t>
  </si>
  <si>
    <t>Chạc ba ống gió tôn tráng kẽm có giới hạn chịu lửa EI 30</t>
  </si>
  <si>
    <t>KT 900x350/700x350/700x350</t>
  </si>
  <si>
    <t>KT: 350x350 kèm van điều chỉnh OBD</t>
  </si>
  <si>
    <t>KT: 400x400 kèm van điều chỉnh OBD</t>
  </si>
  <si>
    <t>KT: 600x600 kèm van điều chỉnh OBD</t>
  </si>
  <si>
    <t>KT: 1000x600 kèm van điều chỉnh OBD</t>
  </si>
  <si>
    <t>Van chặn lửa (FD) có giới hạn chịu lửa EI 30</t>
  </si>
  <si>
    <t>KT: 300x200</t>
  </si>
  <si>
    <t>KT: 500x250</t>
  </si>
  <si>
    <t>KT: 500x500</t>
  </si>
  <si>
    <t>KT: 600x600</t>
  </si>
  <si>
    <t>KT: 750x400</t>
  </si>
  <si>
    <t>KT: 850x400</t>
  </si>
  <si>
    <t>Van chặn lửa kèm động cơ (MFD) có giới hạn chịu lửa EI 30</t>
  </si>
  <si>
    <t>Van xả áp cơ khí kiểu đổi trọng (P.R.D)  (Pmax = 50 Pa)</t>
  </si>
  <si>
    <t>KT 200x200</t>
  </si>
  <si>
    <t>KT 600x400</t>
  </si>
  <si>
    <t>KT 1500x800</t>
  </si>
  <si>
    <t>KT 1800x1000</t>
  </si>
  <si>
    <t>KT: 1800x1000 kèm chớp chống hắt</t>
  </si>
  <si>
    <t>KT: 600x400 kèm chớp chống hắt</t>
  </si>
  <si>
    <t>Van xả áp kèm động cơ  (Pmax = 50 Pa)</t>
  </si>
  <si>
    <t>KT 400x200</t>
  </si>
  <si>
    <t>KT 550x300</t>
  </si>
  <si>
    <t>Cửa lấy gió ngoài , nhôm sơn tĩnh điện, kèm chớp chống hắt &amp; lưới chắn côn trùng (OAL), tiết diện sống yêu cầu max 45%</t>
  </si>
  <si>
    <t>KT: 3000x500</t>
  </si>
  <si>
    <t>KT: 3500x700</t>
  </si>
  <si>
    <t>KT: 2000x500</t>
  </si>
  <si>
    <t>Gót ống gió tôn tráng kẽm có giới hạn chịu lửa EI 30</t>
  </si>
  <si>
    <t>KT: 200x200/200x200</t>
  </si>
  <si>
    <t>KT: 350x350/350x350</t>
  </si>
  <si>
    <t>KT: 400x400/400x400</t>
  </si>
  <si>
    <t>KT: 500x200/500x200</t>
  </si>
  <si>
    <t>Box miệng gió tôn tráng kẽm có giới hạn chịu lửa EI 30</t>
  </si>
  <si>
    <t>Khớp nối mềm, kèm mặt bích</t>
  </si>
  <si>
    <t>KT 500x500</t>
  </si>
  <si>
    <t>KT 550x450</t>
  </si>
  <si>
    <t>KT 550x550</t>
  </si>
  <si>
    <t>KT 750x500</t>
  </si>
  <si>
    <t>KT 800x450</t>
  </si>
  <si>
    <t>KT 800x500</t>
  </si>
  <si>
    <t>KT 1000x550</t>
  </si>
  <si>
    <t>KT 2270x2370</t>
  </si>
  <si>
    <t>HỆ THỐNG THÔNG GIÓ CHUNG</t>
  </si>
  <si>
    <t>HỆ THỐNG THÔNG GIÓ CẤP TẦNG HẦM</t>
  </si>
  <si>
    <t>Ống gió tôn tráng kẽm</t>
  </si>
  <si>
    <t>KT 900x300 độ dày tôn 0.95mm</t>
  </si>
  <si>
    <t>KT 1400x300 độ dày tôn 1.15mm</t>
  </si>
  <si>
    <t>KT 1400x350 độ dày tôn 1.15mm</t>
  </si>
  <si>
    <t>KT 1600x350 độ dày tôn 1.15mm</t>
  </si>
  <si>
    <t>KT 1700x3200 độ dày tôn 1.15mm</t>
  </si>
  <si>
    <t>KT 1800x350 độ dày tôn 1.15mm</t>
  </si>
  <si>
    <t>KT 1800x400 độ dày tôn 1.15mm</t>
  </si>
  <si>
    <t>KT 2000x400 độ dày tôn 1.15mm</t>
  </si>
  <si>
    <t>KT 2500x450 độ dày tôn 1.15mm</t>
  </si>
  <si>
    <t>KT: 1350x3000 độ dày tôn 1.15mm</t>
  </si>
  <si>
    <t>KT: 1700x3000 độ dày tôn 1.15mm</t>
  </si>
  <si>
    <t>KT 1000x600 độ dày tôn 0.95mm</t>
  </si>
  <si>
    <t>Cút 90 độ ống gió tôn tráng kẽm.</t>
  </si>
  <si>
    <t>KT 1400x350 độ dày tôn 0.95mm</t>
  </si>
  <si>
    <t xml:space="preserve"> Côn thu ống gió tôn tráng kẽm </t>
  </si>
  <si>
    <t>KT 1400x300/900x300 độ dày tôn 0.95mm</t>
  </si>
  <si>
    <t>KT 1400x350/900x300 độ dày tôn 1.15mm</t>
  </si>
  <si>
    <t>KT 1600x350/1400x350 độ dày tôn 1.15mm</t>
  </si>
  <si>
    <t>KT 1800x350/1400x300 độ dày tôn 1.15mm</t>
  </si>
  <si>
    <t>KT 1800x350/1400x350 độ dày tôn 1.15mm</t>
  </si>
  <si>
    <t>KT 1800x400/1600x350 độ dày tôn 1.15mm</t>
  </si>
  <si>
    <t>KT 2000x400/1800x350 độ dày tôn 1.15mm</t>
  </si>
  <si>
    <t>KT 1400x350/900x300 độ dày tôn 0.95mm</t>
  </si>
  <si>
    <t>KT: 1000x300 , Kèm van điều chỉnh VD</t>
  </si>
  <si>
    <t>KT 2000x400</t>
  </si>
  <si>
    <t>KT 1800x400</t>
  </si>
  <si>
    <t>KT 1500x550,L1500</t>
  </si>
  <si>
    <t>KT 1400x450</t>
  </si>
  <si>
    <t>KT 1700x600</t>
  </si>
  <si>
    <t>KT 1200x900</t>
  </si>
  <si>
    <t>Lớp bảo vệ cho ống gió chống cháy đi ngoài trời, vật liệu inox dày tối thiểu 0.3mm</t>
  </si>
  <si>
    <t>KT 1050x1050</t>
  </si>
  <si>
    <t>KT 1200x500</t>
  </si>
  <si>
    <t xml:space="preserve"> Lượn ống gió tôn tráng kẽm </t>
  </si>
  <si>
    <t>KT 2500x450-lệch tâm 200, độ dày tôn 1.15mm</t>
  </si>
  <si>
    <t>KT 900x300-lệch tâm 200, độ dày tôn 0.95mm</t>
  </si>
  <si>
    <t>HỆ THỐNG  THÔNG GIÓ HÚT MÙI, HÚT MÙI VỆ SINH + PHÒNG KỸ THUẬT</t>
  </si>
  <si>
    <t>KT D100 độ dày tôn 0.48mm</t>
  </si>
  <si>
    <t>KT D150 độ dày tôn 0.48mm</t>
  </si>
  <si>
    <t>KT 150x150 độ dày tôn 0.48mm</t>
  </si>
  <si>
    <t>KT 200x150 độ dày tôn 0.58mm</t>
  </si>
  <si>
    <t>KT 200x200 độ dày tôn 0.58mm</t>
  </si>
  <si>
    <t>KT 250x200 độ dày tôn 0.58mm</t>
  </si>
  <si>
    <t>KT 300x200 độ dày tôn 0.58mm</t>
  </si>
  <si>
    <t>KT 300x300 độ dày tôn 0.58mm</t>
  </si>
  <si>
    <t>KT 350x200 độ dày tôn 0.58mm</t>
  </si>
  <si>
    <t>KT 400x200 độ dày tôn 0.58mm</t>
  </si>
  <si>
    <t>KT 400x300 độ dày tôn 0.58mm</t>
  </si>
  <si>
    <t>KT 500x200 độ dày tôn 0.58mm</t>
  </si>
  <si>
    <t>KT 500x250 độ dày tôn 0.58mm</t>
  </si>
  <si>
    <t>KT 500x300 độ dày tôn 0.58mm</t>
  </si>
  <si>
    <t>KT 500x400 độ dày tôn 0.58mm</t>
  </si>
  <si>
    <t>KT 600x200 độ dày tôn 0.75mm</t>
  </si>
  <si>
    <t>KT 600x300 độ dày tôn 0.75mm</t>
  </si>
  <si>
    <t>KT 600x400 độ dày tôn 0.75mm</t>
  </si>
  <si>
    <t>KT 500x400 độ dày tôn 0.75mm</t>
  </si>
  <si>
    <t>KT 700x300 độ dày tôn 0.75mm</t>
  </si>
  <si>
    <t>KT 700x400 độ dày tôn 0.75mm</t>
  </si>
  <si>
    <t>KT 850x300 độ dày tôn 0.95mm</t>
  </si>
  <si>
    <t>KT 900x400 độ dày tôn 0.95mm</t>
  </si>
  <si>
    <t>KT 1000x350 độ dày tôn 0.95mm</t>
  </si>
  <si>
    <t>KT 1000x450 độ dày tôn 0.95mm</t>
  </si>
  <si>
    <t>KT 1700x600 độ dày tôn 1.15mm</t>
  </si>
  <si>
    <t>KT 2000x600 độ dày tôn 1.15mm</t>
  </si>
  <si>
    <t>KT 1200x400 độ dày tôn 0.95mm</t>
  </si>
  <si>
    <t>KT 1400x500 độ dày tôn 1.15mm</t>
  </si>
  <si>
    <t>2.2</t>
  </si>
  <si>
    <t>KT 850x300 độ dày tôn 0.75mm</t>
  </si>
  <si>
    <t>2.3</t>
  </si>
  <si>
    <t>KT 250x200/200x200 độ dày tôn 0.58mm</t>
  </si>
  <si>
    <t>KT 300x200/200x200 độ dày tôn 0.58mm</t>
  </si>
  <si>
    <t>KT 400x200/200x200 độ dày tôn 0.58mm</t>
  </si>
  <si>
    <t>KT 400x200/300x200 độ dày tôn 0.58mm</t>
  </si>
  <si>
    <t>KT 600x300/400x300 độ dày tôn 0.75mm</t>
  </si>
  <si>
    <t>KT 700x300/500x250 độ dày tôn 0.75mm</t>
  </si>
  <si>
    <t>KT 850x300/600x300 độ dày tôn 0.95mm</t>
  </si>
  <si>
    <t>KT 900x300/700x300 độ dày tôn 0.95mm</t>
  </si>
  <si>
    <t>KT 1200x400/900x400 độ dày tôn 0.95mm</t>
  </si>
  <si>
    <t>KT 1400x450/1000x450 độ dày tôn 1.15mm</t>
  </si>
  <si>
    <t>Chạc ba ống gió tôn tráng kẽm</t>
  </si>
  <si>
    <t>KT 200x200/200x150/200x150 độ dày tôn 0.58mm</t>
  </si>
  <si>
    <t>KT  250x200/250x150/250x150 độ dày tôn 0.58mm</t>
  </si>
  <si>
    <t>KT  350x200/250x200/250x200 độ dày tôn 0.58mm</t>
  </si>
  <si>
    <t>KT  700x350/500x250/500x250 độ dày tôn 0.75mm</t>
  </si>
  <si>
    <t>KT  900x400/600x400/500x300 độ dày tôn 0.95mm</t>
  </si>
  <si>
    <t>KT  1000x350/900x350/700x350 độ dày tôn 0.95mm</t>
  </si>
  <si>
    <t>KT  1000x450/700x400/600x400 độ dày tôn 0.95mm</t>
  </si>
  <si>
    <t>KT D150</t>
  </si>
  <si>
    <t>Ống gió mềm không cách nhiệt Taisei  D150</t>
  </si>
  <si>
    <t>Taisei</t>
  </si>
  <si>
    <t>KT D100</t>
  </si>
  <si>
    <t>Ống gió mềm không cách nhiệt Taisei  D100</t>
  </si>
  <si>
    <t>Cửa hút gió nhôm sơn tĩnh điện, kiểu nan sọt.</t>
  </si>
  <si>
    <t>KT: 200x200, Kèm van điều chỉnh OBD và Hộp gió</t>
  </si>
  <si>
    <t>KT: 250x250, Kèm van điều chỉnh OBD và  Hộp gió</t>
  </si>
  <si>
    <t>KT: 300x300, Kèm van điều chỉnh OBD và Hộp gió</t>
  </si>
  <si>
    <t>KT: 350x350, Kèm van điều chỉnh OBD và Hộp gió</t>
  </si>
  <si>
    <t>KT: 450x450, Kèm van điều chỉnh OBD  và Hộp gió</t>
  </si>
  <si>
    <t>KT: 600x600, Kèm van điều chỉnh OBD và Hộp gió</t>
  </si>
  <si>
    <t>KT 300x200</t>
  </si>
  <si>
    <t>KT 500x250</t>
  </si>
  <si>
    <t>KT 500x300</t>
  </si>
  <si>
    <t>Cửa thải gió ngoài nhôm sơn tĩnh điện, kèm chớp chống hắt &amp; lưới chắn côn trùng (EAL), tiết diện sống yêu cầu max 45%</t>
  </si>
  <si>
    <t>KT: 500x300</t>
  </si>
  <si>
    <t>KT: 1500x300</t>
  </si>
  <si>
    <t>KT 600x300,L1200</t>
  </si>
  <si>
    <t>KT 1100x450,L1500</t>
  </si>
  <si>
    <t>KT 250x200</t>
  </si>
  <si>
    <t>KT 350x200</t>
  </si>
  <si>
    <t>KT 500x400</t>
  </si>
  <si>
    <t>KT 850x300</t>
  </si>
  <si>
    <t>Khớp nối mềm , kèm mặt bích</t>
  </si>
  <si>
    <t>Cút hướng dòng ống gió tôn tráng kẽm.</t>
  </si>
  <si>
    <t>KT 3800x700 độ dày tôn 1.15mm</t>
  </si>
  <si>
    <t>KT 3200x700 độ dày tôn 1.15mm</t>
  </si>
  <si>
    <t>KT 2600x700 độ dày tôn 1.15mm</t>
  </si>
  <si>
    <t>KT 2200x700 độ dày tôn 1.15mm</t>
  </si>
  <si>
    <t>KT 2000x700 độ dày tôn 1.15mm</t>
  </si>
  <si>
    <t>Box ống gió tôn tráng kẽm</t>
  </si>
  <si>
    <t>KT 1000x350 độ dày tôn 0.75mm</t>
  </si>
  <si>
    <t>HỆ THỐNG ỐNG GIÓ LẠNH ĐIỀU HÒA</t>
  </si>
  <si>
    <t>Ống gió tôn tráng kẽm, Kèm bích, bọc cách nhiệt bằng cao su lưu hóa có cấu trúc ô kín, tỷ trọng 40-70 kg/m3, hệ số dẫn nhiệt k = 0.036W/mK tại 23oC , tiêu chuẩn chống cháy BS476 phần 6&amp;7 cấp độ 0.</t>
  </si>
  <si>
    <t>KT D250 độ dày tôn 0.58mm</t>
  </si>
  <si>
    <t>KT D300 độ dày tôn 0.58mm</t>
  </si>
  <si>
    <t>KT D350 độ dày tôn 0.58mm</t>
  </si>
  <si>
    <t>KT 400x250 độ dày tôn 0.58mm</t>
  </si>
  <si>
    <t>KT 600x250 độ dày tôn 0.75mm</t>
  </si>
  <si>
    <t>KT 600x350 độ dày tôn 0.75mm</t>
  </si>
  <si>
    <t>Côn thu ống gió tôn tráng kẽm, bọc cách nhiệt bằng cao su lưu hóa có cấu trúc ô kín, tỷ trọng 40-70 kg/m3, hệ số dẫn nhiệt k = 0.036W/mK tại 23oC , tiêu chuẩn chống cháy BS476 phần 6&amp;7 cấp độ 0.</t>
  </si>
  <si>
    <t>KT 600x250/400x250, độ dày tôn 0,75mm</t>
  </si>
  <si>
    <t>KT 600x300/400x300, độ dày tôn 0,75mm</t>
  </si>
  <si>
    <t>1.4</t>
  </si>
  <si>
    <t>Ống mềm bọc bọc bảo ôn bông thủy tinh (Glasswood ) 1 mặt bạc, tỷ trọng 32kg/m3, dày 25mm</t>
  </si>
  <si>
    <t xml:space="preserve"> KT D250</t>
  </si>
  <si>
    <t>Ống gió mềm cách nhiệt BTT Taisei  D250x32KG/M3</t>
  </si>
  <si>
    <t xml:space="preserve"> KT D300</t>
  </si>
  <si>
    <t>Ống gió mềm cách nhiệt BTT Taisei  D300x32KG/M3</t>
  </si>
  <si>
    <t xml:space="preserve"> KT D350</t>
  </si>
  <si>
    <t>Ống gió mềm cách nhiệt BTT Taisei  D350x32KG/M3</t>
  </si>
  <si>
    <t xml:space="preserve"> KT D400</t>
  </si>
  <si>
    <t>Ống gió mềm cách nhiệt BTT Taisei  D400x32KG/M3</t>
  </si>
  <si>
    <t>Cửa cấp gió nhôm sơn tĩnh điện bọc cách nhiệt tỷ trọng 40-70 kg/m3, hệ số dẫn nhiệt k = 0.036W/mK tại 23oC , tiêu chuẩn chống cháy BS476 phần 6&amp;7 cấp độ 0.</t>
  </si>
  <si>
    <t>KT (600x600), kiểu khuếch tán, kèm hộp gió KT: 600x600xH250</t>
  </si>
  <si>
    <t>KT (1200x250), kiểu khuếch tán, kèm hộp gió KT: 1200x250xH250</t>
  </si>
  <si>
    <t>KT (D600), kiểu khuếch tán, kèm hộp gió KT: 1200x250xH250</t>
  </si>
  <si>
    <t>Cửa gió hồi nhôm sơn tĩnh điện bọc cách nhiệt tỷ trọng 40-70 kg/m3, hệ số dẫn nhiệt k = 0.036W/mK tại 23oC , tiêu chuẩn chống cháy BS476 phần 6&amp;7 cấp độ 0.</t>
  </si>
  <si>
    <t>KT (600x600),Kiểu nan sọt, kèm hộp gió KT: 600x600xH250</t>
  </si>
  <si>
    <t>KT (1200x250), kiểu nan sọt, kèm hộp gió KT: 1200x250xH250</t>
  </si>
  <si>
    <t>KT (D600), kiểu nan sọt, kèm hộp gió</t>
  </si>
  <si>
    <t>Van gió điều chỉnh bằng tay (VD) bọc cách nhiệt tỷ trọng 40-70 kg/m3, hệ số dẫn nhiệt k = 0.036W/mK tại 23oC , tiêu chuẩn chống cháy BS476 phần 6&amp;7 cấp độ 0.</t>
  </si>
  <si>
    <t>KT D250</t>
  </si>
  <si>
    <t>KT D300</t>
  </si>
  <si>
    <t>KT D350</t>
  </si>
  <si>
    <t>Tiêu âm trước và sau dàn lạnh âm trần nối ống gió bằng tấm dán có cấu trúc bán ô hở (semi open) với Tỷ trọng lớp foam tiêu âm: 60 kg/m3, Hệ số hấp thụ âm thanh ISO 354: 0.4-0.5</t>
  </si>
  <si>
    <t>Dàn lạnh FCU có công suất nhỏ hơn bằng 7.1 kw, lớp tiêu âm có chiều dày 15mm</t>
  </si>
  <si>
    <t>Acoustic Plus/G60 15mm x 1.2m x 20m</t>
  </si>
  <si>
    <t>Dàn lạnh FCU có công suất lớn hơn 7.1 kw,lớp tiêu âm có chiều dày 25mm</t>
  </si>
  <si>
    <t>AcoustiPlus/G60 25mm x 1.2m x 2,3m</t>
  </si>
  <si>
    <t xml:space="preserve">Khớp nối mềm Canvas Simily </t>
  </si>
  <si>
    <t>Dàn lạnh FCU có công suất nhỏ hơn bằng 7.1 kw</t>
  </si>
  <si>
    <t>Dàn lạnh FCU có công suất lớn hơn 7.1 kw</t>
  </si>
  <si>
    <t>Gót ống gió tôn tráng kẽm, bọc cách nhiệt bằng cao su lưu hóa có cấu trúc ô kín, tỷ trọng 40-70 kg/m3, hệ số dẫn nhiệt k = 0.036W/mK tại 23oC , tiêu chuẩn chống cháy BS476 phần 6&amp;7 cấp độ 0.</t>
  </si>
  <si>
    <t>KT 450x250/D250 độ dày tôn 0.58mm</t>
  </si>
  <si>
    <t>KT 500x300/D300 độ dày tôn 0.58mm</t>
  </si>
  <si>
    <t>HỆ THỐNG ỐNG GIÓ TƯƠI (OA)</t>
  </si>
  <si>
    <t>KT 100x100 độ dày tôn 0.48mm</t>
  </si>
  <si>
    <t>KT 150x100 độ dày tôn 0.48mm</t>
  </si>
  <si>
    <t>KT 200x100 độ dày tôn 0.58mm</t>
  </si>
  <si>
    <t>KT 250x150 độ dày tôn 0.58mm</t>
  </si>
  <si>
    <t>KT 250x250 độ dày tôn 0.58mm</t>
  </si>
  <si>
    <t>KT 350x250 độ dày tôn 0.58mm</t>
  </si>
  <si>
    <t>KT 450x200 độ dày tôn 0.58mm</t>
  </si>
  <si>
    <t>KT 450x250 độ dày tôn 0.58mm</t>
  </si>
  <si>
    <t>KT 450x300 độ dày tôn 0.58mm</t>
  </si>
  <si>
    <t>KT 500x350 độ dày tôn 0.58mm</t>
  </si>
  <si>
    <t>KT 650x300 độ dày tôn 0.75mm</t>
  </si>
  <si>
    <t>KT 700x350 độ dày tôn 0.75mm</t>
  </si>
  <si>
    <t>KT 800x300 độ dày tôn 0.95mm</t>
  </si>
  <si>
    <t>KT 1000x300 độ dày tôn 0.95mm</t>
  </si>
  <si>
    <t>KT 1300x600 độ dày tôn 0.95mm</t>
  </si>
  <si>
    <t>KT 300x250 độ dày tôn 0.58mm</t>
  </si>
  <si>
    <t>KT 350x300 độ dày tôn 0.58mm</t>
  </si>
  <si>
    <t>KT 800x250 độ dày tôn 0.95mm</t>
  </si>
  <si>
    <t>KT 150x150 độ dày tôn 0.58mm</t>
  </si>
  <si>
    <t>KT 800x300 độ dày tôn 0.75mm</t>
  </si>
  <si>
    <t>KT 200x200/100x100 độ dày tôn 0.58mm</t>
  </si>
  <si>
    <t>KT 300x200/250x200 độ dày tôn 0.58mm</t>
  </si>
  <si>
    <t>KT 350x250/200x150 độ dày tôn 0.58mm</t>
  </si>
  <si>
    <t>KT 400x200/250x200 độ dày tôn 0.58mm</t>
  </si>
  <si>
    <t>KT 400x250/200x150 độ dày tôn 0.58mm</t>
  </si>
  <si>
    <t>KT 400x250/250x200 độ dày tôn 0.58mm</t>
  </si>
  <si>
    <t>KT 400x250/300x200 độ dày tôn 0.58mm</t>
  </si>
  <si>
    <t>KT 400x250/350x200 độ dày tôn 0.58mm</t>
  </si>
  <si>
    <t>KT 450x200/300x200 độ dày tôn 0.58mm</t>
  </si>
  <si>
    <t>KT 500x250/300x250 độ dày tôn 0.58mm</t>
  </si>
  <si>
    <t>KT 500x250/350x250 độ dày tôn 0.58mm</t>
  </si>
  <si>
    <t>KT 500x250/400x250 độ dày tôn 0.58mm</t>
  </si>
  <si>
    <t>KT 500x300/300x200 độ dày tôn 0.58mm</t>
  </si>
  <si>
    <t>KT 500x300/400x300 độ dày tôn 0.58mm</t>
  </si>
  <si>
    <t>KT 500x350/250x200 độ dày tôn 0.58mm</t>
  </si>
  <si>
    <t>KT 600x250/500x250 độ dày tôn 0.75mm</t>
  </si>
  <si>
    <t>KT 600x300/400x250 độ dày tôn 0.75mm</t>
  </si>
  <si>
    <t>KT 700x350/500x350 độ dày tôn 0.75mm</t>
  </si>
  <si>
    <t>KT 800x300/700x300 độ dày tôn 0.95mm</t>
  </si>
  <si>
    <t>KT 250x250/200x200 độ dày tôn 0.58mm</t>
  </si>
  <si>
    <t>KT 650x300/500x250 độ dày tôn 0.75mm</t>
  </si>
  <si>
    <t>KT 350x200/150x150 độ dày tôn 0.58mm</t>
  </si>
  <si>
    <t>KT 350x200/250x200 độ dày tôn 0.58mm</t>
  </si>
  <si>
    <t>KT 300x250/250x200 độ dày tôn 0.58mm</t>
  </si>
  <si>
    <t>KT 400x300/350x200 độ dày tôn 0.58mm</t>
  </si>
  <si>
    <t>KT 400x250/250x250 độ dày tôn 0.58mm</t>
  </si>
  <si>
    <t>KT 450x250/300x250 độ dày tôn 0.58mm</t>
  </si>
  <si>
    <t>KT 450x250/350x250 độ dày tôn 0.58mm</t>
  </si>
  <si>
    <t>KT 500x250/200x150 độ dày tôn 0.58mm</t>
  </si>
  <si>
    <t>KT 600x300/300x250 độ dày tôn 0.75mm</t>
  </si>
  <si>
    <t>KT 700x300/400x250 độ dày tôn 0.75mm</t>
  </si>
  <si>
    <t>KT 700x300/600x300 độ dày tôn 0.75mm</t>
  </si>
  <si>
    <t>KT 800x300/500x250 độ dày tôn 0.95mm</t>
  </si>
  <si>
    <t>KT 200x200/200x150/150x150 độ dày tôn 0.58mm</t>
  </si>
  <si>
    <t>KT 250x200/200x150/200x150 độ dày tôn 0.58mm</t>
  </si>
  <si>
    <t>KT 300x200/250x200/250x200 độ dày tôn 0.58mm</t>
  </si>
  <si>
    <t>KT 400x250/250x200/250x200 độ dày tôn 0.58mm</t>
  </si>
  <si>
    <t>KT 500x250/250x200/250x200 độ dày tôn 0.58mm</t>
  </si>
  <si>
    <t>KT 500x250/400x200/200x200 độ dày tôn 0.58mm</t>
  </si>
  <si>
    <t>KT 500x250/400x250/200x150 độ dày tôn 0.58mm</t>
  </si>
  <si>
    <t>KT 500x300/350x200/350x200 độ dày tôn 0.58mm</t>
  </si>
  <si>
    <t>KT 600x300/400x250/400x250 độ dày tôn 0.75mm</t>
  </si>
  <si>
    <t>KT 600x300/450x200/350x250 độ dày tôn 0.75mm</t>
  </si>
  <si>
    <t>KT 650x300/500x300/250x150 độ dày tôn 0.75mm</t>
  </si>
  <si>
    <t>KT 700x300/400x250/400x250 độ dày tôn 0.75mm</t>
  </si>
  <si>
    <t>KT 900x400/500x300/500x300 độ dày tôn 0.95mm</t>
  </si>
  <si>
    <t>KT 1000x300/500x250/500x250 độ dày tôn 0.95mm</t>
  </si>
  <si>
    <t>KT 1200x400/700x100/700x400 độ dày tôn 0.95mm</t>
  </si>
  <si>
    <t>KT 200x150/150x150/150x150 độ dày tôn 0.58mm</t>
  </si>
  <si>
    <t>KT 350x250/250x200/250x200 độ dày tôn 0.58mm</t>
  </si>
  <si>
    <t>KT D200</t>
  </si>
  <si>
    <t>Ống gió mềm không cách nhiệt Taisei  D200</t>
  </si>
  <si>
    <t>Ống gió mềm không cách nhiệt Taisei  D250</t>
  </si>
  <si>
    <t>Ống gió mềm không cách nhiệt Taisei  D300</t>
  </si>
  <si>
    <t>KT: 600x400</t>
  </si>
  <si>
    <t>KT: 800x500</t>
  </si>
  <si>
    <t>KT: 1200x400</t>
  </si>
  <si>
    <t>KT: 3600x350</t>
  </si>
  <si>
    <t>KT: 1800x350</t>
  </si>
  <si>
    <t>KT: 2000x350</t>
  </si>
  <si>
    <t>KT: 3000x350</t>
  </si>
  <si>
    <t>KT: 3300x350</t>
  </si>
  <si>
    <t>KT: 7200x350</t>
  </si>
  <si>
    <t>KT: 4000x500</t>
  </si>
  <si>
    <t>KT: 4500x700</t>
  </si>
  <si>
    <t>Box miệng gió tôn tráng kẽm</t>
  </si>
  <si>
    <t>KT 800x500 độ dày tôn 0.75mm</t>
  </si>
  <si>
    <t>KT 1000x500 độ dày tôn 0.95mm</t>
  </si>
  <si>
    <t>KT 1200x350 độ dày tôn 0.95mm</t>
  </si>
  <si>
    <t>KT 1500x500 độ dày tôn 1.15mm</t>
  </si>
  <si>
    <t>KT 2000x350 độ dày tôn 1.15mm</t>
  </si>
  <si>
    <t>KT 2000x500 độ dày tôn 1.15mm</t>
  </si>
  <si>
    <t>KT 3000x350 độ dày tôn 1.15mm</t>
  </si>
  <si>
    <t>KT 3300x350 độ dày tôn 1.15mm</t>
  </si>
  <si>
    <t>KT 3600x350 độ dày tôn 1.15mm</t>
  </si>
  <si>
    <t>KT 4000x500 độ dày tôn 1.15mm</t>
  </si>
  <si>
    <t>KT 4500x700 độ dày tôn 1.15mm</t>
  </si>
  <si>
    <t>KT 7200x350 độ dày tôn 1.15mm</t>
  </si>
  <si>
    <t>Gót ống gió tôn tráng kẽm</t>
  </si>
  <si>
    <t>KT 350x150/150x150 độ dày tôn 0.58mm</t>
  </si>
  <si>
    <t>KT 400x100/200x100 độ dày tôn 0.58mm</t>
  </si>
  <si>
    <t>KT 400x150/200x150 độ dày tôn 0.58mm</t>
  </si>
  <si>
    <t>KT 450x200/D250 độ dày tôn 0.58mm</t>
  </si>
  <si>
    <t>KT 450x200/250x200 độ dày tôn 0.58mm</t>
  </si>
  <si>
    <t>KT 450x250/250x250 độ dày tôn 0.58mm</t>
  </si>
  <si>
    <t>KT 500x200/300x200 độ dày tôn 0.58mm</t>
  </si>
  <si>
    <t>KT 550x200/350x200 độ dày tôn 0.58mm</t>
  </si>
  <si>
    <t>KT 600x250/400x250 độ dày tôn 0.58mm</t>
  </si>
  <si>
    <t>KT 700x300/500x300 độ dày tôn 0.58mm</t>
  </si>
  <si>
    <t>KT 500x350,L1000</t>
  </si>
  <si>
    <t>KT 600x300,L1000</t>
  </si>
  <si>
    <t>KT 600x350,L1000</t>
  </si>
  <si>
    <t>KT 700x350,L1000</t>
  </si>
  <si>
    <t>KT 700x400,L1200</t>
  </si>
  <si>
    <t>KT 700x300,L1200</t>
  </si>
  <si>
    <t>KT 750x500,L1500</t>
  </si>
  <si>
    <t>KT 800x400,L1000</t>
  </si>
  <si>
    <t>KT 900x400,L1000</t>
  </si>
  <si>
    <t>KT 1100x400,L1500</t>
  </si>
  <si>
    <t>KT 650x300</t>
  </si>
  <si>
    <t>KT 400x250</t>
  </si>
  <si>
    <t>KT 800x250</t>
  </si>
  <si>
    <t>HỆ THỐNG HÚT BẾP</t>
  </si>
  <si>
    <t>Ống INOX 304 dày 1,0mm</t>
  </si>
  <si>
    <t>KT 1500x550</t>
  </si>
  <si>
    <t>KT 1200x700</t>
  </si>
  <si>
    <t>Cút 90 độ ống INOX 304 dày 1,0mm</t>
  </si>
  <si>
    <t>Chạc ba ống INOX 304 dày 1,0mm</t>
  </si>
  <si>
    <t>KT 1200x700/1200x700/1200x700</t>
  </si>
  <si>
    <t>A.2</t>
  </si>
  <si>
    <t>PHÂN VẬT TƯ LẮP ĐẶT ỐNG ĐỒNG, NƯỚC NGƯNG</t>
  </si>
  <si>
    <t>HỆ THỐNG GAS/DỊCH, NƯỚC NGƯNG KHỐI THƯƠNG MẠI</t>
  </si>
  <si>
    <t>VẬT TƯ PHẦN ỐNG GAS/DỊCH</t>
  </si>
  <si>
    <t>1.1</t>
  </si>
  <si>
    <t>Bộ chia gas/dịch dàn lạnh, kèm bảo ôn</t>
  </si>
  <si>
    <t>Bộ chia gas/dịch dàn nóng, kèm bảo ôn</t>
  </si>
  <si>
    <t>ống đồng dẫn tác nhân lạnh ø 6.4, t=0.71mm, bọc bảo ôn dày 13mm</t>
  </si>
  <si>
    <t>Ống đồng 06.35x0.71
Bảo ôn ống Dovlon ID6mm x 15mm(T) x 2M(L)</t>
  </si>
  <si>
    <t>Ống đồng: TAISEI
Cách nhiệt: Dovlon</t>
  </si>
  <si>
    <t>Ống đồng: Việt Nam
Cách nhiệt: Việt Nam</t>
  </si>
  <si>
    <t>ống đồng dẫn tác nhân lạnh ø 9.5, t=0.71mm, bọc bảo ôn dày 13mm</t>
  </si>
  <si>
    <t>Ống đồng 09.52x0.71
Bảo ôn ống Dovlon ID10mm x 15mm(T) x 2M(L)</t>
  </si>
  <si>
    <t>ống đồng dẫn tác nhân lạnh ø 12.7, t=0.81mm, bọc bảo ôn dày 19mm</t>
  </si>
  <si>
    <t>Ống đồng 12.70x0.81
Bảo ôn ống Dovlon ID13mm x 20mm(T) x 2M(L)</t>
  </si>
  <si>
    <t>1.5</t>
  </si>
  <si>
    <t>ống đồng dẫn tác nhân lạnh ø 15.9, t=0.81mm, bọc bảo ôn dày 19mm</t>
  </si>
  <si>
    <t>Ống đồng 15.88x0.81
Bảo ôn ống Dovlon ID16mm x 20mm(T) x 2M(L)</t>
  </si>
  <si>
    <t>1.6</t>
  </si>
  <si>
    <t>ống đồng dẫn tác nhân lạnh ø 6.4, t=0.81mm, bọc bảo ôn dày 13mm</t>
  </si>
  <si>
    <t>Ống đồng 06.35x0.81
Bảo ôn ống Dovlon ID6mm x 15mm(T) x 2M(L)</t>
  </si>
  <si>
    <t>1.7</t>
  </si>
  <si>
    <t>ống đồng dẫn tác nhân lạnh ø 9.5, t=0.81mm, bọc bảo ôn dày 13mm</t>
  </si>
  <si>
    <t>Ống đồng 09.52x0.81
Bảo ôn ống Dovlon ID10mm x 15mm(T) x 2M(L)</t>
  </si>
  <si>
    <t>1.8</t>
  </si>
  <si>
    <t>1.9</t>
  </si>
  <si>
    <t>ống đồng dẫn tác nhân lạnh ø 15.9, t=1mm, bọc bảo ôn dày 19mm</t>
  </si>
  <si>
    <t>Ống đồng 15.88x1.00
Bảo ôn ống Dovlon ID16mm x 20mm(T) x 2M(L)</t>
  </si>
  <si>
    <t>1.10</t>
  </si>
  <si>
    <t>ống đồng dẫn tác nhân lạnh ø 19.1, t=1mm, bọc bảo ôn dày 19mm</t>
  </si>
  <si>
    <t>Ống đồng 19.05x1.00
Bảo ôn ống Dovlon ID19mm x 20mm(T) x 2M(L)</t>
  </si>
  <si>
    <t>1.11</t>
  </si>
  <si>
    <t>ống đồng dẫn tác nhân lạnh ø 22.2, t=1mm, bọc bảo ôn dày 25mm</t>
  </si>
  <si>
    <t>Ống đồng 22.22x1.00
Bảo ôn ống Dovlon (DN15) ID22mm x 25mm(T) x 2M(L)</t>
  </si>
  <si>
    <t>1.12</t>
  </si>
  <si>
    <t>ống đồng dẫn tác nhân lạnh ø 28.6, t=1.2mm, bọc bảo ôn dày 25mm</t>
  </si>
  <si>
    <t>Ống đồng 28.58x1.20
Bảo ôn ống Dovlon (DN 20) ID29mm x 25mm(T) x 2M(L)</t>
  </si>
  <si>
    <t>1.13</t>
  </si>
  <si>
    <t>ống đồng dẫn tác nhân lạnh ø 34.9, t=1.2mm, bọc bảo ôn dày 25mm</t>
  </si>
  <si>
    <t>Ống đồng 34.93x1.20
Bảo ôn ống Dovlon (DN25) ID35mm x 25mm(T) x 2M(L)</t>
  </si>
  <si>
    <t>1.14</t>
  </si>
  <si>
    <t>ống đồng dẫn tác nhân lạnh ø 41.3, t=1.43mm, bọc bảo ôn dày 25mm</t>
  </si>
  <si>
    <t>Ống đồng 41.28x1.43
Bảo ôn ống Dovlon (DN 32) ID42mm x 25mm(T) x 2M(L)</t>
  </si>
  <si>
    <t>1.15</t>
  </si>
  <si>
    <t>Lượng tác nhân lạnh R-410a bổ sung vào hệ thống</t>
  </si>
  <si>
    <t>kg</t>
  </si>
  <si>
    <t>R410A</t>
  </si>
  <si>
    <t>Klea</t>
  </si>
  <si>
    <t>Trung Quốc</t>
  </si>
  <si>
    <t>1.16</t>
  </si>
  <si>
    <t>Vật tư phụ (cút, bulông, đai ốc, sơn, băng dính…)</t>
  </si>
  <si>
    <t>VẬT TƯ PHẦN ỐNG THOÁT NƯỚC NGƯNG ĐIỀU HÒA</t>
  </si>
  <si>
    <t>Ống uPVC (PN10) dẫn nước ngưng tụ D21, bọc dày 13mm</t>
  </si>
  <si>
    <t>Ống uPVC: D21 dày 1.7mm
Bảo ôn ống Dovlon (DN15) ID22mm x 15mm(T) x 2M(L)</t>
  </si>
  <si>
    <t>Ống uPVC: Đệ Nhất
Cách nhiệt: Dovlon</t>
  </si>
  <si>
    <t>Ống uPVC: Việt Nam
Cách nhiệt: Việt Nam</t>
  </si>
  <si>
    <t>Ống uPVC (PN10) dẫn nước ngưng tụ D27, bọc dày 13mm</t>
  </si>
  <si>
    <t>Ống uPVC: D27 dày 1.9mm
Bảo ôn ống Dovlon ID27mm x 15mm(T) x 2M(L)</t>
  </si>
  <si>
    <t>Ống uPVC (PN10) dẫn nước ngưng tụ D34, bọc dày 13mm</t>
  </si>
  <si>
    <t>Ống uPVC: D34 dày 2.1mm
Bảo ôn ống Dovlon ID35mm x 15mm(T) x 2M(L)</t>
  </si>
  <si>
    <t>Ống uPVC (PN10) dẫn nước ngưng tụ D42, bọc dày 13mm</t>
  </si>
  <si>
    <t>Ống uPVC: D42 dày 2.1mm
Bảo ôn ống Dovlon ID42mm x 15mm(T) x 2M(L)</t>
  </si>
  <si>
    <t>Ống uPVC (PN6) dẫn nước ngưng tụ D48, bọc dày 13mm</t>
  </si>
  <si>
    <t>Ống uPVC: D49 dày 2.5mm
Bảo ôn ống Dovlon ID48mm x 15mm(T) x 2M(L)</t>
  </si>
  <si>
    <t>Ống uPVC (PN6) dẫn nước ngưng tụ D60, bọc dày 13mm</t>
  </si>
  <si>
    <t>Ống uPVC: D60 dày 2.0mm
Bảo ôn ống Dovlon ID60mm x 15mm(T) x 2M(L)</t>
  </si>
  <si>
    <t>Ống uPVC (PN6) dẫn nước ngưng tụ D76, bọc dày 13mm</t>
  </si>
  <si>
    <t>Ống uPVC: D76 dày 3.0mm
Bảo ôn ống Dovlon ID76mm x 15mm(T) x 2M(L)</t>
  </si>
  <si>
    <t>Ống uPVC (PN6) dẫn nước ngưng tụ D90, bọc dày 13mm</t>
  </si>
  <si>
    <t>Ống uPVC: D90 dày 3.0mm
Bảo ôn ống Dovlon ID90mm x 15mm(T) x 2M(L)</t>
  </si>
  <si>
    <t>Ống uPVC (PN6) dẫn nước ngưng tụ D110, bọc dày 13mm</t>
  </si>
  <si>
    <t>Ống uPVC: D114 dày 3.5mm
Bảo ôn ống Dovlon ID110mm x 15mm(T) x 2M(L)</t>
  </si>
  <si>
    <t>Ống uPVC (PN6) dẫn nước ngưng tụ D125, bọc dày 15mm</t>
  </si>
  <si>
    <t>Ống uPVC: D140 dày 5.0mm
Bảo ôn ống Dovlon ID125mm x 15mm(T) x 2M(L)</t>
  </si>
  <si>
    <t>Ống uPVC (PN6) dẫn nước ngưng tụ D140, bọc dày 15mm</t>
  </si>
  <si>
    <t>Ống uPVC:  D140 dày 5.0mm
Bảo ôn ống Dovlon ID140mm x 15mm(T) x 2M(L)</t>
  </si>
  <si>
    <t>Ống uPVC (PN6) dẫn nước ngưng tụ D160, bọc dày 15mm</t>
  </si>
  <si>
    <t>Ống uPVC: D168 dày 4.5mm
Bảo ôn ống Dovlon ID160mm x 15mm(T) x 2M(L)</t>
  </si>
  <si>
    <t>2.10</t>
  </si>
  <si>
    <t>Vật tư phụ (côn, cút, bulông, đai ốc, sơn, băng dính…)</t>
  </si>
  <si>
    <t>VẬT TƯ PHẦN CÁP ĐIỆN ĐIỀU KHIỂN ĐIỀU HÒA</t>
  </si>
  <si>
    <t>Cáp điều khiển dùng kết nối dàn nóng với dàn lạnh (2x1.5)mm2 cho hệ thống điều hòa trung tâm VRF</t>
  </si>
  <si>
    <t>Cáp điều khiển dùng kết nối dàn lạnh với bộ điều khiển từ xa (2x0.75)mm2 cho hệ thống điều hòa trung tâm VRF</t>
  </si>
  <si>
    <t>Cáp điều khiển dùng kết nối dàn nóng với dàn lạnh (4x1.5)mm2 cho hệ thống điều hòa cục bộ</t>
  </si>
  <si>
    <t>Ống nhựa luồn cáp điều khiển PVC - D20</t>
  </si>
  <si>
    <t>Vật tư phụ (đai ốc, sơn, băng dính…)</t>
  </si>
  <si>
    <t>E</t>
  </si>
  <si>
    <t>THIẾT BỊ &amp; VẬT TƯ LẮP ĐẶT ĐIỀU HÒA KHÔNG KHÍ &amp; THÔNG GIÓ PHẦN CĂN HỘ</t>
  </si>
  <si>
    <t>PHẦN THIẾT BỊ ĐIỀU HÒA CỤC BỘ</t>
  </si>
  <si>
    <t>Dàn lạnh loại treo tường 1 chiều lạnh
+ Công suất lạnh: 2.5Kw
+ Công suất điện: 0.8 kw (1Ph/220V/50Hz)</t>
  </si>
  <si>
    <t xml:space="preserve">Cái      </t>
  </si>
  <si>
    <t>Dàn lạnh loại treo tường 1 chiều lạnh
+ Công suất lạnh: 5.3Kw
+ Công suất điện: 1.55 kw (1Ph/220V/50Hz)</t>
  </si>
  <si>
    <t>Dàn lạnh loại treo tường 1 chiều lạnh
+ Công suất lạnh: 7.1Kw
+ Công suất điện: 2.52 kw (1Ph/220V/50Hz)</t>
  </si>
  <si>
    <t>PHẦN THIẾT BỊ ĐIỀU HÒA MULTI</t>
  </si>
  <si>
    <t>PHẦN DÀN LẠNH</t>
  </si>
  <si>
    <t>Dàn lạnh loại treo tường 1 chiều lạnh
+ Công suất lạnh: 2,5KW</t>
  </si>
  <si>
    <t>Dàn lạnh loại treo tường 1 chiều lạnh
+ Công suất lạnh: 3,5KW</t>
  </si>
  <si>
    <t>Dàn lạnh loại treo tường 1 chiều lạnh
+ Công suất lạnh: 5,0KW</t>
  </si>
  <si>
    <t>PHẦN DÀN NÓNG</t>
  </si>
  <si>
    <t>Dàn nóng 1 chiều làm lạnh
+ Công suất lạnh: 5,3KW</t>
  </si>
  <si>
    <t>Dàn nóng 1 chiều làm lạnh
+ Công suất lạnh: 6,8KW</t>
  </si>
  <si>
    <t>Dàn nóng 1 chiều làm lạnh
+ Công suất lạnh: 8,0KW</t>
  </si>
  <si>
    <t>Dàn nóng 1 chiều làm lạnh
+ Công suất lạnh: 10,0KW</t>
  </si>
  <si>
    <t>PHẦN THIẾT BỊ THÔNG GIÓ</t>
  </si>
  <si>
    <t>Quạt hút khí gắn trần nối ống gió
+ Lưu lượng: 100 m3/h
+ Áp suất : 50 Pa
+ Công suất điện:  30w (1Ph/220V/50Hz)</t>
  </si>
  <si>
    <t xml:space="preserve">CPM 1515
Ceiling Fan
Class E, IP21, 34dB@1m
</t>
  </si>
  <si>
    <t>Chụp hút bếp kèm quạt
+ Lưu lượng: 500 m3/h
+ Áp suất : -- Pa</t>
  </si>
  <si>
    <t>Không thuộc phạm vi nhà thầu</t>
  </si>
  <si>
    <t>PHẦN VẬT TƯ LẮP ĐẶT</t>
  </si>
  <si>
    <t>PHẦN ỐNG GIÓ</t>
  </si>
  <si>
    <t>+ Kích thước 400x200</t>
  </si>
  <si>
    <t>Ống nhựa uPVC PN6</t>
  </si>
  <si>
    <t xml:space="preserve"> + Kích thước Ø90</t>
  </si>
  <si>
    <t>Đệ Nhất</t>
  </si>
  <si>
    <t xml:space="preserve"> + Kích thước Ø125</t>
  </si>
  <si>
    <t xml:space="preserve"> + Kích thước Ø140</t>
  </si>
  <si>
    <t xml:space="preserve"> + Cút 90 độ Ø90</t>
  </si>
  <si>
    <t xml:space="preserve"> + Cút 90 độ Ø125</t>
  </si>
  <si>
    <t xml:space="preserve"> + Cút 90 độ Ø140</t>
  </si>
  <si>
    <t xml:space="preserve"> + Tê cong D125/D125/D90</t>
  </si>
  <si>
    <t xml:space="preserve"> + Côn thu D125/D90</t>
  </si>
  <si>
    <t>Ống gió mềm không bọc bảo ôn</t>
  </si>
  <si>
    <t>+ kích thước Ø100</t>
  </si>
  <si>
    <t xml:space="preserve">m </t>
  </si>
  <si>
    <t>+ kích thước Ø150</t>
  </si>
  <si>
    <t>Vật tư phụ (Quang treo, ti treo…)</t>
  </si>
  <si>
    <t>Box gió 400x200</t>
  </si>
  <si>
    <t>PHẦN ỐNG GAS/DỊCH ĐIỀU HÒA</t>
  </si>
  <si>
    <t>Ống đồng dẫn tác nhân lạnh  bọc cách nhiệt bằng cao su lưu hóa có cấu trúc ô kín, tỷ trọng 40-70 kg/m3, hệ số dẫn nhiệt k = 0.036W/mK tại 23oC , tiêu chuẩn chống cháy BS476 phần 6&amp;7 cấp độ 0.</t>
  </si>
  <si>
    <t>Kích thước  ø 6,4, t=0.71mm, bọc bảo ôn dày 13mm</t>
  </si>
  <si>
    <t>Kích thước  ø 9,5, t=0.71mm, bọc bảo ôn dày 13mm</t>
  </si>
  <si>
    <t>Kích thước  ø 12,7, t=0.81mm, bọc bảo ôn dày 19mm</t>
  </si>
  <si>
    <t>Kích thước  ø 15,9, t=0.81mm, bọc bảo ôn dày 19mm</t>
  </si>
  <si>
    <t>Vật tư phụ (mút xốp, bu lông, đai ốc, băng dính, côn, cút…)</t>
  </si>
  <si>
    <t>PHẦN ỐNG NƯỚC NGƯNG uPVC</t>
  </si>
  <si>
    <t>Ống nước ngưng uPVC bọc cách nhiệt bằng cao su lưu hóa có cấu trúc ô kín, tỷ trọng 40-70 kg/m3, hệ số dẫn nhiệt k = 0.036W/mK tại 23oC , tiêu chuẩn chống cháy BS476 phần 6&amp;7 cấp độ 0.</t>
  </si>
  <si>
    <t xml:space="preserve"> Ống uPVC - D21 (PN10)  bọc bảo ôn dày 13mm</t>
  </si>
  <si>
    <t xml:space="preserve"> Ống uPVC - D27 (PN10)  bọc bảo ôn dày 13mm</t>
  </si>
  <si>
    <t>d</t>
  </si>
  <si>
    <t>PHẦN ĐIỀU KHIỂN ĐIỀU HÒA</t>
  </si>
  <si>
    <t>Dây điều khiển dùng kết nối cục ngoài, cục trong</t>
  </si>
  <si>
    <t>CU/PVC/PVC (1X1.5mm2)</t>
  </si>
  <si>
    <t>Vật tư phụ (Bulong,vít,…)</t>
  </si>
  <si>
    <t>F</t>
  </si>
  <si>
    <t>THIẾT BỊ &amp; VẬT TƯ LẮP ĐẶT ĐIỀU HÒA KHÔNG KHÍ &amp; THÔNG GIÓ PHẦN CĂN HỘ PENTHOUSE</t>
  </si>
  <si>
    <t>PHẦN THIẾT BỊ ĐIỀU HÒA VRV-s, Multi V-s,....</t>
  </si>
  <si>
    <t>Dàn lạnh loại âm trần nối ống gió 1 chiều làm lạnh
+ Công suất lạnh: 2,2KW</t>
  </si>
  <si>
    <t>Dàn lạnh loại âm trần nối ống gió 1 chiều làm lạnh
+ Công suất lạnh: 2,8KW</t>
  </si>
  <si>
    <t>Dàn lạnh loại âm trần nối ống gió 1 chiều làm lạnh
+ Công suất lạnh: 3.5KW</t>
  </si>
  <si>
    <t>Dàn lạnh loại âm trần nối ống gió 1 chiều làm lạnh
+ Công suất lạnh: 4.5KW</t>
  </si>
  <si>
    <t>Dàn lạnh loại âm trần nối ống gió 1 chiều làm lạnh
+ Công suất lạnh: 7.1KW</t>
  </si>
  <si>
    <t>Dàn lạnh loại âm trần nối ống gió 1 chiều làm lạnh
+ Công suất lạnh: 9.0KW</t>
  </si>
  <si>
    <t>Dàn lạnh loại âm trần nối ống gió 1 chiều làm lạnh
+ Công suất lạnh: 11.2KW</t>
  </si>
  <si>
    <t>Dàn lạnh loại âm trần nối ống gió 1 chiều làm lạnh
+ Công suất lạnh: 14.0KW</t>
  </si>
  <si>
    <t>Dàn nóng 1 chiều làm lạnh
+ Công suất lạnh: 11.2KW</t>
  </si>
  <si>
    <t>Dàn nóng 1 chiều làm lạnh
+ Công suất lạnh: 16.0KW</t>
  </si>
  <si>
    <t>Dàn nóng 1 chiều làm lạnh
+ Công suất lạnh: 22.4KW</t>
  </si>
  <si>
    <t>Dàn nóng 1 chiều làm lạnh
+ Công suất lạnh: 24.0KW</t>
  </si>
  <si>
    <t>Quạt hút khí gắn trần nối ống gió
+ Lưu lượng: 100 m3/h
+ Áp suất : 30 Pa</t>
  </si>
  <si>
    <t>CPM 1212
Ceiling Fan
Class E, IP21, 33dB@1m</t>
  </si>
  <si>
    <t>Quạt cấp khí tươi
+ Lưu lượng: 700 m3/h
+ Áp suất : 200 Pa</t>
  </si>
  <si>
    <t>DVF 23120
Inline Centrifugal Fan
Class E, IP21, 47dB</t>
  </si>
  <si>
    <t>Hệ thống gió tươi (OA)</t>
  </si>
  <si>
    <t>KT 200x200 độ dày tôn 0.48mm</t>
  </si>
  <si>
    <t>KT 150x100/100x100 độ dày tôn 0.48mm</t>
  </si>
  <si>
    <t>KT 150x150/100x100 độ dày tôn 0.48mm</t>
  </si>
  <si>
    <t>KT 200x150/150x100 độ dày tôn 0.48mm</t>
  </si>
  <si>
    <t>KT 200x100/150x100 độ dày tôn 0.48mm</t>
  </si>
  <si>
    <t>KT 300x200/200x200 độ dày tôn 0.48mm</t>
  </si>
  <si>
    <t>KT 300x200/200x100 độ dày tôn 0.48mm</t>
  </si>
  <si>
    <t xml:space="preserve"> Gót ống gió tôn tráng kẽm </t>
  </si>
  <si>
    <t>KT 200x100/100x100 độ dày tôn 0.48mm</t>
  </si>
  <si>
    <t>KT 250x100/150x100 độ dày tôn 0.48mm</t>
  </si>
  <si>
    <t>KT 250x150/150x150 độ dày tôn 0.48mm</t>
  </si>
  <si>
    <t>KT 300x100/200x100 độ dày tôn 0.48mm</t>
  </si>
  <si>
    <t>KT 300x150/200x150 độ dày tôn 0.48mm</t>
  </si>
  <si>
    <t xml:space="preserve"> Vuông tròn ống gió tôn tráng kẽm </t>
  </si>
  <si>
    <t>KT 100x100/D100 độ dày tôn 0.48mm</t>
  </si>
  <si>
    <t>KT 200x100/D200 độ dày tôn 0.48mm</t>
  </si>
  <si>
    <t>KT 200x150/D200 độ dày tôn 0.48mm</t>
  </si>
  <si>
    <t>KT 300x200/D400 độ dày tôn 0.48mm</t>
  </si>
  <si>
    <t>Ống gió mềm không bọc cách nhiệt</t>
  </si>
  <si>
    <t xml:space="preserve">Box ống gió tôn tráng kẽm </t>
  </si>
  <si>
    <t>KT 500x250 độ dày tôn 0.48mm</t>
  </si>
  <si>
    <t>KT 400x200 độ dày tôn 0.48mm</t>
  </si>
  <si>
    <t xml:space="preserve"> + Tê cong D125/D90/D90</t>
  </si>
  <si>
    <t xml:space="preserve"> + Tê cong D140/D125/D90</t>
  </si>
  <si>
    <t>+ kích thước Ø200</t>
  </si>
  <si>
    <t>Ống gió mềm cách nhiệt BTT Taisei  D200x 32KG/M3</t>
  </si>
  <si>
    <t>+ kích thước Ø250</t>
  </si>
  <si>
    <t>KT (1200x150), kiểu khuếch tán, kèm hộp gió KT: 1200x150xH250</t>
  </si>
  <si>
    <t>KT (1500x150), kiểu khuếch tán, kèm hộp gió KT: 1500x150xH250</t>
  </si>
  <si>
    <t>KT (1200x150), kiểu nan sọt, kèm hộp gió KT: 1200x150xH250</t>
  </si>
  <si>
    <t>KT (1500x150), kiểu nan sọt, kèm hộp gió KT: 1500x150xH250</t>
  </si>
  <si>
    <t>Bộ chia Gas/dịch dàn lạnh</t>
  </si>
  <si>
    <t>Kích thước  ø 6,4, t=0.81mm, bọc bảo ôn dày 13mm</t>
  </si>
  <si>
    <t>Kích thước  ø 9,5, t=0.81mm, bọc bảo ôn dày 13mm</t>
  </si>
  <si>
    <t>Kích thước  ø 15,9, t=1.0mm, bọc bảo ôn dày 19mm</t>
  </si>
  <si>
    <t>Kích thước  ø 19.1, t=1.0mm, bọc bảo ôn dày 19mm</t>
  </si>
  <si>
    <t>Kích thước  ø 22.2, t=1.0mm, bọc bảo ôn dày 25mm</t>
  </si>
  <si>
    <t xml:space="preserve"> Ống uPVC - D34 (PN10)  bọc bảo ôn dày 13mm</t>
  </si>
  <si>
    <t xml:space="preserve">I </t>
  </si>
  <si>
    <t>Trục điện - Điện nhẹ
(theo phạm vi tính toán)</t>
  </si>
  <si>
    <t>Vữa ngăn cháy lan (Mô tả lắp đặt: vữa + rockwool)</t>
  </si>
  <si>
    <t>Bao</t>
  </si>
  <si>
    <t>Polyseam</t>
  </si>
  <si>
    <t>UK</t>
  </si>
  <si>
    <t>15 kg/ 1 bao</t>
  </si>
  <si>
    <t>Keo ngăn cháy lan trương nở (mô tả lắp đặt: Keo + rockwool)</t>
  </si>
  <si>
    <t>Lít</t>
  </si>
  <si>
    <t>STI</t>
  </si>
  <si>
    <t>USA</t>
  </si>
  <si>
    <t>Nhân công thi công xuyên sàn và vật tư phụ (lập là thép mạ kẽm điện phân 30x3, bông khoáng &gt;=100kg/m3, tôn mạ kẽm &gt;=0.42, dây thít, bulong, vít…). Tính theo diện tích lỗ mở không trừ thiết bị chiếm chỗ</t>
  </si>
  <si>
    <t>Hệ CTN
(theo phạm vi tính toán)</t>
  </si>
  <si>
    <t>Băng quấn ngăn cháy lan FR pipe wrap</t>
  </si>
  <si>
    <t>Keo ngăn cháy FR ASF (mô tả lắp đặt: keo + rockwool)
(dùng kết hợp băng cuốn ngăn cháy với ống nhựa xuyên tường)</t>
  </si>
  <si>
    <t>Keo ngăn cháy lan trương nở (mô tả lắp đặt: Keo + rockwool)
(có thể dùng cho ống nhựa D&lt;=75mm xuyên tường), khe quanh ống &gt;=20mm, chi tiết theo tính toán</t>
  </si>
  <si>
    <t>Nhân công thi công và vật tư phụ (đường ống tròn xuyên tường). Tính theo vị trí</t>
  </si>
  <si>
    <t>Hệ Duct - HVAC (xuyên tường)
(theo phạm vi tính toán)</t>
  </si>
  <si>
    <t>Keo ngăn cháy lan trương nở Specseal LCI (mô tả lắp đặt: keo + rockwool)
(dùng cho ống Duct bảo ôn hoặc không bảo ôn)</t>
  </si>
  <si>
    <t>Keo ngăn cháy Protecta FR ASF (mô tả lắp đặt: keo + rockwool)
(dùng cho ống Duct trần, Duct EI)</t>
  </si>
  <si>
    <t>Nhân công thi công và vật tư phụ (ống Duct xuyên tường). Tính theo chu vi ống Duct</t>
  </si>
  <si>
    <t>Giá đỡ đứng cố định 2000A</t>
  </si>
  <si>
    <t>Hóa chất giảm điện trở</t>
  </si>
  <si>
    <t>bao</t>
  </si>
  <si>
    <t>Chi phí kiểm định hệ thống tiếp địa</t>
  </si>
  <si>
    <t>hệ</t>
  </si>
  <si>
    <t>Thí nghiệm vật tư</t>
  </si>
  <si>
    <t>Máng cáp WxH=(300x100)mm, tôn dày 1.5mm, thép mạ kẽm nhúng nóng</t>
  </si>
  <si>
    <t>Thép mạ kẽm nhúng nóng kèm nắp dày 1.5mm</t>
  </si>
  <si>
    <t>Cho khu vực trên mái</t>
  </si>
  <si>
    <t>Máng cáp WxH=(300x50)mm, tôn dày 1.5mm, thép mạ kẽm nhúng nóng</t>
  </si>
  <si>
    <t>Bảo quản vật tư CĐT cấp</t>
  </si>
  <si>
    <t>Đào lắp đất</t>
  </si>
  <si>
    <t>Sleeve xuyên sàn</t>
  </si>
  <si>
    <t>vị trí</t>
  </si>
  <si>
    <t>Biện pháp thi công đặt sleeve, chưa bao gồm chi phí  siêu âm sàn, chống thẩm cổ ống</t>
  </si>
  <si>
    <t>Chi phí đấu nối hệ thống cấp nước</t>
  </si>
  <si>
    <t>Chi phí đấu nối hệ thống thoát nước thải</t>
  </si>
  <si>
    <t>Chi phí đấu nối hệ thống thoát nước mưa</t>
  </si>
  <si>
    <t>HỆ THỐNG BỂ BƠI</t>
  </si>
  <si>
    <t xml:space="preserve">Cát lọc </t>
  </si>
  <si>
    <t xml:space="preserve">Kg </t>
  </si>
  <si>
    <t xml:space="preserve">Cát chuyên dụng cho bình lọc </t>
  </si>
  <si>
    <t>EZ0030</t>
  </si>
  <si>
    <t>Bằng nhựa chống tia UV
Kích thước: 22x300mm</t>
  </si>
  <si>
    <t>HongKong China</t>
  </si>
  <si>
    <t>T300</t>
  </si>
  <si>
    <t xml:space="preserve">Biến áp 220VAC/12VAC-300W, chuyên dụng cho đèn bể bơi </t>
  </si>
  <si>
    <t xml:space="preserve">Hệ thống van </t>
  </si>
  <si>
    <t xml:space="preserve">Hệ </t>
  </si>
  <si>
    <t xml:space="preserve">Hệ thống van 1 chiều, 2 chiều bằng nhựa chịu hóa chất, khớp nối mềm bằng cao su nối bích </t>
  </si>
  <si>
    <t>Hệ thống dây, gen điện và phụ kiện</t>
  </si>
  <si>
    <t>Dây điện Cadisun/tđ
Ống luồn dây điện và phụ kiện : Sino/tđ</t>
  </si>
  <si>
    <t>Vỏ tủ sơn tĩnh điện. Thiết bị đóng cắt LS.</t>
  </si>
  <si>
    <t>Bệ đặt bơm</t>
  </si>
  <si>
    <t>Chống thấm cổ ống</t>
  </si>
  <si>
    <t>Khoan rút lõi bê tông D140, vách dầy 250mm</t>
  </si>
  <si>
    <t>Khoan rút lõi bê tông D110, vách dầy 250mm</t>
  </si>
  <si>
    <t>Khoan rút lõi bê tông &lt;=D110, vách dầy 250mm</t>
  </si>
  <si>
    <t>Chi phí hóa chất chạy thử ban đầu</t>
  </si>
  <si>
    <t>CP hóa chất chạy thử 120kg Jarven + 200 kg chất cân bằng PH+ 100 kg chất trợ lắng</t>
  </si>
  <si>
    <t>Việt Nam / China</t>
  </si>
  <si>
    <t>Chi phí hóa chất vân hành</t>
  </si>
  <si>
    <t>Chi phí kiểm định van ngăn cháy</t>
  </si>
  <si>
    <t>Chi phí kiểm định ống gió chống cháy</t>
  </si>
  <si>
    <t>Chi phí testing cân chỉnh hệ thống</t>
  </si>
  <si>
    <t>Chi phí bảo quản vật tư A cấp</t>
  </si>
  <si>
    <t>Thuế VAT</t>
  </si>
  <si>
    <t>Ghi chú: Nhà thầu cần điền đầy đủ dữ liệu tại các dòng/ cột trong bảng chào giá chi tiết</t>
  </si>
  <si>
    <t>Hạng mục: Ngăn cháy lan</t>
  </si>
  <si>
    <t>NHÀ THẦU THỰC HIỆN NGĂN CHÁY LAN</t>
  </si>
  <si>
    <t>Phạm vi công việc</t>
  </si>
  <si>
    <t>XÁC NHẬN CĐT</t>
  </si>
  <si>
    <t>I - HỆ CẤP THOÁT NƯỚC</t>
  </si>
  <si>
    <t>Tính toán ngăn cháy xuyên sàn cho lỗ mở phòng kĩ thuật hở - trục đứng (có cửa chống cháy)</t>
  </si>
  <si>
    <t>Tính toán ngăn cháy đường ống CTN xuyên tường phòng kĩ thuật hở (có cửa chống cháy) - phòng kỹ thuật cấp nước</t>
  </si>
  <si>
    <t>Tính toán ngăn cháy đường ống CTN xuyên tường từ hành lang đi vào mỗi căn hộ.</t>
  </si>
  <si>
    <t>Tính toán ngăn cháy xuyên sàn cho các trục kỹ thuật kín tại tầng gom (trục căn hộ tại tầng gom / chuyển trục).</t>
  </si>
  <si>
    <t>Chỉ có tại tầng gom chuyển trục (sàn tầng 6)
(các tầng khác không thực hiện)</t>
  </si>
  <si>
    <t>Tính toán ngăn cháy đường ống CTN xuyên tường đi vào phòng rác, phòng bơm, phòng máy khối tháp</t>
  </si>
  <si>
    <t>Tính toán ngăn cháy đường ống CTN xuyên tường phân chia khoang cháy khu vực hầm, các tường ngăn cháy khác, tường phòng máy khu hầm.</t>
  </si>
  <si>
    <t>Đường ống xuyên tường ngăn cháy giữa hai căn hộ, giữa 2 căn shop house (nếu có)</t>
  </si>
  <si>
    <t>Chỉ làm kín bằng VLXD thông thường</t>
  </si>
  <si>
    <t>Đường ống xuyên tường từ khu WC / không gian căn hộ đi vào trục thoát cô lập kín trong mỗi căn hộ</t>
  </si>
  <si>
    <t xml:space="preserve">Đường ống xuyên sàn cho các WC căn hộ, WC công cộng </t>
  </si>
  <si>
    <t>Các vị trí xuyên sàn trục xây cô lập kín (trục thoát căn hộ) không có vị trí chuyển trục.</t>
  </si>
  <si>
    <t>Không thực hiện</t>
  </si>
  <si>
    <t>Các phạm vi khác không liệt kê ở đây</t>
  </si>
  <si>
    <t>II - HỆ ĐIỆN - ĐIỆN NHẸ</t>
  </si>
  <si>
    <t>Tính toán ngăn cháy xuyên sàn cho lỗ mở phòng kĩ thuật điện - điện nhẹ (có cửa chống cháy)</t>
  </si>
  <si>
    <t>Tính toán ngăn cháy xuyên tường (thang máng cáp, busway) từ trong phòng kĩ thuật điện - điện nhẹ đi ra hành lang (có cửa chống cháy)</t>
  </si>
  <si>
    <t>Tính toán ngăn cháy xuyên tường (thang máng cáp, busway) tại các phòng máy, P. trung thế, hạ thế, máy phát, bơm, MEP, AHU ... (có cửa chống cháy)</t>
  </si>
  <si>
    <t>Tính toán ngăn cháy xuyên tường (thang máng cáp, busway), xuyên tường ngăn khoang cháy khu hầm, và các tường ngăn cháy khác dọc hành lang…</t>
  </si>
  <si>
    <t>III - HỆ DUCT HVAC - TAHK</t>
  </si>
  <si>
    <t>Tính toán ngăn cháy các vị trí lỗ mở ống Duct xuyên sàn tại các phòng kỹ thuật hở (có cửa ngăn cháy) - Nếu có</t>
  </si>
  <si>
    <t>Tính toán ngăn cháy các vị trí ống Duct xuyên tường tại các phòng kỹ thuật hở (có cửa ngăn cháy).</t>
  </si>
  <si>
    <t>Tính toán ngăn cháy các vị trí ống Duct hút khói đi xuyên tường hành lang vào trục đứng.</t>
  </si>
  <si>
    <t>Tính toán ngăn cháy các vị trí lỗ mở ống Duct xuyên sàn trục cô lập kín (chỉ thực hiện tại vị trí chuyển trục).</t>
  </si>
  <si>
    <t>Chỉ có tại tầng gom chuyển trục
(các tầng khác không thực hiện)</t>
  </si>
  <si>
    <t>Tính toán vị trí đường ống Duct (HVAC-TAHK) xuyên tường ngăn cháy/rèm ngăn chia khoang cháy khu vực các tầng hầm (nếu có)</t>
  </si>
  <si>
    <t>Tính toán vị trí đường ống Duct HVAC-TAHK xuyên tường từ ngoài hành lang đi vào buồng đệm / buồng thang bộ.</t>
  </si>
  <si>
    <t>Vị trí đường ống Duct TAHK, van xuyên tường trong nội bộ buồng đệm thang, buồng thang bộ (khu vực bảo vệ tăng áp, không được phép có cháy, không có nguy cơ)</t>
  </si>
  <si>
    <t>Các vị trí xuyên sàn trục xây cô lập kín không có vị trí chuyển trục.</t>
  </si>
  <si>
    <t>IV - HỆ PCCC</t>
  </si>
  <si>
    <t>Tính toán ngăn cháy xuyên sàn cho lỗ mở phòng kĩ thuật hở (có cửa ngăn cháy) - đi chung hoặc đi riêng với hệ CTN</t>
  </si>
  <si>
    <t>Tính toán ngăn cháy đường ống PCCC xuyên tường phòng kĩ thuật hở (có cửa ngăn cháy) - đi chung hoặc đi riêng với hệ CTN</t>
  </si>
  <si>
    <t>Tính toán ngăn cháy đường ống PCCC xuyên tường hành lang vào căn hộ.</t>
  </si>
  <si>
    <t>Tính toán ngăn cháy đường ống PCCC xuyên tường hành lang vào buồng đệm, vào phòng rác, vào phòng kỹ thuật điện, vào phòng máy khối tháp.</t>
  </si>
  <si>
    <t>Tính toán ngăn cháy đường ống PCCC xuyên tường tường ngăn chia khoang cháy khu vực các tầng hầm, vào các phòng máy khu vực hầm.</t>
  </si>
  <si>
    <t>PHỤ LỤC 02: BẢNG DANH MỤC VẬT TƯ THIẾT BỊ
Dự án: TOÀ NHÀ HỖN HỢP HACOM MALL
Gói thầu: CUNG CẤP VTTB VÀ THI CÔNG LẮP ĐẶT HỆ THỐNG CƠ ĐIỆN</t>
  </si>
  <si>
    <t>VẬT TƯ THIẾT BỊ</t>
  </si>
  <si>
    <t>THƯƠNG HIỆU - XUẤT XỨ</t>
  </si>
  <si>
    <t>Nhà thầu đề xuất</t>
  </si>
  <si>
    <t>Tủ điện hạ thế (Đơn vị sản xuất, lắp ráp)</t>
  </si>
  <si>
    <t>Á Châu (ACIT)/ Đạt Vĩnh Tiến (ĐVT)/ Bích Hạnh (BHT) - VN</t>
  </si>
  <si>
    <t>Theo PL02.1 đính kèm</t>
  </si>
  <si>
    <t>Thiết bị đóng cắt Tủ điện hạ thế</t>
  </si>
  <si>
    <t>Schneider/ ABB - Asia</t>
  </si>
  <si>
    <t>Schneider/ ABB</t>
  </si>
  <si>
    <t>Thiết bị đóng cắt Tủ điện căn hộ</t>
  </si>
  <si>
    <t>Schneider/ Legrand/ ABB - Asia</t>
  </si>
  <si>
    <t>Hệ thống dây cáp hạ thế</t>
  </si>
  <si>
    <t>Cadivi/ Taisin - Asia</t>
  </si>
  <si>
    <t>Cadivi</t>
  </si>
  <si>
    <t>Busway và phụ kiện</t>
  </si>
  <si>
    <t>Đèn chiếu sáng</t>
  </si>
  <si>
    <t>Phillips/ Simon - Asia</t>
  </si>
  <si>
    <t>Simon</t>
  </si>
  <si>
    <t>Lergrand/ Simon/ Siemens - Asia</t>
  </si>
  <si>
    <t>Công tắc: Obria/ S6/ Peleus
Ổ cắm: Obria/ S5/ Relfa</t>
  </si>
  <si>
    <t>Ống luồn dây điện PVC và phụ kiện</t>
  </si>
  <si>
    <t>Sam Phú/ AC - VN</t>
  </si>
  <si>
    <t>Sam Phú/ AC</t>
  </si>
  <si>
    <t>Thang, máng cáp và phụ kiện</t>
  </si>
  <si>
    <t>Eusteel/ Đại Phúc - VN</t>
  </si>
  <si>
    <t>Trong nhà sử dụng sơn tĩnh điện
Ngoài nhà sử dụng mạ kẽm nhúng nóng</t>
  </si>
  <si>
    <t>Trong nhà sử dụng sơn tĩnh điện
Ngoài nhà sử dụng mạ kẽm nhũng nóng</t>
  </si>
  <si>
    <t>Kim thu sét tia tiên đạo</t>
  </si>
  <si>
    <t>Kalre/ Ingesco - Turkey/ Spain</t>
  </si>
  <si>
    <t>Liva</t>
  </si>
  <si>
    <t>Turkey</t>
  </si>
  <si>
    <t>Cọc tiếp địa</t>
  </si>
  <si>
    <t>Kumwell/ CVL - Asia</t>
  </si>
  <si>
    <t>CVL</t>
  </si>
  <si>
    <t>Ống luồn dây PVC và phụ kiện</t>
  </si>
  <si>
    <t>Bơm cấp nước</t>
  </si>
  <si>
    <t>Grundfos/ Wilo/ Gould - Asia</t>
  </si>
  <si>
    <t>Bơm, động cơ nhập khẩu từ nhà máy và được tổ hợp, lắp ráp với cụm van, cụm cơ khí, tủ điều khiển được … tại Việt Nam</t>
  </si>
  <si>
    <t>Grundfos/ Wilo</t>
  </si>
  <si>
    <t>Ống thoát nước uPVC và phụ kiện</t>
  </si>
  <si>
    <t>Đệ Nhất/ Tiền Phong - VN</t>
  </si>
  <si>
    <t xml:space="preserve"> Tiền Phong </t>
  </si>
  <si>
    <t>Ống cấp nước PPR và phụ kiện</t>
  </si>
  <si>
    <t>Sơn Hà/ Tương đương - VN</t>
  </si>
  <si>
    <t>Van và phụ kiện</t>
  </si>
  <si>
    <t>KVS/ Flowsure - Asia</t>
  </si>
  <si>
    <t>Bình nóng lạnh</t>
  </si>
  <si>
    <t>Ariston/ Ferroli - Asia</t>
  </si>
  <si>
    <t>Slim3 + Pro R/ Rapido + HBO</t>
  </si>
  <si>
    <t>KVS/ tương đương - Asia</t>
  </si>
  <si>
    <t>Hydroconta</t>
  </si>
  <si>
    <t>Bể nước mái</t>
  </si>
  <si>
    <t>Sơn Hà/ Tân Á Đại Thành - VN</t>
  </si>
  <si>
    <t>Thiết bị vệ sinh</t>
  </si>
  <si>
    <t>Phễu thu nước mưa, cầu thu mưa, cầu chắn rác…</t>
  </si>
  <si>
    <t>Thủy Sanh/ Hiwin/ Ngọc Thảo - Asia</t>
  </si>
  <si>
    <t>Suzhou/ Cangzhou/ Tương đương - China</t>
  </si>
  <si>
    <t>Thiết bị điều hoà VRV</t>
  </si>
  <si>
    <t>Thiết bị điều hoà cục bộ, Multi</t>
  </si>
  <si>
    <t>Ống đồng điều hoà</t>
  </si>
  <si>
    <t>Taisei/ TPcooper/ Toàn Phát - Asia</t>
  </si>
  <si>
    <t>TAISEI</t>
  </si>
  <si>
    <t>Ống nước ngưng điều hoà và phụ kiện</t>
  </si>
  <si>
    <t>TH Vinasun/ Tomeco - VN</t>
  </si>
  <si>
    <t>Wolter</t>
  </si>
  <si>
    <t>Quạt hút mùi trong căn hộ</t>
  </si>
  <si>
    <t>Wolter/ Kruger - Thailand</t>
  </si>
  <si>
    <t>Quạt thông gió TAHK</t>
  </si>
  <si>
    <t>Ống gió mạ kẽm TAHK (EI)</t>
  </si>
  <si>
    <t>Miệng gió, van gió TAHK (EI)</t>
  </si>
  <si>
    <t>Ống gió mạ kẽm thông gió thường</t>
  </si>
  <si>
    <t>Miệng gió, van gió</t>
  </si>
  <si>
    <t>Tôn mạ kẽm ống gió</t>
  </si>
  <si>
    <t>Hoà Phát/ Hoa Sen - VN</t>
  </si>
  <si>
    <t>Tấm chống cháy</t>
  </si>
  <si>
    <t>Smd/ Mgo Feco - Asia</t>
  </si>
  <si>
    <t>Bảo ôn ống đồng &amp; ống nước ngưng</t>
  </si>
  <si>
    <t>Superlon C0/ Aeroflex/ Tpflex - Asia</t>
  </si>
  <si>
    <t>Dovlon</t>
  </si>
  <si>
    <t>Bảo ôn ống gió</t>
  </si>
  <si>
    <t>Ống uPVC thông gió căn hộ và phụ kiện</t>
  </si>
  <si>
    <t>NGĂN CHÁY LAN</t>
  </si>
  <si>
    <t>Vật liệu chèn bịt ngăn cháy</t>
  </si>
  <si>
    <t>Polyseam/ Vitsil - UK/ Asia</t>
  </si>
  <si>
    <t>Polyseam, STI</t>
  </si>
  <si>
    <t xml:space="preserve"> USA, UK</t>
  </si>
  <si>
    <t>Lưu ý:</t>
  </si>
  <si>
    <t>1.     Nhà thầu chào giá theo đúng danh mục VTTB yêu cầu</t>
  </si>
  <si>
    <t>2.     Nhà thầu có thể đề xuất VTTB theo thương hiệu khác (tương đương hoặc tốt hơn) mà không ảnh hưởng đến tiêu chuẩn, thông số kỹ thuật
 và quá trình khai thác vận hành nhưng lập thành bảng riêng để so sánh/ thương thảo</t>
  </si>
  <si>
    <t>3.     Xem thêm trong các bảng BOQ, chỉ dẫn kỹ thuật và hồ sơ thiết kế được gửi kèm</t>
  </si>
  <si>
    <t>Hoa Sen</t>
  </si>
  <si>
    <t>Ống uPVC hệ mét(ISO) Ø60 x 2.3mm PN8 - 4m (Class 2)</t>
  </si>
  <si>
    <t>Ống uPVC hệ mét(ISO) Ø75 x 2.2mm PN6 - 4m (Class 1)</t>
  </si>
  <si>
    <t>Z08-0.75</t>
  </si>
  <si>
    <t>Cửa bầu dục 1 lớp nan 1 khung cố định KT bì 1000x300 về KT cổ 950x250 + van OBD</t>
  </si>
  <si>
    <t>Van một chiều KT: 1800x350 (bích V40x40x3) L200</t>
  </si>
  <si>
    <t>Van một chiều KT: 1000x1000 (bích TDC) L200</t>
  </si>
  <si>
    <t>Van một chiều KT: 1100x600 (bích TDC) L200</t>
  </si>
  <si>
    <t>Van một chiều KT: 1500x800 (bích V40x40x3) L200</t>
  </si>
  <si>
    <t>Z08-1.15</t>
  </si>
  <si>
    <t>Van VCD KT: 1800x300 (bích V40x40x3) L200</t>
  </si>
  <si>
    <t>Van VCD KT: 1600x350 (bích V40x40x3) L200</t>
  </si>
  <si>
    <t>Van VCD KT: 1600x300 (bích V40x40x3) L200</t>
  </si>
  <si>
    <t>Van VCD KT: 1400x300 (bích TDC) L200</t>
  </si>
  <si>
    <t>Van VCD KT: 1200x300 (bích TDC) L200</t>
  </si>
  <si>
    <t>Van VCD KT: 600x300 (bích TDC) L200</t>
  </si>
  <si>
    <t>TDC</t>
  </si>
  <si>
    <t>Cửa bầu dục 1 lớp nan 1 khung cố định KT bì 600x600 về KT cổ 550x550 + van OBD</t>
  </si>
  <si>
    <t>Cửa bầu dục 1 lớp nan 1 khung cố định KT bì 1000x600 về KT cổ 950x550 + van OBD</t>
  </si>
  <si>
    <t>Z08-0.95</t>
  </si>
  <si>
    <t>Van MFD L400, bọc EI120, động cơ Belimo FSNF 230US, 7,9N.m, đóng mở có lò xo phản hồi</t>
  </si>
  <si>
    <t>Sơn tĩnh điện kèm nắp dày 2.0mm</t>
  </si>
  <si>
    <t>Van FD EI60 KT: 1400x350 (bích TDC) L220</t>
  </si>
  <si>
    <t>Van FD EI60 KT: 1200x300 L220</t>
  </si>
  <si>
    <t>Van FD EI60 KT: 1100x350 (bích TDC) L220</t>
  </si>
  <si>
    <t>Van FD EI60 KT: 1000x350 (bích TDC) L220</t>
  </si>
  <si>
    <t>Van FD EI60 KT: 1000x300 (bích TDC) L220</t>
  </si>
  <si>
    <t>Van FD EI60 KT: 1000x250 (bích TDC) L220</t>
  </si>
  <si>
    <t>Van FD EI60 KT: 1000x200 (bích TDC) L220</t>
  </si>
  <si>
    <t>Van FD EI60 KT: 800x350 (bích TDC) L220</t>
  </si>
  <si>
    <t>Van FD EI60 KT: 750x500 (bích TDC) L220</t>
  </si>
  <si>
    <t>Van FD EI60 KT: 600x300 (bích TDC) L220</t>
  </si>
  <si>
    <t>Ngày 08 tháng 12 năm 2025</t>
  </si>
  <si>
    <t>VKG-Hacom Holdings/ Hacom mall/ Rev01</t>
  </si>
  <si>
    <t>Z08-0.58</t>
  </si>
  <si>
    <t>Cửa bầu dục 1 lớp nan 1 khung cố định KT bì 1200x600 về KT cổ 1150x550 + van OBD</t>
  </si>
  <si>
    <t>Cửa bầu dục 1 lớp nan 1 khung cố định KT bì 700x700 về KT cổ 650x650 + van OBD</t>
  </si>
  <si>
    <t>Cửa bầu dục 1 lớp nan 1 khung cố định KT bì 200x200 về KT cổ 150x150 + van OBD</t>
  </si>
  <si>
    <t>Cửa bầu dục 1 lớp nan 1 khung cố định KT bì 350x350 về KT cổ 300x300 + van OBD</t>
  </si>
  <si>
    <t>Cửa bầu dục 1 lớp nan 1 khung cố định KT bì 400x400 về KT cổ 350x350 + van OBD</t>
  </si>
  <si>
    <t>chủ nhà lắp đặt theo TCQ lần 4</t>
  </si>
  <si>
    <t>Van FD EI60 KT: 1200x300 (bích TDC) L220</t>
  </si>
  <si>
    <t>Van FD EI60 KT: 300x200 (bích TDC) L220</t>
  </si>
  <si>
    <t>Van FD EI60 KT: 300x250 (bích TDC) L220</t>
  </si>
  <si>
    <t>Van FD EI60 KT: 500x250 (bích TDC) L220</t>
  </si>
  <si>
    <t>Van FD EI60 KT: 500x500 (bích TDC) L220</t>
  </si>
  <si>
    <t>Van FD EI60 KT: 600x600 (bích TDC) L220</t>
  </si>
  <si>
    <t>Van FD EI60 KT: 750x400 (bích TDC) L220</t>
  </si>
  <si>
    <t>Van FD EI60 KT: 850x400 (bích TDC) L220</t>
  </si>
  <si>
    <t>Van xả áp KT: 200x200 (bích TDC) L200</t>
  </si>
  <si>
    <t>Van xả áp KT: 600x300 (bích TDC) L200</t>
  </si>
  <si>
    <t>Van xả áp KT: 600x400 (bích TDC) L200</t>
  </si>
  <si>
    <t>Van xả áp KT: 1000x300 (bích TDC) L200</t>
  </si>
  <si>
    <t>Van xả áp KT: 1500x800 (bích V40x40x3) L200</t>
  </si>
  <si>
    <t>Van xả áp KT: 1800x1000 (bích V40x40x3) L200</t>
  </si>
  <si>
    <t>Van xả áp KT: 400x300 (bích TDC) L200</t>
  </si>
  <si>
    <t>Van động cơ KT: 400x300 (bích TDC) L200, động cơ không lò xo hồi, đóng mở 60-90 giây. Model: NACA 2-05, 5Nm, 230VAC, On/Off</t>
  </si>
  <si>
    <t>Van động cơ KT: 500x200 (bích TDC) L200, động cơ không lò xo hồi, đóng mở 60-90 giây. Model: NACA 2-05, 5Nm, 230VAC, On/Off</t>
  </si>
  <si>
    <t>Van động cơ KT: 900x350 (bích TDC) L200, động cơ không lò xo hồi, đóng mở 60-90 giây. Model: NACA 2-05, 5Nm, 230VAC, On/Off</t>
  </si>
  <si>
    <t>Van một chiều KT: 400x200 (bích TDC) L200</t>
  </si>
  <si>
    <t>Van một chiều KT: 550x300 (bích TDC) L200</t>
  </si>
  <si>
    <t>Van một chiều KT: 700x400 (bích TDC) L200</t>
  </si>
  <si>
    <t>Van một chiều KT: 850x400 (bích TDC) L200</t>
  </si>
  <si>
    <t>Van một chiều KT: 900x350 (bích TDC) L200</t>
  </si>
  <si>
    <t>Van một chiều KT: 1100x350 (bích TDC) L200</t>
  </si>
  <si>
    <t>Van một chiều KT: 1200x250 (bích TDC) L200</t>
  </si>
  <si>
    <t>Van một chiều KT: 1400x350 (bích TDC) L200</t>
  </si>
  <si>
    <t>Van một chiều KT: 400x300 (bích TDC) L200</t>
  </si>
  <si>
    <t>Van một chiều KT: 750x500 (bích TDC) L200</t>
  </si>
  <si>
    <t>Cửa nan Z kèm lưới chắn côn trùng KT bì 3000x500 về KT cổ 2950x450</t>
  </si>
  <si>
    <t>Cửa nan Z kèm lưới chắn côn trùng KT bì 3500x700 về KT cổ 3450x650</t>
  </si>
  <si>
    <t>Cửa nan Z kèm lưới chắn côn trùng KT bì 2000x500 về KT cổ 1950x450</t>
  </si>
  <si>
    <t>Van VCD KT: 2000x400 (bích V40x40x3) L200</t>
  </si>
  <si>
    <t>Van VCD KT: 1800x400 (bích V40x40x3) L200</t>
  </si>
  <si>
    <t>Van VCD KT: 900x300 (bích TDC) L200</t>
  </si>
  <si>
    <t>Van FD thường KT: 1400x450 (bích TDC) L200</t>
  </si>
  <si>
    <t>Van FD thường KT: 1700x600 (bích V40x40x3) L200</t>
  </si>
  <si>
    <t>Van FD thường KT: 1800x350 (bích V40x40x3) L200</t>
  </si>
  <si>
    <t>Van FD thường KT: 1200x900 (bích TDC) L200</t>
  </si>
  <si>
    <t>Van một chiều KT: 1200x900 (bích TDC) L200</t>
  </si>
  <si>
    <t>Inox 304-0.6</t>
  </si>
  <si>
    <t>Obria Series</t>
  </si>
  <si>
    <t>Cửa sọt trứng KT bì 200x200 L250 về KT cổ 150x150</t>
  </si>
  <si>
    <t>Cửa sọt trứng KT bì 250x250 L250 về KT cổ 200x200</t>
  </si>
  <si>
    <t>Cửa sọt trứng KT bì 300x300 L250 về KT cổ 250x250</t>
  </si>
  <si>
    <t>Cửa sọt trứng KT bì 350x350 L250 về KT cổ 300x300</t>
  </si>
  <si>
    <t>Cửa sọt trứng KT bì 450x450 L250 về KT cổ 400x400</t>
  </si>
  <si>
    <t>Cửa sọt trứng KT bì 600x600 L250 về KT cổ 550x550</t>
  </si>
  <si>
    <t>Cửa nan Z kèm lưới chắn côn trùng KT bì 200x200 về KT cổ 150x150</t>
  </si>
  <si>
    <t>Cửa nan Z kèm lưới chắn côn trùng KT bì 300x200 về KT cổ 250x150</t>
  </si>
  <si>
    <t>Cửa nan Z kèm lưới chắn côn trùng KT bì 500x250 về KT cổ 450x200</t>
  </si>
  <si>
    <t>Cửa nan Z kèm lưới chắn côn trùng KT bì 500x300 về KT cổ 450x250</t>
  </si>
  <si>
    <t>Cửa nan Z kèm lưới chắn côn trùng KT bì 600x300 về KT cổ 550x250</t>
  </si>
  <si>
    <t>Cửa nan Z kèm lưới chắn côn trùng KT bì 600x400 về KT cổ 550x350</t>
  </si>
  <si>
    <t>Cửa nan Z kèm lưới chắn côn trùng KT bì 600x600 về KT cổ 550x550</t>
  </si>
  <si>
    <t>Cửa nan Z kèm lưới chắn côn trùng KT bì 1000x500 về KT cổ 950x450</t>
  </si>
  <si>
    <t>Cửa nan Z kèm lưới chắn côn trùng KT bì 1200x400 về KT cổ 1150x350</t>
  </si>
  <si>
    <t>Cửa nan Z kèm lưới chắn côn trùng KT bì 1500x500 về KT cổ 1450x450</t>
  </si>
  <si>
    <t>Cửa nan Z kèm lưới chắn côn trùng KT bì 1800x400 về KT cổ 1750x350</t>
  </si>
  <si>
    <t>Cửa nan Z kèm lưới chắn côn trùng KT bì 400x200 về KT cổ 350x150</t>
  </si>
  <si>
    <t>Cửa nan Z kèm lưới chắn côn trùng KT bì 700x300 về KT cổ 650x250</t>
  </si>
  <si>
    <t>Cửa nan Z kèm lưới chắn côn trùng KT bì 1000x350 về KT cổ 950x300</t>
  </si>
  <si>
    <t>Cửa nan Z kèm lưới chắn côn trùng KT bì 1500x300 về KT cổ 1450x250</t>
  </si>
  <si>
    <t>Van VCD KT: 500x300 (bích TDC) L200</t>
  </si>
  <si>
    <t>Van VCD KT: 600x400 (bích TDC) L200</t>
  </si>
  <si>
    <t>Van VCD KT: 700x400 (bích TDC) L200</t>
  </si>
  <si>
    <t>Van một chiều KT: 250x200 (bích TDC) L200</t>
  </si>
  <si>
    <t>Van một chiều KT: 300x200 (bích TDC) L200</t>
  </si>
  <si>
    <t>Van một chiều KT: 350x200 (bích TDC) L200</t>
  </si>
  <si>
    <t>Van một chiều KT: 500x200 (bích TDC) L200</t>
  </si>
  <si>
    <t>Van một chiều KT: 1000x350 (bích TDC) L200</t>
  </si>
  <si>
    <t>Van một chiều KT: 1700x600 (bích V40x40x3) L200</t>
  </si>
  <si>
    <t>Van một chiều KT: 200x200 (bích TDC) L200</t>
  </si>
  <si>
    <t>Van một chiều KT: 500x400 (bích TDC) L200</t>
  </si>
  <si>
    <t>Van một chiều KT: 600x400 (bích TDC) L200</t>
  </si>
  <si>
    <t>Van FD thường KT: 250x200 (bích TDC) L200</t>
  </si>
  <si>
    <t>Van FD thường KT: 850x300 (bích TDC) L200</t>
  </si>
  <si>
    <t>Van FD thường KT: 200x200 (bích TDC) L200</t>
  </si>
  <si>
    <t>Van FD thường KT: 400x200 (bích TDC) L200</t>
  </si>
  <si>
    <t xml:space="preserve">Á Châu (ACIT)/ Đạt Vĩnh Tiến (ĐVT)/ Bích Hạnh (BHT) </t>
  </si>
  <si>
    <t>HO CHI MINH CITY - 12/2025</t>
  </si>
  <si>
    <t>Cửa sọt trứng KT bì 1200x250 L250 về KT cổ 1150x200</t>
  </si>
  <si>
    <t>Cửa sọt trứng KT bì D về KT cổ -50x-50</t>
  </si>
  <si>
    <t>Cửa khuếch tán KT bì 600x600 L250 về KT cổ 500x500</t>
  </si>
  <si>
    <t>Cửa khuếch tán KT bì 1200x300 L250 về KT cổ 1100x200</t>
  </si>
  <si>
    <t>Cửa khuếch tán KT bì D về KT cổ -100x-100</t>
  </si>
  <si>
    <t>Van VCD KT: 2500 (bích TDC) L300</t>
  </si>
  <si>
    <t>Van VCD KT: 3000 (bích TDC) L350</t>
  </si>
  <si>
    <t>Van VCD KT: 3500 (bích TDC) L400</t>
  </si>
  <si>
    <t>Cửa nan Z kèm lưới chắn côn trùng KT bì 800x500 về KT cổ 750x450</t>
  </si>
  <si>
    <t>Cửa nan Z kèm lưới chắn côn trùng KT bì 1000x300 về KT cổ 950x250</t>
  </si>
  <si>
    <t>Cửa nan Z kèm lưới chắn côn trùng KT bì 1200x350 về KT cổ 1150x300</t>
  </si>
  <si>
    <t>Cửa nan Z kèm lưới chắn côn trùng KT bì 3600x350 về KT cổ 3550x300</t>
  </si>
  <si>
    <t>Cửa nan Z kèm lưới chắn côn trùng KT bì 1800x350 về KT cổ 1750x300</t>
  </si>
  <si>
    <t>Cửa nan Z kèm lưới chắn côn trùng KT bì 2000x350 về KT cổ 1950x300</t>
  </si>
  <si>
    <t>Cửa nan Z kèm lưới chắn côn trùng KT bì 3000x350 về KT cổ 2950x300</t>
  </si>
  <si>
    <t>Cửa nan Z kèm lưới chắn côn trùng KT bì 3300x350 về KT cổ 3250x300</t>
  </si>
  <si>
    <t>Cửa nan Z kèm lưới chắn côn trùng KT bì 7200x350 về KT cổ 7150x300</t>
  </si>
  <si>
    <t>Cửa nan Z kèm lưới chắn côn trùng KT bì 4000x500 về KT cổ 3950x450</t>
  </si>
  <si>
    <t>Cửa nan Z kèm lưới chắn côn trùng KT bì 4500x700 về KT cổ 4450x650</t>
  </si>
  <si>
    <t>Inox 304-1.0</t>
  </si>
  <si>
    <t>Van một chiều KT: 1200x700 (bích TDC) L200</t>
  </si>
  <si>
    <t>Van VCD KT: 1000 (bích TDC) L150</t>
  </si>
  <si>
    <t>Van VCD KT: 2000 (bích TDC) L250</t>
  </si>
  <si>
    <t>Cửa khuếch tán KT bì 1200x120 L250 về KT cổ 1100x20 + Xốp đen 25 - Hãng Atata</t>
  </si>
  <si>
    <t>Cửa khuếch tán KT bì 1500x150 L250 về KT cổ 1400x50 + Xốp đen 25 - Hãng Atata</t>
  </si>
  <si>
    <t>Cửa sọt trứng KT bì 1200x150 L250 về KT cổ 1150x100 + Xốp đen 25 - Hãng Atata</t>
  </si>
  <si>
    <t>Cửa sọt trứng KT bì 1500x150 L250 về KT cổ 1450x100 + Xốp đen 25 - Hãng Atata</t>
  </si>
  <si>
    <t>Benka</t>
  </si>
  <si>
    <t xml:space="preserve"> Mgo</t>
  </si>
  <si>
    <t>522 1215</t>
  </si>
  <si>
    <t>522 1275</t>
  </si>
  <si>
    <t>236 0115</t>
  </si>
  <si>
    <t>Tole: Hoa Sen
Cách nhiệt: Dovlon</t>
  </si>
  <si>
    <t>Thiết bị đóng cắt: Schneider/ ABB</t>
  </si>
  <si>
    <t>giá chưa bao gồm hộp gió , hộp gió nghiệm thu theo m2 tole</t>
  </si>
  <si>
    <t>Tole dày 0.75 kèm tiêu âm Rockwool dày 50mm tỷ trọng 80kg/m3 + tole soi lỗ dày 0.58mm + vải bố chống cháy</t>
  </si>
  <si>
    <t>Tole:  Việt Nam
Tiêu âm trong: China</t>
  </si>
  <si>
    <t>Tole: Hoa Sen
Tiêu âm trong: Dragon</t>
  </si>
  <si>
    <t xml:space="preserve">Motor sạc 220VAC cho ACB Fixed 4P 3000AT 3200AF 65kA </t>
  </si>
  <si>
    <t xml:space="preserve">Cuộn đóng 220VAC cho ACB Fixed 4P 3000AT 3200AF 65kA </t>
  </si>
  <si>
    <t>Motor sạc 220VAC cho ACB 4P 1600AT 1600AF 65kA Fixed</t>
  </si>
  <si>
    <t>Cuộn đóng 220VAC cho ACB 4P 1600AT 1600AF 65kA Fixed</t>
  </si>
  <si>
    <t>Cuộn cắt 220VAC cho ACB 4P 1600AT 1600AF 65kA Fixed</t>
  </si>
  <si>
    <t>Tiếp điểm báo trạng thái cho MCCB 4P 1250AT 1250AF 50kA</t>
  </si>
  <si>
    <t>Tiếp điểm báo trạng thái cho MCCB 4P 1000AT 1000AF 50kA</t>
  </si>
  <si>
    <t>Tiếp điểm báo trạng thái cho MCCB 4P 400AT 400AF 50kA</t>
  </si>
  <si>
    <t>Tiếp điểm báo trạng thái cho MCCB 4P 320AT 400AF 50kA</t>
  </si>
  <si>
    <t>Tiếp điểm báo trạng thái cho MCCB 4P 250AT 250AF 50kA</t>
  </si>
  <si>
    <t xml:space="preserve">Motor sạc 220VAC cho ACB Fixed 4P 3200AT 3200AF 65kA </t>
  </si>
  <si>
    <t xml:space="preserve">Cuộn đóng 220VAC cho ACB Fixed 4P 3200AT 3200AF 65kA </t>
  </si>
  <si>
    <t>Tiếp điểm báo trạng thái cho MCCB 4P 400AT 400AT 50kA</t>
  </si>
  <si>
    <t>Cuộn cắt 220VAC cho MCCB 4P 400AT 400AT 50kA</t>
  </si>
  <si>
    <t>Cuộn cắt 220VAC cho MCCB 4P 400AT 400AF 50kA</t>
  </si>
  <si>
    <t>Tiếp điểm báo trạng thái cho MCCB 4P 1250AT 1250AT 50kA</t>
  </si>
  <si>
    <t>Cuộn cắt 220VAC cho MCCB 4P 1250AT 1250AT 50kA</t>
  </si>
  <si>
    <t>Nguyên cụm Bơm nhập khẩu nguyên chiếc - Cụm bơm bao gồm 2 bơm,hệ cơ khí, tủ điều khiển được lắp ráp tại dự án.</t>
  </si>
  <si>
    <t>Hạng mục: Cung cấp VTTB và thi công lắp đặt hệ thống Cơ điện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</si>
</sst>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6">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quot;₫&quot;#,##0_);\(&quot;₫&quot;#,##0\)"/>
    <numFmt numFmtId="171" formatCode="&quot;₫&quot;#,##0_);[Red]\(&quot;₫&quot;#,##0\)"/>
    <numFmt numFmtId="172" formatCode="_(&quot;₫&quot;* #,##0_);_(&quot;₫&quot;* \(#,##0\);_(&quot;₫&quot;* &quot;-&quot;_);_(@_)"/>
    <numFmt numFmtId="173" formatCode="_(&quot;₫&quot;* #,##0.00_);_(&quot;₫&quot;* \(#,##0.00\);_(&quot;₫&quot;* &quot;-&quot;??_);_(@_)"/>
    <numFmt numFmtId="174" formatCode="_-* #,##0\ _₫_-;\-* #,##0\ _₫_-;_-* &quot;-&quot;\ _₫_-;_-@_-"/>
    <numFmt numFmtId="175" formatCode="_-* #,##0.00\ _₫_-;\-* #,##0.00\ _₫_-;_-* &quot;-&quot;??\ _₫_-;_-@_-"/>
    <numFmt numFmtId="176" formatCode="&quot;£&quot;#,##0;[Red]\-&quot;£&quot;#,##0"/>
    <numFmt numFmtId="177" formatCode="_-&quot;£&quot;* #,##0_-;\-&quot;£&quot;* #,##0_-;_-&quot;£&quot;* &quot;-&quot;_-;_-@_-"/>
    <numFmt numFmtId="178" formatCode="_(* #,##0.0_);_(* \(#,##0.0\);_(* &quot;-&quot;??_);_(@_)"/>
    <numFmt numFmtId="179" formatCode="_(* #,##0_);_(* \(#,##0\);_(* &quot;-&quot;??_);_(@_)"/>
    <numFmt numFmtId="180" formatCode=".\ ###\ ;############################################################################################"/>
    <numFmt numFmtId="181" formatCode="_(&quot;£&quot;* #,##0_);_(&quot;£&quot;* \(#,##0\);_(&quot;£&quot;* &quot;-&quot;_);_(@_)"/>
    <numFmt numFmtId="182" formatCode="_-&quot;€&quot;* #,##0_-;\-&quot;€&quot;* #,##0_-;_-&quot;€&quot;* &quot;-&quot;_-;_-@_-"/>
    <numFmt numFmtId="183" formatCode="_-&quot;$&quot;* #,##0_-;\-&quot;$&quot;* #,##0_-;_-&quot;$&quot;* &quot;-&quot;_-;_-@_-"/>
    <numFmt numFmtId="184" formatCode="#,##0.00\ &quot;F&quot;;\-#,##0.00\ &quot;F&quot;"/>
    <numFmt numFmtId="185" formatCode="0.0%"/>
    <numFmt numFmtId="186" formatCode="##.##%"/>
    <numFmt numFmtId="187" formatCode="&quot;\&quot;#,##0.00;[Red]&quot;\&quot;&quot;\&quot;&quot;\&quot;&quot;\&quot;&quot;\&quot;&quot;\&quot;\-#,##0.00"/>
    <numFmt numFmtId="188" formatCode="&quot;\&quot;#,##0;[Red]&quot;\&quot;&quot;\&quot;\-#,##0"/>
    <numFmt numFmtId="189" formatCode="_-* #,##0\ &quot;F&quot;_-;\-* #,##0\ &quot;F&quot;_-;_-* &quot;-&quot;\ &quot;F&quot;_-;_-@_-"/>
    <numFmt numFmtId="190" formatCode="&quot;?&quot;#,##0.00;[Red]\-&quot;?&quot;#,##0.00"/>
    <numFmt numFmtId="191" formatCode="\\#,##0.00;[Red]&quot;\\\\\\-&quot;#,##0.00"/>
    <numFmt numFmtId="192" formatCode="_(* #,##0_);_(* \(#,##0\);_(* \-_);_(@_)"/>
    <numFmt numFmtId="193" formatCode="_-&quot;￡&quot;* #,##0.00_-;\-&quot;￡&quot;* #,##0.00_-;_-&quot;￡&quot;* &quot;-&quot;??_-;_-@_-"/>
    <numFmt numFmtId="194" formatCode="_-\$* #,##0_-;&quot;-$&quot;* #,##0_-;_-\$* \-_-;_-@_-"/>
    <numFmt numFmtId="195" formatCode="_(* #,##0_);_(* \(#,##0\);_(* \-??_);_(@_)"/>
    <numFmt numFmtId="196" formatCode="_(\$* #,##0_);_(\$* \(#,##0\);_(\$* \-_);_(@_)"/>
    <numFmt numFmtId="197" formatCode="_-* #,##0\ _F_-;\-* #,##0\ _F_-;_-* &quot;-&quot;\ _F_-;_-@_-"/>
    <numFmt numFmtId="198" formatCode="_-* #,##0\ _F_-;\-* #,##0\ _F_-;_-* &quot;- &quot;_F_-;_-@_-"/>
    <numFmt numFmtId="199" formatCode="_-* #,##0\ &quot;þ&quot;_-;\-* #,##0\ &quot;þ&quot;_-;_-* &quot;-&quot;\ &quot;þ&quot;_-;_-@_-"/>
    <numFmt numFmtId="200" formatCode="_-* #,##0\$_-;_-* #,##0&quot;$-&quot;;_-* &quot;-$&quot;_-;_-@_-"/>
    <numFmt numFmtId="201" formatCode="_-* #,##0&quot; F&quot;_-;\-* #,##0&quot; F&quot;_-;_-* &quot;- F&quot;_-;_-@_-"/>
    <numFmt numFmtId="202" formatCode="_-* #,##0\ &quot;$&quot;_-;\-* #,##0\ &quot;$&quot;_-;_-* &quot;-&quot;\ &quot;$&quot;_-;_-@_-"/>
    <numFmt numFmtId="203" formatCode="_-* #,##0&quot; $&quot;_-;\-* #,##0&quot; $&quot;_-;_-* &quot;- $&quot;_-;_-@_-"/>
    <numFmt numFmtId="204" formatCode="_-* #,##0\ &quot;$&quot;_-;_-* #,##0\ &quot;$&quot;\-;_-* &quot;-&quot;\ &quot;$&quot;_-;_-@_-"/>
    <numFmt numFmtId="205" formatCode="_-* #,##0&quot;$&quot;_-;_-* #,##0&quot;$&quot;\-;_-* &quot;-&quot;&quot;$&quot;_-;_-@_-"/>
    <numFmt numFmtId="206" formatCode="_ * #,##0_)&quot;$&quot;_ ;_ * \(#,##0\)&quot;$&quot;_ ;_ * &quot;-&quot;_)&quot;$&quot;_ ;_ @_ "/>
    <numFmt numFmtId="207" formatCode="_-&quot;ñ&quot;* #,##0_-;\-&quot;ñ&quot;* #,##0_-;_-&quot;ñ&quot;* &quot;-&quot;_-;_-@_-"/>
    <numFmt numFmtId="208" formatCode="_-&quot;þ&quot;* #,##0_-;\-&quot;þ&quot;* #,##0_-;_-&quot;þ&quot;* &quot;-&quot;_-;_-@_-"/>
    <numFmt numFmtId="209" formatCode="_-\ñ* #,##0_-;&quot;-ñ&quot;* #,##0_-;_-\ñ* \-_-;_-@_-"/>
    <numFmt numFmtId="210" formatCode="_-\€* #,##0_-;&quot;-€&quot;* #,##0_-;_-\€* \-_-;_-@_-"/>
    <numFmt numFmtId="211" formatCode="_-* #,##0.00_-;\-* #,##0.00_-;_-* \-??_-;_-@_-"/>
    <numFmt numFmtId="212" formatCode="_(* #,##0.00_);_(* \(#,##0.00\);_(* \-??_);_(@_)"/>
    <numFmt numFmtId="213" formatCode="_ * #,##0.00_ ;_ * \-#,##0.00_ ;_ * &quot;-&quot;??_ ;_ @_ "/>
    <numFmt numFmtId="214" formatCode="_ * #,##0.00_ ;_ * \-#,##0.00_ ;_ * \-??_ ;_ @_ "/>
    <numFmt numFmtId="215" formatCode="_-* #,##0.00\ _V_N_D_-;\-* #,##0.00\ _V_N_D_-;_-* &quot;-&quot;??\ _V_N_D_-;_-@_-"/>
    <numFmt numFmtId="216" formatCode="_-* #,##0.00\ _V_N_D_-;\-* #,##0.00\ _V_N_D_-;_-* \-??\ _V_N_D_-;_-@_-"/>
    <numFmt numFmtId="217" formatCode="_-* #,##0.00\ _F_-;\-* #,##0.00\ _F_-;_-* &quot;-&quot;??\ _F_-;_-@_-"/>
    <numFmt numFmtId="218" formatCode="_-* #,##0.00\ _F_-;\-* #,##0.00\ _F_-;_-* \-??\ _F_-;_-@_-"/>
    <numFmt numFmtId="219" formatCode="_-* #,##0.00\ _þ_-;\-* #,##0.00\ _þ_-;_-* &quot;-&quot;??\ _þ_-;_-@_-"/>
    <numFmt numFmtId="220" formatCode="_-* #,##0.00\ _€_-;\-* #,##0.00\ _€_-;_-* &quot;-&quot;??\ _€_-;_-@_-"/>
    <numFmt numFmtId="221" formatCode="_-* #,##0.00\ _V_N_Ñ_-;_-* #,##0.00\ _V_N_Ñ\-;_-* &quot;-&quot;??\ _V_N_Ñ_-;_-@_-"/>
    <numFmt numFmtId="222" formatCode="_ * #,##0.00_)_$_ ;_ * \(#,##0.00\)_$_ ;_ * &quot;-&quot;??_)_$_ ;_ @_ "/>
    <numFmt numFmtId="223" formatCode="_-* #,##0.00\ _€_-;\-* #,##0.00\ _€_-;_-* \-??\ _€_-;_-@_-"/>
    <numFmt numFmtId="224" formatCode="_-* #,##0.00_-;_-* #,##0.00\-;_-* &quot;-&quot;??_-;_-@_-"/>
    <numFmt numFmtId="225" formatCode="_-* #,##0.00_$_-;_-* #,##0.00_$\-;_-* &quot;-&quot;??_$_-;_-@_-"/>
    <numFmt numFmtId="226" formatCode="_-* #,##0.00_$_-;_-* #,##0.00_$\-;_-* \-??_$_-;_-@_-"/>
    <numFmt numFmtId="227" formatCode="_-* #,##0.00\ _$_-;_-* #,##0.00\ _$\-;_-* &quot;-&quot;??\ _$_-;_-@_-"/>
    <numFmt numFmtId="228" formatCode="_-* #,##0.00\ _ñ_-;\-* #,##0.00\ _ñ_-;_-* &quot;-&quot;??\ _ñ_-;_-@_-"/>
    <numFmt numFmtId="229" formatCode="_-* #,##0.00\ _ñ_-;\-* #,##0.00\ _ñ_-;_-* \-??\ _ñ_-;_-@_-"/>
    <numFmt numFmtId="230" formatCode="_-* #,##0_-;\-* #,##0_-;_-* \-_-;_-@_-"/>
    <numFmt numFmtId="231" formatCode="_(&quot;$&quot;\ * #,##0_);_(&quot;$&quot;\ * \(#,##0\);_(&quot;$&quot;\ * &quot;-&quot;_);_(@_)"/>
    <numFmt numFmtId="232" formatCode="_(&quot;$ &quot;* #,##0_);_(&quot;$ &quot;* \(#,##0\);_(&quot;$ &quot;* \-_);_(@_)"/>
    <numFmt numFmtId="233" formatCode="_(&quot;þ&quot;\ * #,##0_);_(&quot;þ&quot;\ * \(#,##0\);_(&quot;þ&quot;\ * &quot;-&quot;_);_(@_)"/>
    <numFmt numFmtId="234" formatCode="_(&quot;₫&quot;\ * #,##0_);_(&quot;₫&quot;\ * \(#,##0\);_(&quot;₫&quot;\ * &quot;-&quot;_);_(@_)"/>
    <numFmt numFmtId="235" formatCode="_(&quot;€&quot;\ * #,##0_);_(&quot;€&quot;\ * \(#,##0\);_(&quot;€&quot;\ * &quot;-&quot;_);_(@_)"/>
    <numFmt numFmtId="236" formatCode="_(&quot;€ &quot;* #,##0_);_(&quot;€ &quot;* \(#,##0\);_(&quot;€ &quot;* \-_);_(@_)"/>
    <numFmt numFmtId="237" formatCode="_-* #,##0\ &quot;ñ&quot;_-;\-* #,##0\ &quot;ñ&quot;_-;_-* &quot;-&quot;\ &quot;ñ&quot;_-;_-@_-"/>
    <numFmt numFmtId="238" formatCode="_-* #,##0&quot; ñ&quot;_-;\-* #,##0&quot; ñ&quot;_-;_-* &quot;- ñ&quot;_-;_-@_-"/>
    <numFmt numFmtId="239" formatCode="_-* #,##0\ &quot;€&quot;_-;\-* #,##0\ &quot;€&quot;_-;_-* &quot;-&quot;\ &quot;€&quot;_-;_-@_-"/>
    <numFmt numFmtId="240" formatCode="_-* #,##0&quot; €&quot;_-;\-* #,##0&quot; €&quot;_-;_-* &quot;- €&quot;_-;_-@_-"/>
    <numFmt numFmtId="241" formatCode="_ * #,##0_ ;_ * \-#,##0_ ;_ * &quot;-&quot;_ ;_ @_ "/>
    <numFmt numFmtId="242" formatCode="_ * #,##0_ ;_ * \-#,##0_ ;_ * \-_ ;_ @_ "/>
    <numFmt numFmtId="243" formatCode="_-* #,##0\ _V_N_D_-;\-* #,##0\ _V_N_D_-;_-* &quot;-&quot;\ _V_N_D_-;_-@_-"/>
    <numFmt numFmtId="244" formatCode="_-* #,##0\ _V_N_D_-;\-* #,##0\ _V_N_D_-;_-* &quot;- &quot;_V_N_D_-;_-@_-"/>
    <numFmt numFmtId="245" formatCode="_-* #,##0\ _þ_-;\-* #,##0\ _þ_-;_-* &quot;-&quot;\ _þ_-;_-@_-"/>
    <numFmt numFmtId="246" formatCode="_-* #,##0\ _€_-;\-* #,##0\ _€_-;_-* &quot;-&quot;\ _€_-;_-@_-"/>
    <numFmt numFmtId="247" formatCode="_-* #,##0\ _V_N_Ñ_-;_-* #,##0\ _V_N_Ñ\-;_-* &quot;-&quot;\ _V_N_Ñ_-;_-@_-"/>
    <numFmt numFmtId="248" formatCode="_ * #,##0_)_$_ ;_ * \(#,##0\)_$_ ;_ * &quot;-&quot;_)_$_ ;_ @_ "/>
    <numFmt numFmtId="249" formatCode="_-* #,##0\ _€_-;\-* #,##0\ _€_-;_-* &quot;- &quot;_€_-;_-@_-"/>
    <numFmt numFmtId="250" formatCode="_-* #,##0\ _$_-;\-* #,##0\ _$_-;_-* &quot;-&quot;\ _$_-;_-@_-"/>
    <numFmt numFmtId="251" formatCode="_-* #,##0\ _$_-;\-* #,##0\ _$_-;_-* &quot;- &quot;_$_-;_-@_-"/>
    <numFmt numFmtId="252" formatCode="_-* #,##0_-;_-* #,##0\-;_-* &quot;-&quot;_-;_-@_-"/>
    <numFmt numFmtId="253" formatCode="_-* #,##0_$_-;_-* #,##0_$\-;_-* &quot;-&quot;_$_-;_-@_-"/>
    <numFmt numFmtId="254" formatCode="_-* #,##0_$_-;_-* #,##0_$\-;_-* \-_$_-;_-@_-"/>
    <numFmt numFmtId="255" formatCode="_-* #,##0\ _ñ_-;\-* #,##0\ _ñ_-;_-* &quot;-&quot;\ _ñ_-;_-@_-"/>
    <numFmt numFmtId="256" formatCode="_-* #,##0\ _ñ_-;\-* #,##0\ _ñ_-;_-* &quot;- &quot;_ñ_-;_-@_-"/>
    <numFmt numFmtId="257" formatCode="_ &quot;\&quot;* #,##0_ ;_ &quot;\&quot;* \-#,##0_ ;_ &quot;\&quot;* &quot;-&quot;_ ;_ @_ "/>
    <numFmt numFmtId="258" formatCode="_ \\* #,##0_ ;_ \\* \-#,##0_ ;_ \\* \-_ ;_ @_ "/>
    <numFmt numFmtId="259" formatCode="###0"/>
    <numFmt numFmtId="260" formatCode="_-&quot;₫&quot;* #,##0.00_-;\-&quot;₫&quot;* #,##0.00_-;_-&quot;₫&quot;* &quot;-&quot;??_-;_-@_-"/>
    <numFmt numFmtId="261" formatCode="_-&quot;₫&quot;* #,##0_-;\-&quot;₫&quot;* #,##0_-;_-&quot;₫&quot;* &quot;-&quot;_-;_-@_-"/>
    <numFmt numFmtId="262" formatCode="&quot;₫&quot;#&quot;₫&quot;##0_);\(&quot;₫&quot;#&quot;₫&quot;##0\)"/>
    <numFmt numFmtId="263" formatCode="&quot;\&quot;#,##0;[Red]&quot;\&quot;\-#,##0"/>
    <numFmt numFmtId="264" formatCode="_(* #,##0.00_);_(* &quot;\&quot;&quot;\&quot;&quot;\&quot;\(#,##0.00&quot;\&quot;&quot;\&quot;&quot;\&quot;\);_(* &quot;-&quot;??_);_(@_)"/>
    <numFmt numFmtId="265" formatCode="_(* #,##0_);_(* &quot;\&quot;&quot;\&quot;&quot;\&quot;\(#,##0&quot;\&quot;&quot;\&quot;&quot;\&quot;\);_(* &quot;-&quot;_);_(@_)"/>
    <numFmt numFmtId="266" formatCode="&quot;\&quot;#,##0.00;[Red]&quot;\&quot;&quot;\&quot;\-#,##0.00"/>
    <numFmt numFmtId="267" formatCode="#,##0.0;[Red]#,##0.0"/>
    <numFmt numFmtId="268" formatCode="0.0_)"/>
    <numFmt numFmtId="269" formatCode="#,##0.000"/>
    <numFmt numFmtId="270" formatCode="m\-d\-yy"/>
    <numFmt numFmtId="271" formatCode="&quot;SFr.&quot;\ #,##0.00;[Red]&quot;SFr.&quot;\ \-#,##0.00"/>
    <numFmt numFmtId="272" formatCode="_-* #,##0_-;&quot;\\\\-&quot;* #,##0_-;_-* \-_-;_-@_-"/>
    <numFmt numFmtId="273" formatCode="&quot;SFr.&quot;\ #,##0.00;&quot;SFr.&quot;\ \-#,##0.00"/>
    <numFmt numFmtId="274" formatCode="0.0000_)"/>
    <numFmt numFmtId="275" formatCode="General_)"/>
    <numFmt numFmtId="276" formatCode="_ &quot;SFr.&quot;\ * #,##0_ ;_ &quot;SFr.&quot;\ * \-#,##0_ ;_ &quot;SFr.&quot;\ * &quot;-&quot;_ ;_ @_ "/>
    <numFmt numFmtId="277" formatCode="0&quot; mA &quot;"/>
    <numFmt numFmtId="278" formatCode="0.0#&quot; Amps &quot;"/>
    <numFmt numFmtId="279" formatCode="\\#,##0;&quot;\\\\\-\&quot;#,##0"/>
    <numFmt numFmtId="280" formatCode=";;"/>
    <numFmt numFmtId="281" formatCode="#,##0;\-#,##0;&quot;-&quot;"/>
    <numFmt numFmtId="282" formatCode="#,##0.0_);\(#,##0.0\)"/>
    <numFmt numFmtId="283" formatCode="&quot;$&quot;#,##0.00"/>
    <numFmt numFmtId="284" formatCode="_ * #,##0.00_F_ ;_ * #,##0.00_F_ ;_ * &quot;-&quot;??_F_ ;_ @_ "/>
    <numFmt numFmtId="285" formatCode="_ * #,##0.00&quot;F&quot;_ ;_ * #,##0.00&quot;F&quot;_ ;_ * &quot;-&quot;??&quot;F&quot;_ ;_ @_ "/>
    <numFmt numFmtId="286" formatCode="#,##0\ &quot;F&quot;;[Red]\-#,##0\ &quot;F&quot;"/>
    <numFmt numFmtId="287" formatCode="_-* #,##0.00\ &quot;F&quot;_-;\-* #,##0.00\ &quot;F&quot;_-;_-* &quot;-&quot;??\ &quot;F&quot;_-;_-@_-"/>
    <numFmt numFmtId="288" formatCode="0.000_)"/>
    <numFmt numFmtId="289" formatCode="#,##0;[Red]#,##0"/>
    <numFmt numFmtId="290" formatCode="&quot;On&quot;;&quot;On&quot;;&quot;Off&quot;"/>
    <numFmt numFmtId="291" formatCode="&quot;¥&quot;#,##0;&quot;¥&quot;\-#,##0"/>
    <numFmt numFmtId="292" formatCode="0.000"/>
    <numFmt numFmtId="293" formatCode="#,##0;\(#,##0\)"/>
    <numFmt numFmtId="294" formatCode="&quot;CR &quot;0"/>
    <numFmt numFmtId="295" formatCode="_ &quot;R&quot;\ * #,##0_ ;_ &quot;R&quot;\ * \-#,##0_ ;_ &quot;R&quot;\ * &quot;-&quot;_ ;_ @_ "/>
    <numFmt numFmtId="296" formatCode="&quot;₫&quot;#,##0.000_);[Red]\(&quot;₫&quot;#,##0.00\)"/>
    <numFmt numFmtId="297" formatCode="00000"/>
    <numFmt numFmtId="298" formatCode="&quot;₫&quot;#,##0.00"/>
    <numFmt numFmtId="299" formatCode="&quot;  &quot;\ #,##0_);\(&quot;  &quot;\ #,##0\)"/>
    <numFmt numFmtId="300" formatCode="&quot;  &quot;\ #,##0_);[Red]\(&quot;  &quot;\ #,##0\)"/>
    <numFmt numFmtId="301" formatCode="_(\$* #,##0.00_);_(\$* \(#,##0.00\);_(\$* \-??_);_(@_)"/>
    <numFmt numFmtId="302" formatCode="#,##0.0_);[Red]\(#,##0.0\)"/>
    <numFmt numFmtId="303" formatCode="\$#,##0\ ;\(\$#,##0\)"/>
    <numFmt numFmtId="304" formatCode="&quot;$&quot;* #,##0.00;[Red]\ \(&quot;$&quot;* #,##0.00\)"/>
    <numFmt numFmtId="305" formatCode="_-* #,##0.000000_-;\-* #,##0.000000_-;_-* &quot;-&quot;??_-;_-@_-"/>
    <numFmt numFmtId="306" formatCode="\t0.00%"/>
    <numFmt numFmtId="307" formatCode="&quot;\&quot;&quot;\&quot;&quot;\&quot;&quot;\&quot;&quot;\&quot;\$#,##0_);&quot;\&quot;&quot;\&quot;&quot;\&quot;&quot;\&quot;&quot;\&quot;\(&quot;\&quot;&quot;\&quot;&quot;\&quot;&quot;\&quot;&quot;\&quot;\$#,##0&quot;\&quot;&quot;\&quot;&quot;\&quot;&quot;\&quot;&quot;\&quot;\)"/>
    <numFmt numFmtId="308" formatCode="#,##0.00\ &quot;F&quot;;[Red]\-#,##0.00\ &quot;F&quot;"/>
    <numFmt numFmtId="309" formatCode="##,###.##"/>
    <numFmt numFmtId="310" formatCode="m\o\n\th\ \D\,\ \y\y\y\y"/>
    <numFmt numFmtId="311" formatCode="#,##0_);[Red]\(#,##0\);;@"/>
    <numFmt numFmtId="312" formatCode="_-* #,##0\ _D_M_-;\-* #,##0\ _D_M_-;_-* &quot;-&quot;\ _D_M_-;_-@_-"/>
    <numFmt numFmtId="313" formatCode="_-* #,##0.00\ _D_M_-;\-* #,##0.00\ _D_M_-;_-* &quot;-&quot;??\ _D_M_-;_-@_-"/>
    <numFmt numFmtId="314" formatCode="_-&quot;F&quot;\ * #,##0.0_-;_-&quot;F&quot;\ * #,##0.0\-;_-&quot;F&quot;\ * &quot;-&quot;??_-;_-@_-"/>
    <numFmt numFmtId="315" formatCode="\t#\ ??/??"/>
    <numFmt numFmtId="316" formatCode="_-* #,##0\ _₫_-;\-* #,##0\ _₫_-;_-* &quot;- &quot;_₫_-;_-@_-"/>
    <numFmt numFmtId="317" formatCode="_-* #,##0.00\ _₫_-;\-* #,##0.00\ _₫_-;_-* \-??\ _₫_-;_-@_-"/>
    <numFmt numFmtId="318" formatCode="_ * #,##0_)_L_._ ;_ * \(#,##0\)_L_._ ;_ * &quot;-&quot;_)_L_._ ;_ @_ "/>
    <numFmt numFmtId="319" formatCode="0.000%"/>
    <numFmt numFmtId="320" formatCode="&quot;Dong&quot;#,##0.00_);[Red]\(&quot;Dong&quot;#,##0.00\)"/>
    <numFmt numFmtId="321" formatCode="&quot;Dong&quot;#,##0.00_);[Red]&quot;(Dong&quot;#,##0.00\)"/>
    <numFmt numFmtId="322" formatCode="#."/>
    <numFmt numFmtId="323" formatCode="_(* #,##0.000000_);_(* \(#,##0.000000\);_(* &quot;-&quot;??_);_(@_)"/>
    <numFmt numFmtId="324" formatCode=";;;"/>
    <numFmt numFmtId="325" formatCode="ddd\ mmm\ d"/>
    <numFmt numFmtId="326" formatCode="0.0#&quot; kPa &quot;"/>
    <numFmt numFmtId="327" formatCode="0.0#&quot; kW &quot;"/>
    <numFmt numFmtId="328" formatCode="0.0#&quot; l/s &quot;"/>
    <numFmt numFmtId="329" formatCode="0.0#&quot; m &quot;"/>
    <numFmt numFmtId="330" formatCode="0&quot; m² &quot;"/>
    <numFmt numFmtId="331" formatCode="0.0#&quot; m² &quot;"/>
    <numFmt numFmtId="332" formatCode="&quot;MS &quot;0"/>
    <numFmt numFmtId="333" formatCode="&quot;MCP &quot;00"/>
    <numFmt numFmtId="334" formatCode="0.0"/>
    <numFmt numFmtId="335" formatCode="0&quot; mm &quot;"/>
    <numFmt numFmtId="336" formatCode="0.0&quot; mm &quot;"/>
    <numFmt numFmtId="337" formatCode="0&quot; mm² &quot;"/>
    <numFmt numFmtId="338" formatCode="0.0000"/>
    <numFmt numFmtId="339" formatCode="#,###"/>
    <numFmt numFmtId="340" formatCode="#,##0\ &quot;$&quot;_);[Red]\(#,##0\ &quot;$&quot;\)"/>
    <numFmt numFmtId="341" formatCode="&quot;$&quot;###,0&quot;.&quot;00_);[Red]\(&quot;$&quot;###,0&quot;.&quot;00\)"/>
    <numFmt numFmtId="342" formatCode="&quot;\&quot;#,##0;[Red]\-&quot;\&quot;#,##0"/>
    <numFmt numFmtId="343" formatCode="&quot;\&quot;#,##0.00;\-&quot;\&quot;#,##0.00"/>
    <numFmt numFmtId="344" formatCode="&quot;VND&quot;#,##0_);[Red]\(&quot;VND&quot;#,##0\)"/>
    <numFmt numFmtId="345" formatCode="0.00_)"/>
    <numFmt numFmtId="346" formatCode="_(* #,##0.000_);_(* \(#,##0.000\);_(* &quot;-&quot;??_);_(@_)"/>
    <numFmt numFmtId="347" formatCode="&quot;OL &quot;0"/>
    <numFmt numFmtId="348" formatCode="#,##0.000_);\(#,##0.000\)"/>
    <numFmt numFmtId="349" formatCode="&quot;R &quot;0"/>
    <numFmt numFmtId="350" formatCode="#"/>
    <numFmt numFmtId="351" formatCode="#,##0.00\ \ "/>
    <numFmt numFmtId="352" formatCode="#,##0.00&quot; F&quot;;[Red]\-#,##0.00&quot; F&quot;"/>
    <numFmt numFmtId="353" formatCode="_-* #,##0.0\ _F_-;\-* #,##0.0\ _F_-;_-* &quot;-&quot;??\ _F_-;_-@_-"/>
    <numFmt numFmtId="354" formatCode="_ * #,##0_ ;_ * \-#,##0_ ;_ * &quot;-&quot;??_ ;_ @_ "/>
    <numFmt numFmtId="355" formatCode="_-&quot;\&quot;* #,##0_-;\-&quot;\&quot;* #,##0_-;_-&quot;\&quot;* &quot;-&quot;_-;_-@_-"/>
    <numFmt numFmtId="356" formatCode="_-* #,##0.0\ _F_-;\-* #,##0.0\ _F_-;_-* \-??\ _F_-;_-@_-"/>
    <numFmt numFmtId="357" formatCode="0.00000000000E+00;\?"/>
    <numFmt numFmtId="358" formatCode="\£#,##0;[Red]&quot;-£&quot;#,##0"/>
    <numFmt numFmtId="359" formatCode="&quot;R$&quot;#,##0.00_);[Red]\(&quot;R$&quot;#,##0.00\)"/>
    <numFmt numFmtId="360" formatCode="_-* #,##0\ _F_-;\-* #,##0\ _F_-;_-* &quot;-&quot;??\ _F_-;_-@_-"/>
    <numFmt numFmtId="361" formatCode="&quot;L.&quot;\ #,##0;[Red]\-&quot;L.&quot;\ #,##0"/>
    <numFmt numFmtId="362" formatCode="&quot;L.&quot;\ #,##0.00;[Red]\-&quot;L.&quot;\ #,##0.00"/>
    <numFmt numFmtId="363" formatCode="_-* #,##0\ &quot;DM&quot;_-;\-* #,##0\ &quot;DM&quot;_-;_-* &quot;-&quot;\ &quot;DM&quot;_-;_-@_-"/>
    <numFmt numFmtId="364" formatCode="_-&quot;\&quot;* #,##0.00_-;\-&quot;\&quot;* #,##0.00_-;_-&quot;\&quot;* &quot;-&quot;??_-;_-@_-"/>
    <numFmt numFmtId="365" formatCode="#,###&quot; &quot;;\(#,###\)"/>
    <numFmt numFmtId="366" formatCode="#,###&quot;  &quot;;\(#,###\)&quot; &quot;"/>
    <numFmt numFmtId="367" formatCode="_-&quot;$&quot;* #,##0.00_-;\-&quot;$&quot;* #,##0.00_-;_-&quot;$&quot;* &quot;-&quot;??_-;_-@_-"/>
    <numFmt numFmtId="368" formatCode="_([$€-2]* #,##0.00_);_([$€-2]* \(#,##0.00\);_([$€-2]* &quot;-&quot;??_)"/>
    <numFmt numFmtId="369" formatCode="#,##0.0"/>
  </numFmts>
  <fonts count="300">
    <font>
      <sz val="11"/>
      <color theme="1"/>
      <name val="Calibri"/>
      <family val="2"/>
      <scheme val="minor"/>
    </font>
    <font>
      <sz val="11"/>
      <color theme="1"/>
      <name val="Arial"/>
      <family val="2"/>
    </font>
    <font>
      <sz val="11"/>
      <color theme="1"/>
      <name val="Arial"/>
      <family val="2"/>
    </font>
    <font>
      <sz val="11"/>
      <color theme="1"/>
      <name val="Calibri"/>
      <family val="2"/>
      <charset val="163"/>
      <scheme val="minor"/>
    </font>
    <font>
      <sz val="11"/>
      <color theme="1"/>
      <name val="Calibri"/>
      <family val="2"/>
      <scheme val="minor"/>
    </font>
    <font>
      <sz val="11"/>
      <color indexed="8"/>
      <name val="Calibri"/>
      <family val="2"/>
    </font>
    <font>
      <sz val="10"/>
      <name val="Arial"/>
      <family val="2"/>
    </font>
    <font>
      <sz val="11"/>
      <name val="Arial"/>
      <family val="2"/>
    </font>
    <font>
      <sz val="10"/>
      <name val="VNI-Times"/>
    </font>
    <font>
      <sz val="10"/>
      <name val="Tahoma"/>
      <family val="2"/>
    </font>
    <font>
      <b/>
      <sz val="11"/>
      <name val="Arial"/>
      <family val="2"/>
    </font>
    <font>
      <sz val="11"/>
      <name val="明朝"/>
      <family val="1"/>
    </font>
    <font>
      <sz val="12"/>
      <name val=".VnTime"/>
      <family val="2"/>
    </font>
    <font>
      <sz val="11"/>
      <color theme="1"/>
      <name val="Arial"/>
      <family val="2"/>
    </font>
    <font>
      <sz val="10"/>
      <name val="Helv"/>
      <family val="2"/>
    </font>
    <font>
      <sz val="11"/>
      <name val="Times New Roman"/>
      <family val="1"/>
    </font>
    <font>
      <sz val="10"/>
      <name val="Verdana"/>
      <family val="2"/>
      <charset val="163"/>
    </font>
    <font>
      <b/>
      <u/>
      <sz val="11"/>
      <name val="Times New Roman"/>
      <family val="1"/>
    </font>
    <font>
      <sz val="10"/>
      <name val="Times New Roman"/>
      <family val="1"/>
    </font>
    <font>
      <sz val="12"/>
      <name val="Times New Roman"/>
      <family val="1"/>
    </font>
    <font>
      <sz val="12"/>
      <name val="VNI-Times"/>
    </font>
    <font>
      <sz val="10"/>
      <name val="Arial"/>
      <family val="2"/>
      <charset val="163"/>
    </font>
    <font>
      <sz val="12"/>
      <name val="돋움체"/>
      <family val="3"/>
      <charset val="129"/>
    </font>
    <font>
      <sz val="11"/>
      <name val="VNI-Times"/>
    </font>
    <font>
      <b/>
      <sz val="10"/>
      <name val="SVNtimes new roman"/>
      <family val="2"/>
    </font>
    <font>
      <sz val="9"/>
      <name val="ﾀﾞｯﾁ"/>
      <family val="3"/>
    </font>
    <font>
      <sz val="12"/>
      <name val="VNtimes new roman"/>
      <family val="2"/>
    </font>
    <font>
      <sz val="12"/>
      <name val="바탕체"/>
      <family val="1"/>
      <charset val="129"/>
    </font>
    <font>
      <sz val="10"/>
      <name val="AngsanaUPC"/>
      <family val="1"/>
    </font>
    <font>
      <sz val="12"/>
      <name val="바탕체"/>
      <family val="3"/>
      <charset val="129"/>
    </font>
    <font>
      <sz val="12"/>
      <name val=".VnArial"/>
      <family val="2"/>
    </font>
    <font>
      <sz val="10"/>
      <name val="??"/>
      <family val="3"/>
      <charset val="129"/>
    </font>
    <font>
      <sz val="12"/>
      <name val="????"/>
      <family val="1"/>
    </font>
    <font>
      <sz val="10"/>
      <name val="MS Sans Serif"/>
      <family val="2"/>
    </font>
    <font>
      <sz val="11"/>
      <name val="ＭＳ Ｐゴシック"/>
      <family val="3"/>
      <charset val="128"/>
    </font>
    <font>
      <sz val="12"/>
      <name val="??UAAA"/>
      <family val="1"/>
    </font>
    <font>
      <sz val="12"/>
      <name val="|??¢¥¢¬¨Ï"/>
      <family val="1"/>
    </font>
    <font>
      <sz val="12"/>
      <name val="|??´¸ⓒ"/>
      <family val="1"/>
      <charset val="129"/>
    </font>
    <font>
      <sz val="14"/>
      <name val="뼻뮝"/>
      <family val="3"/>
      <charset val="129"/>
    </font>
    <font>
      <sz val="10"/>
      <name val="Helv"/>
      <charset val="204"/>
    </font>
    <font>
      <sz val="10"/>
      <name val="Helv"/>
    </font>
    <font>
      <sz val="10"/>
      <name val="굴림체"/>
      <family val="3"/>
      <charset val="129"/>
    </font>
    <font>
      <sz val="10"/>
      <name val=".VnTime"/>
      <family val="2"/>
    </font>
    <font>
      <sz val="10"/>
      <color indexed="8"/>
      <name val="MS Sans Serif"/>
      <family val="2"/>
    </font>
    <font>
      <sz val="10"/>
      <color indexed="8"/>
      <name val="Arial"/>
      <family val="2"/>
    </font>
    <font>
      <sz val="10"/>
      <name val="Times"/>
      <family val="1"/>
    </font>
    <font>
      <sz val="10"/>
      <name val="Times"/>
      <family val="2"/>
      <charset val="163"/>
    </font>
    <font>
      <sz val="10"/>
      <name val="Times"/>
      <family val="1"/>
    </font>
    <font>
      <sz val="12"/>
      <name val="???"/>
      <family val="3"/>
      <charset val="129"/>
    </font>
    <font>
      <sz val="12"/>
      <name val="Courier"/>
      <family val="3"/>
    </font>
    <font>
      <sz val="9"/>
      <name val="Arial"/>
      <family val="2"/>
    </font>
    <font>
      <sz val="11"/>
      <name val="–¾’©"/>
      <family val="1"/>
    </font>
    <font>
      <u/>
      <sz val="11"/>
      <color indexed="36"/>
      <name val="lr oSVbN"/>
      <family val="3"/>
    </font>
    <font>
      <sz val="10"/>
      <name val="Geneva"/>
      <family val="2"/>
    </font>
    <font>
      <sz val="11"/>
      <name val="lr oSVbN"/>
      <family val="3"/>
    </font>
    <font>
      <u/>
      <sz val="11"/>
      <color indexed="12"/>
      <name val="lr oSVbN"/>
      <family val="3"/>
    </font>
    <font>
      <sz val="11"/>
      <name val="?? ?????"/>
      <family val="3"/>
    </font>
    <font>
      <b/>
      <sz val="13"/>
      <name val=".VnArial NarrowH"/>
      <family val="2"/>
    </font>
    <font>
      <sz val="11"/>
      <color indexed="8"/>
      <name val="Calibri"/>
      <family val="2"/>
      <charset val="163"/>
    </font>
    <font>
      <sz val="14"/>
      <name val="VnTime"/>
      <family val="2"/>
    </font>
    <font>
      <b/>
      <u/>
      <sz val="14"/>
      <color indexed="8"/>
      <name val=".VnBook-AntiquaH"/>
      <family val="2"/>
    </font>
    <font>
      <sz val="11"/>
      <name val=".VnTime"/>
      <family val="2"/>
    </font>
    <font>
      <sz val="12"/>
      <name val="???"/>
      <family val="3"/>
    </font>
    <font>
      <sz val="12"/>
      <name val="바탕체"/>
      <family val="3"/>
    </font>
    <font>
      <sz val="10"/>
      <name val="VnTimes"/>
    </font>
    <font>
      <sz val="12"/>
      <color indexed="8"/>
      <name val="¹ÙÅÁÃ¼"/>
      <family val="1"/>
      <charset val="129"/>
    </font>
    <font>
      <i/>
      <sz val="12"/>
      <color indexed="8"/>
      <name val=".VnBook-AntiquaH"/>
      <family val="2"/>
    </font>
    <font>
      <sz val="10"/>
      <color indexed="8"/>
      <name val="Times New Roman"/>
      <family val="1"/>
    </font>
    <font>
      <sz val="11"/>
      <color indexed="8"/>
      <name val="宋体"/>
      <charset val="134"/>
    </font>
    <font>
      <b/>
      <sz val="12"/>
      <color indexed="8"/>
      <name val=".VnBook-Antiqua"/>
      <family val="2"/>
    </font>
    <font>
      <i/>
      <sz val="12"/>
      <color indexed="8"/>
      <name val=".VnBook-Antiqua"/>
      <family val="2"/>
    </font>
    <font>
      <sz val="11"/>
      <color indexed="9"/>
      <name val="Calibri"/>
      <family val="2"/>
    </font>
    <font>
      <sz val="10"/>
      <color indexed="9"/>
      <name val="Times New Roman"/>
      <family val="1"/>
    </font>
    <font>
      <sz val="11"/>
      <color indexed="9"/>
      <name val="宋体"/>
      <charset val="134"/>
    </font>
    <font>
      <b/>
      <u/>
      <sz val="18"/>
      <color indexed="9"/>
      <name val="Tahoma"/>
      <family val="2"/>
    </font>
    <font>
      <sz val="10"/>
      <name val="ＭＳ ゴシック"/>
      <family val="3"/>
      <charset val="128"/>
    </font>
    <font>
      <sz val="10"/>
      <name val="VNarial"/>
      <family val="2"/>
    </font>
    <font>
      <b/>
      <sz val="10"/>
      <name val="Arial"/>
      <family val="2"/>
    </font>
    <font>
      <sz val="12"/>
      <name val="¹UAAA¼"/>
      <family val="3"/>
    </font>
    <font>
      <sz val="9"/>
      <name val="ＭＳ ゴシック"/>
      <family val="3"/>
      <charset val="128"/>
    </font>
    <font>
      <sz val="8"/>
      <name val="Times New Roman"/>
      <family val="1"/>
    </font>
    <font>
      <sz val="12"/>
      <name val="¹ÙÅÁÃ¼"/>
      <family val="1"/>
    </font>
    <font>
      <sz val="12"/>
      <name val="¹ÙÅÁÃ¼"/>
      <family val="3"/>
      <charset val="136"/>
    </font>
    <font>
      <sz val="11"/>
      <color indexed="20"/>
      <name val="Calibri"/>
      <family val="2"/>
    </font>
    <font>
      <b/>
      <i/>
      <sz val="14"/>
      <name val="VNTime"/>
      <family val="2"/>
    </font>
    <font>
      <sz val="12"/>
      <name val="Times"/>
      <family val="1"/>
    </font>
    <font>
      <sz val="11"/>
      <name val="????"/>
      <family val="3"/>
    </font>
    <font>
      <sz val="10"/>
      <name val="±¼¸²A¼"/>
      <family val="3"/>
      <charset val="129"/>
    </font>
    <font>
      <sz val="11"/>
      <name val="µ¸¿ò"/>
      <family val="3"/>
      <charset val="136"/>
    </font>
    <font>
      <sz val="10"/>
      <name val=".VnArial"/>
      <family val="2"/>
    </font>
    <font>
      <b/>
      <sz val="11"/>
      <color indexed="60"/>
      <name val="Calibri"/>
      <family val="2"/>
    </font>
    <font>
      <b/>
      <sz val="11"/>
      <color indexed="52"/>
      <name val="Calibri"/>
      <family val="2"/>
    </font>
    <font>
      <b/>
      <sz val="10"/>
      <name val="Helv"/>
    </font>
    <font>
      <b/>
      <sz val="11"/>
      <color indexed="9"/>
      <name val="Calibri"/>
      <family val="2"/>
    </font>
    <font>
      <sz val="10"/>
      <name val="VNI-Aptima"/>
    </font>
    <font>
      <sz val="11"/>
      <name val="Times"/>
      <family val="1"/>
    </font>
    <font>
      <sz val="10"/>
      <name val="VNI-Goudy"/>
    </font>
    <font>
      <sz val="9"/>
      <color indexed="8"/>
      <name val="Times New Roman"/>
      <family val="1"/>
    </font>
    <font>
      <sz val="12"/>
      <name val="細明體"/>
      <family val="3"/>
      <charset val="136"/>
    </font>
    <font>
      <sz val="11"/>
      <color indexed="8"/>
      <name val="Arial"/>
      <family val="2"/>
    </font>
    <font>
      <sz val="12"/>
      <name val="宋体"/>
      <charset val="134"/>
    </font>
    <font>
      <sz val="11"/>
      <name val="VNI-Avo"/>
    </font>
    <font>
      <sz val="12"/>
      <name val="Arial"/>
      <family val="2"/>
    </font>
    <font>
      <sz val="10"/>
      <name val="MS Serif"/>
      <family val="1"/>
    </font>
    <font>
      <sz val="10"/>
      <name val="Courier"/>
      <family val="3"/>
    </font>
    <font>
      <b/>
      <sz val="10"/>
      <name val="VNI-Helve-Condense"/>
    </font>
    <font>
      <sz val="13"/>
      <name val=".VnTime"/>
      <family val="2"/>
    </font>
    <font>
      <sz val="12"/>
      <name val="VNI-Centur"/>
    </font>
    <font>
      <sz val="8"/>
      <name val="Arial"/>
      <family val="2"/>
    </font>
    <font>
      <sz val="12"/>
      <name val="Helv"/>
      <family val="2"/>
    </font>
    <font>
      <sz val="1"/>
      <color indexed="8"/>
      <name val="Courier"/>
      <family val="3"/>
    </font>
    <font>
      <b/>
      <sz val="11"/>
      <color indexed="63"/>
      <name val="Calibri"/>
      <family val="2"/>
    </font>
    <font>
      <sz val="11"/>
      <color indexed="62"/>
      <name val="Calibri"/>
      <family val="2"/>
    </font>
    <font>
      <b/>
      <sz val="11"/>
      <name val="VNTimeH"/>
      <family val="2"/>
    </font>
    <font>
      <b/>
      <sz val="15"/>
      <color indexed="56"/>
      <name val="Calibri"/>
      <family val="2"/>
    </font>
    <font>
      <b/>
      <sz val="13"/>
      <color indexed="56"/>
      <name val="Calibri"/>
      <family val="2"/>
    </font>
    <font>
      <b/>
      <sz val="11"/>
      <color indexed="56"/>
      <name val="Calibri"/>
      <family val="2"/>
    </font>
    <font>
      <sz val="10"/>
      <name val="Century Gothic"/>
      <family val="2"/>
    </font>
    <font>
      <sz val="10"/>
      <name val="Arial CE"/>
    </font>
    <font>
      <sz val="10"/>
      <name val="Arial CE"/>
      <charset val="238"/>
    </font>
    <font>
      <b/>
      <sz val="11"/>
      <color indexed="8"/>
      <name val="Calibri"/>
      <family val="2"/>
    </font>
    <font>
      <sz val="10"/>
      <color indexed="16"/>
      <name val="MS Serif"/>
      <family val="1"/>
    </font>
    <font>
      <sz val="9"/>
      <name val="Times New Roman"/>
      <family val="1"/>
    </font>
    <font>
      <i/>
      <sz val="11"/>
      <color indexed="23"/>
      <name val="Calibri"/>
      <family val="2"/>
    </font>
    <font>
      <sz val="11"/>
      <color indexed="17"/>
      <name val="Calibri"/>
      <family val="2"/>
    </font>
    <font>
      <sz val="10"/>
      <color indexed="8"/>
      <name val=".VnTime"/>
      <family val="2"/>
    </font>
    <font>
      <b/>
      <sz val="12"/>
      <color indexed="9"/>
      <name val="Times"/>
      <family val="1"/>
    </font>
    <font>
      <b/>
      <sz val="12"/>
      <name val="Helv"/>
    </font>
    <font>
      <b/>
      <sz val="12"/>
      <name val="Arial"/>
      <family val="2"/>
    </font>
    <font>
      <b/>
      <sz val="15"/>
      <color indexed="62"/>
      <name val="Calibri"/>
      <family val="2"/>
    </font>
    <font>
      <b/>
      <sz val="18"/>
      <name val="Arial"/>
      <family val="2"/>
    </font>
    <font>
      <b/>
      <sz val="13"/>
      <color indexed="62"/>
      <name val="Calibri"/>
      <family val="2"/>
    </font>
    <font>
      <b/>
      <sz val="11"/>
      <color indexed="62"/>
      <name val="Calibri"/>
      <family val="2"/>
    </font>
    <font>
      <b/>
      <sz val="1"/>
      <color indexed="8"/>
      <name val="Courier New"/>
      <family val="3"/>
    </font>
    <font>
      <b/>
      <sz val="8"/>
      <name val="MS Sans Serif"/>
      <family val="2"/>
    </font>
    <font>
      <b/>
      <sz val="10"/>
      <name val=".VnTime"/>
      <family val="2"/>
    </font>
    <font>
      <b/>
      <sz val="1"/>
      <color indexed="16"/>
      <name val="Courier"/>
      <family val="3"/>
    </font>
    <font>
      <sz val="10"/>
      <color indexed="12"/>
      <name val="Arial"/>
      <family val="2"/>
    </font>
    <font>
      <b/>
      <sz val="14"/>
      <name val=".VnTimeH"/>
      <family val="2"/>
    </font>
    <font>
      <u/>
      <sz val="10"/>
      <color indexed="12"/>
      <name val="Arial"/>
      <family val="2"/>
    </font>
    <font>
      <sz val="12"/>
      <name val="??"/>
      <family val="1"/>
      <charset val="129"/>
    </font>
    <font>
      <sz val="10"/>
      <name val=" "/>
      <family val="1"/>
      <charset val="136"/>
    </font>
    <font>
      <sz val="10"/>
      <name val="VNI-Helve"/>
    </font>
    <font>
      <b/>
      <sz val="11"/>
      <color indexed="56"/>
      <name val="VNI-Helve-Condense"/>
    </font>
    <font>
      <sz val="11"/>
      <name val="VNI-Helve-Condense"/>
    </font>
    <font>
      <b/>
      <sz val="14"/>
      <name val=".VnArialH"/>
      <family val="2"/>
    </font>
    <font>
      <b/>
      <sz val="14"/>
      <name val="Helv"/>
      <family val="2"/>
    </font>
    <font>
      <u/>
      <sz val="12"/>
      <color indexed="12"/>
      <name val=".VnTime"/>
      <family val="2"/>
    </font>
    <font>
      <sz val="11"/>
      <color indexed="52"/>
      <name val="Calibri"/>
      <family val="2"/>
    </font>
    <font>
      <b/>
      <sz val="11"/>
      <name val="Helv"/>
    </font>
    <font>
      <sz val="14"/>
      <name val=".VnTime"/>
      <family val="2"/>
    </font>
    <font>
      <sz val="10"/>
      <name val=".VnAvant"/>
      <family val="2"/>
    </font>
    <font>
      <sz val="9"/>
      <name val="VNI-Helve-Condense"/>
    </font>
    <font>
      <sz val="12"/>
      <name val="SVNtimes new roman"/>
      <family val="2"/>
    </font>
    <font>
      <b/>
      <sz val="10"/>
      <color indexed="9"/>
      <name val="Arial"/>
      <family val="2"/>
    </font>
    <font>
      <sz val="11"/>
      <color indexed="60"/>
      <name val="Calibri"/>
      <family val="2"/>
    </font>
    <font>
      <sz val="7"/>
      <name val="Small Fonts"/>
      <family val="2"/>
    </font>
    <font>
      <b/>
      <sz val="12"/>
      <name val="VN-NTime"/>
    </font>
    <font>
      <sz val="10"/>
      <name val="VNtimes new roman"/>
      <family val="2"/>
    </font>
    <font>
      <b/>
      <i/>
      <sz val="16"/>
      <name val="Helv"/>
      <family val="2"/>
    </font>
    <font>
      <sz val="12"/>
      <name val="Helv"/>
    </font>
    <font>
      <sz val="12"/>
      <name val="標準明朝"/>
      <family val="1"/>
    </font>
    <font>
      <sz val="10"/>
      <color rgb="FF000000"/>
      <name val="Times New Roman"/>
      <family val="1"/>
    </font>
    <font>
      <sz val="10"/>
      <color theme="1"/>
      <name val="Arial"/>
      <family val="2"/>
    </font>
    <font>
      <sz val="11"/>
      <color theme="1"/>
      <name val="Calibri"/>
      <family val="2"/>
    </font>
    <font>
      <sz val="11"/>
      <name val="Arial Narrow"/>
      <family val="2"/>
    </font>
    <font>
      <b/>
      <sz val="10"/>
      <name val="MS Sans Serif"/>
      <family val="2"/>
    </font>
    <font>
      <sz val="8"/>
      <name val="Wingdings"/>
      <charset val="2"/>
    </font>
    <font>
      <sz val="8"/>
      <color indexed="16"/>
      <name val="Century Schoolbook"/>
      <family val="1"/>
    </font>
    <font>
      <sz val="8"/>
      <name val="Helv"/>
    </font>
    <font>
      <sz val="10"/>
      <name val="Symbol"/>
      <family val="1"/>
    </font>
    <font>
      <b/>
      <sz val="12"/>
      <color indexed="8"/>
      <name val="Arial"/>
      <family val="2"/>
    </font>
    <font>
      <b/>
      <i/>
      <sz val="12"/>
      <color indexed="8"/>
      <name val="Arial"/>
      <family val="2"/>
    </font>
    <font>
      <sz val="12"/>
      <color indexed="8"/>
      <name val="Arial"/>
      <family val="2"/>
    </font>
    <font>
      <i/>
      <sz val="12"/>
      <color indexed="8"/>
      <name val="Arial"/>
      <family val="2"/>
    </font>
    <font>
      <sz val="19"/>
      <color indexed="48"/>
      <name val="Arial"/>
      <family val="2"/>
    </font>
    <font>
      <sz val="12"/>
      <color indexed="14"/>
      <name val="Arial"/>
      <family val="2"/>
    </font>
    <font>
      <b/>
      <i/>
      <sz val="10"/>
      <name val="Times New Roman"/>
      <family val="1"/>
    </font>
    <font>
      <b/>
      <u/>
      <sz val="10"/>
      <color indexed="18"/>
      <name val="Century Gothic"/>
      <family val="2"/>
    </font>
    <font>
      <sz val="11"/>
      <name val="3C_Times_T"/>
    </font>
    <font>
      <b/>
      <sz val="8.25"/>
      <name val="Helv"/>
    </font>
    <font>
      <b/>
      <sz val="18"/>
      <color indexed="62"/>
      <name val="Cambria"/>
      <family val="2"/>
    </font>
    <font>
      <sz val="8"/>
      <name val="MS Sans Serif"/>
      <family val="2"/>
    </font>
    <font>
      <sz val="10"/>
      <name val="VNbook-Antiqua"/>
      <family val="2"/>
    </font>
    <font>
      <sz val="11"/>
      <color indexed="32"/>
      <name val="VNI-Times"/>
    </font>
    <font>
      <b/>
      <sz val="8"/>
      <color indexed="8"/>
      <name val="Helv"/>
    </font>
    <font>
      <sz val="12"/>
      <name val="VNHelvet"/>
    </font>
    <font>
      <sz val="10"/>
      <name val="VNI-Centur"/>
    </font>
    <font>
      <b/>
      <sz val="12"/>
      <name val="VNI-Times"/>
    </font>
    <font>
      <sz val="12"/>
      <name val="VNTime"/>
      <family val="2"/>
    </font>
    <font>
      <b/>
      <sz val="13"/>
      <color indexed="8"/>
      <name val=".VnTimeH"/>
      <family val="2"/>
    </font>
    <font>
      <b/>
      <sz val="18"/>
      <color indexed="56"/>
      <name val="Cambria"/>
      <family val="2"/>
    </font>
    <font>
      <sz val="24"/>
      <color indexed="13"/>
      <name val="Helv"/>
      <family val="2"/>
    </font>
    <font>
      <b/>
      <i/>
      <sz val="12"/>
      <name val="Times New Roman"/>
      <family val="1"/>
    </font>
    <font>
      <sz val="8"/>
      <name val="VNI-Helve"/>
    </font>
    <font>
      <sz val="10"/>
      <color indexed="10"/>
      <name val="VNI-Helve-Condense"/>
    </font>
    <font>
      <sz val="8"/>
      <color indexed="12"/>
      <name val="Arial"/>
      <family val="2"/>
    </font>
    <font>
      <u/>
      <sz val="10"/>
      <color indexed="14"/>
      <name val="COUR"/>
      <family val="3"/>
    </font>
    <font>
      <sz val="11"/>
      <color indexed="10"/>
      <name val="Calibri"/>
      <family val="2"/>
    </font>
    <font>
      <b/>
      <sz val="8"/>
      <name val="VN Helvetica"/>
    </font>
    <font>
      <b/>
      <sz val="12"/>
      <name val=".VnTime"/>
      <family val="2"/>
    </font>
    <font>
      <b/>
      <sz val="10"/>
      <name val="VN AvantGBook"/>
    </font>
    <font>
      <b/>
      <sz val="16"/>
      <name val=".VnTime"/>
      <family val="2"/>
    </font>
    <font>
      <sz val="9"/>
      <name val=".VnTime"/>
      <family val="2"/>
    </font>
    <font>
      <sz val="14"/>
      <name val=".VnArial"/>
      <family val="2"/>
    </font>
    <font>
      <u/>
      <sz val="9"/>
      <color indexed="12"/>
      <name val="ﾋﾎﾌ "/>
      <family val="3"/>
    </font>
    <font>
      <u/>
      <sz val="9"/>
      <color indexed="36"/>
      <name val="ﾋﾎﾌ "/>
      <family val="3"/>
    </font>
    <font>
      <b/>
      <sz val="18"/>
      <color indexed="56"/>
      <name val="ＭＳ Ｐゴシック"/>
      <family val="3"/>
      <charset val="128"/>
    </font>
    <font>
      <b/>
      <sz val="10"/>
      <color indexed="9"/>
      <name val="Times New Roman"/>
      <family val="1"/>
    </font>
    <font>
      <sz val="10"/>
      <color indexed="60"/>
      <name val="Times New Roman"/>
      <family val="1"/>
    </font>
    <font>
      <sz val="10"/>
      <color indexed="52"/>
      <name val="Times New Roman"/>
      <family val="1"/>
    </font>
    <font>
      <sz val="16"/>
      <name val="AngsanaUPC"/>
      <family val="3"/>
    </font>
    <font>
      <sz val="10"/>
      <name val=" "/>
      <family val="1"/>
    </font>
    <font>
      <sz val="14"/>
      <name val="뼻뮝"/>
      <family val="3"/>
    </font>
    <font>
      <sz val="12"/>
      <name val="뼻뮝"/>
      <family val="1"/>
    </font>
    <font>
      <sz val="11"/>
      <name val="돋움"/>
      <family val="3"/>
      <charset val="129"/>
    </font>
    <font>
      <sz val="11"/>
      <name val="돋움"/>
      <family val="3"/>
    </font>
    <font>
      <sz val="10"/>
      <name val="QBJ-명조10pt"/>
      <family val="3"/>
    </font>
    <font>
      <sz val="12"/>
      <color indexed="8"/>
      <name val="바탕체"/>
      <family val="1"/>
    </font>
    <font>
      <sz val="10"/>
      <color indexed="62"/>
      <name val="Times New Roman"/>
      <family val="1"/>
    </font>
    <font>
      <b/>
      <sz val="10"/>
      <color indexed="63"/>
      <name val="Times New Roman"/>
      <family val="1"/>
    </font>
    <font>
      <sz val="11"/>
      <color indexed="17"/>
      <name val="宋体"/>
      <charset val="134"/>
    </font>
    <font>
      <sz val="11"/>
      <color indexed="20"/>
      <name val="宋体"/>
      <charset val="134"/>
    </font>
    <font>
      <sz val="10"/>
      <color indexed="20"/>
      <name val="Times New Roman"/>
      <family val="1"/>
    </font>
    <font>
      <sz val="14"/>
      <name val="ＭＳ 明朝"/>
      <family val="1"/>
      <charset val="128"/>
    </font>
    <font>
      <b/>
      <sz val="18"/>
      <color indexed="56"/>
      <name val="宋体"/>
      <charset val="134"/>
    </font>
    <font>
      <b/>
      <sz val="15"/>
      <color indexed="56"/>
      <name val="宋体"/>
      <charset val="134"/>
    </font>
    <font>
      <b/>
      <sz val="13"/>
      <color indexed="56"/>
      <name val="宋体"/>
      <charset val="134"/>
    </font>
    <font>
      <b/>
      <sz val="11"/>
      <color indexed="56"/>
      <name val="宋体"/>
      <charset val="134"/>
    </font>
    <font>
      <sz val="10"/>
      <name val=".VnVogueH"/>
      <family val="2"/>
    </font>
    <font>
      <sz val="10"/>
      <name val="明朝"/>
      <family val="1"/>
    </font>
    <font>
      <b/>
      <sz val="11"/>
      <color indexed="9"/>
      <name val="宋体"/>
      <charset val="134"/>
    </font>
    <font>
      <b/>
      <sz val="11"/>
      <color indexed="8"/>
      <name val="宋体"/>
      <charset val="134"/>
    </font>
    <font>
      <sz val="14"/>
      <name val="ＭＳ ・団"/>
      <family val="3"/>
    </font>
    <font>
      <sz val="10"/>
      <color indexed="17"/>
      <name val="Times New Roman"/>
      <family val="1"/>
    </font>
    <font>
      <b/>
      <sz val="15"/>
      <color indexed="56"/>
      <name val="Times New Roman"/>
      <family val="1"/>
    </font>
    <font>
      <b/>
      <sz val="13"/>
      <color indexed="56"/>
      <name val="Times New Roman"/>
      <family val="1"/>
    </font>
    <font>
      <b/>
      <sz val="11"/>
      <color indexed="56"/>
      <name val="Times New Roman"/>
      <family val="1"/>
    </font>
    <font>
      <i/>
      <sz val="11"/>
      <color indexed="23"/>
      <name val="宋体"/>
      <charset val="134"/>
    </font>
    <font>
      <b/>
      <sz val="10"/>
      <color indexed="52"/>
      <name val="Times New Roman"/>
      <family val="1"/>
    </font>
    <font>
      <i/>
      <sz val="10"/>
      <color indexed="23"/>
      <name val="Times New Roman"/>
      <family val="1"/>
    </font>
    <font>
      <sz val="10"/>
      <color indexed="10"/>
      <name val="Times New Roman"/>
      <family val="1"/>
    </font>
    <font>
      <sz val="11"/>
      <color indexed="10"/>
      <name val="宋体"/>
      <charset val="134"/>
    </font>
    <font>
      <b/>
      <sz val="11"/>
      <color indexed="52"/>
      <name val="宋体"/>
      <charset val="134"/>
    </font>
    <font>
      <sz val="11"/>
      <color indexed="62"/>
      <name val="宋体"/>
      <charset val="134"/>
    </font>
    <font>
      <b/>
      <sz val="11"/>
      <color indexed="63"/>
      <name val="宋体"/>
      <charset val="134"/>
    </font>
    <font>
      <sz val="11"/>
      <color indexed="60"/>
      <name val="宋体"/>
      <charset val="134"/>
    </font>
    <font>
      <sz val="11"/>
      <color indexed="52"/>
      <name val="宋体"/>
      <charset val="134"/>
    </font>
    <font>
      <b/>
      <sz val="10"/>
      <color indexed="8"/>
      <name val="Times New Roman"/>
      <family val="1"/>
    </font>
    <font>
      <sz val="11"/>
      <color theme="1"/>
      <name val="Calibri"/>
      <family val="2"/>
      <charset val="163"/>
      <scheme val="minor"/>
    </font>
    <font>
      <b/>
      <sz val="12"/>
      <color indexed="16"/>
      <name val="???"/>
      <family val="3"/>
      <charset val="129"/>
    </font>
    <font>
      <sz val="12"/>
      <name val="???"/>
      <family val="1"/>
      <charset val="129"/>
    </font>
    <font>
      <u/>
      <sz val="11"/>
      <color indexed="12"/>
      <name val="?? ?????"/>
      <family val="3"/>
    </font>
    <font>
      <u/>
      <sz val="11"/>
      <color indexed="36"/>
      <name val="??"/>
      <family val="1"/>
    </font>
    <font>
      <sz val="10"/>
      <name val="Arial"/>
      <family val="2"/>
    </font>
    <font>
      <sz val="10"/>
      <color rgb="FFFF0000"/>
      <name val="Arial"/>
      <family val="2"/>
    </font>
    <font>
      <b/>
      <sz val="10"/>
      <color theme="1"/>
      <name val="Arial"/>
      <family val="2"/>
    </font>
    <font>
      <sz val="10"/>
      <name val="Arial"/>
      <family val="2"/>
    </font>
    <font>
      <sz val="10"/>
      <name val="Arial"/>
      <family val="2"/>
    </font>
    <font>
      <sz val="10"/>
      <name val="바탕체"/>
      <family val="1"/>
      <charset val="129"/>
    </font>
    <font>
      <b/>
      <i/>
      <sz val="10"/>
      <name val="돋움"/>
      <family val="3"/>
      <charset val="129"/>
    </font>
    <font>
      <sz val="11"/>
      <name val="??"/>
      <family val="3"/>
      <charset val="129"/>
    </font>
    <font>
      <sz val="10"/>
      <name val="VNTime"/>
    </font>
    <font>
      <sz val="14"/>
      <name val="Terminal"/>
      <family val="3"/>
      <charset val="128"/>
    </font>
    <font>
      <sz val="11"/>
      <name val="±¼¸²A¼"/>
      <family val="3"/>
      <charset val="129"/>
    </font>
    <font>
      <b/>
      <sz val="12"/>
      <name val="Times New Roman"/>
      <family val="1"/>
    </font>
    <font>
      <b/>
      <sz val="10"/>
      <name val="Times New Roman"/>
      <family val="1"/>
    </font>
    <font>
      <b/>
      <sz val="11"/>
      <color theme="1"/>
      <name val="Arial"/>
      <family val="2"/>
    </font>
    <font>
      <b/>
      <sz val="11"/>
      <color theme="1"/>
      <name val="Times New Roman"/>
      <family val="1"/>
    </font>
    <font>
      <b/>
      <sz val="11"/>
      <name val="Times New Roman"/>
      <family val="1"/>
    </font>
    <font>
      <sz val="11"/>
      <color theme="1"/>
      <name val="Times New Roman"/>
      <family val="1"/>
    </font>
    <font>
      <sz val="11"/>
      <color rgb="FFFF0000"/>
      <name val="Times New Roman"/>
      <family val="1"/>
    </font>
    <font>
      <b/>
      <sz val="11"/>
      <color rgb="FFFF0000"/>
      <name val="Times New Roman"/>
      <family val="1"/>
    </font>
    <font>
      <b/>
      <sz val="15"/>
      <color rgb="FFFF0000"/>
      <name val="Times New Roman"/>
      <family val="1"/>
    </font>
    <font>
      <b/>
      <sz val="12"/>
      <color rgb="FFFF0000"/>
      <name val="Times New Roman"/>
      <family val="1"/>
    </font>
    <font>
      <sz val="11"/>
      <color theme="1"/>
      <name val="Calibri"/>
      <family val="2"/>
      <scheme val="minor"/>
    </font>
    <font>
      <b/>
      <sz val="24"/>
      <color rgb="FFFF0000"/>
      <name val="Arial"/>
      <family val="2"/>
    </font>
    <font>
      <b/>
      <sz val="14"/>
      <color rgb="FFFF0000"/>
      <name val="Arial"/>
      <family val="2"/>
    </font>
    <font>
      <u/>
      <sz val="11"/>
      <color theme="10"/>
      <name val="Calibri"/>
      <family val="2"/>
      <scheme val="minor"/>
    </font>
    <font>
      <b/>
      <sz val="10"/>
      <color indexed="8"/>
      <name val="Arial"/>
      <family val="2"/>
    </font>
    <font>
      <b/>
      <i/>
      <sz val="10"/>
      <color theme="1"/>
      <name val="Arial"/>
      <family val="2"/>
    </font>
    <font>
      <sz val="10"/>
      <color rgb="FF000000"/>
      <name val="Arial"/>
      <family val="2"/>
    </font>
    <font>
      <b/>
      <sz val="10"/>
      <color rgb="FF000000"/>
      <name val="Arial"/>
      <family val="2"/>
    </font>
    <font>
      <sz val="11"/>
      <color indexed="8"/>
      <name val="Arial"/>
      <family val="2"/>
      <charset val="163"/>
    </font>
    <font>
      <sz val="10"/>
      <color rgb="FF0000FF"/>
      <name val="Arial"/>
      <family val="2"/>
    </font>
    <font>
      <sz val="10"/>
      <color theme="1"/>
      <name val="Times New Roman"/>
      <family val="1"/>
    </font>
    <font>
      <b/>
      <i/>
      <sz val="11"/>
      <color theme="1"/>
      <name val="Times New Roman"/>
      <family val="1"/>
    </font>
    <font>
      <b/>
      <sz val="10"/>
      <color theme="1"/>
      <name val="Times New Roman"/>
      <family val="1"/>
    </font>
    <font>
      <sz val="10"/>
      <color rgb="FFFF0000"/>
      <name val="Times New Roman"/>
      <family val="1"/>
    </font>
    <font>
      <i/>
      <sz val="10"/>
      <color theme="1"/>
      <name val="Times New Roman"/>
      <family val="1"/>
    </font>
    <font>
      <i/>
      <sz val="10"/>
      <name val="Times New Roman"/>
      <family val="1"/>
    </font>
    <font>
      <b/>
      <sz val="10"/>
      <color rgb="FFFF0000"/>
      <name val="Times New Roman"/>
      <family val="1"/>
    </font>
    <font>
      <b/>
      <sz val="10"/>
      <color rgb="FF000000"/>
      <name val="Times New Roman"/>
      <family val="1"/>
    </font>
    <font>
      <sz val="10"/>
      <color rgb="FF0000FF"/>
      <name val="Times New Roman"/>
      <family val="1"/>
    </font>
    <font>
      <sz val="10"/>
      <color theme="4"/>
      <name val="Times New Roman"/>
      <family val="1"/>
    </font>
    <font>
      <strike/>
      <sz val="10"/>
      <name val="Times New Roman"/>
      <family val="1"/>
    </font>
    <font>
      <sz val="11"/>
      <color rgb="FF000000"/>
      <name val="Times New Roman"/>
      <family val="1"/>
    </font>
    <font>
      <sz val="11"/>
      <color theme="1"/>
      <name val="Times New Roman"/>
      <family val="2"/>
    </font>
    <font>
      <b/>
      <u val="singleAccounting"/>
      <sz val="10"/>
      <color theme="1"/>
      <name val="Times New Roman"/>
      <family val="1"/>
    </font>
    <font>
      <i/>
      <u val="singleAccounting"/>
      <sz val="10"/>
      <name val="Times New Roman"/>
      <family val="1"/>
    </font>
  </fonts>
  <fills count="108">
    <fill>
      <patternFill patternType="none"/>
    </fill>
    <fill>
      <patternFill patternType="gray125"/>
    </fill>
    <fill>
      <patternFill patternType="solid">
        <fgColor theme="0"/>
        <bgColor indexed="64"/>
      </patternFill>
    </fill>
    <fill>
      <patternFill patternType="solid">
        <fgColor indexed="50"/>
        <bgColor indexed="64"/>
      </patternFill>
    </fill>
    <fill>
      <patternFill patternType="solid">
        <fgColor indexed="42"/>
        <bgColor indexed="64"/>
      </patternFill>
    </fill>
    <fill>
      <patternFill patternType="solid">
        <fgColor indexed="41"/>
        <bgColor indexed="64"/>
      </patternFill>
    </fill>
    <fill>
      <patternFill patternType="solid">
        <fgColor indexed="27"/>
        <bgColor indexed="64"/>
      </patternFill>
    </fill>
    <fill>
      <patternFill patternType="solid">
        <fgColor indexed="22"/>
        <bgColor indexed="31"/>
      </patternFill>
    </fill>
    <fill>
      <patternFill patternType="solid">
        <fgColor indexed="22"/>
        <bgColor indexed="44"/>
      </patternFill>
    </fill>
    <fill>
      <patternFill patternType="solid">
        <fgColor indexed="22"/>
        <bgColor indexed="64"/>
      </patternFill>
    </fill>
    <fill>
      <patternFill patternType="solid">
        <fgColor indexed="41"/>
        <bgColor indexed="49"/>
      </patternFill>
    </fill>
    <fill>
      <patternFill patternType="solid">
        <fgColor indexed="31"/>
        <bgColor indexed="44"/>
      </patternFill>
    </fill>
    <fill>
      <patternFill patternType="solid">
        <fgColor indexed="31"/>
        <bgColor indexed="64"/>
      </patternFill>
    </fill>
    <fill>
      <patternFill patternType="solid">
        <fgColor indexed="31"/>
      </patternFill>
    </fill>
    <fill>
      <patternFill patternType="solid">
        <fgColor indexed="27"/>
        <bgColor indexed="42"/>
      </patternFill>
    </fill>
    <fill>
      <patternFill patternType="solid">
        <fgColor indexed="45"/>
        <bgColor indexed="64"/>
      </patternFill>
    </fill>
    <fill>
      <patternFill patternType="solid">
        <fgColor indexed="45"/>
      </patternFill>
    </fill>
    <fill>
      <patternFill patternType="solid">
        <fgColor indexed="26"/>
        <bgColor indexed="43"/>
      </patternFill>
    </fill>
    <fill>
      <patternFill patternType="solid">
        <fgColor indexed="42"/>
      </patternFill>
    </fill>
    <fill>
      <patternFill patternType="solid">
        <fgColor indexed="46"/>
        <bgColor indexed="64"/>
      </patternFill>
    </fill>
    <fill>
      <patternFill patternType="solid">
        <fgColor indexed="46"/>
      </patternFill>
    </fill>
    <fill>
      <patternFill patternType="solid">
        <fgColor indexed="27"/>
      </patternFill>
    </fill>
    <fill>
      <patternFill patternType="solid">
        <fgColor indexed="47"/>
        <bgColor indexed="64"/>
      </patternFill>
    </fill>
    <fill>
      <patternFill patternType="solid">
        <fgColor indexed="47"/>
      </patternFill>
    </fill>
    <fill>
      <patternFill patternType="solid">
        <fgColor indexed="44"/>
        <bgColor indexed="64"/>
      </patternFill>
    </fill>
    <fill>
      <patternFill patternType="solid">
        <fgColor indexed="44"/>
      </patternFill>
    </fill>
    <fill>
      <patternFill patternType="solid">
        <fgColor indexed="29"/>
        <bgColor indexed="45"/>
      </patternFill>
    </fill>
    <fill>
      <patternFill patternType="solid">
        <fgColor indexed="29"/>
      </patternFill>
    </fill>
    <fill>
      <patternFill patternType="solid">
        <fgColor indexed="29"/>
        <bgColor indexed="64"/>
      </patternFill>
    </fill>
    <fill>
      <patternFill patternType="solid">
        <fgColor indexed="43"/>
        <bgColor indexed="26"/>
      </patternFill>
    </fill>
    <fill>
      <patternFill patternType="solid">
        <fgColor indexed="11"/>
        <bgColor indexed="64"/>
      </patternFill>
    </fill>
    <fill>
      <patternFill patternType="solid">
        <fgColor indexed="11"/>
      </patternFill>
    </fill>
    <fill>
      <patternFill patternType="solid">
        <fgColor indexed="51"/>
        <bgColor indexed="64"/>
      </patternFill>
    </fill>
    <fill>
      <patternFill patternType="solid">
        <fgColor indexed="51"/>
      </patternFill>
    </fill>
    <fill>
      <patternFill patternType="solid">
        <fgColor indexed="49"/>
        <bgColor indexed="40"/>
      </patternFill>
    </fill>
    <fill>
      <patternFill patternType="solid">
        <fgColor indexed="30"/>
        <bgColor indexed="64"/>
      </patternFill>
    </fill>
    <fill>
      <patternFill patternType="solid">
        <fgColor indexed="30"/>
      </patternFill>
    </fill>
    <fill>
      <patternFill patternType="solid">
        <fgColor indexed="20"/>
        <bgColor indexed="64"/>
      </patternFill>
    </fill>
    <fill>
      <patternFill patternType="solid">
        <fgColor indexed="36"/>
      </patternFill>
    </fill>
    <fill>
      <patternFill patternType="solid">
        <fgColor indexed="49"/>
        <bgColor indexed="64"/>
      </patternFill>
    </fill>
    <fill>
      <patternFill patternType="solid">
        <fgColor indexed="52"/>
        <bgColor indexed="64"/>
      </patternFill>
    </fill>
    <fill>
      <patternFill patternType="solid">
        <fgColor indexed="52"/>
      </patternFill>
    </fill>
    <fill>
      <patternFill patternType="solid">
        <fgColor indexed="49"/>
      </patternFill>
    </fill>
    <fill>
      <patternFill patternType="solid">
        <fgColor indexed="36"/>
        <bgColor indexed="64"/>
      </patternFill>
    </fill>
    <fill>
      <patternFill patternType="solid">
        <fgColor indexed="12"/>
        <bgColor indexed="64"/>
      </patternFill>
    </fill>
    <fill>
      <patternFill patternType="solid">
        <fgColor indexed="31"/>
        <bgColor indexed="31"/>
      </patternFill>
    </fill>
    <fill>
      <patternFill patternType="solid">
        <fgColor indexed="44"/>
        <bgColor indexed="44"/>
      </patternFill>
    </fill>
    <fill>
      <patternFill patternType="solid">
        <fgColor indexed="62"/>
        <bgColor indexed="64"/>
      </patternFill>
    </fill>
    <fill>
      <patternFill patternType="solid">
        <fgColor indexed="62"/>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10"/>
        <bgColor indexed="64"/>
      </patternFill>
    </fill>
    <fill>
      <patternFill patternType="solid">
        <fgColor indexed="42"/>
        <bgColor indexed="42"/>
      </patternFill>
    </fill>
    <fill>
      <patternFill patternType="solid">
        <fgColor indexed="57"/>
      </patternFill>
    </fill>
    <fill>
      <patternFill patternType="solid">
        <fgColor indexed="57"/>
        <bgColor indexed="64"/>
      </patternFill>
    </fill>
    <fill>
      <patternFill patternType="solid">
        <fgColor indexed="54"/>
        <bgColor indexed="23"/>
      </patternFill>
    </fill>
    <fill>
      <patternFill patternType="solid">
        <fgColor indexed="27"/>
        <bgColor indexed="27"/>
      </patternFill>
    </fill>
    <fill>
      <patternFill patternType="solid">
        <fgColor indexed="47"/>
        <bgColor indexed="47"/>
      </patternFill>
    </fill>
    <fill>
      <patternFill patternType="solid">
        <fgColor indexed="53"/>
      </patternFill>
    </fill>
    <fill>
      <patternFill patternType="solid">
        <fgColor indexed="53"/>
        <bgColor indexed="64"/>
      </patternFill>
    </fill>
    <fill>
      <patternFill patternType="solid">
        <fgColor indexed="9"/>
        <bgColor indexed="26"/>
      </patternFill>
    </fill>
    <fill>
      <patternFill patternType="solid">
        <fgColor indexed="22"/>
      </patternFill>
    </fill>
    <fill>
      <patternFill patternType="solid">
        <fgColor indexed="55"/>
        <bgColor indexed="23"/>
      </patternFill>
    </fill>
    <fill>
      <patternFill patternType="solid">
        <fgColor indexed="55"/>
        <bgColor indexed="64"/>
      </patternFill>
    </fill>
    <fill>
      <patternFill patternType="lightGray">
        <fgColor indexed="13"/>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26"/>
      </patternFill>
    </fill>
    <fill>
      <patternFill patternType="solid">
        <fgColor indexed="9"/>
        <bgColor indexed="64"/>
      </patternFill>
    </fill>
    <fill>
      <patternFill patternType="solid">
        <fgColor indexed="49"/>
        <bgColor indexed="44"/>
      </patternFill>
    </fill>
    <fill>
      <patternFill patternType="solid">
        <fgColor indexed="65"/>
        <bgColor indexed="64"/>
      </patternFill>
    </fill>
    <fill>
      <patternFill patternType="solid">
        <fgColor indexed="40"/>
        <bgColor indexed="64"/>
      </patternFill>
    </fill>
    <fill>
      <patternFill patternType="solid">
        <fgColor indexed="15"/>
      </patternFill>
    </fill>
    <fill>
      <patternFill patternType="solid">
        <fgColor indexed="55"/>
      </patternFill>
    </fill>
    <fill>
      <patternFill patternType="solid">
        <fgColor indexed="13"/>
      </patternFill>
    </fill>
    <fill>
      <patternFill patternType="solid">
        <fgColor indexed="12"/>
      </patternFill>
    </fill>
    <fill>
      <patternFill patternType="solid">
        <fgColor indexed="43"/>
        <bgColor indexed="64"/>
      </patternFill>
    </fill>
    <fill>
      <patternFill patternType="solid">
        <fgColor indexed="26"/>
        <bgColor indexed="64"/>
      </patternFill>
    </fill>
    <fill>
      <patternFill patternType="mediumGray">
        <fgColor indexed="22"/>
      </patternFill>
    </fill>
    <fill>
      <patternFill patternType="darkVertical"/>
    </fill>
    <fill>
      <patternFill patternType="solid">
        <fgColor indexed="54"/>
        <bgColor indexed="64"/>
      </patternFill>
    </fill>
    <fill>
      <patternFill patternType="solid">
        <fgColor indexed="21"/>
        <bgColor indexed="64"/>
      </patternFill>
    </fill>
    <fill>
      <patternFill patternType="lightUp">
        <fgColor indexed="48"/>
        <bgColor indexed="44"/>
      </patternFill>
    </fill>
    <fill>
      <patternFill patternType="darkGray">
        <fgColor indexed="15"/>
      </patternFill>
    </fill>
    <fill>
      <patternFill patternType="solid">
        <fgColor indexed="43"/>
      </patternFill>
    </fill>
    <fill>
      <patternFill patternType="solid">
        <fgColor indexed="35"/>
        <bgColor indexed="64"/>
      </patternFill>
    </fill>
    <fill>
      <patternFill patternType="gray125">
        <fgColor indexed="35"/>
      </patternFill>
    </fill>
    <fill>
      <patternFill patternType="solid">
        <fgColor indexed="26"/>
        <bgColor indexed="9"/>
      </patternFill>
    </fill>
    <fill>
      <patternFill patternType="solid">
        <fgColor indexed="9"/>
        <bgColor indexed="10"/>
      </patternFill>
    </fill>
    <fill>
      <patternFill patternType="solid">
        <fgColor rgb="FFFFFF0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rgb="FFD9D9D9"/>
      </patternFill>
    </fill>
    <fill>
      <patternFill patternType="solid">
        <fgColor rgb="FFD9E1F2"/>
      </patternFill>
    </fill>
    <fill>
      <patternFill patternType="solid">
        <fgColor theme="9" tint="0.79998168889431442"/>
        <bgColor indexed="64"/>
      </patternFill>
    </fill>
    <fill>
      <patternFill patternType="solid">
        <fgColor rgb="FFFFC000"/>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CCFFCC"/>
        <bgColor indexed="64"/>
      </patternFill>
    </fill>
    <fill>
      <patternFill patternType="solid">
        <fgColor rgb="FFFF99FF"/>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3" tint="0.59999389629810485"/>
        <bgColor indexed="64"/>
      </patternFill>
    </fill>
  </fills>
  <borders count="120">
    <border>
      <left/>
      <right/>
      <top/>
      <bottom/>
      <diagonal/>
    </border>
    <border>
      <left style="thin">
        <color auto="1"/>
      </left>
      <right style="thin">
        <color auto="1"/>
      </right>
      <top style="thin">
        <color auto="1"/>
      </top>
      <bottom style="thin">
        <color auto="1"/>
      </bottom>
      <diagonal/>
    </border>
    <border>
      <left/>
      <right/>
      <top/>
      <bottom style="double">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style="thin">
        <color auto="1"/>
      </top>
      <bottom style="hair">
        <color auto="1"/>
      </bottom>
      <diagonal/>
    </border>
    <border>
      <left style="double">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top style="thin">
        <color auto="1"/>
      </top>
      <bottom style="thin">
        <color auto="1"/>
      </bottom>
      <diagonal/>
    </border>
    <border>
      <left style="double">
        <color auto="1"/>
      </left>
      <right style="double">
        <color auto="1"/>
      </right>
      <top style="double">
        <color auto="1"/>
      </top>
      <bottom style="double">
        <color auto="1"/>
      </bottom>
      <diagonal/>
    </border>
    <border>
      <left/>
      <right/>
      <top/>
      <bottom style="hair">
        <color auto="1"/>
      </bottom>
      <diagonal/>
    </border>
    <border>
      <left style="double">
        <color auto="1"/>
      </left>
      <right/>
      <top/>
      <bottom style="hair">
        <color auto="1"/>
      </bottom>
      <diagonal/>
    </border>
    <border>
      <left style="thin">
        <color auto="1"/>
      </left>
      <right style="thin">
        <color auto="1"/>
      </right>
      <top/>
      <bottom style="hair">
        <color auto="1"/>
      </bottom>
      <diagonal/>
    </border>
    <border>
      <left/>
      <right/>
      <top style="hair">
        <color auto="1"/>
      </top>
      <bottom style="hair">
        <color auto="1"/>
      </bottom>
      <diagonal/>
    </border>
    <border>
      <left style="thin">
        <color auto="1"/>
      </left>
      <right style="thin">
        <color auto="1"/>
      </right>
      <top style="dotted">
        <color auto="1"/>
      </top>
      <bottom style="dotted">
        <color auto="1"/>
      </bottom>
      <diagonal/>
    </border>
    <border>
      <left style="thin">
        <color auto="1"/>
      </left>
      <right style="thin">
        <color auto="1"/>
      </right>
      <top style="double">
        <color auto="1"/>
      </top>
      <bottom style="hair">
        <color auto="1"/>
      </bottom>
      <diagonal/>
    </border>
    <border>
      <left style="thin">
        <color auto="1"/>
      </left>
      <right/>
      <top/>
      <bottom/>
      <diagonal/>
    </border>
    <border>
      <left style="thin">
        <color auto="1"/>
      </left>
      <right style="thin">
        <color auto="1"/>
      </right>
      <top style="dashed">
        <color auto="1"/>
      </top>
      <bottom style="dashed">
        <color auto="1"/>
      </bottom>
      <diagonal/>
    </border>
    <border>
      <left style="hair">
        <color auto="1"/>
      </left>
      <right/>
      <top style="hair">
        <color auto="1"/>
      </top>
      <bottom style="hair">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double">
        <color auto="1"/>
      </right>
      <top/>
      <bottom/>
      <diagonal/>
    </border>
    <border>
      <left style="thin">
        <color indexed="8"/>
      </left>
      <right style="thin">
        <color indexed="8"/>
      </right>
      <top style="thin">
        <color indexed="8"/>
      </top>
      <bottom style="thin">
        <color indexed="8"/>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right style="thin">
        <color auto="1"/>
      </right>
      <top/>
      <bottom/>
      <diagonal/>
    </border>
    <border>
      <left/>
      <right/>
      <top style="medium">
        <color auto="1"/>
      </top>
      <bottom style="medium">
        <color auto="1"/>
      </bottom>
      <diagonal/>
    </border>
    <border>
      <left/>
      <right/>
      <top/>
      <bottom style="thick">
        <color indexed="49"/>
      </bottom>
      <diagonal/>
    </border>
    <border>
      <left/>
      <right/>
      <top/>
      <bottom style="medium">
        <color indexed="49"/>
      </bottom>
      <diagonal/>
    </border>
    <border>
      <left/>
      <right/>
      <top/>
      <bottom style="medium">
        <color auto="1"/>
      </bottom>
      <diagonal/>
    </border>
    <border>
      <left/>
      <right/>
      <top/>
      <bottom style="double">
        <color indexed="52"/>
      </bottom>
      <diagonal/>
    </border>
    <border>
      <left style="medium">
        <color auto="1"/>
      </left>
      <right style="medium">
        <color auto="1"/>
      </right>
      <top style="medium">
        <color auto="1"/>
      </top>
      <bottom style="medium">
        <color auto="1"/>
      </bottom>
      <diagonal/>
    </border>
    <border>
      <left style="thin">
        <color indexed="8"/>
      </left>
      <right style="thin">
        <color indexed="8"/>
      </right>
      <top style="thin">
        <color indexed="8"/>
      </top>
      <bottom style="hair">
        <color indexed="8"/>
      </bottom>
      <diagonal/>
    </border>
    <border>
      <left/>
      <right/>
      <top style="medium">
        <color auto="1"/>
      </top>
      <bottom/>
      <diagonal/>
    </border>
    <border>
      <left style="medium">
        <color indexed="12"/>
      </left>
      <right style="medium">
        <color indexed="12"/>
      </right>
      <top style="medium">
        <color indexed="12"/>
      </top>
      <bottom style="medium">
        <color indexed="12"/>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style="thin">
        <color indexed="12"/>
      </left>
      <right/>
      <top style="thin">
        <color indexed="12"/>
      </top>
      <bottom style="thin">
        <color indexed="12"/>
      </bottom>
      <diagonal/>
    </border>
    <border>
      <left style="thin">
        <color indexed="8"/>
      </left>
      <right/>
      <top style="thin">
        <color indexed="8"/>
      </top>
      <bottom style="thin">
        <color indexed="8"/>
      </bottom>
      <diagonal/>
    </border>
    <border>
      <left/>
      <right style="medium">
        <color indexed="0"/>
      </right>
      <top/>
      <bottom/>
      <diagonal/>
    </border>
    <border>
      <left/>
      <right style="medium">
        <color indexed="8"/>
      </right>
      <top/>
      <bottom/>
      <diagonal/>
    </border>
    <border>
      <left/>
      <right/>
      <top style="medium">
        <color auto="1"/>
      </top>
      <bottom/>
      <diagonal/>
    </border>
    <border>
      <left/>
      <right/>
      <top style="thin">
        <color indexed="62"/>
      </top>
      <bottom style="double">
        <color indexed="62"/>
      </bottom>
      <diagonal/>
    </border>
    <border>
      <left/>
      <right/>
      <top style="double">
        <color auto="1"/>
      </top>
      <bottom/>
      <diagonal/>
    </border>
    <border>
      <left style="thin">
        <color indexed="8"/>
      </left>
      <right style="thin">
        <color indexed="8"/>
      </right>
      <top style="double">
        <color indexed="8"/>
      </top>
      <bottom style="thin">
        <color indexed="8"/>
      </bottom>
      <diagonal/>
    </border>
    <border>
      <left style="medium">
        <color indexed="9"/>
      </left>
      <right style="medium">
        <color indexed="9"/>
      </right>
      <top style="medium">
        <color indexed="9"/>
      </top>
      <bottom style="medium">
        <color indexed="9"/>
      </bottom>
      <diagonal/>
    </border>
    <border>
      <left/>
      <right/>
      <top style="hair">
        <color auto="1"/>
      </top>
      <bottom style="hair">
        <color auto="1"/>
      </bottom>
      <diagonal/>
    </border>
    <border>
      <left style="double">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indexed="12"/>
      </left>
      <right style="medium">
        <color indexed="12"/>
      </right>
      <top style="medium">
        <color indexed="12"/>
      </top>
      <bottom style="medium">
        <color indexed="12"/>
      </bottom>
      <diagonal/>
    </border>
    <border>
      <left style="thin">
        <color indexed="41"/>
      </left>
      <right style="thin">
        <color indexed="48"/>
      </right>
      <top style="medium">
        <color indexed="41"/>
      </top>
      <bottom style="thin">
        <color indexed="48"/>
      </bottom>
      <diagonal/>
    </border>
    <border>
      <left style="medium">
        <color indexed="9"/>
      </left>
      <right style="medium">
        <color indexed="9"/>
      </right>
      <top style="medium">
        <color indexed="9"/>
      </top>
      <bottom style="medium">
        <color indexed="9"/>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indexed="64"/>
      </top>
      <bottom style="hair">
        <color auto="1"/>
      </bottom>
      <diagonal/>
    </border>
    <border>
      <left style="thin">
        <color auto="1"/>
      </left>
      <right style="thin">
        <color auto="1"/>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8"/>
      </left>
      <right style="thin">
        <color indexed="8"/>
      </right>
      <top style="thin">
        <color indexed="8"/>
      </top>
      <bottom style="hair">
        <color indexed="8"/>
      </bottom>
      <diagonal/>
    </border>
    <border>
      <left style="thin">
        <color auto="1"/>
      </left>
      <right/>
      <top style="thin">
        <color auto="1"/>
      </top>
      <bottom style="thin">
        <color auto="1"/>
      </bottom>
      <diagonal/>
    </border>
    <border>
      <left style="thin">
        <color indexed="12"/>
      </left>
      <right/>
      <top style="thin">
        <color indexed="12"/>
      </top>
      <bottom style="thin">
        <color indexed="12"/>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thin">
        <color indexed="64"/>
      </bottom>
      <diagonal/>
    </border>
    <border>
      <left style="thin">
        <color indexed="8"/>
      </left>
      <right style="thin">
        <color indexed="8"/>
      </right>
      <top/>
      <bottom/>
      <diagonal/>
    </border>
    <border>
      <left/>
      <right style="thin">
        <color auto="1"/>
      </right>
      <top/>
      <bottom style="thin">
        <color indexed="64"/>
      </bottom>
      <diagonal/>
    </border>
    <border>
      <left style="thin">
        <color auto="1"/>
      </left>
      <right style="thin">
        <color auto="1"/>
      </right>
      <top style="hair">
        <color auto="1"/>
      </top>
      <bottom style="thin">
        <color auto="1"/>
      </bottom>
      <diagonal/>
    </border>
    <border>
      <left style="thin">
        <color indexed="64"/>
      </left>
      <right/>
      <top/>
      <bottom style="thin">
        <color indexed="64"/>
      </bottom>
      <diagonal/>
    </border>
    <border>
      <left style="thin">
        <color auto="1"/>
      </left>
      <right style="thin">
        <color auto="1"/>
      </right>
      <top style="hair">
        <color auto="1"/>
      </top>
      <bottom/>
      <diagonal/>
    </border>
    <border>
      <left/>
      <right/>
      <top style="hair">
        <color auto="1"/>
      </top>
      <bottom style="thin">
        <color auto="1"/>
      </bottom>
      <diagonal/>
    </border>
    <border>
      <left/>
      <right style="thin">
        <color auto="1"/>
      </right>
      <top style="hair">
        <color auto="1"/>
      </top>
      <bottom style="thin">
        <color auto="1"/>
      </bottom>
      <diagonal/>
    </border>
    <border>
      <left/>
      <right style="double">
        <color auto="1"/>
      </right>
      <top style="double">
        <color auto="1"/>
      </top>
      <bottom/>
      <diagonal/>
    </border>
    <border>
      <left style="double">
        <color auto="1"/>
      </left>
      <right/>
      <top/>
      <bottom/>
      <diagonal/>
    </border>
    <border>
      <left style="double">
        <color auto="1"/>
      </left>
      <right/>
      <top/>
      <bottom style="double">
        <color auto="1"/>
      </bottom>
      <diagonal/>
    </border>
    <border>
      <left/>
      <right style="double">
        <color auto="1"/>
      </right>
      <top/>
      <bottom style="double">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thin">
        <color auto="1"/>
      </bottom>
      <diagonal/>
    </border>
    <border>
      <left/>
      <right/>
      <top style="thin">
        <color auto="1"/>
      </top>
      <bottom/>
      <diagonal/>
    </border>
    <border>
      <left/>
      <right style="thin">
        <color auto="1"/>
      </right>
      <top style="hair">
        <color auto="1"/>
      </top>
      <bottom/>
      <diagonal/>
    </border>
    <border>
      <left style="thin">
        <color auto="1"/>
      </left>
      <right/>
      <top style="hair">
        <color auto="1"/>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indexed="64"/>
      </left>
      <right/>
      <top/>
      <bottom style="hair">
        <color auto="1"/>
      </bottom>
      <diagonal/>
    </border>
    <border>
      <left style="thin">
        <color auto="1"/>
      </left>
      <right/>
      <top style="thin">
        <color auto="1"/>
      </top>
      <bottom/>
      <diagonal/>
    </border>
    <border>
      <left/>
      <right style="thin">
        <color auto="1"/>
      </right>
      <top style="thin">
        <color indexed="64"/>
      </top>
      <bottom/>
      <diagonal/>
    </border>
    <border>
      <left/>
      <right style="thin">
        <color auto="1"/>
      </right>
      <top/>
      <bottom style="hair">
        <color auto="1"/>
      </bottom>
      <diagonal/>
    </border>
    <border>
      <left style="double">
        <color auto="1"/>
      </left>
      <right/>
      <top style="double">
        <color auto="1"/>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4619">
    <xf numFmtId="0" fontId="0" fillId="0" borderId="0"/>
    <xf numFmtId="169" fontId="5" fillId="0" borderId="0" applyFont="0" applyFill="0" applyBorder="0" applyAlignment="0" applyProtection="0"/>
    <xf numFmtId="169" fontId="5" fillId="0" borderId="0" applyFont="0" applyFill="0" applyBorder="0" applyAlignment="0" applyProtection="0"/>
    <xf numFmtId="368" fontId="6" fillId="0" borderId="0"/>
    <xf numFmtId="169" fontId="6" fillId="0" borderId="0" applyFont="0" applyFill="0" applyBorder="0" applyAlignment="0" applyProtection="0"/>
    <xf numFmtId="180" fontId="8" fillId="0" borderId="0" applyFont="0" applyFill="0" applyBorder="0" applyAlignment="0" applyProtection="0"/>
    <xf numFmtId="368" fontId="9" fillId="0" borderId="0"/>
    <xf numFmtId="169" fontId="6" fillId="0" borderId="0" applyFont="0" applyFill="0" applyBorder="0" applyAlignment="0" applyProtection="0"/>
    <xf numFmtId="38" fontId="11" fillId="0" borderId="0" applyFont="0" applyFill="0" applyBorder="0" applyAlignment="0" applyProtection="0"/>
    <xf numFmtId="169" fontId="4" fillId="0" borderId="0" applyFont="0" applyFill="0" applyBorder="0" applyAlignment="0" applyProtection="0"/>
    <xf numFmtId="181" fontId="7" fillId="0" borderId="0" applyFill="0" applyBorder="0" applyAlignment="0" applyProtection="0"/>
    <xf numFmtId="169" fontId="6" fillId="0" borderId="0" applyFont="0" applyFill="0" applyBorder="0" applyAlignment="0" applyProtection="0"/>
    <xf numFmtId="368" fontId="4" fillId="0" borderId="0"/>
    <xf numFmtId="368" fontId="6" fillId="0" borderId="0"/>
    <xf numFmtId="368" fontId="6" fillId="0" borderId="0"/>
    <xf numFmtId="368" fontId="6" fillId="0" borderId="0"/>
    <xf numFmtId="9" fontId="5" fillId="0" borderId="0" applyFont="0" applyFill="0" applyBorder="0" applyAlignment="0" applyProtection="0"/>
    <xf numFmtId="169" fontId="5" fillId="0" borderId="0" applyFont="0" applyFill="0" applyBorder="0" applyAlignment="0" applyProtection="0"/>
    <xf numFmtId="368" fontId="16" fillId="0" borderId="0"/>
    <xf numFmtId="9" fontId="6" fillId="0" borderId="0" applyFont="0" applyFill="0" applyBorder="0" applyAlignment="0" applyProtection="0"/>
    <xf numFmtId="169" fontId="6" fillId="0" borderId="0" applyFont="0" applyFill="0" applyBorder="0" applyAlignment="0" applyProtection="0"/>
    <xf numFmtId="368" fontId="6" fillId="0" borderId="0"/>
    <xf numFmtId="368" fontId="12" fillId="0" borderId="0" applyNumberFormat="0" applyFill="0" applyBorder="0" applyAlignment="0" applyProtection="0"/>
    <xf numFmtId="368" fontId="12" fillId="0" borderId="0" applyNumberFormat="0" applyFill="0" applyBorder="0" applyAlignment="0" applyProtection="0"/>
    <xf numFmtId="368" fontId="12" fillId="0" borderId="0" applyNumberFormat="0" applyFill="0" applyBorder="0" applyAlignment="0" applyProtection="0"/>
    <xf numFmtId="368" fontId="12" fillId="0" borderId="0" applyNumberFormat="0" applyFill="0" applyBorder="0" applyAlignment="0" applyProtection="0"/>
    <xf numFmtId="368" fontId="12" fillId="0" borderId="0" applyNumberFormat="0" applyFill="0" applyBorder="0" applyAlignment="0" applyProtection="0"/>
    <xf numFmtId="368" fontId="12" fillId="0" borderId="0" applyNumberFormat="0" applyFill="0" applyBorder="0" applyAlignment="0" applyProtection="0"/>
    <xf numFmtId="368" fontId="12" fillId="0" borderId="0" applyNumberFormat="0" applyFill="0" applyBorder="0" applyAlignment="0" applyProtection="0"/>
    <xf numFmtId="368" fontId="12" fillId="0" borderId="0" applyNumberFormat="0" applyFill="0" applyBorder="0" applyAlignment="0" applyProtection="0"/>
    <xf numFmtId="368" fontId="6" fillId="0" borderId="0"/>
    <xf numFmtId="368" fontId="21" fillId="0" borderId="0"/>
    <xf numFmtId="183" fontId="20" fillId="0" borderId="0" applyFont="0" applyFill="0" applyBorder="0" applyAlignment="0" applyProtection="0"/>
    <xf numFmtId="183" fontId="20" fillId="0" borderId="0" applyFont="0" applyFill="0" applyBorder="0" applyAlignment="0" applyProtection="0"/>
    <xf numFmtId="368" fontId="6" fillId="0" borderId="0"/>
    <xf numFmtId="3" fontId="22" fillId="0" borderId="1"/>
    <xf numFmtId="3" fontId="22" fillId="0" borderId="1"/>
    <xf numFmtId="368" fontId="23" fillId="0" borderId="0"/>
    <xf numFmtId="184" fontId="20" fillId="0" borderId="14">
      <alignment horizontal="center"/>
      <protection hidden="1"/>
    </xf>
    <xf numFmtId="9" fontId="6" fillId="0" borderId="0" applyFill="0" applyBorder="0" applyAlignment="0" applyProtection="0"/>
    <xf numFmtId="185" fontId="6" fillId="0" borderId="0" applyFill="0" applyBorder="0" applyAlignment="0" applyProtection="0"/>
    <xf numFmtId="10" fontId="6" fillId="0" borderId="0" applyFill="0" applyBorder="0" applyAlignment="0" applyProtection="0"/>
    <xf numFmtId="186" fontId="24" fillId="0" borderId="14">
      <alignment horizontal="center"/>
      <protection hidden="1"/>
    </xf>
    <xf numFmtId="186" fontId="24" fillId="0" borderId="14">
      <alignment horizontal="center"/>
      <protection hidden="1"/>
    </xf>
    <xf numFmtId="186" fontId="24" fillId="0" borderId="14">
      <alignment horizontal="center"/>
      <protection hidden="1"/>
    </xf>
    <xf numFmtId="186" fontId="24" fillId="0" borderId="14">
      <alignment horizontal="center"/>
      <protection hidden="1"/>
    </xf>
    <xf numFmtId="38" fontId="25" fillId="0" borderId="0" applyFont="0" applyFill="0" applyBorder="0" applyAlignment="0" applyProtection="0"/>
    <xf numFmtId="179" fontId="26" fillId="0" borderId="15" applyFont="0" applyBorder="0"/>
    <xf numFmtId="179" fontId="26" fillId="0" borderId="15" applyFont="0" applyBorder="0"/>
    <xf numFmtId="368" fontId="27" fillId="0" borderId="0"/>
    <xf numFmtId="187" fontId="6" fillId="0" borderId="0" applyFont="0" applyFill="0" applyBorder="0" applyAlignment="0" applyProtection="0"/>
    <xf numFmtId="368" fontId="28" fillId="0" borderId="0" applyFont="0" applyFill="0" applyBorder="0" applyAlignment="0" applyProtection="0"/>
    <xf numFmtId="188" fontId="6" fillId="0" borderId="0" applyFont="0" applyFill="0" applyBorder="0" applyAlignment="0" applyProtection="0"/>
    <xf numFmtId="188" fontId="6" fillId="0" borderId="0" applyFont="0" applyFill="0" applyBorder="0" applyAlignment="0" applyProtection="0"/>
    <xf numFmtId="188" fontId="6" fillId="0" borderId="0" applyFont="0" applyFill="0" applyBorder="0" applyAlignment="0" applyProtection="0"/>
    <xf numFmtId="188" fontId="6" fillId="0" borderId="0" applyFont="0" applyFill="0" applyBorder="0" applyAlignment="0" applyProtection="0"/>
    <xf numFmtId="188" fontId="6"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90" fontId="6"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91" fontId="7" fillId="0" borderId="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91" fontId="7" fillId="0" borderId="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91" fontId="7" fillId="0" borderId="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91" fontId="7" fillId="0" borderId="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368" fontId="27" fillId="0" borderId="0"/>
    <xf numFmtId="368" fontId="27" fillId="0" borderId="0"/>
    <xf numFmtId="368" fontId="29" fillId="0" borderId="0"/>
    <xf numFmtId="368" fontId="29" fillId="0" borderId="0"/>
    <xf numFmtId="368" fontId="29" fillId="0" borderId="0"/>
    <xf numFmtId="368" fontId="29" fillId="0" borderId="0"/>
    <xf numFmtId="368" fontId="27" fillId="0" borderId="0"/>
    <xf numFmtId="368" fontId="27" fillId="0" borderId="0"/>
    <xf numFmtId="368" fontId="29" fillId="0" borderId="0"/>
    <xf numFmtId="368" fontId="29" fillId="0" borderId="0"/>
    <xf numFmtId="368" fontId="29" fillId="0" borderId="0"/>
    <xf numFmtId="368" fontId="29" fillId="0" borderId="0"/>
    <xf numFmtId="368" fontId="27" fillId="0" borderId="0"/>
    <xf numFmtId="368" fontId="29" fillId="0" borderId="0"/>
    <xf numFmtId="368" fontId="29" fillId="0" borderId="0"/>
    <xf numFmtId="368" fontId="29" fillId="0" borderId="0"/>
    <xf numFmtId="368" fontId="27" fillId="0" borderId="0"/>
    <xf numFmtId="368" fontId="29" fillId="0" borderId="0"/>
    <xf numFmtId="368" fontId="6" fillId="0" borderId="0" applyNumberFormat="0" applyFill="0" applyBorder="0" applyAlignment="0" applyProtection="0"/>
    <xf numFmtId="368" fontId="6" fillId="0" borderId="0" applyNumberFormat="0" applyFill="0" applyBorder="0" applyAlignment="0" applyProtection="0"/>
    <xf numFmtId="368" fontId="6" fillId="0" borderId="0" applyNumberFormat="0" applyFill="0" applyBorder="0" applyAlignment="0" applyProtection="0"/>
    <xf numFmtId="368" fontId="6" fillId="0" borderId="0" applyNumberFormat="0" applyFill="0" applyBorder="0" applyAlignment="0" applyProtection="0"/>
    <xf numFmtId="368" fontId="6" fillId="0" borderId="0" applyNumberFormat="0" applyFill="0" applyBorder="0" applyAlignment="0" applyProtection="0"/>
    <xf numFmtId="368" fontId="6" fillId="0" borderId="0" applyNumberFormat="0" applyFill="0" applyBorder="0" applyAlignment="0" applyProtection="0"/>
    <xf numFmtId="368" fontId="6" fillId="0" borderId="0" applyNumberFormat="0" applyFill="0" applyBorder="0" applyAlignment="0" applyProtection="0"/>
    <xf numFmtId="368" fontId="6" fillId="0" borderId="0" applyNumberFormat="0" applyFill="0" applyBorder="0" applyAlignment="0" applyProtection="0"/>
    <xf numFmtId="368" fontId="30" fillId="0" borderId="0" applyFont="0" applyFill="0" applyBorder="0" applyAlignment="0" applyProtection="0"/>
    <xf numFmtId="368" fontId="31" fillId="0" borderId="10"/>
    <xf numFmtId="180" fontId="12" fillId="0" borderId="0" applyFont="0" applyFill="0" applyBorder="0" applyAlignment="0" applyProtection="0"/>
    <xf numFmtId="167" fontId="32" fillId="0" borderId="0" applyFont="0" applyFill="0" applyBorder="0" applyAlignment="0" applyProtection="0"/>
    <xf numFmtId="192" fontId="33" fillId="0" borderId="0" applyFill="0" applyBorder="0" applyAlignment="0" applyProtection="0"/>
    <xf numFmtId="169" fontId="32" fillId="0" borderId="0" applyFont="0" applyFill="0" applyBorder="0" applyAlignment="0" applyProtection="0"/>
    <xf numFmtId="169" fontId="32" fillId="0" borderId="0" applyFont="0" applyFill="0" applyBorder="0" applyAlignment="0" applyProtection="0"/>
    <xf numFmtId="193" fontId="34" fillId="0" borderId="0" applyFont="0" applyFill="0" applyBorder="0" applyAlignment="0" applyProtection="0"/>
    <xf numFmtId="368" fontId="28" fillId="0" borderId="0" applyFont="0" applyFill="0" applyBorder="0" applyAlignment="0" applyProtection="0"/>
    <xf numFmtId="192" fontId="33" fillId="0" borderId="0" applyFill="0" applyBorder="0" applyAlignment="0" applyProtection="0"/>
    <xf numFmtId="368" fontId="6" fillId="0" borderId="0" applyFont="0" applyFill="0" applyBorder="0" applyAlignment="0" applyProtection="0"/>
    <xf numFmtId="368" fontId="6" fillId="0" borderId="0" applyFont="0" applyFill="0" applyBorder="0" applyAlignment="0" applyProtection="0"/>
    <xf numFmtId="9" fontId="35" fillId="0" borderId="0" applyFont="0" applyFill="0" applyBorder="0" applyAlignment="0" applyProtection="0"/>
    <xf numFmtId="194" fontId="33" fillId="0" borderId="0" applyFill="0" applyBorder="0" applyAlignment="0" applyProtection="0"/>
    <xf numFmtId="368" fontId="27" fillId="0" borderId="0"/>
    <xf numFmtId="368" fontId="27" fillId="0" borderId="0"/>
    <xf numFmtId="368" fontId="27" fillId="0" borderId="0"/>
    <xf numFmtId="368" fontId="29" fillId="0" borderId="0"/>
    <xf numFmtId="368" fontId="29" fillId="0" borderId="0"/>
    <xf numFmtId="368" fontId="27" fillId="0" borderId="0"/>
    <xf numFmtId="368" fontId="29" fillId="0" borderId="0"/>
    <xf numFmtId="368" fontId="29" fillId="0" borderId="0"/>
    <xf numFmtId="368" fontId="29" fillId="0" borderId="0"/>
    <xf numFmtId="368" fontId="36" fillId="0" borderId="0"/>
    <xf numFmtId="368" fontId="37" fillId="0" borderId="0"/>
    <xf numFmtId="40" fontId="38" fillId="0" borderId="0" applyFont="0" applyFill="0" applyBorder="0" applyAlignment="0" applyProtection="0"/>
    <xf numFmtId="38" fontId="38" fillId="0" borderId="0" applyFont="0" applyFill="0" applyBorder="0" applyAlignment="0" applyProtection="0"/>
    <xf numFmtId="368" fontId="6" fillId="0" borderId="0" applyNumberFormat="0" applyFill="0" applyBorder="0" applyAlignment="0" applyProtection="0"/>
    <xf numFmtId="368" fontId="6" fillId="0" borderId="0" applyNumberFormat="0" applyFill="0" applyBorder="0" applyAlignment="0" applyProtection="0"/>
    <xf numFmtId="368" fontId="6" fillId="0" borderId="0" applyNumberFormat="0" applyFill="0" applyBorder="0" applyAlignment="0" applyProtection="0"/>
    <xf numFmtId="368" fontId="6" fillId="0" borderId="0" applyNumberFormat="0" applyFill="0" applyBorder="0" applyAlignment="0" applyProtection="0"/>
    <xf numFmtId="368" fontId="6" fillId="0" borderId="0" applyNumberFormat="0" applyFill="0" applyBorder="0" applyAlignment="0" applyProtection="0"/>
    <xf numFmtId="368" fontId="6" fillId="0" borderId="0" applyNumberFormat="0" applyFill="0" applyBorder="0" applyAlignment="0" applyProtection="0"/>
    <xf numFmtId="195" fontId="33" fillId="0" borderId="0" applyFill="0" applyBorder="0" applyAlignment="0" applyProtection="0"/>
    <xf numFmtId="196" fontId="33" fillId="0" borderId="0" applyFill="0" applyBorder="0" applyAlignment="0" applyProtection="0"/>
    <xf numFmtId="368" fontId="6" fillId="0" borderId="0"/>
    <xf numFmtId="368" fontId="6" fillId="0" borderId="0" applyNumberFormat="0" applyFill="0" applyBorder="0" applyAlignment="0" applyProtection="0"/>
    <xf numFmtId="368" fontId="6" fillId="0" borderId="0" applyNumberFormat="0" applyFill="0" applyBorder="0" applyAlignment="0" applyProtection="0"/>
    <xf numFmtId="368" fontId="6" fillId="0" borderId="0" applyNumberFormat="0" applyFill="0" applyBorder="0" applyAlignment="0" applyProtection="0"/>
    <xf numFmtId="368" fontId="6" fillId="0" borderId="0" applyNumberFormat="0" applyFill="0" applyBorder="0" applyAlignment="0" applyProtection="0"/>
    <xf numFmtId="368" fontId="6" fillId="0" borderId="0"/>
    <xf numFmtId="167" fontId="6" fillId="0" borderId="0" applyFont="0" applyFill="0" applyBorder="0" applyAlignment="0" applyProtection="0"/>
    <xf numFmtId="368" fontId="6" fillId="0" borderId="0"/>
    <xf numFmtId="368" fontId="33" fillId="0" borderId="0"/>
    <xf numFmtId="368" fontId="19" fillId="0" borderId="0"/>
    <xf numFmtId="368" fontId="19"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33" fillId="0" borderId="0"/>
    <xf numFmtId="166" fontId="6" fillId="0" borderId="0" applyFont="0" applyFill="0" applyBorder="0" applyAlignment="0" applyProtection="0"/>
    <xf numFmtId="368" fontId="19"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33" fillId="0" borderId="0"/>
    <xf numFmtId="368" fontId="14" fillId="0" borderId="0"/>
    <xf numFmtId="368" fontId="39"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172" fontId="8" fillId="0" borderId="0" applyFont="0" applyFill="0" applyBorder="0" applyAlignment="0" applyProtection="0"/>
    <xf numFmtId="368" fontId="40" fillId="0" borderId="0"/>
    <xf numFmtId="368" fontId="40" fillId="0" borderId="0"/>
    <xf numFmtId="368" fontId="40" fillId="0" borderId="0"/>
    <xf numFmtId="368" fontId="40" fillId="0" borderId="0"/>
    <xf numFmtId="368" fontId="40" fillId="0" borderId="0"/>
    <xf numFmtId="368" fontId="18" fillId="0" borderId="0"/>
    <xf numFmtId="368" fontId="18" fillId="0" borderId="0"/>
    <xf numFmtId="368" fontId="18" fillId="0" borderId="0"/>
    <xf numFmtId="368" fontId="18" fillId="0" borderId="0"/>
    <xf numFmtId="368" fontId="33" fillId="0" borderId="0"/>
    <xf numFmtId="197" fontId="12" fillId="0" borderId="0" applyFont="0" applyFill="0" applyBorder="0" applyAlignment="0" applyProtection="0"/>
    <xf numFmtId="198" fontId="33" fillId="0" borderId="0" applyFill="0" applyBorder="0" applyAlignment="0" applyProtection="0"/>
    <xf numFmtId="368" fontId="33" fillId="0" borderId="0"/>
    <xf numFmtId="368" fontId="14" fillId="0" borderId="0"/>
    <xf numFmtId="368" fontId="33" fillId="0" borderId="0"/>
    <xf numFmtId="368" fontId="33" fillId="0" borderId="0"/>
    <xf numFmtId="368" fontId="33" fillId="0" borderId="0"/>
    <xf numFmtId="368" fontId="33" fillId="0" borderId="0"/>
    <xf numFmtId="166" fontId="8" fillId="0" borderId="0" applyFont="0" applyFill="0" applyBorder="0" applyAlignment="0" applyProtection="0"/>
    <xf numFmtId="199" fontId="8" fillId="0" borderId="0" applyFont="0" applyFill="0" applyBorder="0" applyAlignment="0" applyProtection="0"/>
    <xf numFmtId="368" fontId="33" fillId="0" borderId="0"/>
    <xf numFmtId="183" fontId="20" fillId="0" borderId="0" applyFont="0" applyFill="0" applyBorder="0" applyAlignment="0" applyProtection="0"/>
    <xf numFmtId="189" fontId="20" fillId="0" borderId="0" applyFont="0" applyFill="0" applyBorder="0" applyAlignment="0" applyProtection="0"/>
    <xf numFmtId="166" fontId="8" fillId="0" borderId="0" applyFont="0" applyFill="0" applyBorder="0" applyAlignment="0" applyProtection="0"/>
    <xf numFmtId="368" fontId="41" fillId="0" borderId="0"/>
    <xf numFmtId="368" fontId="42" fillId="0" borderId="0" applyNumberFormat="0" applyFill="0" applyBorder="0" applyAlignment="0" applyProtection="0"/>
    <xf numFmtId="368" fontId="42" fillId="0" borderId="0" applyNumberFormat="0" applyFill="0" applyBorder="0" applyAlignment="0" applyProtection="0"/>
    <xf numFmtId="368" fontId="42" fillId="0" borderId="0" applyNumberFormat="0" applyFill="0" applyBorder="0" applyAlignment="0" applyProtection="0"/>
    <xf numFmtId="368" fontId="42" fillId="0" borderId="0" applyNumberFormat="0" applyFill="0" applyBorder="0" applyAlignment="0" applyProtection="0"/>
    <xf numFmtId="368" fontId="42" fillId="0" borderId="0" applyNumberFormat="0" applyFill="0" applyBorder="0" applyAlignment="0" applyProtection="0"/>
    <xf numFmtId="368" fontId="42" fillId="0" borderId="0" applyNumberFormat="0" applyFill="0" applyBorder="0" applyAlignment="0" applyProtection="0"/>
    <xf numFmtId="368" fontId="42" fillId="0" borderId="0" applyNumberFormat="0" applyFill="0" applyBorder="0" applyAlignment="0" applyProtection="0"/>
    <xf numFmtId="368" fontId="42" fillId="0" borderId="0" applyNumberFormat="0" applyFill="0" applyBorder="0" applyAlignment="0" applyProtection="0"/>
    <xf numFmtId="368" fontId="42" fillId="0" borderId="0" applyNumberFormat="0" applyFill="0" applyBorder="0" applyAlignment="0" applyProtection="0"/>
    <xf numFmtId="368" fontId="42" fillId="0" borderId="0" applyNumberFormat="0" applyFill="0" applyBorder="0" applyAlignment="0" applyProtection="0"/>
    <xf numFmtId="166" fontId="6" fillId="0" borderId="0" applyFont="0" applyFill="0" applyBorder="0" applyAlignment="0" applyProtection="0"/>
    <xf numFmtId="189" fontId="6" fillId="0" borderId="0" applyFont="0" applyFill="0" applyBorder="0" applyAlignment="0" applyProtection="0"/>
    <xf numFmtId="189" fontId="20" fillId="0" borderId="0" applyFont="0" applyFill="0" applyBorder="0" applyAlignment="0" applyProtection="0"/>
    <xf numFmtId="368" fontId="42" fillId="0" borderId="0" applyNumberFormat="0" applyFill="0" applyBorder="0" applyAlignment="0" applyProtection="0"/>
    <xf numFmtId="368" fontId="14" fillId="0" borderId="0"/>
    <xf numFmtId="200" fontId="6" fillId="0" borderId="0" applyFill="0" applyBorder="0" applyAlignment="0" applyProtection="0"/>
    <xf numFmtId="200" fontId="6" fillId="0" borderId="0" applyFill="0" applyBorder="0" applyAlignment="0" applyProtection="0"/>
    <xf numFmtId="200" fontId="6" fillId="0" borderId="0" applyFill="0" applyBorder="0" applyAlignment="0" applyProtection="0"/>
    <xf numFmtId="200" fontId="6" fillId="0" borderId="0" applyFill="0" applyBorder="0" applyAlignment="0" applyProtection="0"/>
    <xf numFmtId="200" fontId="6" fillId="0" borderId="0" applyFill="0" applyBorder="0" applyAlignment="0" applyProtection="0"/>
    <xf numFmtId="200" fontId="6" fillId="0" borderId="0" applyFill="0" applyBorder="0" applyAlignment="0" applyProtection="0"/>
    <xf numFmtId="201" fontId="33" fillId="0" borderId="0" applyFill="0" applyBorder="0" applyAlignment="0" applyProtection="0"/>
    <xf numFmtId="368" fontId="14" fillId="0" borderId="0"/>
    <xf numFmtId="368" fontId="14" fillId="0" borderId="0"/>
    <xf numFmtId="368" fontId="42" fillId="0" borderId="0" applyNumberFormat="0" applyFill="0" applyBorder="0" applyAlignment="0" applyProtection="0"/>
    <xf numFmtId="368" fontId="41" fillId="0" borderId="0"/>
    <xf numFmtId="202" fontId="8" fillId="0" borderId="0" applyFont="0" applyFill="0" applyBorder="0" applyAlignment="0" applyProtection="0"/>
    <xf numFmtId="203" fontId="33" fillId="0" borderId="0" applyFill="0" applyBorder="0" applyAlignment="0" applyProtection="0"/>
    <xf numFmtId="166" fontId="8" fillId="0" borderId="0" applyFont="0" applyFill="0" applyBorder="0" applyAlignment="0" applyProtection="0"/>
    <xf numFmtId="166" fontId="6" fillId="0" borderId="0" applyFont="0" applyFill="0" applyBorder="0" applyAlignment="0" applyProtection="0"/>
    <xf numFmtId="204" fontId="6" fillId="0" borderId="0" applyFont="0" applyFill="0" applyBorder="0" applyAlignment="0" applyProtection="0"/>
    <xf numFmtId="368" fontId="42" fillId="0" borderId="0" applyNumberFormat="0" applyFill="0" applyBorder="0" applyAlignment="0" applyProtection="0"/>
    <xf numFmtId="368" fontId="42" fillId="0" borderId="0" applyNumberFormat="0" applyFill="0" applyBorder="0" applyAlignment="0" applyProtection="0"/>
    <xf numFmtId="205" fontId="6" fillId="0" borderId="0" applyFont="0" applyFill="0" applyBorder="0" applyAlignment="0" applyProtection="0"/>
    <xf numFmtId="368" fontId="42" fillId="0" borderId="0" applyNumberFormat="0" applyFill="0" applyBorder="0" applyAlignment="0" applyProtection="0"/>
    <xf numFmtId="368" fontId="42" fillId="0" borderId="0" applyNumberFormat="0" applyFill="0" applyBorder="0" applyAlignment="0" applyProtection="0"/>
    <xf numFmtId="368" fontId="42" fillId="0" borderId="0" applyNumberFormat="0" applyFill="0" applyBorder="0" applyAlignment="0" applyProtection="0"/>
    <xf numFmtId="205" fontId="8" fillId="0" borderId="0" applyFont="0" applyFill="0" applyBorder="0" applyAlignment="0" applyProtection="0"/>
    <xf numFmtId="172" fontId="8" fillId="0" borderId="0" applyFont="0" applyFill="0" applyBorder="0" applyAlignment="0" applyProtection="0"/>
    <xf numFmtId="368" fontId="42" fillId="0" borderId="0" applyNumberFormat="0" applyFill="0" applyBorder="0" applyAlignment="0" applyProtection="0"/>
    <xf numFmtId="368" fontId="40" fillId="0" borderId="0"/>
    <xf numFmtId="368" fontId="40" fillId="0" borderId="0"/>
    <xf numFmtId="368" fontId="42" fillId="0" borderId="0" applyNumberFormat="0" applyFill="0" applyBorder="0" applyAlignment="0" applyProtection="0"/>
    <xf numFmtId="368" fontId="42" fillId="0" borderId="0" applyNumberFormat="0" applyFill="0" applyBorder="0" applyAlignment="0" applyProtection="0"/>
    <xf numFmtId="368" fontId="42" fillId="0" borderId="0" applyNumberFormat="0" applyFill="0" applyBorder="0" applyAlignment="0" applyProtection="0"/>
    <xf numFmtId="368" fontId="42" fillId="0" borderId="0" applyNumberFormat="0" applyFill="0" applyBorder="0" applyAlignment="0" applyProtection="0"/>
    <xf numFmtId="368" fontId="42" fillId="0" borderId="0" applyNumberFormat="0" applyFill="0" applyBorder="0" applyAlignment="0" applyProtection="0"/>
    <xf numFmtId="368" fontId="42" fillId="0" borderId="0" applyNumberFormat="0" applyFill="0" applyBorder="0" applyAlignment="0" applyProtection="0"/>
    <xf numFmtId="166" fontId="8" fillId="0" borderId="0" applyFont="0" applyFill="0" applyBorder="0" applyAlignment="0" applyProtection="0"/>
    <xf numFmtId="196" fontId="6" fillId="0" borderId="0" applyFill="0" applyBorder="0" applyAlignment="0" applyProtection="0"/>
    <xf numFmtId="196" fontId="6" fillId="0" borderId="0" applyFill="0" applyBorder="0" applyAlignment="0" applyProtection="0"/>
    <xf numFmtId="196" fontId="6" fillId="0" borderId="0" applyFill="0" applyBorder="0" applyAlignment="0" applyProtection="0"/>
    <xf numFmtId="196" fontId="6" fillId="0" borderId="0" applyFill="0" applyBorder="0" applyAlignment="0" applyProtection="0"/>
    <xf numFmtId="166" fontId="8" fillId="0" borderId="0" applyFont="0" applyFill="0" applyBorder="0" applyAlignment="0" applyProtection="0"/>
    <xf numFmtId="368" fontId="42" fillId="0" borderId="0" applyNumberFormat="0" applyFill="0" applyBorder="0" applyAlignment="0" applyProtection="0"/>
    <xf numFmtId="368" fontId="42" fillId="0" borderId="0" applyNumberFormat="0" applyFill="0" applyBorder="0" applyAlignment="0" applyProtection="0"/>
    <xf numFmtId="368" fontId="14" fillId="0" borderId="0"/>
    <xf numFmtId="368" fontId="42" fillId="0" borderId="0" applyNumberFormat="0" applyFill="0" applyBorder="0" applyAlignment="0" applyProtection="0"/>
    <xf numFmtId="368" fontId="42" fillId="0" borderId="0" applyNumberFormat="0" applyFill="0" applyBorder="0" applyAlignment="0" applyProtection="0"/>
    <xf numFmtId="368" fontId="42" fillId="0" borderId="0" applyNumberFormat="0" applyFill="0" applyBorder="0" applyAlignment="0" applyProtection="0"/>
    <xf numFmtId="368" fontId="42" fillId="0" borderId="0" applyNumberFormat="0" applyFill="0" applyBorder="0" applyAlignment="0" applyProtection="0"/>
    <xf numFmtId="368" fontId="42" fillId="0" borderId="0" applyNumberFormat="0" applyFill="0" applyBorder="0" applyAlignment="0" applyProtection="0"/>
    <xf numFmtId="368" fontId="42" fillId="0" borderId="0" applyNumberFormat="0" applyFill="0" applyBorder="0" applyAlignment="0" applyProtection="0"/>
    <xf numFmtId="368" fontId="42" fillId="0" borderId="0" applyNumberFormat="0" applyFill="0" applyBorder="0" applyAlignment="0" applyProtection="0"/>
    <xf numFmtId="368" fontId="42" fillId="0" borderId="0" applyNumberFormat="0" applyFill="0" applyBorder="0" applyAlignment="0" applyProtection="0"/>
    <xf numFmtId="368" fontId="42" fillId="0" borderId="0" applyNumberFormat="0" applyFill="0" applyBorder="0" applyAlignment="0" applyProtection="0"/>
    <xf numFmtId="172" fontId="8" fillId="0" borderId="0" applyFont="0" applyFill="0" applyBorder="0" applyAlignment="0" applyProtection="0"/>
    <xf numFmtId="368" fontId="42" fillId="0" borderId="0" applyNumberFormat="0" applyFill="0" applyBorder="0" applyAlignment="0" applyProtection="0"/>
    <xf numFmtId="196" fontId="6" fillId="0" borderId="0" applyFill="0" applyBorder="0" applyAlignment="0" applyProtection="0"/>
    <xf numFmtId="206" fontId="8" fillId="0" borderId="0" applyFont="0" applyFill="0" applyBorder="0" applyAlignment="0" applyProtection="0"/>
    <xf numFmtId="166" fontId="6" fillId="0" borderId="0" applyFont="0" applyFill="0" applyBorder="0" applyAlignment="0" applyProtection="0"/>
    <xf numFmtId="368" fontId="42" fillId="0" borderId="0" applyNumberFormat="0" applyFill="0" applyBorder="0" applyAlignment="0" applyProtection="0"/>
    <xf numFmtId="172" fontId="8" fillId="0" borderId="0" applyFont="0" applyFill="0" applyBorder="0" applyAlignment="0" applyProtection="0"/>
    <xf numFmtId="368" fontId="42" fillId="0" borderId="0" applyNumberFormat="0" applyFill="0" applyBorder="0" applyAlignment="0" applyProtection="0"/>
    <xf numFmtId="368" fontId="39"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9" fillId="0" borderId="0"/>
    <xf numFmtId="368" fontId="14" fillId="0" borderId="0"/>
    <xf numFmtId="368" fontId="43"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40"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33" fillId="0" borderId="0"/>
    <xf numFmtId="368" fontId="33" fillId="0" borderId="0"/>
    <xf numFmtId="368" fontId="19" fillId="0" borderId="0"/>
    <xf numFmtId="166" fontId="8" fillId="0" borderId="0" applyFont="0" applyFill="0" applyBorder="0" applyAlignment="0" applyProtection="0"/>
    <xf numFmtId="207" fontId="20" fillId="0" borderId="0" applyFont="0" applyFill="0" applyBorder="0" applyAlignment="0" applyProtection="0"/>
    <xf numFmtId="368" fontId="39"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166" fontId="8" fillId="0" borderId="0" applyFont="0" applyFill="0" applyBorder="0" applyAlignment="0" applyProtection="0"/>
    <xf numFmtId="368" fontId="33" fillId="0" borderId="0"/>
    <xf numFmtId="368" fontId="33" fillId="0" borderId="0"/>
    <xf numFmtId="368" fontId="40" fillId="0" borderId="0"/>
    <xf numFmtId="368" fontId="33" fillId="0" borderId="0"/>
    <xf numFmtId="368" fontId="33" fillId="0" borderId="0"/>
    <xf numFmtId="368" fontId="40" fillId="0" borderId="0"/>
    <xf numFmtId="368" fontId="14" fillId="0" borderId="0"/>
    <xf numFmtId="368" fontId="33" fillId="0" borderId="0"/>
    <xf numFmtId="368" fontId="33" fillId="0" borderId="0"/>
    <xf numFmtId="368" fontId="33" fillId="0" borderId="0"/>
    <xf numFmtId="368" fontId="33"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29"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40" fillId="0" borderId="0"/>
    <xf numFmtId="368" fontId="40" fillId="0" borderId="0"/>
    <xf numFmtId="368" fontId="14" fillId="0" borderId="0"/>
    <xf numFmtId="183" fontId="6" fillId="0" borderId="0" applyFont="0" applyFill="0" applyBorder="0" applyAlignment="0" applyProtection="0"/>
    <xf numFmtId="183" fontId="6" fillId="0" borderId="0" applyFont="0" applyFill="0" applyBorder="0" applyAlignment="0" applyProtection="0"/>
    <xf numFmtId="368" fontId="40" fillId="0" borderId="0"/>
    <xf numFmtId="368" fontId="14" fillId="0" borderId="0"/>
    <xf numFmtId="368" fontId="33" fillId="0" borderId="0"/>
    <xf numFmtId="368" fontId="33" fillId="0" borderId="0"/>
    <xf numFmtId="368" fontId="39" fillId="0" borderId="0"/>
    <xf numFmtId="368" fontId="39" fillId="0" borderId="0"/>
    <xf numFmtId="368" fontId="40" fillId="0" borderId="0"/>
    <xf numFmtId="368" fontId="40" fillId="0" borderId="0"/>
    <xf numFmtId="368" fontId="39" fillId="0" borderId="0"/>
    <xf numFmtId="368" fontId="14" fillId="0" borderId="0"/>
    <xf numFmtId="207" fontId="6" fillId="0" borderId="0" applyFont="0" applyFill="0" applyBorder="0" applyAlignment="0" applyProtection="0"/>
    <xf numFmtId="172" fontId="8" fillId="0" borderId="0" applyFont="0" applyFill="0" applyBorder="0" applyAlignment="0" applyProtection="0"/>
    <xf numFmtId="166" fontId="8" fillId="0" borderId="0" applyFont="0" applyFill="0" applyBorder="0" applyAlignment="0" applyProtection="0"/>
    <xf numFmtId="368" fontId="19" fillId="0" borderId="0"/>
    <xf numFmtId="368" fontId="14" fillId="0" borderId="0"/>
    <xf numFmtId="166" fontId="8" fillId="0" borderId="0" applyFont="0" applyFill="0" applyBorder="0" applyAlignment="0" applyProtection="0"/>
    <xf numFmtId="368" fontId="33" fillId="0" borderId="0" applyFont="0" applyFill="0" applyBorder="0" applyAlignment="0" applyProtection="0"/>
    <xf numFmtId="166" fontId="8" fillId="0" borderId="0" applyFont="0" applyFill="0" applyBorder="0" applyAlignment="0" applyProtection="0"/>
    <xf numFmtId="196" fontId="33" fillId="0" borderId="0" applyFill="0" applyBorder="0" applyAlignment="0" applyProtection="0"/>
    <xf numFmtId="368" fontId="33" fillId="0" borderId="0"/>
    <xf numFmtId="368" fontId="33" fillId="0" borderId="0"/>
    <xf numFmtId="368" fontId="33" fillId="0" borderId="0"/>
    <xf numFmtId="368" fontId="33" fillId="0" borderId="0"/>
    <xf numFmtId="368" fontId="33" fillId="0" borderId="0"/>
    <xf numFmtId="368" fontId="14" fillId="0" borderId="0"/>
    <xf numFmtId="368" fontId="33" fillId="0" borderId="0"/>
    <xf numFmtId="368" fontId="42" fillId="0" borderId="0" applyNumberFormat="0" applyFill="0" applyBorder="0" applyAlignment="0" applyProtection="0"/>
    <xf numFmtId="166" fontId="6" fillId="0" borderId="0" applyFont="0" applyFill="0" applyBorder="0" applyAlignment="0" applyProtection="0"/>
    <xf numFmtId="368" fontId="33" fillId="0" borderId="0"/>
    <xf numFmtId="368" fontId="33" fillId="0" borderId="0"/>
    <xf numFmtId="368" fontId="33" fillId="0" borderId="0"/>
    <xf numFmtId="368" fontId="33" fillId="0" borderId="0"/>
    <xf numFmtId="368" fontId="33"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applyFont="0" applyFill="0" applyBorder="0" applyAlignment="0" applyProtection="0"/>
    <xf numFmtId="368" fontId="6" fillId="0" borderId="0" applyFont="0" applyFill="0" applyBorder="0" applyAlignment="0" applyProtection="0"/>
    <xf numFmtId="368" fontId="19" fillId="0" borderId="0"/>
    <xf numFmtId="368" fontId="33" fillId="0" borderId="0"/>
    <xf numFmtId="368" fontId="33" fillId="0" borderId="0"/>
    <xf numFmtId="368" fontId="33" fillId="0" borderId="0"/>
    <xf numFmtId="368" fontId="33" fillId="0" borderId="0"/>
    <xf numFmtId="368" fontId="19" fillId="0" borderId="0"/>
    <xf numFmtId="368" fontId="14"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29" fillId="0" borderId="0"/>
    <xf numFmtId="368" fontId="14" fillId="0" borderId="0"/>
    <xf numFmtId="368" fontId="14" fillId="0" borderId="0"/>
    <xf numFmtId="368" fontId="42" fillId="0" borderId="0" applyNumberFormat="0" applyFill="0" applyBorder="0" applyAlignment="0" applyProtection="0"/>
    <xf numFmtId="368" fontId="14" fillId="0" borderId="0"/>
    <xf numFmtId="368" fontId="14" fillId="0" borderId="0"/>
    <xf numFmtId="368" fontId="14" fillId="0" borderId="0"/>
    <xf numFmtId="368" fontId="39" fillId="0" borderId="0"/>
    <xf numFmtId="368" fontId="18" fillId="0" borderId="0"/>
    <xf numFmtId="368" fontId="18" fillId="0" borderId="0"/>
    <xf numFmtId="368" fontId="18" fillId="0" borderId="0"/>
    <xf numFmtId="368" fontId="18" fillId="0" borderId="0"/>
    <xf numFmtId="368" fontId="33" fillId="0" borderId="0"/>
    <xf numFmtId="368" fontId="40" fillId="0" borderId="0"/>
    <xf numFmtId="368" fontId="40" fillId="0" borderId="0"/>
    <xf numFmtId="368" fontId="40" fillId="0" borderId="0"/>
    <xf numFmtId="166" fontId="8" fillId="0" borderId="0" applyFont="0" applyFill="0" applyBorder="0" applyAlignment="0" applyProtection="0"/>
    <xf numFmtId="166" fontId="8" fillId="0" borderId="0" applyFont="0" applyFill="0" applyBorder="0" applyAlignment="0" applyProtection="0"/>
    <xf numFmtId="183" fontId="20" fillId="0" borderId="0" applyFont="0" applyFill="0" applyBorder="0" applyAlignment="0" applyProtection="0"/>
    <xf numFmtId="194" fontId="33" fillId="0" borderId="0" applyFill="0" applyBorder="0" applyAlignment="0" applyProtection="0"/>
    <xf numFmtId="183" fontId="20" fillId="0" borderId="0" applyFont="0" applyFill="0" applyBorder="0" applyAlignment="0" applyProtection="0"/>
    <xf numFmtId="208" fontId="20" fillId="0" borderId="0" applyFont="0" applyFill="0" applyBorder="0" applyAlignment="0" applyProtection="0"/>
    <xf numFmtId="183" fontId="20" fillId="0" borderId="0" applyFont="0" applyFill="0" applyBorder="0" applyAlignment="0" applyProtection="0"/>
    <xf numFmtId="183" fontId="20" fillId="0" borderId="0" applyFont="0" applyFill="0" applyBorder="0" applyAlignment="0" applyProtection="0"/>
    <xf numFmtId="183" fontId="20" fillId="0" borderId="0" applyFont="0" applyFill="0" applyBorder="0" applyAlignment="0" applyProtection="0"/>
    <xf numFmtId="194" fontId="33" fillId="0" borderId="0" applyFill="0" applyBorder="0" applyAlignment="0" applyProtection="0"/>
    <xf numFmtId="194" fontId="6" fillId="0" borderId="0" applyFill="0" applyBorder="0" applyAlignment="0" applyProtection="0"/>
    <xf numFmtId="194" fontId="6" fillId="0" borderId="0" applyFill="0" applyBorder="0" applyAlignment="0" applyProtection="0"/>
    <xf numFmtId="194" fontId="6" fillId="0" borderId="0" applyFill="0" applyBorder="0" applyAlignment="0" applyProtection="0"/>
    <xf numFmtId="194" fontId="6" fillId="0" borderId="0" applyFill="0" applyBorder="0" applyAlignment="0" applyProtection="0"/>
    <xf numFmtId="207" fontId="20" fillId="0" borderId="0" applyFont="0" applyFill="0" applyBorder="0" applyAlignment="0" applyProtection="0"/>
    <xf numFmtId="209" fontId="33" fillId="0" borderId="0" applyFill="0" applyBorder="0" applyAlignment="0" applyProtection="0"/>
    <xf numFmtId="194" fontId="6" fillId="0" borderId="0" applyFill="0" applyBorder="0" applyAlignment="0" applyProtection="0"/>
    <xf numFmtId="182" fontId="20" fillId="0" borderId="0" applyFont="0" applyFill="0" applyBorder="0" applyAlignment="0" applyProtection="0"/>
    <xf numFmtId="210" fontId="33" fillId="0" borderId="0" applyFill="0" applyBorder="0" applyAlignment="0" applyProtection="0"/>
    <xf numFmtId="169" fontId="20" fillId="0" borderId="0" applyFont="0" applyFill="0" applyBorder="0" applyAlignment="0" applyProtection="0"/>
    <xf numFmtId="211" fontId="33" fillId="0" borderId="0" applyFill="0" applyBorder="0" applyAlignment="0" applyProtection="0"/>
    <xf numFmtId="211" fontId="6" fillId="0" borderId="0" applyFill="0" applyBorder="0" applyAlignment="0" applyProtection="0"/>
    <xf numFmtId="211" fontId="6" fillId="0" borderId="0" applyFill="0" applyBorder="0" applyAlignment="0" applyProtection="0"/>
    <xf numFmtId="211" fontId="6" fillId="0" borderId="0" applyFill="0" applyBorder="0" applyAlignment="0" applyProtection="0"/>
    <xf numFmtId="211" fontId="6" fillId="0" borderId="0" applyFill="0" applyBorder="0" applyAlignment="0" applyProtection="0"/>
    <xf numFmtId="211" fontId="6" fillId="0" borderId="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212" fontId="33" fillId="0" borderId="0" applyFill="0" applyBorder="0" applyAlignment="0" applyProtection="0"/>
    <xf numFmtId="169"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169" fontId="8" fillId="0" borderId="0" applyFont="0" applyFill="0" applyBorder="0" applyAlignment="0" applyProtection="0"/>
    <xf numFmtId="219" fontId="8" fillId="0" borderId="0" applyFont="0" applyFill="0" applyBorder="0" applyAlignment="0" applyProtection="0"/>
    <xf numFmtId="217" fontId="8" fillId="0" borderId="0" applyFont="0" applyFill="0" applyBorder="0" applyAlignment="0" applyProtection="0"/>
    <xf numFmtId="217" fontId="8" fillId="0" borderId="0" applyFont="0" applyFill="0" applyBorder="0" applyAlignment="0" applyProtection="0"/>
    <xf numFmtId="213" fontId="8" fillId="0" borderId="0" applyFont="0" applyFill="0" applyBorder="0" applyAlignment="0" applyProtection="0"/>
    <xf numFmtId="169" fontId="8" fillId="0" borderId="0" applyFont="0" applyFill="0" applyBorder="0" applyAlignment="0" applyProtection="0"/>
    <xf numFmtId="214" fontId="33" fillId="0" borderId="0" applyFill="0" applyBorder="0" applyAlignment="0" applyProtection="0"/>
    <xf numFmtId="175" fontId="8" fillId="0" borderId="0" applyFont="0" applyFill="0" applyBorder="0" applyAlignment="0" applyProtection="0"/>
    <xf numFmtId="169"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220"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217" fontId="6" fillId="0" borderId="0" applyFont="0" applyFill="0" applyBorder="0" applyAlignment="0" applyProtection="0"/>
    <xf numFmtId="221" fontId="6" fillId="0" borderId="0" applyFont="0" applyFill="0" applyBorder="0" applyAlignment="0" applyProtection="0"/>
    <xf numFmtId="221" fontId="8"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215" fontId="8"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6" fontId="33" fillId="0" borderId="0" applyFill="0" applyBorder="0" applyAlignment="0" applyProtection="0"/>
    <xf numFmtId="215" fontId="8" fillId="0" borderId="0" applyFont="0" applyFill="0" applyBorder="0" applyAlignment="0" applyProtection="0"/>
    <xf numFmtId="368" fontId="8" fillId="0" borderId="0" applyFont="0" applyFill="0" applyBorder="0" applyAlignment="0" applyProtection="0"/>
    <xf numFmtId="175" fontId="8" fillId="0" borderId="0" applyFont="0" applyFill="0" applyBorder="0" applyAlignment="0" applyProtection="0"/>
    <xf numFmtId="368" fontId="33" fillId="0" borderId="0" applyFill="0" applyBorder="0" applyAlignment="0" applyProtection="0"/>
    <xf numFmtId="175" fontId="8" fillId="0" borderId="0" applyFont="0" applyFill="0" applyBorder="0" applyAlignment="0" applyProtection="0"/>
    <xf numFmtId="368" fontId="8" fillId="0" borderId="0" applyFont="0" applyFill="0" applyBorder="0" applyAlignment="0" applyProtection="0"/>
    <xf numFmtId="368" fontId="33" fillId="0" borderId="0" applyFill="0" applyBorder="0" applyAlignment="0" applyProtection="0"/>
    <xf numFmtId="368" fontId="8" fillId="0" borderId="0" applyFont="0" applyFill="0" applyBorder="0" applyAlignment="0" applyProtection="0"/>
    <xf numFmtId="368" fontId="33" fillId="0" borderId="0" applyFill="0" applyBorder="0" applyAlignment="0" applyProtection="0"/>
    <xf numFmtId="169" fontId="6" fillId="0" borderId="0" applyFont="0" applyFill="0" applyBorder="0" applyAlignment="0" applyProtection="0"/>
    <xf numFmtId="215"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368" fontId="8" fillId="0" borderId="0" applyFont="0" applyFill="0" applyBorder="0" applyAlignment="0" applyProtection="0"/>
    <xf numFmtId="368" fontId="33" fillId="0" borderId="0" applyFill="0" applyBorder="0" applyAlignment="0" applyProtection="0"/>
    <xf numFmtId="213"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214" fontId="33" fillId="0" borderId="0" applyFill="0" applyBorder="0" applyAlignment="0" applyProtection="0"/>
    <xf numFmtId="222" fontId="8" fillId="0" borderId="0" applyFont="0" applyFill="0" applyBorder="0" applyAlignment="0" applyProtection="0"/>
    <xf numFmtId="218" fontId="33"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368" fontId="8" fillId="0" borderId="0" applyFont="0" applyFill="0" applyBorder="0" applyAlignment="0" applyProtection="0"/>
    <xf numFmtId="368" fontId="33"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368" fontId="8" fillId="0" borderId="0" applyFont="0" applyFill="0" applyBorder="0" applyAlignment="0" applyProtection="0"/>
    <xf numFmtId="368" fontId="8" fillId="0" borderId="0" applyFont="0" applyFill="0" applyBorder="0" applyAlignment="0" applyProtection="0"/>
    <xf numFmtId="368" fontId="33" fillId="0" borderId="0" applyFill="0" applyBorder="0" applyAlignment="0" applyProtection="0"/>
    <xf numFmtId="368" fontId="33" fillId="0" borderId="0" applyFill="0" applyBorder="0" applyAlignment="0" applyProtection="0"/>
    <xf numFmtId="169" fontId="8" fillId="0" borderId="0" applyFont="0" applyFill="0" applyBorder="0" applyAlignment="0" applyProtection="0"/>
    <xf numFmtId="212" fontId="33" fillId="0" borderId="0" applyFill="0" applyBorder="0" applyAlignment="0" applyProtection="0"/>
    <xf numFmtId="169" fontId="8" fillId="0" borderId="0" applyFont="0" applyFill="0" applyBorder="0" applyAlignment="0" applyProtection="0"/>
    <xf numFmtId="212" fontId="33"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169" fontId="8" fillId="0" borderId="0" applyFont="0" applyFill="0" applyBorder="0" applyAlignment="0" applyProtection="0"/>
    <xf numFmtId="212" fontId="33" fillId="0" borderId="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3" fontId="33" fillId="0" borderId="0" applyFill="0" applyBorder="0" applyAlignment="0" applyProtection="0"/>
    <xf numFmtId="223"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5" fontId="8"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6" fontId="33" fillId="0" borderId="0" applyFill="0" applyBorder="0" applyAlignment="0" applyProtection="0"/>
    <xf numFmtId="224" fontId="8" fillId="0" borderId="0" applyFont="0" applyFill="0" applyBorder="0" applyAlignment="0" applyProtection="0"/>
    <xf numFmtId="169" fontId="8" fillId="0" borderId="0" applyFont="0" applyFill="0" applyBorder="0" applyAlignment="0" applyProtection="0"/>
    <xf numFmtId="169" fontId="6"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225"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217" fontId="6" fillId="0" borderId="0" applyFont="0" applyFill="0" applyBorder="0" applyAlignment="0" applyProtection="0"/>
    <xf numFmtId="217" fontId="8" fillId="0" borderId="0" applyFont="0" applyFill="0" applyBorder="0" applyAlignment="0" applyProtection="0"/>
    <xf numFmtId="217" fontId="6" fillId="0" borderId="0" applyFont="0" applyFill="0" applyBorder="0" applyAlignment="0" applyProtection="0"/>
    <xf numFmtId="169" fontId="6"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225" fontId="8" fillId="0" borderId="0" applyFont="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7" fontId="8" fillId="0" borderId="0" applyFont="0" applyFill="0" applyBorder="0" applyAlignment="0" applyProtection="0"/>
    <xf numFmtId="226" fontId="6" fillId="0" borderId="0" applyFill="0" applyBorder="0" applyAlignment="0" applyProtection="0"/>
    <xf numFmtId="226" fontId="6" fillId="0" borderId="0" applyFill="0" applyBorder="0" applyAlignment="0" applyProtection="0"/>
    <xf numFmtId="226" fontId="6" fillId="0" borderId="0" applyFill="0" applyBorder="0" applyAlignment="0" applyProtection="0"/>
    <xf numFmtId="226" fontId="6" fillId="0" borderId="0" applyFill="0" applyBorder="0" applyAlignment="0" applyProtection="0"/>
    <xf numFmtId="217" fontId="8" fillId="0" borderId="0" applyFont="0" applyFill="0" applyBorder="0" applyAlignment="0" applyProtection="0"/>
    <xf numFmtId="169" fontId="6" fillId="0" borderId="0" applyFont="0" applyFill="0" applyBorder="0" applyAlignment="0" applyProtection="0"/>
    <xf numFmtId="226" fontId="6"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27" fontId="8" fillId="0" borderId="0" applyFont="0" applyFill="0" applyBorder="0" applyAlignment="0" applyProtection="0"/>
    <xf numFmtId="227" fontId="6"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227" fontId="6" fillId="0" borderId="0" applyFont="0" applyFill="0" applyBorder="0" applyAlignment="0" applyProtection="0"/>
    <xf numFmtId="227" fontId="6" fillId="0" borderId="0" applyFont="0" applyFill="0" applyBorder="0" applyAlignment="0" applyProtection="0"/>
    <xf numFmtId="227" fontId="6" fillId="0" borderId="0" applyFont="0" applyFill="0" applyBorder="0" applyAlignment="0" applyProtection="0"/>
    <xf numFmtId="225" fontId="6" fillId="0" borderId="0" applyFont="0" applyFill="0" applyBorder="0" applyAlignment="0" applyProtection="0"/>
    <xf numFmtId="227" fontId="6" fillId="0" borderId="0" applyFont="0" applyFill="0" applyBorder="0" applyAlignment="0" applyProtection="0"/>
    <xf numFmtId="227" fontId="6" fillId="0" borderId="0" applyFont="0" applyFill="0" applyBorder="0" applyAlignment="0" applyProtection="0"/>
    <xf numFmtId="169" fontId="6" fillId="0" borderId="0" applyFont="0" applyFill="0" applyBorder="0" applyAlignment="0" applyProtection="0"/>
    <xf numFmtId="169" fontId="8"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227" fontId="6"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225" fontId="8" fillId="0" borderId="0" applyFont="0" applyFill="0" applyBorder="0" applyAlignment="0" applyProtection="0"/>
    <xf numFmtId="169" fontId="8"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217" fontId="8" fillId="0" borderId="0" applyFont="0" applyFill="0" applyBorder="0" applyAlignment="0" applyProtection="0"/>
    <xf numFmtId="218" fontId="33" fillId="0" borderId="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8" fillId="0" borderId="0" applyFont="0" applyFill="0" applyBorder="0" applyAlignment="0" applyProtection="0"/>
    <xf numFmtId="212"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169" fontId="8" fillId="0" borderId="0" applyFont="0" applyFill="0" applyBorder="0" applyAlignment="0" applyProtection="0"/>
    <xf numFmtId="212" fontId="33" fillId="0" borderId="0" applyFill="0" applyBorder="0" applyAlignment="0" applyProtection="0"/>
    <xf numFmtId="169" fontId="8" fillId="0" borderId="0" applyFont="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2" fontId="6" fillId="0" borderId="0" applyFill="0" applyBorder="0" applyAlignment="0" applyProtection="0"/>
    <xf numFmtId="212" fontId="6" fillId="0" borderId="0" applyFill="0" applyBorder="0" applyAlignment="0" applyProtection="0"/>
    <xf numFmtId="212" fontId="6" fillId="0" borderId="0" applyFill="0" applyBorder="0" applyAlignment="0" applyProtection="0"/>
    <xf numFmtId="212" fontId="6" fillId="0" borderId="0" applyFill="0" applyBorder="0" applyAlignment="0" applyProtection="0"/>
    <xf numFmtId="169" fontId="8"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227" fontId="6"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28" fontId="8" fillId="0" borderId="0" applyFont="0" applyFill="0" applyBorder="0" applyAlignment="0" applyProtection="0"/>
    <xf numFmtId="229" fontId="33" fillId="0" borderId="0" applyFill="0" applyBorder="0" applyAlignment="0" applyProtection="0"/>
    <xf numFmtId="212" fontId="6"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169" fontId="8" fillId="0" borderId="0" applyFont="0" applyFill="0" applyBorder="0" applyAlignment="0" applyProtection="0"/>
    <xf numFmtId="212" fontId="33" fillId="0" borderId="0" applyFill="0" applyBorder="0" applyAlignment="0" applyProtection="0"/>
    <xf numFmtId="213" fontId="8" fillId="0" borderId="0" applyFont="0" applyFill="0" applyBorder="0" applyAlignment="0" applyProtection="0"/>
    <xf numFmtId="196" fontId="33" fillId="0" borderId="0" applyFill="0" applyBorder="0" applyAlignment="0" applyProtection="0"/>
    <xf numFmtId="167" fontId="20" fillId="0" borderId="0" applyFont="0" applyFill="0" applyBorder="0" applyAlignment="0" applyProtection="0"/>
    <xf numFmtId="230" fontId="33" fillId="0" borderId="0" applyFill="0" applyBorder="0" applyAlignment="0" applyProtection="0"/>
    <xf numFmtId="230" fontId="6" fillId="0" borderId="0" applyFill="0" applyBorder="0" applyAlignment="0" applyProtection="0"/>
    <xf numFmtId="230" fontId="6" fillId="0" borderId="0" applyFill="0" applyBorder="0" applyAlignment="0" applyProtection="0"/>
    <xf numFmtId="230" fontId="6" fillId="0" borderId="0" applyFill="0" applyBorder="0" applyAlignment="0" applyProtection="0"/>
    <xf numFmtId="230" fontId="6" fillId="0" borderId="0" applyFill="0" applyBorder="0" applyAlignment="0" applyProtection="0"/>
    <xf numFmtId="230" fontId="6" fillId="0" borderId="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96" fontId="33" fillId="0" borderId="0" applyFill="0" applyBorder="0" applyAlignment="0" applyProtection="0"/>
    <xf numFmtId="166" fontId="8" fillId="0" borderId="0" applyFont="0" applyFill="0" applyBorder="0" applyAlignment="0" applyProtection="0"/>
    <xf numFmtId="199" fontId="8" fillId="0" borderId="0" applyFont="0" applyFill="0" applyBorder="0" applyAlignment="0" applyProtection="0"/>
    <xf numFmtId="189" fontId="20" fillId="0" borderId="0" applyFont="0" applyFill="0" applyBorder="0" applyAlignment="0" applyProtection="0"/>
    <xf numFmtId="166" fontId="8" fillId="0" borderId="0" applyFont="0" applyFill="0" applyBorder="0" applyAlignment="0" applyProtection="0"/>
    <xf numFmtId="189" fontId="20" fillId="0" borderId="0" applyFont="0" applyFill="0" applyBorder="0" applyAlignment="0" applyProtection="0"/>
    <xf numFmtId="201" fontId="33" fillId="0" borderId="0" applyFill="0" applyBorder="0" applyAlignment="0" applyProtection="0"/>
    <xf numFmtId="202" fontId="8" fillId="0" borderId="0" applyFont="0" applyFill="0" applyBorder="0" applyAlignment="0" applyProtection="0"/>
    <xf numFmtId="203" fontId="33" fillId="0" borderId="0" applyFill="0" applyBorder="0" applyAlignment="0" applyProtection="0"/>
    <xf numFmtId="166" fontId="8" fillId="0" borderId="0" applyFont="0" applyFill="0" applyBorder="0" applyAlignment="0" applyProtection="0"/>
    <xf numFmtId="166" fontId="6" fillId="0" borderId="0" applyFont="0" applyFill="0" applyBorder="0" applyAlignment="0" applyProtection="0"/>
    <xf numFmtId="205" fontId="6" fillId="0" borderId="0" applyFont="0" applyFill="0" applyBorder="0" applyAlignment="0" applyProtection="0"/>
    <xf numFmtId="205" fontId="8" fillId="0" borderId="0" applyFont="0" applyFill="0" applyBorder="0" applyAlignment="0" applyProtection="0"/>
    <xf numFmtId="166" fontId="8" fillId="0" borderId="0" applyFont="0" applyFill="0" applyBorder="0" applyAlignment="0" applyProtection="0"/>
    <xf numFmtId="200" fontId="6" fillId="0" borderId="0" applyFill="0" applyBorder="0" applyAlignment="0" applyProtection="0"/>
    <xf numFmtId="200" fontId="6" fillId="0" borderId="0" applyFill="0" applyBorder="0" applyAlignment="0" applyProtection="0"/>
    <xf numFmtId="200" fontId="6" fillId="0" borderId="0" applyFill="0" applyBorder="0" applyAlignment="0" applyProtection="0"/>
    <xf numFmtId="200" fontId="6" fillId="0" borderId="0" applyFill="0" applyBorder="0" applyAlignment="0" applyProtection="0"/>
    <xf numFmtId="166" fontId="8" fillId="0" borderId="0" applyFont="0" applyFill="0" applyBorder="0" applyAlignment="0" applyProtection="0"/>
    <xf numFmtId="200" fontId="6" fillId="0" borderId="0" applyFill="0" applyBorder="0" applyAlignment="0" applyProtection="0"/>
    <xf numFmtId="206" fontId="8" fillId="0" borderId="0" applyFont="0" applyFill="0" applyBorder="0" applyAlignment="0" applyProtection="0"/>
    <xf numFmtId="204" fontId="8" fillId="0" borderId="0" applyFont="0" applyFill="0" applyBorder="0" applyAlignment="0" applyProtection="0"/>
    <xf numFmtId="204" fontId="6" fillId="0" borderId="0" applyFont="0" applyFill="0" applyBorder="0" applyAlignment="0" applyProtection="0"/>
    <xf numFmtId="204" fontId="6" fillId="0" borderId="0" applyFont="0" applyFill="0" applyBorder="0" applyAlignment="0" applyProtection="0"/>
    <xf numFmtId="204" fontId="6" fillId="0" borderId="0" applyFont="0" applyFill="0" applyBorder="0" applyAlignment="0" applyProtection="0"/>
    <xf numFmtId="204" fontId="6" fillId="0" borderId="0" applyFont="0" applyFill="0" applyBorder="0" applyAlignment="0" applyProtection="0"/>
    <xf numFmtId="205" fontId="6" fillId="0" borderId="0" applyFont="0" applyFill="0" applyBorder="0" applyAlignment="0" applyProtection="0"/>
    <xf numFmtId="204" fontId="6" fillId="0" borderId="0" applyFont="0" applyFill="0" applyBorder="0" applyAlignment="0" applyProtection="0"/>
    <xf numFmtId="204" fontId="6" fillId="0" borderId="0" applyFont="0" applyFill="0" applyBorder="0" applyAlignment="0" applyProtection="0"/>
    <xf numFmtId="166" fontId="6" fillId="0" borderId="0" applyFont="0" applyFill="0" applyBorder="0" applyAlignment="0" applyProtection="0"/>
    <xf numFmtId="166" fontId="8" fillId="0" borderId="0" applyFont="0" applyFill="0" applyBorder="0" applyAlignment="0" applyProtection="0"/>
    <xf numFmtId="166" fontId="6" fillId="0" borderId="0" applyFont="0" applyFill="0" applyBorder="0" applyAlignment="0" applyProtection="0"/>
    <xf numFmtId="204" fontId="6" fillId="0" borderId="0" applyFont="0" applyFill="0" applyBorder="0" applyAlignment="0" applyProtection="0"/>
    <xf numFmtId="205"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96" fontId="33" fillId="0" borderId="0" applyFill="0" applyBorder="0" applyAlignment="0" applyProtection="0"/>
    <xf numFmtId="196" fontId="6" fillId="0" borderId="0" applyFill="0" applyBorder="0" applyAlignment="0" applyProtection="0"/>
    <xf numFmtId="196" fontId="6" fillId="0" borderId="0" applyFill="0" applyBorder="0" applyAlignment="0" applyProtection="0"/>
    <xf numFmtId="196" fontId="6" fillId="0" borderId="0" applyFill="0" applyBorder="0" applyAlignment="0" applyProtection="0"/>
    <xf numFmtId="196" fontId="6" fillId="0" borderId="0" applyFill="0" applyBorder="0" applyAlignment="0" applyProtection="0"/>
    <xf numFmtId="166" fontId="8" fillId="0" borderId="0" applyFont="0" applyFill="0" applyBorder="0" applyAlignment="0" applyProtection="0"/>
    <xf numFmtId="231" fontId="8" fillId="0" borderId="0" applyFont="0" applyFill="0" applyBorder="0" applyAlignment="0" applyProtection="0"/>
    <xf numFmtId="231" fontId="8" fillId="0" borderId="0" applyFont="0" applyFill="0" applyBorder="0" applyAlignment="0" applyProtection="0"/>
    <xf numFmtId="232" fontId="33" fillId="0" borderId="0" applyFill="0" applyBorder="0" applyAlignment="0" applyProtection="0"/>
    <xf numFmtId="231" fontId="8" fillId="0" borderId="0" applyFont="0" applyFill="0" applyBorder="0" applyAlignment="0" applyProtection="0"/>
    <xf numFmtId="233" fontId="8" fillId="0" borderId="0" applyFont="0" applyFill="0" applyBorder="0" applyAlignment="0" applyProtection="0"/>
    <xf numFmtId="189" fontId="20" fillId="0" borderId="0" applyFont="0" applyFill="0" applyBorder="0" applyAlignment="0" applyProtection="0"/>
    <xf numFmtId="231" fontId="8" fillId="0" borderId="0" applyFont="0" applyFill="0" applyBorder="0" applyAlignment="0" applyProtection="0"/>
    <xf numFmtId="201" fontId="33" fillId="0" borderId="0" applyFill="0" applyBorder="0" applyAlignment="0" applyProtection="0"/>
    <xf numFmtId="231" fontId="8" fillId="0" borderId="0" applyFont="0" applyFill="0" applyBorder="0" applyAlignment="0" applyProtection="0"/>
    <xf numFmtId="232" fontId="33" fillId="0" borderId="0" applyFill="0" applyBorder="0" applyAlignment="0" applyProtection="0"/>
    <xf numFmtId="231" fontId="8" fillId="0" borderId="0" applyFont="0" applyFill="0" applyBorder="0" applyAlignment="0" applyProtection="0"/>
    <xf numFmtId="232" fontId="33" fillId="0" borderId="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201" fontId="33" fillId="0" borderId="0" applyFill="0" applyBorder="0" applyAlignment="0" applyProtection="0"/>
    <xf numFmtId="231" fontId="8" fillId="0" borderId="0" applyFont="0" applyFill="0" applyBorder="0" applyAlignment="0" applyProtection="0"/>
    <xf numFmtId="232" fontId="33" fillId="0" borderId="0" applyFill="0" applyBorder="0" applyAlignment="0" applyProtection="0"/>
    <xf numFmtId="189" fontId="20" fillId="0" borderId="0" applyFont="0" applyFill="0" applyBorder="0" applyAlignment="0" applyProtection="0"/>
    <xf numFmtId="201" fontId="33" fillId="0" borderId="0" applyFill="0" applyBorder="0" applyAlignment="0" applyProtection="0"/>
    <xf numFmtId="231" fontId="8" fillId="0" borderId="0" applyFont="0" applyFill="0" applyBorder="0" applyAlignment="0" applyProtection="0"/>
    <xf numFmtId="232" fontId="33" fillId="0" borderId="0" applyFill="0" applyBorder="0" applyAlignment="0" applyProtection="0"/>
    <xf numFmtId="189" fontId="20" fillId="0" borderId="0" applyFont="0" applyFill="0" applyBorder="0" applyAlignment="0" applyProtection="0"/>
    <xf numFmtId="201" fontId="33" fillId="0" borderId="0" applyFill="0" applyBorder="0" applyAlignment="0" applyProtection="0"/>
    <xf numFmtId="231" fontId="8" fillId="0" borderId="0" applyFont="0" applyFill="0" applyBorder="0" applyAlignment="0" applyProtection="0"/>
    <xf numFmtId="231" fontId="6" fillId="0" borderId="0" applyFont="0" applyFill="0" applyBorder="0" applyAlignment="0" applyProtection="0"/>
    <xf numFmtId="189" fontId="8" fillId="0" borderId="0" applyFont="0" applyFill="0" applyBorder="0" applyAlignment="0" applyProtection="0"/>
    <xf numFmtId="201" fontId="33" fillId="0" borderId="0" applyFill="0" applyBorder="0" applyAlignment="0" applyProtection="0"/>
    <xf numFmtId="189" fontId="6" fillId="0" borderId="0" applyFont="0" applyFill="0" applyBorder="0" applyAlignment="0" applyProtection="0"/>
    <xf numFmtId="231" fontId="6" fillId="0" borderId="0" applyFont="0" applyFill="0" applyBorder="0" applyAlignment="0" applyProtection="0"/>
    <xf numFmtId="189" fontId="8" fillId="0" borderId="0" applyFont="0" applyFill="0" applyBorder="0" applyAlignment="0" applyProtection="0"/>
    <xf numFmtId="201" fontId="33" fillId="0" borderId="0" applyFill="0" applyBorder="0" applyAlignment="0" applyProtection="0"/>
    <xf numFmtId="231" fontId="8" fillId="0" borderId="0" applyFont="0" applyFill="0" applyBorder="0" applyAlignment="0" applyProtection="0"/>
    <xf numFmtId="234" fontId="8" fillId="0" borderId="0" applyFont="0" applyFill="0" applyBorder="0" applyAlignment="0" applyProtection="0"/>
    <xf numFmtId="231" fontId="8" fillId="0" borderId="0" applyFont="0" applyFill="0" applyBorder="0" applyAlignment="0" applyProtection="0"/>
    <xf numFmtId="232" fontId="33" fillId="0" borderId="0" applyFill="0" applyBorder="0" applyAlignment="0" applyProtection="0"/>
    <xf numFmtId="189" fontId="8" fillId="0" borderId="0" applyFont="0" applyFill="0" applyBorder="0" applyAlignment="0" applyProtection="0"/>
    <xf numFmtId="201" fontId="33" fillId="0" borderId="0" applyFill="0" applyBorder="0" applyAlignment="0" applyProtection="0"/>
    <xf numFmtId="231" fontId="8" fillId="0" borderId="0" applyFont="0" applyFill="0" applyBorder="0" applyAlignment="0" applyProtection="0"/>
    <xf numFmtId="232" fontId="33" fillId="0" borderId="0" applyFill="0" applyBorder="0" applyAlignment="0" applyProtection="0"/>
    <xf numFmtId="231" fontId="8" fillId="0" borderId="0" applyFont="0" applyFill="0" applyBorder="0" applyAlignment="0" applyProtection="0"/>
    <xf numFmtId="232" fontId="33" fillId="0" borderId="0" applyFill="0" applyBorder="0" applyAlignment="0" applyProtection="0"/>
    <xf numFmtId="231" fontId="8" fillId="0" borderId="0" applyFont="0" applyFill="0" applyBorder="0" applyAlignment="0" applyProtection="0"/>
    <xf numFmtId="231" fontId="8" fillId="0" borderId="0" applyFont="0" applyFill="0" applyBorder="0" applyAlignment="0" applyProtection="0"/>
    <xf numFmtId="234" fontId="8" fillId="0" borderId="0" applyFont="0" applyFill="0" applyBorder="0" applyAlignment="0" applyProtection="0"/>
    <xf numFmtId="234" fontId="8" fillId="0" borderId="0" applyFont="0" applyFill="0" applyBorder="0" applyAlignment="0" applyProtection="0"/>
    <xf numFmtId="235" fontId="8" fillId="0" borderId="0" applyFont="0" applyFill="0" applyBorder="0" applyAlignment="0" applyProtection="0"/>
    <xf numFmtId="236" fontId="33" fillId="0" borderId="0" applyFill="0" applyBorder="0" applyAlignment="0" applyProtection="0"/>
    <xf numFmtId="189" fontId="8" fillId="0" borderId="0" applyFont="0" applyFill="0" applyBorder="0" applyAlignment="0" applyProtection="0"/>
    <xf numFmtId="201" fontId="33" fillId="0" borderId="0" applyFill="0" applyBorder="0" applyAlignment="0" applyProtection="0"/>
    <xf numFmtId="231" fontId="8" fillId="0" borderId="0" applyFont="0" applyFill="0" applyBorder="0" applyAlignment="0" applyProtection="0"/>
    <xf numFmtId="232" fontId="33" fillId="0" borderId="0" applyFill="0" applyBorder="0" applyAlignment="0" applyProtection="0"/>
    <xf numFmtId="189" fontId="20" fillId="0" borderId="0" applyFont="0" applyFill="0" applyBorder="0" applyAlignment="0" applyProtection="0"/>
    <xf numFmtId="189" fontId="8" fillId="0" borderId="0" applyFont="0" applyFill="0" applyBorder="0" applyAlignment="0" applyProtection="0"/>
    <xf numFmtId="201" fontId="33" fillId="0" borderId="0" applyFill="0" applyBorder="0" applyAlignment="0" applyProtection="0"/>
    <xf numFmtId="234" fontId="8" fillId="0" borderId="0" applyFont="0" applyFill="0" applyBorder="0" applyAlignment="0" applyProtection="0"/>
    <xf numFmtId="204" fontId="6" fillId="0" borderId="0" applyFont="0" applyFill="0" applyBorder="0" applyAlignment="0" applyProtection="0"/>
    <xf numFmtId="237" fontId="8" fillId="0" borderId="0" applyFont="0" applyFill="0" applyBorder="0" applyAlignment="0" applyProtection="0"/>
    <xf numFmtId="238" fontId="33" fillId="0" borderId="0" applyFill="0" applyBorder="0" applyAlignment="0" applyProtection="0"/>
    <xf numFmtId="196" fontId="6" fillId="0" borderId="0" applyFill="0" applyBorder="0" applyAlignment="0" applyProtection="0"/>
    <xf numFmtId="239" fontId="8" fillId="0" borderId="0" applyFont="0" applyFill="0" applyBorder="0" applyAlignment="0" applyProtection="0"/>
    <xf numFmtId="240" fontId="33" fillId="0" borderId="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212" fontId="33" fillId="0" borderId="0" applyFill="0" applyBorder="0" applyAlignment="0" applyProtection="0"/>
    <xf numFmtId="169"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169" fontId="8" fillId="0" borderId="0" applyFont="0" applyFill="0" applyBorder="0" applyAlignment="0" applyProtection="0"/>
    <xf numFmtId="219" fontId="8" fillId="0" borderId="0" applyFont="0" applyFill="0" applyBorder="0" applyAlignment="0" applyProtection="0"/>
    <xf numFmtId="217" fontId="8" fillId="0" borderId="0" applyFont="0" applyFill="0" applyBorder="0" applyAlignment="0" applyProtection="0"/>
    <xf numFmtId="217" fontId="8" fillId="0" borderId="0" applyFont="0" applyFill="0" applyBorder="0" applyAlignment="0" applyProtection="0"/>
    <xf numFmtId="213" fontId="8" fillId="0" borderId="0" applyFont="0" applyFill="0" applyBorder="0" applyAlignment="0" applyProtection="0"/>
    <xf numFmtId="169" fontId="8" fillId="0" borderId="0" applyFont="0" applyFill="0" applyBorder="0" applyAlignment="0" applyProtection="0"/>
    <xf numFmtId="214" fontId="33" fillId="0" borderId="0" applyFill="0" applyBorder="0" applyAlignment="0" applyProtection="0"/>
    <xf numFmtId="175" fontId="8" fillId="0" borderId="0" applyFont="0" applyFill="0" applyBorder="0" applyAlignment="0" applyProtection="0"/>
    <xf numFmtId="169"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220"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217" fontId="6" fillId="0" borderId="0" applyFont="0" applyFill="0" applyBorder="0" applyAlignment="0" applyProtection="0"/>
    <xf numFmtId="221" fontId="6" fillId="0" borderId="0" applyFont="0" applyFill="0" applyBorder="0" applyAlignment="0" applyProtection="0"/>
    <xf numFmtId="221" fontId="8"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215" fontId="8"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6" fontId="33" fillId="0" borderId="0" applyFill="0" applyBorder="0" applyAlignment="0" applyProtection="0"/>
    <xf numFmtId="215" fontId="8" fillId="0" borderId="0" applyFont="0" applyFill="0" applyBorder="0" applyAlignment="0" applyProtection="0"/>
    <xf numFmtId="368" fontId="8" fillId="0" borderId="0" applyFont="0" applyFill="0" applyBorder="0" applyAlignment="0" applyProtection="0"/>
    <xf numFmtId="175" fontId="8" fillId="0" borderId="0" applyFont="0" applyFill="0" applyBorder="0" applyAlignment="0" applyProtection="0"/>
    <xf numFmtId="368" fontId="33" fillId="0" borderId="0" applyFill="0" applyBorder="0" applyAlignment="0" applyProtection="0"/>
    <xf numFmtId="175" fontId="8" fillId="0" borderId="0" applyFont="0" applyFill="0" applyBorder="0" applyAlignment="0" applyProtection="0"/>
    <xf numFmtId="368" fontId="8" fillId="0" borderId="0" applyFont="0" applyFill="0" applyBorder="0" applyAlignment="0" applyProtection="0"/>
    <xf numFmtId="368" fontId="33" fillId="0" borderId="0" applyFill="0" applyBorder="0" applyAlignment="0" applyProtection="0"/>
    <xf numFmtId="368" fontId="8" fillId="0" borderId="0" applyFont="0" applyFill="0" applyBorder="0" applyAlignment="0" applyProtection="0"/>
    <xf numFmtId="368" fontId="33" fillId="0" borderId="0" applyFill="0" applyBorder="0" applyAlignment="0" applyProtection="0"/>
    <xf numFmtId="169" fontId="6" fillId="0" borderId="0" applyFont="0" applyFill="0" applyBorder="0" applyAlignment="0" applyProtection="0"/>
    <xf numFmtId="215"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368" fontId="8" fillId="0" borderId="0" applyFont="0" applyFill="0" applyBorder="0" applyAlignment="0" applyProtection="0"/>
    <xf numFmtId="368" fontId="33" fillId="0" borderId="0" applyFill="0" applyBorder="0" applyAlignment="0" applyProtection="0"/>
    <xf numFmtId="213"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214" fontId="33" fillId="0" borderId="0" applyFill="0" applyBorder="0" applyAlignment="0" applyProtection="0"/>
    <xf numFmtId="222" fontId="8" fillId="0" borderId="0" applyFont="0" applyFill="0" applyBorder="0" applyAlignment="0" applyProtection="0"/>
    <xf numFmtId="218" fontId="33"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368" fontId="8" fillId="0" borderId="0" applyFont="0" applyFill="0" applyBorder="0" applyAlignment="0" applyProtection="0"/>
    <xf numFmtId="368" fontId="33"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368" fontId="8" fillId="0" borderId="0" applyFont="0" applyFill="0" applyBorder="0" applyAlignment="0" applyProtection="0"/>
    <xf numFmtId="368" fontId="8" fillId="0" borderId="0" applyFont="0" applyFill="0" applyBorder="0" applyAlignment="0" applyProtection="0"/>
    <xf numFmtId="368" fontId="33" fillId="0" borderId="0" applyFill="0" applyBorder="0" applyAlignment="0" applyProtection="0"/>
    <xf numFmtId="368" fontId="33" fillId="0" borderId="0" applyFill="0" applyBorder="0" applyAlignment="0" applyProtection="0"/>
    <xf numFmtId="169" fontId="8" fillId="0" borderId="0" applyFont="0" applyFill="0" applyBorder="0" applyAlignment="0" applyProtection="0"/>
    <xf numFmtId="212" fontId="33" fillId="0" borderId="0" applyFill="0" applyBorder="0" applyAlignment="0" applyProtection="0"/>
    <xf numFmtId="169" fontId="8" fillId="0" borderId="0" applyFont="0" applyFill="0" applyBorder="0" applyAlignment="0" applyProtection="0"/>
    <xf numFmtId="212" fontId="33"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169" fontId="8" fillId="0" borderId="0" applyFont="0" applyFill="0" applyBorder="0" applyAlignment="0" applyProtection="0"/>
    <xf numFmtId="212" fontId="33" fillId="0" borderId="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3" fontId="33" fillId="0" borderId="0" applyFill="0" applyBorder="0" applyAlignment="0" applyProtection="0"/>
    <xf numFmtId="223"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5" fontId="8"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6" fontId="33" fillId="0" borderId="0" applyFill="0" applyBorder="0" applyAlignment="0" applyProtection="0"/>
    <xf numFmtId="224" fontId="8" fillId="0" borderId="0" applyFont="0" applyFill="0" applyBorder="0" applyAlignment="0" applyProtection="0"/>
    <xf numFmtId="169" fontId="8" fillId="0" borderId="0" applyFont="0" applyFill="0" applyBorder="0" applyAlignment="0" applyProtection="0"/>
    <xf numFmtId="169" fontId="6"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225"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217" fontId="6" fillId="0" borderId="0" applyFont="0" applyFill="0" applyBorder="0" applyAlignment="0" applyProtection="0"/>
    <xf numFmtId="217" fontId="8" fillId="0" borderId="0" applyFont="0" applyFill="0" applyBorder="0" applyAlignment="0" applyProtection="0"/>
    <xf numFmtId="217" fontId="6" fillId="0" borderId="0" applyFont="0" applyFill="0" applyBorder="0" applyAlignment="0" applyProtection="0"/>
    <xf numFmtId="169" fontId="6"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225" fontId="8" fillId="0" borderId="0" applyFont="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7" fontId="8" fillId="0" borderId="0" applyFont="0" applyFill="0" applyBorder="0" applyAlignment="0" applyProtection="0"/>
    <xf numFmtId="226" fontId="6" fillId="0" borderId="0" applyFill="0" applyBorder="0" applyAlignment="0" applyProtection="0"/>
    <xf numFmtId="226" fontId="6" fillId="0" borderId="0" applyFill="0" applyBorder="0" applyAlignment="0" applyProtection="0"/>
    <xf numFmtId="226" fontId="6" fillId="0" borderId="0" applyFill="0" applyBorder="0" applyAlignment="0" applyProtection="0"/>
    <xf numFmtId="226" fontId="6" fillId="0" borderId="0" applyFill="0" applyBorder="0" applyAlignment="0" applyProtection="0"/>
    <xf numFmtId="217" fontId="8" fillId="0" borderId="0" applyFont="0" applyFill="0" applyBorder="0" applyAlignment="0" applyProtection="0"/>
    <xf numFmtId="169" fontId="6" fillId="0" borderId="0" applyFont="0" applyFill="0" applyBorder="0" applyAlignment="0" applyProtection="0"/>
    <xf numFmtId="226" fontId="6"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27" fontId="8" fillId="0" borderId="0" applyFont="0" applyFill="0" applyBorder="0" applyAlignment="0" applyProtection="0"/>
    <xf numFmtId="227" fontId="6"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227" fontId="6" fillId="0" borderId="0" applyFont="0" applyFill="0" applyBorder="0" applyAlignment="0" applyProtection="0"/>
    <xf numFmtId="227" fontId="6" fillId="0" borderId="0" applyFont="0" applyFill="0" applyBorder="0" applyAlignment="0" applyProtection="0"/>
    <xf numFmtId="227" fontId="6" fillId="0" borderId="0" applyFont="0" applyFill="0" applyBorder="0" applyAlignment="0" applyProtection="0"/>
    <xf numFmtId="225" fontId="6" fillId="0" borderId="0" applyFont="0" applyFill="0" applyBorder="0" applyAlignment="0" applyProtection="0"/>
    <xf numFmtId="227" fontId="6" fillId="0" borderId="0" applyFont="0" applyFill="0" applyBorder="0" applyAlignment="0" applyProtection="0"/>
    <xf numFmtId="227" fontId="6" fillId="0" borderId="0" applyFont="0" applyFill="0" applyBorder="0" applyAlignment="0" applyProtection="0"/>
    <xf numFmtId="169" fontId="6" fillId="0" borderId="0" applyFont="0" applyFill="0" applyBorder="0" applyAlignment="0" applyProtection="0"/>
    <xf numFmtId="169" fontId="8"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227" fontId="6"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225" fontId="8" fillId="0" borderId="0" applyFont="0" applyFill="0" applyBorder="0" applyAlignment="0" applyProtection="0"/>
    <xf numFmtId="169" fontId="8"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217" fontId="8" fillId="0" borderId="0" applyFont="0" applyFill="0" applyBorder="0" applyAlignment="0" applyProtection="0"/>
    <xf numFmtId="218" fontId="33" fillId="0" borderId="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8" fillId="0" borderId="0" applyFont="0" applyFill="0" applyBorder="0" applyAlignment="0" applyProtection="0"/>
    <xf numFmtId="212"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169" fontId="8" fillId="0" borderId="0" applyFont="0" applyFill="0" applyBorder="0" applyAlignment="0" applyProtection="0"/>
    <xf numFmtId="212" fontId="33" fillId="0" borderId="0" applyFill="0" applyBorder="0" applyAlignment="0" applyProtection="0"/>
    <xf numFmtId="169" fontId="8" fillId="0" borderId="0" applyFont="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2" fontId="6" fillId="0" borderId="0" applyFill="0" applyBorder="0" applyAlignment="0" applyProtection="0"/>
    <xf numFmtId="212" fontId="6" fillId="0" borderId="0" applyFill="0" applyBorder="0" applyAlignment="0" applyProtection="0"/>
    <xf numFmtId="212" fontId="6" fillId="0" borderId="0" applyFill="0" applyBorder="0" applyAlignment="0" applyProtection="0"/>
    <xf numFmtId="212" fontId="6" fillId="0" borderId="0" applyFill="0" applyBorder="0" applyAlignment="0" applyProtection="0"/>
    <xf numFmtId="169" fontId="8"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227" fontId="6"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28" fontId="8" fillId="0" borderId="0" applyFont="0" applyFill="0" applyBorder="0" applyAlignment="0" applyProtection="0"/>
    <xf numFmtId="229" fontId="33" fillId="0" borderId="0" applyFill="0" applyBorder="0" applyAlignment="0" applyProtection="0"/>
    <xf numFmtId="212" fontId="6"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169" fontId="20" fillId="0" borderId="0" applyFont="0" applyFill="0" applyBorder="0" applyAlignment="0" applyProtection="0"/>
    <xf numFmtId="211" fontId="33" fillId="0" borderId="0" applyFill="0" applyBorder="0" applyAlignment="0" applyProtection="0"/>
    <xf numFmtId="211" fontId="6" fillId="0" borderId="0" applyFill="0" applyBorder="0" applyAlignment="0" applyProtection="0"/>
    <xf numFmtId="211" fontId="6" fillId="0" borderId="0" applyFill="0" applyBorder="0" applyAlignment="0" applyProtection="0"/>
    <xf numFmtId="211" fontId="6" fillId="0" borderId="0" applyFill="0" applyBorder="0" applyAlignment="0" applyProtection="0"/>
    <xf numFmtId="211" fontId="6" fillId="0" borderId="0" applyFill="0" applyBorder="0" applyAlignment="0" applyProtection="0"/>
    <xf numFmtId="211" fontId="6"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169" fontId="8" fillId="0" borderId="0" applyFont="0" applyFill="0" applyBorder="0" applyAlignment="0" applyProtection="0"/>
    <xf numFmtId="212" fontId="33" fillId="0" borderId="0" applyFill="0" applyBorder="0" applyAlignment="0" applyProtection="0"/>
    <xf numFmtId="213"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92" fontId="33" fillId="0" borderId="0" applyFill="0" applyBorder="0" applyAlignment="0" applyProtection="0"/>
    <xf numFmtId="167" fontId="8" fillId="0" borderId="0" applyFont="0" applyFill="0" applyBorder="0" applyAlignment="0" applyProtection="0"/>
    <xf numFmtId="241" fontId="8" fillId="0" borderId="0" applyFont="0" applyFill="0" applyBorder="0" applyAlignment="0" applyProtection="0"/>
    <xf numFmtId="242"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67" fontId="8" fillId="0" borderId="0" applyFont="0" applyFill="0" applyBorder="0" applyAlignment="0" applyProtection="0"/>
    <xf numFmtId="245"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241" fontId="8" fillId="0" borderId="0" applyFont="0" applyFill="0" applyBorder="0" applyAlignment="0" applyProtection="0"/>
    <xf numFmtId="167" fontId="8" fillId="0" borderId="0" applyFont="0" applyFill="0" applyBorder="0" applyAlignment="0" applyProtection="0"/>
    <xf numFmtId="242" fontId="33" fillId="0" borderId="0" applyFill="0" applyBorder="0" applyAlignment="0" applyProtection="0"/>
    <xf numFmtId="174" fontId="8" fillId="0" borderId="0" applyFont="0" applyFill="0" applyBorder="0" applyAlignment="0" applyProtection="0"/>
    <xf numFmtId="167" fontId="8" fillId="0" borderId="0" applyFont="0" applyFill="0" applyBorder="0" applyAlignment="0" applyProtection="0"/>
    <xf numFmtId="241" fontId="8" fillId="0" borderId="0" applyFont="0" applyFill="0" applyBorder="0" applyAlignment="0" applyProtection="0"/>
    <xf numFmtId="242" fontId="33" fillId="0" borderId="0" applyFill="0" applyBorder="0" applyAlignment="0" applyProtection="0"/>
    <xf numFmtId="246" fontId="8" fillId="0" borderId="0" applyFont="0" applyFill="0" applyBorder="0" applyAlignment="0" applyProtection="0"/>
    <xf numFmtId="241" fontId="8" fillId="0" borderId="0" applyFont="0" applyFill="0" applyBorder="0" applyAlignment="0" applyProtection="0"/>
    <xf numFmtId="242" fontId="33" fillId="0" borderId="0" applyFill="0" applyBorder="0" applyAlignment="0" applyProtection="0"/>
    <xf numFmtId="197" fontId="6" fillId="0" borderId="0" applyFont="0" applyFill="0" applyBorder="0" applyAlignment="0" applyProtection="0"/>
    <xf numFmtId="247" fontId="6" fillId="0" borderId="0" applyFont="0" applyFill="0" applyBorder="0" applyAlignment="0" applyProtection="0"/>
    <xf numFmtId="247" fontId="8" fillId="0" borderId="0" applyFont="0" applyFill="0" applyBorder="0" applyAlignment="0" applyProtection="0"/>
    <xf numFmtId="243" fontId="8" fillId="0" borderId="0" applyFont="0" applyFill="0" applyBorder="0" applyAlignment="0" applyProtection="0"/>
    <xf numFmtId="244" fontId="33" fillId="0" borderId="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241" fontId="8" fillId="0" borderId="0" applyFont="0" applyFill="0" applyBorder="0" applyAlignment="0" applyProtection="0"/>
    <xf numFmtId="242" fontId="33" fillId="0" borderId="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4" fontId="33" fillId="0" borderId="0" applyFill="0" applyBorder="0" applyAlignment="0" applyProtection="0"/>
    <xf numFmtId="244" fontId="33" fillId="0" borderId="0" applyFill="0" applyBorder="0" applyAlignment="0" applyProtection="0"/>
    <xf numFmtId="243" fontId="8" fillId="0" borderId="0" applyFont="0" applyFill="0" applyBorder="0" applyAlignment="0" applyProtection="0"/>
    <xf numFmtId="197" fontId="20" fillId="0" borderId="0" applyFont="0" applyFill="0" applyBorder="0" applyAlignment="0" applyProtection="0"/>
    <xf numFmtId="174" fontId="8" fillId="0" borderId="0" applyFont="0" applyFill="0" applyBorder="0" applyAlignment="0" applyProtection="0"/>
    <xf numFmtId="198" fontId="33" fillId="0" borderId="0" applyFill="0" applyBorder="0" applyAlignment="0" applyProtection="0"/>
    <xf numFmtId="174" fontId="8" fillId="0" borderId="0" applyFont="0" applyFill="0" applyBorder="0" applyAlignment="0" applyProtection="0"/>
    <xf numFmtId="197" fontId="20" fillId="0" borderId="0" applyFont="0" applyFill="0" applyBorder="0" applyAlignment="0" applyProtection="0"/>
    <xf numFmtId="198" fontId="33" fillId="0" borderId="0" applyFill="0" applyBorder="0" applyAlignment="0" applyProtection="0"/>
    <xf numFmtId="197" fontId="20" fillId="0" borderId="0" applyFont="0" applyFill="0" applyBorder="0" applyAlignment="0" applyProtection="0"/>
    <xf numFmtId="198" fontId="33" fillId="0" borderId="0" applyFill="0" applyBorder="0" applyAlignment="0" applyProtection="0"/>
    <xf numFmtId="167" fontId="6" fillId="0" borderId="0" applyFont="0" applyFill="0" applyBorder="0" applyAlignment="0" applyProtection="0"/>
    <xf numFmtId="243" fontId="8" fillId="0" borderId="0" applyFont="0" applyFill="0" applyBorder="0" applyAlignment="0" applyProtection="0"/>
    <xf numFmtId="241" fontId="8" fillId="0" borderId="0" applyFont="0" applyFill="0" applyBorder="0" applyAlignment="0" applyProtection="0"/>
    <xf numFmtId="242" fontId="33" fillId="0" borderId="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97" fontId="20" fillId="0" borderId="0" applyFont="0" applyFill="0" applyBorder="0" applyAlignment="0" applyProtection="0"/>
    <xf numFmtId="198" fontId="33" fillId="0" borderId="0" applyFill="0" applyBorder="0" applyAlignment="0" applyProtection="0"/>
    <xf numFmtId="241" fontId="8" fillId="0" borderId="0" applyFont="0" applyFill="0" applyBorder="0" applyAlignment="0" applyProtection="0"/>
    <xf numFmtId="241" fontId="8" fillId="0" borderId="0" applyFont="0" applyFill="0" applyBorder="0" applyAlignment="0" applyProtection="0"/>
    <xf numFmtId="242" fontId="33" fillId="0" borderId="0" applyFill="0" applyBorder="0" applyAlignment="0" applyProtection="0"/>
    <xf numFmtId="242" fontId="33" fillId="0" borderId="0" applyFill="0" applyBorder="0" applyAlignment="0" applyProtection="0"/>
    <xf numFmtId="248" fontId="8" fillId="0" borderId="0" applyFont="0" applyFill="0" applyBorder="0" applyAlignment="0" applyProtection="0"/>
    <xf numFmtId="198" fontId="33" fillId="0" borderId="0" applyFill="0" applyBorder="0" applyAlignment="0" applyProtection="0"/>
    <xf numFmtId="246" fontId="8" fillId="0" borderId="0" applyFont="0" applyFill="0" applyBorder="0" applyAlignment="0" applyProtection="0"/>
    <xf numFmtId="249" fontId="33" fillId="0" borderId="0" applyFill="0" applyBorder="0" applyAlignment="0" applyProtection="0"/>
    <xf numFmtId="167" fontId="8" fillId="0" borderId="0" applyFont="0" applyFill="0" applyBorder="0" applyAlignment="0" applyProtection="0"/>
    <xf numFmtId="192" fontId="33" fillId="0" borderId="0" applyFill="0" applyBorder="0" applyAlignment="0" applyProtection="0"/>
    <xf numFmtId="250" fontId="8" fillId="0" borderId="0" applyFont="0" applyFill="0" applyBorder="0" applyAlignment="0" applyProtection="0"/>
    <xf numFmtId="251"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4" fontId="33" fillId="0" borderId="0" applyFill="0" applyBorder="0" applyAlignment="0" applyProtection="0"/>
    <xf numFmtId="244" fontId="33" fillId="0" borderId="0" applyFill="0" applyBorder="0" applyAlignment="0" applyProtection="0"/>
    <xf numFmtId="252" fontId="8" fillId="0" borderId="0" applyFont="0" applyFill="0" applyBorder="0" applyAlignment="0" applyProtection="0"/>
    <xf numFmtId="167" fontId="8" fillId="0" borderId="0" applyFont="0" applyFill="0" applyBorder="0" applyAlignment="0" applyProtection="0"/>
    <xf numFmtId="167" fontId="6" fillId="0" borderId="0" applyFont="0" applyFill="0" applyBorder="0" applyAlignment="0" applyProtection="0"/>
    <xf numFmtId="243" fontId="8" fillId="0" borderId="0" applyFont="0" applyFill="0" applyBorder="0" applyAlignment="0" applyProtection="0"/>
    <xf numFmtId="244" fontId="33" fillId="0" borderId="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253"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97" fontId="6" fillId="0" borderId="0" applyFont="0" applyFill="0" applyBorder="0" applyAlignment="0" applyProtection="0"/>
    <xf numFmtId="197" fontId="8" fillId="0" borderId="0" applyFont="0" applyFill="0" applyBorder="0" applyAlignment="0" applyProtection="0"/>
    <xf numFmtId="197" fontId="6" fillId="0" borderId="0" applyFont="0" applyFill="0" applyBorder="0" applyAlignment="0" applyProtection="0"/>
    <xf numFmtId="167" fontId="6" fillId="0" borderId="0" applyFont="0" applyFill="0" applyBorder="0" applyAlignment="0" applyProtection="0"/>
    <xf numFmtId="243" fontId="8" fillId="0" borderId="0" applyFont="0" applyFill="0" applyBorder="0" applyAlignment="0" applyProtection="0"/>
    <xf numFmtId="244" fontId="33" fillId="0" borderId="0" applyFill="0" applyBorder="0" applyAlignment="0" applyProtection="0"/>
    <xf numFmtId="253" fontId="8" fillId="0" borderId="0" applyFont="0" applyFill="0" applyBorder="0" applyAlignment="0" applyProtection="0"/>
    <xf numFmtId="197" fontId="8" fillId="0" borderId="0" applyFont="0" applyFill="0" applyBorder="0" applyAlignment="0" applyProtection="0"/>
    <xf numFmtId="198"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197" fontId="8" fillId="0" borderId="0" applyFont="0" applyFill="0" applyBorder="0" applyAlignment="0" applyProtection="0"/>
    <xf numFmtId="254" fontId="6" fillId="0" borderId="0" applyFill="0" applyBorder="0" applyAlignment="0" applyProtection="0"/>
    <xf numFmtId="254" fontId="6" fillId="0" borderId="0" applyFill="0" applyBorder="0" applyAlignment="0" applyProtection="0"/>
    <xf numFmtId="254" fontId="6" fillId="0" borderId="0" applyFill="0" applyBorder="0" applyAlignment="0" applyProtection="0"/>
    <xf numFmtId="254" fontId="6" fillId="0" borderId="0" applyFill="0" applyBorder="0" applyAlignment="0" applyProtection="0"/>
    <xf numFmtId="197" fontId="8" fillId="0" borderId="0" applyFont="0" applyFill="0" applyBorder="0" applyAlignment="0" applyProtection="0"/>
    <xf numFmtId="167" fontId="6" fillId="0" borderId="0" applyFont="0" applyFill="0" applyBorder="0" applyAlignment="0" applyProtection="0"/>
    <xf numFmtId="254" fontId="6"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253" fontId="8" fillId="0" borderId="0" applyFont="0" applyFill="0" applyBorder="0" applyAlignment="0" applyProtection="0"/>
    <xf numFmtId="167" fontId="8" fillId="0" borderId="0" applyFont="0" applyFill="0" applyBorder="0" applyAlignment="0" applyProtection="0"/>
    <xf numFmtId="197" fontId="8" fillId="0" borderId="0" applyFont="0" applyFill="0" applyBorder="0" applyAlignment="0" applyProtection="0"/>
    <xf numFmtId="198" fontId="33" fillId="0" borderId="0" applyFill="0" applyBorder="0" applyAlignment="0" applyProtection="0"/>
    <xf numFmtId="167" fontId="8" fillId="0" borderId="0" applyFont="0" applyFill="0" applyBorder="0" applyAlignment="0" applyProtection="0"/>
    <xf numFmtId="192"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67" fontId="8" fillId="0" borderId="0" applyFont="0" applyFill="0" applyBorder="0" applyAlignment="0" applyProtection="0"/>
    <xf numFmtId="192" fontId="33" fillId="0" borderId="0" applyFill="0" applyBorder="0" applyAlignment="0" applyProtection="0"/>
    <xf numFmtId="167" fontId="8" fillId="0" borderId="0" applyFont="0" applyFill="0" applyBorder="0" applyAlignment="0" applyProtection="0"/>
    <xf numFmtId="197" fontId="8" fillId="0" borderId="0" applyFont="0" applyFill="0" applyBorder="0" applyAlignment="0" applyProtection="0"/>
    <xf numFmtId="198" fontId="33" fillId="0" borderId="0" applyFill="0" applyBorder="0" applyAlignment="0" applyProtection="0"/>
    <xf numFmtId="192" fontId="6" fillId="0" borderId="0" applyFill="0" applyBorder="0" applyAlignment="0" applyProtection="0"/>
    <xf numFmtId="192" fontId="6" fillId="0" borderId="0" applyFill="0" applyBorder="0" applyAlignment="0" applyProtection="0"/>
    <xf numFmtId="192" fontId="6" fillId="0" borderId="0" applyFill="0" applyBorder="0" applyAlignment="0" applyProtection="0"/>
    <xf numFmtId="192" fontId="6" fillId="0" borderId="0" applyFill="0" applyBorder="0" applyAlignment="0" applyProtection="0"/>
    <xf numFmtId="167" fontId="8" fillId="0" borderId="0" applyFont="0" applyFill="0" applyBorder="0" applyAlignment="0" applyProtection="0"/>
    <xf numFmtId="243" fontId="8" fillId="0" borderId="0" applyFont="0" applyFill="0" applyBorder="0" applyAlignment="0" applyProtection="0"/>
    <xf numFmtId="244"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255" fontId="8" fillId="0" borderId="0" applyFont="0" applyFill="0" applyBorder="0" applyAlignment="0" applyProtection="0"/>
    <xf numFmtId="256" fontId="33" fillId="0" borderId="0" applyFill="0" applyBorder="0" applyAlignment="0" applyProtection="0"/>
    <xf numFmtId="192" fontId="6" fillId="0" borderId="0" applyFill="0" applyBorder="0" applyAlignment="0" applyProtection="0"/>
    <xf numFmtId="246" fontId="8" fillId="0" borderId="0" applyFont="0" applyFill="0" applyBorder="0" applyAlignment="0" applyProtection="0"/>
    <xf numFmtId="249"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67" fontId="8" fillId="0" borderId="0" applyFont="0" applyFill="0" applyBorder="0" applyAlignment="0" applyProtection="0"/>
    <xf numFmtId="192" fontId="33" fillId="0" borderId="0" applyFill="0" applyBorder="0" applyAlignment="0" applyProtection="0"/>
    <xf numFmtId="241" fontId="8" fillId="0" borderId="0" applyFont="0" applyFill="0" applyBorder="0" applyAlignment="0" applyProtection="0"/>
    <xf numFmtId="166" fontId="8" fillId="0" borderId="0" applyFont="0" applyFill="0" applyBorder="0" applyAlignment="0" applyProtection="0"/>
    <xf numFmtId="199" fontId="8" fillId="0" borderId="0" applyFont="0" applyFill="0" applyBorder="0" applyAlignment="0" applyProtection="0"/>
    <xf numFmtId="189" fontId="20" fillId="0" borderId="0" applyFont="0" applyFill="0" applyBorder="0" applyAlignment="0" applyProtection="0"/>
    <xf numFmtId="166" fontId="8" fillId="0" borderId="0" applyFont="0" applyFill="0" applyBorder="0" applyAlignment="0" applyProtection="0"/>
    <xf numFmtId="189" fontId="20" fillId="0" borderId="0" applyFont="0" applyFill="0" applyBorder="0" applyAlignment="0" applyProtection="0"/>
    <xf numFmtId="201" fontId="33" fillId="0" borderId="0" applyFill="0" applyBorder="0" applyAlignment="0" applyProtection="0"/>
    <xf numFmtId="202" fontId="8" fillId="0" borderId="0" applyFont="0" applyFill="0" applyBorder="0" applyAlignment="0" applyProtection="0"/>
    <xf numFmtId="203" fontId="33" fillId="0" borderId="0" applyFill="0" applyBorder="0" applyAlignment="0" applyProtection="0"/>
    <xf numFmtId="166" fontId="8" fillId="0" borderId="0" applyFont="0" applyFill="0" applyBorder="0" applyAlignment="0" applyProtection="0"/>
    <xf numFmtId="205" fontId="8" fillId="0" borderId="0" applyFont="0" applyFill="0" applyBorder="0" applyAlignment="0" applyProtection="0"/>
    <xf numFmtId="166" fontId="8" fillId="0" borderId="0" applyFont="0" applyFill="0" applyBorder="0" applyAlignment="0" applyProtection="0"/>
    <xf numFmtId="200" fontId="6" fillId="0" borderId="0" applyFill="0" applyBorder="0" applyAlignment="0" applyProtection="0"/>
    <xf numFmtId="200" fontId="6" fillId="0" borderId="0" applyFill="0" applyBorder="0" applyAlignment="0" applyProtection="0"/>
    <xf numFmtId="200" fontId="6" fillId="0" borderId="0" applyFill="0" applyBorder="0" applyAlignment="0" applyProtection="0"/>
    <xf numFmtId="200" fontId="6" fillId="0" borderId="0" applyFill="0" applyBorder="0" applyAlignment="0" applyProtection="0"/>
    <xf numFmtId="166" fontId="8" fillId="0" borderId="0" applyFont="0" applyFill="0" applyBorder="0" applyAlignment="0" applyProtection="0"/>
    <xf numFmtId="200" fontId="6" fillId="0" borderId="0" applyFill="0" applyBorder="0" applyAlignment="0" applyProtection="0"/>
    <xf numFmtId="206" fontId="8" fillId="0" borderId="0" applyFont="0" applyFill="0" applyBorder="0" applyAlignment="0" applyProtection="0"/>
    <xf numFmtId="205"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96" fontId="33" fillId="0" borderId="0" applyFill="0" applyBorder="0" applyAlignment="0" applyProtection="0"/>
    <xf numFmtId="196" fontId="6" fillId="0" borderId="0" applyFill="0" applyBorder="0" applyAlignment="0" applyProtection="0"/>
    <xf numFmtId="196" fontId="6" fillId="0" borderId="0" applyFill="0" applyBorder="0" applyAlignment="0" applyProtection="0"/>
    <xf numFmtId="196" fontId="6" fillId="0" borderId="0" applyFill="0" applyBorder="0" applyAlignment="0" applyProtection="0"/>
    <xf numFmtId="196" fontId="6" fillId="0" borderId="0" applyFill="0" applyBorder="0" applyAlignment="0" applyProtection="0"/>
    <xf numFmtId="166" fontId="8" fillId="0" borderId="0" applyFont="0" applyFill="0" applyBorder="0" applyAlignment="0" applyProtection="0"/>
    <xf numFmtId="231" fontId="8" fillId="0" borderId="0" applyFont="0" applyFill="0" applyBorder="0" applyAlignment="0" applyProtection="0"/>
    <xf numFmtId="231" fontId="8" fillId="0" borderId="0" applyFont="0" applyFill="0" applyBorder="0" applyAlignment="0" applyProtection="0"/>
    <xf numFmtId="232" fontId="33" fillId="0" borderId="0" applyFill="0" applyBorder="0" applyAlignment="0" applyProtection="0"/>
    <xf numFmtId="231" fontId="8" fillId="0" borderId="0" applyFont="0" applyFill="0" applyBorder="0" applyAlignment="0" applyProtection="0"/>
    <xf numFmtId="233" fontId="8" fillId="0" borderId="0" applyFont="0" applyFill="0" applyBorder="0" applyAlignment="0" applyProtection="0"/>
    <xf numFmtId="189" fontId="20" fillId="0" borderId="0" applyFont="0" applyFill="0" applyBorder="0" applyAlignment="0" applyProtection="0"/>
    <xf numFmtId="231" fontId="8" fillId="0" borderId="0" applyFont="0" applyFill="0" applyBorder="0" applyAlignment="0" applyProtection="0"/>
    <xf numFmtId="201" fontId="33" fillId="0" borderId="0" applyFill="0" applyBorder="0" applyAlignment="0" applyProtection="0"/>
    <xf numFmtId="231" fontId="8" fillId="0" borderId="0" applyFont="0" applyFill="0" applyBorder="0" applyAlignment="0" applyProtection="0"/>
    <xf numFmtId="232" fontId="33" fillId="0" borderId="0" applyFill="0" applyBorder="0" applyAlignment="0" applyProtection="0"/>
    <xf numFmtId="231" fontId="8" fillId="0" borderId="0" applyFont="0" applyFill="0" applyBorder="0" applyAlignment="0" applyProtection="0"/>
    <xf numFmtId="232" fontId="33" fillId="0" borderId="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201" fontId="33" fillId="0" borderId="0" applyFill="0" applyBorder="0" applyAlignment="0" applyProtection="0"/>
    <xf numFmtId="231" fontId="8" fillId="0" borderId="0" applyFont="0" applyFill="0" applyBorder="0" applyAlignment="0" applyProtection="0"/>
    <xf numFmtId="232" fontId="33" fillId="0" borderId="0" applyFill="0" applyBorder="0" applyAlignment="0" applyProtection="0"/>
    <xf numFmtId="189" fontId="20" fillId="0" borderId="0" applyFont="0" applyFill="0" applyBorder="0" applyAlignment="0" applyProtection="0"/>
    <xf numFmtId="201" fontId="33" fillId="0" borderId="0" applyFill="0" applyBorder="0" applyAlignment="0" applyProtection="0"/>
    <xf numFmtId="231" fontId="8" fillId="0" borderId="0" applyFont="0" applyFill="0" applyBorder="0" applyAlignment="0" applyProtection="0"/>
    <xf numFmtId="232" fontId="33" fillId="0" borderId="0" applyFill="0" applyBorder="0" applyAlignment="0" applyProtection="0"/>
    <xf numFmtId="189" fontId="20" fillId="0" borderId="0" applyFont="0" applyFill="0" applyBorder="0" applyAlignment="0" applyProtection="0"/>
    <xf numFmtId="201" fontId="33" fillId="0" borderId="0" applyFill="0" applyBorder="0" applyAlignment="0" applyProtection="0"/>
    <xf numFmtId="231" fontId="8" fillId="0" borderId="0" applyFont="0" applyFill="0" applyBorder="0" applyAlignment="0" applyProtection="0"/>
    <xf numFmtId="189" fontId="8" fillId="0" borderId="0" applyFont="0" applyFill="0" applyBorder="0" applyAlignment="0" applyProtection="0"/>
    <xf numFmtId="201" fontId="33" fillId="0" borderId="0" applyFill="0" applyBorder="0" applyAlignment="0" applyProtection="0"/>
    <xf numFmtId="189" fontId="8" fillId="0" borderId="0" applyFont="0" applyFill="0" applyBorder="0" applyAlignment="0" applyProtection="0"/>
    <xf numFmtId="201" fontId="33" fillId="0" borderId="0" applyFill="0" applyBorder="0" applyAlignment="0" applyProtection="0"/>
    <xf numFmtId="231" fontId="8" fillId="0" borderId="0" applyFont="0" applyFill="0" applyBorder="0" applyAlignment="0" applyProtection="0"/>
    <xf numFmtId="234" fontId="8" fillId="0" borderId="0" applyFont="0" applyFill="0" applyBorder="0" applyAlignment="0" applyProtection="0"/>
    <xf numFmtId="231" fontId="8" fillId="0" borderId="0" applyFont="0" applyFill="0" applyBorder="0" applyAlignment="0" applyProtection="0"/>
    <xf numFmtId="232" fontId="33" fillId="0" borderId="0" applyFill="0" applyBorder="0" applyAlignment="0" applyProtection="0"/>
    <xf numFmtId="189" fontId="8" fillId="0" borderId="0" applyFont="0" applyFill="0" applyBorder="0" applyAlignment="0" applyProtection="0"/>
    <xf numFmtId="201" fontId="33" fillId="0" borderId="0" applyFill="0" applyBorder="0" applyAlignment="0" applyProtection="0"/>
    <xf numFmtId="231" fontId="8" fillId="0" borderId="0" applyFont="0" applyFill="0" applyBorder="0" applyAlignment="0" applyProtection="0"/>
    <xf numFmtId="232" fontId="33" fillId="0" borderId="0" applyFill="0" applyBorder="0" applyAlignment="0" applyProtection="0"/>
    <xf numFmtId="231" fontId="8" fillId="0" borderId="0" applyFont="0" applyFill="0" applyBorder="0" applyAlignment="0" applyProtection="0"/>
    <xf numFmtId="232" fontId="33" fillId="0" borderId="0" applyFill="0" applyBorder="0" applyAlignment="0" applyProtection="0"/>
    <xf numFmtId="231" fontId="8" fillId="0" borderId="0" applyFont="0" applyFill="0" applyBorder="0" applyAlignment="0" applyProtection="0"/>
    <xf numFmtId="231" fontId="8" fillId="0" borderId="0" applyFont="0" applyFill="0" applyBorder="0" applyAlignment="0" applyProtection="0"/>
    <xf numFmtId="234" fontId="8" fillId="0" borderId="0" applyFont="0" applyFill="0" applyBorder="0" applyAlignment="0" applyProtection="0"/>
    <xf numFmtId="234" fontId="8" fillId="0" borderId="0" applyFont="0" applyFill="0" applyBorder="0" applyAlignment="0" applyProtection="0"/>
    <xf numFmtId="235" fontId="8" fillId="0" borderId="0" applyFont="0" applyFill="0" applyBorder="0" applyAlignment="0" applyProtection="0"/>
    <xf numFmtId="236" fontId="33" fillId="0" borderId="0" applyFill="0" applyBorder="0" applyAlignment="0" applyProtection="0"/>
    <xf numFmtId="189" fontId="8" fillId="0" borderId="0" applyFont="0" applyFill="0" applyBorder="0" applyAlignment="0" applyProtection="0"/>
    <xf numFmtId="201" fontId="33" fillId="0" borderId="0" applyFill="0" applyBorder="0" applyAlignment="0" applyProtection="0"/>
    <xf numFmtId="231" fontId="8" fillId="0" borderId="0" applyFont="0" applyFill="0" applyBorder="0" applyAlignment="0" applyProtection="0"/>
    <xf numFmtId="232" fontId="33" fillId="0" borderId="0" applyFill="0" applyBorder="0" applyAlignment="0" applyProtection="0"/>
    <xf numFmtId="189" fontId="20" fillId="0" borderId="0" applyFont="0" applyFill="0" applyBorder="0" applyAlignment="0" applyProtection="0"/>
    <xf numFmtId="189" fontId="8" fillId="0" borderId="0" applyFont="0" applyFill="0" applyBorder="0" applyAlignment="0" applyProtection="0"/>
    <xf numFmtId="201" fontId="33" fillId="0" borderId="0" applyFill="0" applyBorder="0" applyAlignment="0" applyProtection="0"/>
    <xf numFmtId="234" fontId="8" fillId="0" borderId="0" applyFont="0" applyFill="0" applyBorder="0" applyAlignment="0" applyProtection="0"/>
    <xf numFmtId="237" fontId="8" fillId="0" borderId="0" applyFont="0" applyFill="0" applyBorder="0" applyAlignment="0" applyProtection="0"/>
    <xf numFmtId="238" fontId="33" fillId="0" borderId="0" applyFill="0" applyBorder="0" applyAlignment="0" applyProtection="0"/>
    <xf numFmtId="196" fontId="6" fillId="0" borderId="0" applyFill="0" applyBorder="0" applyAlignment="0" applyProtection="0"/>
    <xf numFmtId="239" fontId="8" fillId="0" borderId="0" applyFont="0" applyFill="0" applyBorder="0" applyAlignment="0" applyProtection="0"/>
    <xf numFmtId="240" fontId="33" fillId="0" borderId="0" applyFill="0" applyBorder="0" applyAlignment="0" applyProtection="0"/>
    <xf numFmtId="167" fontId="20" fillId="0" borderId="0" applyFont="0" applyFill="0" applyBorder="0" applyAlignment="0" applyProtection="0"/>
    <xf numFmtId="230" fontId="33" fillId="0" borderId="0" applyFill="0" applyBorder="0" applyAlignment="0" applyProtection="0"/>
    <xf numFmtId="230" fontId="6" fillId="0" borderId="0" applyFill="0" applyBorder="0" applyAlignment="0" applyProtection="0"/>
    <xf numFmtId="230" fontId="6" fillId="0" borderId="0" applyFill="0" applyBorder="0" applyAlignment="0" applyProtection="0"/>
    <xf numFmtId="230" fontId="6" fillId="0" borderId="0" applyFill="0" applyBorder="0" applyAlignment="0" applyProtection="0"/>
    <xf numFmtId="230" fontId="6" fillId="0" borderId="0" applyFill="0" applyBorder="0" applyAlignment="0" applyProtection="0"/>
    <xf numFmtId="230" fontId="6" fillId="0" borderId="0" applyFill="0" applyBorder="0" applyAlignment="0" applyProtection="0"/>
    <xf numFmtId="169" fontId="20"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92" fontId="33" fillId="0" borderId="0" applyFill="0" applyBorder="0" applyAlignment="0" applyProtection="0"/>
    <xf numFmtId="167" fontId="8" fillId="0" borderId="0" applyFont="0" applyFill="0" applyBorder="0" applyAlignment="0" applyProtection="0"/>
    <xf numFmtId="241" fontId="8" fillId="0" borderId="0" applyFont="0" applyFill="0" applyBorder="0" applyAlignment="0" applyProtection="0"/>
    <xf numFmtId="242"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67" fontId="8" fillId="0" borderId="0" applyFont="0" applyFill="0" applyBorder="0" applyAlignment="0" applyProtection="0"/>
    <xf numFmtId="245"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241" fontId="8" fillId="0" borderId="0" applyFont="0" applyFill="0" applyBorder="0" applyAlignment="0" applyProtection="0"/>
    <xf numFmtId="167" fontId="8" fillId="0" borderId="0" applyFont="0" applyFill="0" applyBorder="0" applyAlignment="0" applyProtection="0"/>
    <xf numFmtId="242" fontId="33" fillId="0" borderId="0" applyFill="0" applyBorder="0" applyAlignment="0" applyProtection="0"/>
    <xf numFmtId="174" fontId="8" fillId="0" borderId="0" applyFont="0" applyFill="0" applyBorder="0" applyAlignment="0" applyProtection="0"/>
    <xf numFmtId="167" fontId="8" fillId="0" borderId="0" applyFont="0" applyFill="0" applyBorder="0" applyAlignment="0" applyProtection="0"/>
    <xf numFmtId="241" fontId="8" fillId="0" borderId="0" applyFont="0" applyFill="0" applyBorder="0" applyAlignment="0" applyProtection="0"/>
    <xf numFmtId="242" fontId="33" fillId="0" borderId="0" applyFill="0" applyBorder="0" applyAlignment="0" applyProtection="0"/>
    <xf numFmtId="246" fontId="8" fillId="0" borderId="0" applyFont="0" applyFill="0" applyBorder="0" applyAlignment="0" applyProtection="0"/>
    <xf numFmtId="241" fontId="8" fillId="0" borderId="0" applyFont="0" applyFill="0" applyBorder="0" applyAlignment="0" applyProtection="0"/>
    <xf numFmtId="242" fontId="33" fillId="0" borderId="0" applyFill="0" applyBorder="0" applyAlignment="0" applyProtection="0"/>
    <xf numFmtId="247" fontId="8" fillId="0" borderId="0" applyFont="0" applyFill="0" applyBorder="0" applyAlignment="0" applyProtection="0"/>
    <xf numFmtId="243" fontId="8" fillId="0" borderId="0" applyFont="0" applyFill="0" applyBorder="0" applyAlignment="0" applyProtection="0"/>
    <xf numFmtId="244" fontId="33" fillId="0" borderId="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241" fontId="8" fillId="0" borderId="0" applyFont="0" applyFill="0" applyBorder="0" applyAlignment="0" applyProtection="0"/>
    <xf numFmtId="242" fontId="33" fillId="0" borderId="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4" fontId="33" fillId="0" borderId="0" applyFill="0" applyBorder="0" applyAlignment="0" applyProtection="0"/>
    <xf numFmtId="244" fontId="33" fillId="0" borderId="0" applyFill="0" applyBorder="0" applyAlignment="0" applyProtection="0"/>
    <xf numFmtId="243" fontId="8" fillId="0" borderId="0" applyFont="0" applyFill="0" applyBorder="0" applyAlignment="0" applyProtection="0"/>
    <xf numFmtId="197" fontId="20" fillId="0" borderId="0" applyFont="0" applyFill="0" applyBorder="0" applyAlignment="0" applyProtection="0"/>
    <xf numFmtId="174" fontId="8" fillId="0" borderId="0" applyFont="0" applyFill="0" applyBorder="0" applyAlignment="0" applyProtection="0"/>
    <xf numFmtId="198" fontId="33" fillId="0" borderId="0" applyFill="0" applyBorder="0" applyAlignment="0" applyProtection="0"/>
    <xf numFmtId="174" fontId="8" fillId="0" borderId="0" applyFont="0" applyFill="0" applyBorder="0" applyAlignment="0" applyProtection="0"/>
    <xf numFmtId="197" fontId="20" fillId="0" borderId="0" applyFont="0" applyFill="0" applyBorder="0" applyAlignment="0" applyProtection="0"/>
    <xf numFmtId="198" fontId="33" fillId="0" borderId="0" applyFill="0" applyBorder="0" applyAlignment="0" applyProtection="0"/>
    <xf numFmtId="197" fontId="20" fillId="0" borderId="0" applyFont="0" applyFill="0" applyBorder="0" applyAlignment="0" applyProtection="0"/>
    <xf numFmtId="198" fontId="33" fillId="0" borderId="0" applyFill="0" applyBorder="0" applyAlignment="0" applyProtection="0"/>
    <xf numFmtId="243" fontId="8" fillId="0" borderId="0" applyFont="0" applyFill="0" applyBorder="0" applyAlignment="0" applyProtection="0"/>
    <xf numFmtId="241" fontId="8" fillId="0" borderId="0" applyFont="0" applyFill="0" applyBorder="0" applyAlignment="0" applyProtection="0"/>
    <xf numFmtId="242" fontId="33" fillId="0" borderId="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97" fontId="20" fillId="0" borderId="0" applyFont="0" applyFill="0" applyBorder="0" applyAlignment="0" applyProtection="0"/>
    <xf numFmtId="198" fontId="33" fillId="0" borderId="0" applyFill="0" applyBorder="0" applyAlignment="0" applyProtection="0"/>
    <xf numFmtId="241" fontId="8" fillId="0" borderId="0" applyFont="0" applyFill="0" applyBorder="0" applyAlignment="0" applyProtection="0"/>
    <xf numFmtId="241" fontId="8" fillId="0" borderId="0" applyFont="0" applyFill="0" applyBorder="0" applyAlignment="0" applyProtection="0"/>
    <xf numFmtId="242" fontId="33" fillId="0" borderId="0" applyFill="0" applyBorder="0" applyAlignment="0" applyProtection="0"/>
    <xf numFmtId="242" fontId="33" fillId="0" borderId="0" applyFill="0" applyBorder="0" applyAlignment="0" applyProtection="0"/>
    <xf numFmtId="248" fontId="8" fillId="0" borderId="0" applyFont="0" applyFill="0" applyBorder="0" applyAlignment="0" applyProtection="0"/>
    <xf numFmtId="198" fontId="33" fillId="0" borderId="0" applyFill="0" applyBorder="0" applyAlignment="0" applyProtection="0"/>
    <xf numFmtId="246" fontId="8" fillId="0" borderId="0" applyFont="0" applyFill="0" applyBorder="0" applyAlignment="0" applyProtection="0"/>
    <xf numFmtId="249" fontId="33" fillId="0" borderId="0" applyFill="0" applyBorder="0" applyAlignment="0" applyProtection="0"/>
    <xf numFmtId="167" fontId="8" fillId="0" borderId="0" applyFont="0" applyFill="0" applyBorder="0" applyAlignment="0" applyProtection="0"/>
    <xf numFmtId="192" fontId="33" fillId="0" borderId="0" applyFill="0" applyBorder="0" applyAlignment="0" applyProtection="0"/>
    <xf numFmtId="250" fontId="8" fillId="0" borderId="0" applyFont="0" applyFill="0" applyBorder="0" applyAlignment="0" applyProtection="0"/>
    <xf numFmtId="251"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4" fontId="33" fillId="0" borderId="0" applyFill="0" applyBorder="0" applyAlignment="0" applyProtection="0"/>
    <xf numFmtId="244" fontId="33" fillId="0" borderId="0" applyFill="0" applyBorder="0" applyAlignment="0" applyProtection="0"/>
    <xf numFmtId="252" fontId="8" fillId="0" borderId="0" applyFont="0" applyFill="0" applyBorder="0" applyAlignment="0" applyProtection="0"/>
    <xf numFmtId="243" fontId="8" fillId="0" borderId="0" applyFont="0" applyFill="0" applyBorder="0" applyAlignment="0" applyProtection="0"/>
    <xf numFmtId="244"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253" fontId="8" fillId="0" borderId="0" applyFont="0" applyFill="0" applyBorder="0" applyAlignment="0" applyProtection="0"/>
    <xf numFmtId="197" fontId="8" fillId="0" borderId="0" applyFont="0" applyFill="0" applyBorder="0" applyAlignment="0" applyProtection="0"/>
    <xf numFmtId="198"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197" fontId="8" fillId="0" borderId="0" applyFont="0" applyFill="0" applyBorder="0" applyAlignment="0" applyProtection="0"/>
    <xf numFmtId="254" fontId="6" fillId="0" borderId="0" applyFill="0" applyBorder="0" applyAlignment="0" applyProtection="0"/>
    <xf numFmtId="254" fontId="6" fillId="0" borderId="0" applyFill="0" applyBorder="0" applyAlignment="0" applyProtection="0"/>
    <xf numFmtId="254" fontId="6" fillId="0" borderId="0" applyFill="0" applyBorder="0" applyAlignment="0" applyProtection="0"/>
    <xf numFmtId="254" fontId="6" fillId="0" borderId="0" applyFill="0" applyBorder="0" applyAlignment="0" applyProtection="0"/>
    <xf numFmtId="197" fontId="8" fillId="0" borderId="0" applyFont="0" applyFill="0" applyBorder="0" applyAlignment="0" applyProtection="0"/>
    <xf numFmtId="254" fontId="6"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253" fontId="8" fillId="0" borderId="0" applyFont="0" applyFill="0" applyBorder="0" applyAlignment="0" applyProtection="0"/>
    <xf numFmtId="167" fontId="8" fillId="0" borderId="0" applyFont="0" applyFill="0" applyBorder="0" applyAlignment="0" applyProtection="0"/>
    <xf numFmtId="197" fontId="8" fillId="0" borderId="0" applyFont="0" applyFill="0" applyBorder="0" applyAlignment="0" applyProtection="0"/>
    <xf numFmtId="198" fontId="33" fillId="0" borderId="0" applyFill="0" applyBorder="0" applyAlignment="0" applyProtection="0"/>
    <xf numFmtId="167" fontId="8" fillId="0" borderId="0" applyFont="0" applyFill="0" applyBorder="0" applyAlignment="0" applyProtection="0"/>
    <xf numFmtId="192"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67" fontId="8" fillId="0" borderId="0" applyFont="0" applyFill="0" applyBorder="0" applyAlignment="0" applyProtection="0"/>
    <xf numFmtId="192" fontId="33" fillId="0" borderId="0" applyFill="0" applyBorder="0" applyAlignment="0" applyProtection="0"/>
    <xf numFmtId="167" fontId="8" fillId="0" borderId="0" applyFont="0" applyFill="0" applyBorder="0" applyAlignment="0" applyProtection="0"/>
    <xf numFmtId="197" fontId="8" fillId="0" borderId="0" applyFont="0" applyFill="0" applyBorder="0" applyAlignment="0" applyProtection="0"/>
    <xf numFmtId="198" fontId="33" fillId="0" borderId="0" applyFill="0" applyBorder="0" applyAlignment="0" applyProtection="0"/>
    <xf numFmtId="192" fontId="6" fillId="0" borderId="0" applyFill="0" applyBorder="0" applyAlignment="0" applyProtection="0"/>
    <xf numFmtId="192" fontId="6" fillId="0" borderId="0" applyFill="0" applyBorder="0" applyAlignment="0" applyProtection="0"/>
    <xf numFmtId="192" fontId="6" fillId="0" borderId="0" applyFill="0" applyBorder="0" applyAlignment="0" applyProtection="0"/>
    <xf numFmtId="192" fontId="6" fillId="0" borderId="0" applyFill="0" applyBorder="0" applyAlignment="0" applyProtection="0"/>
    <xf numFmtId="167" fontId="8" fillId="0" borderId="0" applyFont="0" applyFill="0" applyBorder="0" applyAlignment="0" applyProtection="0"/>
    <xf numFmtId="243" fontId="8" fillId="0" borderId="0" applyFont="0" applyFill="0" applyBorder="0" applyAlignment="0" applyProtection="0"/>
    <xf numFmtId="244"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255" fontId="8" fillId="0" borderId="0" applyFont="0" applyFill="0" applyBorder="0" applyAlignment="0" applyProtection="0"/>
    <xf numFmtId="256" fontId="33" fillId="0" borderId="0" applyFill="0" applyBorder="0" applyAlignment="0" applyProtection="0"/>
    <xf numFmtId="192" fontId="6" fillId="0" borderId="0" applyFill="0" applyBorder="0" applyAlignment="0" applyProtection="0"/>
    <xf numFmtId="246" fontId="8" fillId="0" borderId="0" applyFont="0" applyFill="0" applyBorder="0" applyAlignment="0" applyProtection="0"/>
    <xf numFmtId="249"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67" fontId="8" fillId="0" borderId="0" applyFont="0" applyFill="0" applyBorder="0" applyAlignment="0" applyProtection="0"/>
    <xf numFmtId="192" fontId="33" fillId="0" borderId="0" applyFill="0" applyBorder="0" applyAlignment="0" applyProtection="0"/>
    <xf numFmtId="241"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212" fontId="33" fillId="0" borderId="0" applyFill="0" applyBorder="0" applyAlignment="0" applyProtection="0"/>
    <xf numFmtId="169"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169" fontId="8" fillId="0" borderId="0" applyFont="0" applyFill="0" applyBorder="0" applyAlignment="0" applyProtection="0"/>
    <xf numFmtId="219" fontId="8" fillId="0" borderId="0" applyFont="0" applyFill="0" applyBorder="0" applyAlignment="0" applyProtection="0"/>
    <xf numFmtId="217" fontId="8" fillId="0" borderId="0" applyFont="0" applyFill="0" applyBorder="0" applyAlignment="0" applyProtection="0"/>
    <xf numFmtId="217" fontId="8" fillId="0" borderId="0" applyFont="0" applyFill="0" applyBorder="0" applyAlignment="0" applyProtection="0"/>
    <xf numFmtId="213" fontId="8" fillId="0" borderId="0" applyFont="0" applyFill="0" applyBorder="0" applyAlignment="0" applyProtection="0"/>
    <xf numFmtId="169" fontId="8" fillId="0" borderId="0" applyFont="0" applyFill="0" applyBorder="0" applyAlignment="0" applyProtection="0"/>
    <xf numFmtId="214" fontId="33" fillId="0" borderId="0" applyFill="0" applyBorder="0" applyAlignment="0" applyProtection="0"/>
    <xf numFmtId="175" fontId="8" fillId="0" borderId="0" applyFont="0" applyFill="0" applyBorder="0" applyAlignment="0" applyProtection="0"/>
    <xf numFmtId="169"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220"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221" fontId="8"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215" fontId="8"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6" fontId="33" fillId="0" borderId="0" applyFill="0" applyBorder="0" applyAlignment="0" applyProtection="0"/>
    <xf numFmtId="215" fontId="8" fillId="0" borderId="0" applyFont="0" applyFill="0" applyBorder="0" applyAlignment="0" applyProtection="0"/>
    <xf numFmtId="368" fontId="8" fillId="0" borderId="0" applyFont="0" applyFill="0" applyBorder="0" applyAlignment="0" applyProtection="0"/>
    <xf numFmtId="175" fontId="8" fillId="0" borderId="0" applyFont="0" applyFill="0" applyBorder="0" applyAlignment="0" applyProtection="0"/>
    <xf numFmtId="368" fontId="33" fillId="0" borderId="0" applyFill="0" applyBorder="0" applyAlignment="0" applyProtection="0"/>
    <xf numFmtId="175" fontId="8" fillId="0" borderId="0" applyFont="0" applyFill="0" applyBorder="0" applyAlignment="0" applyProtection="0"/>
    <xf numFmtId="368" fontId="8" fillId="0" borderId="0" applyFont="0" applyFill="0" applyBorder="0" applyAlignment="0" applyProtection="0"/>
    <xf numFmtId="368" fontId="33" fillId="0" borderId="0" applyFill="0" applyBorder="0" applyAlignment="0" applyProtection="0"/>
    <xf numFmtId="368" fontId="8" fillId="0" borderId="0" applyFont="0" applyFill="0" applyBorder="0" applyAlignment="0" applyProtection="0"/>
    <xf numFmtId="368" fontId="33" fillId="0" borderId="0" applyFill="0" applyBorder="0" applyAlignment="0" applyProtection="0"/>
    <xf numFmtId="215"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368" fontId="8" fillId="0" borderId="0" applyFont="0" applyFill="0" applyBorder="0" applyAlignment="0" applyProtection="0"/>
    <xf numFmtId="368" fontId="33" fillId="0" borderId="0" applyFill="0" applyBorder="0" applyAlignment="0" applyProtection="0"/>
    <xf numFmtId="213"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214" fontId="33" fillId="0" borderId="0" applyFill="0" applyBorder="0" applyAlignment="0" applyProtection="0"/>
    <xf numFmtId="222" fontId="8" fillId="0" borderId="0" applyFont="0" applyFill="0" applyBorder="0" applyAlignment="0" applyProtection="0"/>
    <xf numFmtId="218" fontId="33"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368" fontId="8" fillId="0" borderId="0" applyFont="0" applyFill="0" applyBorder="0" applyAlignment="0" applyProtection="0"/>
    <xf numFmtId="368" fontId="33"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368" fontId="8" fillId="0" borderId="0" applyFont="0" applyFill="0" applyBorder="0" applyAlignment="0" applyProtection="0"/>
    <xf numFmtId="368" fontId="8" fillId="0" borderId="0" applyFont="0" applyFill="0" applyBorder="0" applyAlignment="0" applyProtection="0"/>
    <xf numFmtId="368" fontId="33" fillId="0" borderId="0" applyFill="0" applyBorder="0" applyAlignment="0" applyProtection="0"/>
    <xf numFmtId="368" fontId="33" fillId="0" borderId="0" applyFill="0" applyBorder="0" applyAlignment="0" applyProtection="0"/>
    <xf numFmtId="169" fontId="8" fillId="0" borderId="0" applyFont="0" applyFill="0" applyBorder="0" applyAlignment="0" applyProtection="0"/>
    <xf numFmtId="212" fontId="33" fillId="0" borderId="0" applyFill="0" applyBorder="0" applyAlignment="0" applyProtection="0"/>
    <xf numFmtId="169" fontId="8" fillId="0" borderId="0" applyFont="0" applyFill="0" applyBorder="0" applyAlignment="0" applyProtection="0"/>
    <xf numFmtId="212" fontId="33"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169" fontId="8" fillId="0" borderId="0" applyFont="0" applyFill="0" applyBorder="0" applyAlignment="0" applyProtection="0"/>
    <xf numFmtId="212" fontId="33" fillId="0" borderId="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3" fontId="33" fillId="0" borderId="0" applyFill="0" applyBorder="0" applyAlignment="0" applyProtection="0"/>
    <xf numFmtId="223"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5" fontId="8"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6" fontId="33" fillId="0" borderId="0" applyFill="0" applyBorder="0" applyAlignment="0" applyProtection="0"/>
    <xf numFmtId="224" fontId="8"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25" fontId="8" fillId="0" borderId="0" applyFont="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7" fontId="8" fillId="0" borderId="0" applyFont="0" applyFill="0" applyBorder="0" applyAlignment="0" applyProtection="0"/>
    <xf numFmtId="226" fontId="6" fillId="0" borderId="0" applyFill="0" applyBorder="0" applyAlignment="0" applyProtection="0"/>
    <xf numFmtId="226" fontId="6" fillId="0" borderId="0" applyFill="0" applyBorder="0" applyAlignment="0" applyProtection="0"/>
    <xf numFmtId="226" fontId="6" fillId="0" borderId="0" applyFill="0" applyBorder="0" applyAlignment="0" applyProtection="0"/>
    <xf numFmtId="226" fontId="6" fillId="0" borderId="0" applyFill="0" applyBorder="0" applyAlignment="0" applyProtection="0"/>
    <xf numFmtId="217" fontId="8" fillId="0" borderId="0" applyFont="0" applyFill="0" applyBorder="0" applyAlignment="0" applyProtection="0"/>
    <xf numFmtId="226" fontId="6"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25" fontId="8" fillId="0" borderId="0" applyFont="0" applyFill="0" applyBorder="0" applyAlignment="0" applyProtection="0"/>
    <xf numFmtId="169" fontId="8" fillId="0" borderId="0" applyFont="0" applyFill="0" applyBorder="0" applyAlignment="0" applyProtection="0"/>
    <xf numFmtId="217" fontId="8" fillId="0" borderId="0" applyFont="0" applyFill="0" applyBorder="0" applyAlignment="0" applyProtection="0"/>
    <xf numFmtId="218" fontId="33" fillId="0" borderId="0" applyFill="0" applyBorder="0" applyAlignment="0" applyProtection="0"/>
    <xf numFmtId="169" fontId="8" fillId="0" borderId="0" applyFont="0" applyFill="0" applyBorder="0" applyAlignment="0" applyProtection="0"/>
    <xf numFmtId="212"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169" fontId="8" fillId="0" borderId="0" applyFont="0" applyFill="0" applyBorder="0" applyAlignment="0" applyProtection="0"/>
    <xf numFmtId="212" fontId="33" fillId="0" borderId="0" applyFill="0" applyBorder="0" applyAlignment="0" applyProtection="0"/>
    <xf numFmtId="169" fontId="8" fillId="0" borderId="0" applyFont="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2" fontId="6" fillId="0" borderId="0" applyFill="0" applyBorder="0" applyAlignment="0" applyProtection="0"/>
    <xf numFmtId="212" fontId="6" fillId="0" borderId="0" applyFill="0" applyBorder="0" applyAlignment="0" applyProtection="0"/>
    <xf numFmtId="212" fontId="6" fillId="0" borderId="0" applyFill="0" applyBorder="0" applyAlignment="0" applyProtection="0"/>
    <xf numFmtId="212" fontId="6" fillId="0" borderId="0" applyFill="0" applyBorder="0" applyAlignment="0" applyProtection="0"/>
    <xf numFmtId="169" fontId="8"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28" fontId="8" fillId="0" borderId="0" applyFont="0" applyFill="0" applyBorder="0" applyAlignment="0" applyProtection="0"/>
    <xf numFmtId="229" fontId="33" fillId="0" borderId="0" applyFill="0" applyBorder="0" applyAlignment="0" applyProtection="0"/>
    <xf numFmtId="212" fontId="6"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169" fontId="8" fillId="0" borderId="0" applyFont="0" applyFill="0" applyBorder="0" applyAlignment="0" applyProtection="0"/>
    <xf numFmtId="212" fontId="33" fillId="0" borderId="0" applyFill="0" applyBorder="0" applyAlignment="0" applyProtection="0"/>
    <xf numFmtId="213" fontId="8" fillId="0" borderId="0" applyFont="0" applyFill="0" applyBorder="0" applyAlignment="0" applyProtection="0"/>
    <xf numFmtId="211" fontId="33" fillId="0" borderId="0" applyFill="0" applyBorder="0" applyAlignment="0" applyProtection="0"/>
    <xf numFmtId="167" fontId="20" fillId="0" borderId="0" applyFont="0" applyFill="0" applyBorder="0" applyAlignment="0" applyProtection="0"/>
    <xf numFmtId="230" fontId="33" fillId="0" borderId="0" applyFill="0" applyBorder="0" applyAlignment="0" applyProtection="0"/>
    <xf numFmtId="230" fontId="6" fillId="0" borderId="0" applyFill="0" applyBorder="0" applyAlignment="0" applyProtection="0"/>
    <xf numFmtId="230" fontId="6" fillId="0" borderId="0" applyFill="0" applyBorder="0" applyAlignment="0" applyProtection="0"/>
    <xf numFmtId="230" fontId="6" fillId="0" borderId="0" applyFill="0" applyBorder="0" applyAlignment="0" applyProtection="0"/>
    <xf numFmtId="230" fontId="6" fillId="0" borderId="0" applyFill="0" applyBorder="0" applyAlignment="0" applyProtection="0"/>
    <xf numFmtId="230" fontId="6" fillId="0" borderId="0" applyFill="0" applyBorder="0" applyAlignment="0" applyProtection="0"/>
    <xf numFmtId="183" fontId="20" fillId="0" borderId="0" applyFont="0" applyFill="0" applyBorder="0" applyAlignment="0" applyProtection="0"/>
    <xf numFmtId="194" fontId="33" fillId="0" borderId="0" applyFill="0" applyBorder="0" applyAlignment="0" applyProtection="0"/>
    <xf numFmtId="183" fontId="20" fillId="0" borderId="0" applyFont="0" applyFill="0" applyBorder="0" applyAlignment="0" applyProtection="0"/>
    <xf numFmtId="208" fontId="20" fillId="0" borderId="0" applyFont="0" applyFill="0" applyBorder="0" applyAlignment="0" applyProtection="0"/>
    <xf numFmtId="183" fontId="20" fillId="0" borderId="0" applyFont="0" applyFill="0" applyBorder="0" applyAlignment="0" applyProtection="0"/>
    <xf numFmtId="183" fontId="20" fillId="0" borderId="0" applyFont="0" applyFill="0" applyBorder="0" applyAlignment="0" applyProtection="0"/>
    <xf numFmtId="183" fontId="20" fillId="0" borderId="0" applyFont="0" applyFill="0" applyBorder="0" applyAlignment="0" applyProtection="0"/>
    <xf numFmtId="194" fontId="33" fillId="0" borderId="0" applyFill="0" applyBorder="0" applyAlignment="0" applyProtection="0"/>
    <xf numFmtId="194" fontId="6" fillId="0" borderId="0" applyFill="0" applyBorder="0" applyAlignment="0" applyProtection="0"/>
    <xf numFmtId="194" fontId="6" fillId="0" borderId="0" applyFill="0" applyBorder="0" applyAlignment="0" applyProtection="0"/>
    <xf numFmtId="194" fontId="6" fillId="0" borderId="0" applyFill="0" applyBorder="0" applyAlignment="0" applyProtection="0"/>
    <xf numFmtId="194" fontId="6" fillId="0" borderId="0" applyFill="0" applyBorder="0" applyAlignment="0" applyProtection="0"/>
    <xf numFmtId="207" fontId="20" fillId="0" borderId="0" applyFont="0" applyFill="0" applyBorder="0" applyAlignment="0" applyProtection="0"/>
    <xf numFmtId="209" fontId="33" fillId="0" borderId="0" applyFill="0" applyBorder="0" applyAlignment="0" applyProtection="0"/>
    <xf numFmtId="194" fontId="6" fillId="0" borderId="0" applyFill="0" applyBorder="0" applyAlignment="0" applyProtection="0"/>
    <xf numFmtId="182" fontId="20" fillId="0" borderId="0" applyFont="0" applyFill="0" applyBorder="0" applyAlignment="0" applyProtection="0"/>
    <xf numFmtId="210" fontId="33" fillId="0" borderId="0" applyFill="0" applyBorder="0" applyAlignment="0" applyProtection="0"/>
    <xf numFmtId="211" fontId="6" fillId="0" borderId="0" applyFill="0" applyBorder="0" applyAlignment="0" applyProtection="0"/>
    <xf numFmtId="211" fontId="6" fillId="0" borderId="0" applyFill="0" applyBorder="0" applyAlignment="0" applyProtection="0"/>
    <xf numFmtId="211" fontId="6" fillId="0" borderId="0" applyFill="0" applyBorder="0" applyAlignment="0" applyProtection="0"/>
    <xf numFmtId="211" fontId="6" fillId="0" borderId="0" applyFill="0" applyBorder="0" applyAlignment="0" applyProtection="0"/>
    <xf numFmtId="211" fontId="6" fillId="0" borderId="0" applyFill="0" applyBorder="0" applyAlignment="0" applyProtection="0"/>
    <xf numFmtId="368" fontId="14" fillId="0" borderId="0"/>
    <xf numFmtId="183" fontId="20" fillId="0" borderId="0" applyFont="0" applyFill="0" applyBorder="0" applyAlignment="0" applyProtection="0"/>
    <xf numFmtId="166" fontId="8" fillId="0" borderId="0" applyFont="0" applyFill="0" applyBorder="0" applyAlignment="0" applyProtection="0"/>
    <xf numFmtId="196" fontId="33" fillId="0" borderId="0" applyFill="0" applyBorder="0" applyAlignment="0" applyProtection="0"/>
    <xf numFmtId="368" fontId="6" fillId="0" borderId="0"/>
    <xf numFmtId="368" fontId="6" fillId="0" borderId="0"/>
    <xf numFmtId="368" fontId="6" fillId="0" borderId="0"/>
    <xf numFmtId="368" fontId="6" fillId="0" borderId="0"/>
    <xf numFmtId="368" fontId="6" fillId="0" borderId="0"/>
    <xf numFmtId="368" fontId="6" fillId="0" borderId="0"/>
    <xf numFmtId="194" fontId="6" fillId="0" borderId="0" applyFill="0" applyBorder="0" applyAlignment="0" applyProtection="0"/>
    <xf numFmtId="368" fontId="6" fillId="0" borderId="0"/>
    <xf numFmtId="368" fontId="6" fillId="0" borderId="0"/>
    <xf numFmtId="368" fontId="6" fillId="0" borderId="0"/>
    <xf numFmtId="368" fontId="6" fillId="0" borderId="0"/>
    <xf numFmtId="194" fontId="6" fillId="0" borderId="0" applyFill="0" applyBorder="0" applyAlignment="0" applyProtection="0"/>
    <xf numFmtId="368" fontId="27" fillId="0" borderId="0"/>
    <xf numFmtId="368" fontId="29"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183" fontId="20" fillId="0" borderId="0" applyFont="0" applyFill="0" applyBorder="0" applyAlignment="0" applyProtection="0"/>
    <xf numFmtId="368" fontId="18" fillId="0" borderId="0"/>
    <xf numFmtId="368" fontId="18" fillId="0" borderId="0"/>
    <xf numFmtId="368" fontId="18" fillId="0" borderId="0"/>
    <xf numFmtId="368" fontId="18" fillId="0" borderId="0"/>
    <xf numFmtId="368" fontId="6" fillId="0" borderId="0">
      <alignment wrapText="1"/>
    </xf>
    <xf numFmtId="368" fontId="6" fillId="0" borderId="0">
      <alignment wrapText="1"/>
    </xf>
    <xf numFmtId="368" fontId="6" fillId="0" borderId="0">
      <alignment wrapText="1"/>
    </xf>
    <xf numFmtId="368" fontId="6" fillId="0" borderId="0">
      <alignment wrapText="1"/>
    </xf>
    <xf numFmtId="368" fontId="44" fillId="0" borderId="0">
      <alignment wrapText="1"/>
    </xf>
    <xf numFmtId="368" fontId="6" fillId="0" borderId="0">
      <alignment wrapText="1"/>
    </xf>
    <xf numFmtId="368" fontId="6" fillId="0" borderId="0">
      <alignment wrapText="1"/>
    </xf>
    <xf numFmtId="368" fontId="6" fillId="0" borderId="0">
      <alignment wrapText="1"/>
    </xf>
    <xf numFmtId="368" fontId="6" fillId="0" borderId="0">
      <alignment wrapText="1"/>
    </xf>
    <xf numFmtId="368" fontId="6" fillId="0" borderId="0">
      <alignment wrapText="1"/>
    </xf>
    <xf numFmtId="368" fontId="44" fillId="0" borderId="0">
      <alignment wrapText="1"/>
    </xf>
    <xf numFmtId="368" fontId="6" fillId="0" borderId="0">
      <alignment wrapText="1"/>
    </xf>
    <xf numFmtId="368" fontId="6" fillId="0" borderId="0">
      <alignment wrapText="1"/>
    </xf>
    <xf numFmtId="368" fontId="6" fillId="0" borderId="0">
      <alignment wrapText="1"/>
    </xf>
    <xf numFmtId="368" fontId="6" fillId="0" borderId="0">
      <alignment wrapText="1"/>
    </xf>
    <xf numFmtId="368" fontId="5" fillId="0" borderId="0"/>
    <xf numFmtId="368" fontId="44" fillId="0" borderId="0">
      <alignment wrapText="1"/>
    </xf>
    <xf numFmtId="368" fontId="6" fillId="0" borderId="0">
      <alignment wrapText="1"/>
    </xf>
    <xf numFmtId="368" fontId="6" fillId="0" borderId="0">
      <alignment wrapText="1"/>
    </xf>
    <xf numFmtId="368" fontId="6" fillId="0" borderId="0">
      <alignment wrapText="1"/>
    </xf>
    <xf numFmtId="368" fontId="6" fillId="0" borderId="0">
      <alignment wrapText="1"/>
    </xf>
    <xf numFmtId="368" fontId="6" fillId="0" borderId="0">
      <alignment wrapText="1"/>
    </xf>
    <xf numFmtId="368" fontId="44" fillId="0" borderId="0">
      <alignment wrapText="1"/>
    </xf>
    <xf numFmtId="368" fontId="6" fillId="0" borderId="0">
      <alignment wrapText="1"/>
    </xf>
    <xf numFmtId="368" fontId="6" fillId="0" borderId="0">
      <alignment wrapText="1"/>
    </xf>
    <xf numFmtId="368" fontId="6" fillId="0" borderId="0">
      <alignment wrapText="1"/>
    </xf>
    <xf numFmtId="368" fontId="6" fillId="0" borderId="0">
      <alignment wrapText="1"/>
    </xf>
    <xf numFmtId="368" fontId="6" fillId="0" borderId="0">
      <alignment wrapText="1"/>
    </xf>
    <xf numFmtId="368" fontId="44" fillId="0" borderId="0">
      <alignment wrapText="1"/>
    </xf>
    <xf numFmtId="368" fontId="6" fillId="0" borderId="0">
      <alignment wrapText="1"/>
    </xf>
    <xf numFmtId="368" fontId="18" fillId="0" borderId="0"/>
    <xf numFmtId="368" fontId="18" fillId="0" borderId="0"/>
    <xf numFmtId="368" fontId="18" fillId="0" borderId="0"/>
    <xf numFmtId="368" fontId="18" fillId="0" borderId="0"/>
    <xf numFmtId="368" fontId="18" fillId="0" borderId="0"/>
    <xf numFmtId="368" fontId="18" fillId="0" borderId="0"/>
    <xf numFmtId="368" fontId="18" fillId="0" borderId="0"/>
    <xf numFmtId="368" fontId="18" fillId="0" borderId="0"/>
    <xf numFmtId="368" fontId="18" fillId="0" borderId="0"/>
    <xf numFmtId="368" fontId="18" fillId="0" borderId="0"/>
    <xf numFmtId="368" fontId="18" fillId="0" borderId="0"/>
    <xf numFmtId="368" fontId="18" fillId="0" borderId="0"/>
    <xf numFmtId="368" fontId="18" fillId="0" borderId="0"/>
    <xf numFmtId="368" fontId="18" fillId="0" borderId="0"/>
    <xf numFmtId="368" fontId="18" fillId="0" borderId="0"/>
    <xf numFmtId="368" fontId="18"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231" fontId="8" fillId="0" borderId="0" applyFont="0" applyFill="0" applyBorder="0" applyAlignment="0" applyProtection="0"/>
    <xf numFmtId="231" fontId="8" fillId="0" borderId="0" applyFont="0" applyFill="0" applyBorder="0" applyAlignment="0" applyProtection="0"/>
    <xf numFmtId="232" fontId="33" fillId="0" borderId="0" applyFill="0" applyBorder="0" applyAlignment="0" applyProtection="0"/>
    <xf numFmtId="231" fontId="8" fillId="0" borderId="0" applyFont="0" applyFill="0" applyBorder="0" applyAlignment="0" applyProtection="0"/>
    <xf numFmtId="233" fontId="8" fillId="0" borderId="0" applyFont="0" applyFill="0" applyBorder="0" applyAlignment="0" applyProtection="0"/>
    <xf numFmtId="189" fontId="20" fillId="0" borderId="0" applyFont="0" applyFill="0" applyBorder="0" applyAlignment="0" applyProtection="0"/>
    <xf numFmtId="231" fontId="8" fillId="0" borderId="0" applyFont="0" applyFill="0" applyBorder="0" applyAlignment="0" applyProtection="0"/>
    <xf numFmtId="201" fontId="33" fillId="0" borderId="0" applyFill="0" applyBorder="0" applyAlignment="0" applyProtection="0"/>
    <xf numFmtId="231" fontId="8" fillId="0" borderId="0" applyFont="0" applyFill="0" applyBorder="0" applyAlignment="0" applyProtection="0"/>
    <xf numFmtId="232" fontId="33" fillId="0" borderId="0" applyFill="0" applyBorder="0" applyAlignment="0" applyProtection="0"/>
    <xf numFmtId="231" fontId="8" fillId="0" borderId="0" applyFont="0" applyFill="0" applyBorder="0" applyAlignment="0" applyProtection="0"/>
    <xf numFmtId="232" fontId="33" fillId="0" borderId="0" applyFill="0" applyBorder="0" applyAlignment="0" applyProtection="0"/>
    <xf numFmtId="189" fontId="20" fillId="0" borderId="0" applyFont="0" applyFill="0" applyBorder="0" applyAlignment="0" applyProtection="0"/>
    <xf numFmtId="189" fontId="20" fillId="0" borderId="0" applyFont="0" applyFill="0" applyBorder="0" applyAlignment="0" applyProtection="0"/>
    <xf numFmtId="201" fontId="33" fillId="0" borderId="0" applyFill="0" applyBorder="0" applyAlignment="0" applyProtection="0"/>
    <xf numFmtId="231" fontId="8" fillId="0" borderId="0" applyFont="0" applyFill="0" applyBorder="0" applyAlignment="0" applyProtection="0"/>
    <xf numFmtId="232" fontId="33" fillId="0" borderId="0" applyFill="0" applyBorder="0" applyAlignment="0" applyProtection="0"/>
    <xf numFmtId="189" fontId="20" fillId="0" borderId="0" applyFont="0" applyFill="0" applyBorder="0" applyAlignment="0" applyProtection="0"/>
    <xf numFmtId="201" fontId="33" fillId="0" borderId="0" applyFill="0" applyBorder="0" applyAlignment="0" applyProtection="0"/>
    <xf numFmtId="231" fontId="8" fillId="0" borderId="0" applyFont="0" applyFill="0" applyBorder="0" applyAlignment="0" applyProtection="0"/>
    <xf numFmtId="232" fontId="33" fillId="0" borderId="0" applyFill="0" applyBorder="0" applyAlignment="0" applyProtection="0"/>
    <xf numFmtId="189" fontId="20" fillId="0" borderId="0" applyFont="0" applyFill="0" applyBorder="0" applyAlignment="0" applyProtection="0"/>
    <xf numFmtId="201" fontId="33" fillId="0" borderId="0" applyFill="0" applyBorder="0" applyAlignment="0" applyProtection="0"/>
    <xf numFmtId="231" fontId="8" fillId="0" borderId="0" applyFont="0" applyFill="0" applyBorder="0" applyAlignment="0" applyProtection="0"/>
    <xf numFmtId="189" fontId="8" fillId="0" borderId="0" applyFont="0" applyFill="0" applyBorder="0" applyAlignment="0" applyProtection="0"/>
    <xf numFmtId="201" fontId="33" fillId="0" borderId="0" applyFill="0" applyBorder="0" applyAlignment="0" applyProtection="0"/>
    <xf numFmtId="189" fontId="8" fillId="0" borderId="0" applyFont="0" applyFill="0" applyBorder="0" applyAlignment="0" applyProtection="0"/>
    <xf numFmtId="201" fontId="33" fillId="0" borderId="0" applyFill="0" applyBorder="0" applyAlignment="0" applyProtection="0"/>
    <xf numFmtId="231" fontId="8" fillId="0" borderId="0" applyFont="0" applyFill="0" applyBorder="0" applyAlignment="0" applyProtection="0"/>
    <xf numFmtId="234" fontId="8" fillId="0" borderId="0" applyFont="0" applyFill="0" applyBorder="0" applyAlignment="0" applyProtection="0"/>
    <xf numFmtId="231" fontId="8" fillId="0" borderId="0" applyFont="0" applyFill="0" applyBorder="0" applyAlignment="0" applyProtection="0"/>
    <xf numFmtId="232" fontId="33" fillId="0" borderId="0" applyFill="0" applyBorder="0" applyAlignment="0" applyProtection="0"/>
    <xf numFmtId="189" fontId="8" fillId="0" borderId="0" applyFont="0" applyFill="0" applyBorder="0" applyAlignment="0" applyProtection="0"/>
    <xf numFmtId="201" fontId="33" fillId="0" borderId="0" applyFill="0" applyBorder="0" applyAlignment="0" applyProtection="0"/>
    <xf numFmtId="231" fontId="8" fillId="0" borderId="0" applyFont="0" applyFill="0" applyBorder="0" applyAlignment="0" applyProtection="0"/>
    <xf numFmtId="232" fontId="33" fillId="0" borderId="0" applyFill="0" applyBorder="0" applyAlignment="0" applyProtection="0"/>
    <xf numFmtId="231" fontId="8" fillId="0" borderId="0" applyFont="0" applyFill="0" applyBorder="0" applyAlignment="0" applyProtection="0"/>
    <xf numFmtId="232" fontId="33" fillId="0" borderId="0" applyFill="0" applyBorder="0" applyAlignment="0" applyProtection="0"/>
    <xf numFmtId="231" fontId="8" fillId="0" borderId="0" applyFont="0" applyFill="0" applyBorder="0" applyAlignment="0" applyProtection="0"/>
    <xf numFmtId="231" fontId="8" fillId="0" borderId="0" applyFont="0" applyFill="0" applyBorder="0" applyAlignment="0" applyProtection="0"/>
    <xf numFmtId="234" fontId="8" fillId="0" borderId="0" applyFont="0" applyFill="0" applyBorder="0" applyAlignment="0" applyProtection="0"/>
    <xf numFmtId="234" fontId="8" fillId="0" borderId="0" applyFont="0" applyFill="0" applyBorder="0" applyAlignment="0" applyProtection="0"/>
    <xf numFmtId="235" fontId="8" fillId="0" borderId="0" applyFont="0" applyFill="0" applyBorder="0" applyAlignment="0" applyProtection="0"/>
    <xf numFmtId="236" fontId="33" fillId="0" borderId="0" applyFill="0" applyBorder="0" applyAlignment="0" applyProtection="0"/>
    <xf numFmtId="189" fontId="8" fillId="0" borderId="0" applyFont="0" applyFill="0" applyBorder="0" applyAlignment="0" applyProtection="0"/>
    <xf numFmtId="201" fontId="33" fillId="0" borderId="0" applyFill="0" applyBorder="0" applyAlignment="0" applyProtection="0"/>
    <xf numFmtId="231" fontId="8" fillId="0" borderId="0" applyFont="0" applyFill="0" applyBorder="0" applyAlignment="0" applyProtection="0"/>
    <xf numFmtId="232" fontId="33" fillId="0" borderId="0" applyFill="0" applyBorder="0" applyAlignment="0" applyProtection="0"/>
    <xf numFmtId="189" fontId="20" fillId="0" borderId="0" applyFont="0" applyFill="0" applyBorder="0" applyAlignment="0" applyProtection="0"/>
    <xf numFmtId="189" fontId="8" fillId="0" borderId="0" applyFont="0" applyFill="0" applyBorder="0" applyAlignment="0" applyProtection="0"/>
    <xf numFmtId="201" fontId="33" fillId="0" borderId="0" applyFill="0" applyBorder="0" applyAlignment="0" applyProtection="0"/>
    <xf numFmtId="234" fontId="8" fillId="0" borderId="0" applyFont="0" applyFill="0" applyBorder="0" applyAlignment="0" applyProtection="0"/>
    <xf numFmtId="166" fontId="8" fillId="0" borderId="0" applyFont="0" applyFill="0" applyBorder="0" applyAlignment="0" applyProtection="0"/>
    <xf numFmtId="196" fontId="33" fillId="0" borderId="0" applyFill="0" applyBorder="0" applyAlignment="0" applyProtection="0"/>
    <xf numFmtId="368" fontId="42" fillId="0" borderId="0" applyNumberFormat="0" applyFill="0" applyBorder="0" applyAlignment="0" applyProtection="0"/>
    <xf numFmtId="237" fontId="8" fillId="0" borderId="0" applyFont="0" applyFill="0" applyBorder="0" applyAlignment="0" applyProtection="0"/>
    <xf numFmtId="238" fontId="33" fillId="0" borderId="0" applyFill="0" applyBorder="0" applyAlignment="0" applyProtection="0"/>
    <xf numFmtId="368" fontId="14" fillId="0" borderId="0"/>
    <xf numFmtId="368" fontId="33" fillId="0" borderId="0"/>
    <xf numFmtId="368" fontId="33" fillId="0" borderId="0"/>
    <xf numFmtId="368" fontId="33" fillId="0" borderId="0"/>
    <xf numFmtId="368" fontId="33"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33" fillId="0" borderId="0" applyFont="0" applyFill="0" applyBorder="0" applyAlignment="0" applyProtection="0"/>
    <xf numFmtId="368" fontId="14" fillId="0" borderId="0"/>
    <xf numFmtId="368" fontId="14" fillId="0" borderId="0"/>
    <xf numFmtId="368" fontId="33" fillId="0" borderId="0"/>
    <xf numFmtId="368" fontId="40" fillId="0" borderId="0"/>
    <xf numFmtId="368" fontId="40" fillId="0" borderId="0"/>
    <xf numFmtId="368" fontId="6" fillId="0" borderId="0"/>
    <xf numFmtId="368" fontId="6" fillId="0" borderId="0"/>
    <xf numFmtId="368" fontId="6" fillId="0" borderId="0"/>
    <xf numFmtId="368" fontId="6" fillId="0" borderId="0"/>
    <xf numFmtId="368" fontId="6" fillId="0" borderId="0"/>
    <xf numFmtId="368" fontId="6" fillId="0" borderId="0"/>
    <xf numFmtId="239" fontId="8" fillId="0" borderId="0" applyFont="0" applyFill="0" applyBorder="0" applyAlignment="0" applyProtection="0"/>
    <xf numFmtId="240" fontId="33" fillId="0" borderId="0" applyFill="0" applyBorder="0" applyAlignment="0" applyProtection="0"/>
    <xf numFmtId="368" fontId="14"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33" fillId="0" borderId="0"/>
    <xf numFmtId="368" fontId="6" fillId="0" borderId="0"/>
    <xf numFmtId="368" fontId="6" fillId="0" borderId="0"/>
    <xf numFmtId="368" fontId="6" fillId="0" borderId="0"/>
    <xf numFmtId="368" fontId="6" fillId="0" borderId="0"/>
    <xf numFmtId="368" fontId="6" fillId="0" borderId="0"/>
    <xf numFmtId="368" fontId="6" fillId="0" borderId="0"/>
    <xf numFmtId="167" fontId="20"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92" fontId="33" fillId="0" borderId="0" applyFill="0" applyBorder="0" applyAlignment="0" applyProtection="0"/>
    <xf numFmtId="167" fontId="8" fillId="0" borderId="0" applyFont="0" applyFill="0" applyBorder="0" applyAlignment="0" applyProtection="0"/>
    <xf numFmtId="241" fontId="8" fillId="0" borderId="0" applyFont="0" applyFill="0" applyBorder="0" applyAlignment="0" applyProtection="0"/>
    <xf numFmtId="242"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67" fontId="8" fillId="0" borderId="0" applyFont="0" applyFill="0" applyBorder="0" applyAlignment="0" applyProtection="0"/>
    <xf numFmtId="245"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241" fontId="8" fillId="0" borderId="0" applyFont="0" applyFill="0" applyBorder="0" applyAlignment="0" applyProtection="0"/>
    <xf numFmtId="167" fontId="8" fillId="0" borderId="0" applyFont="0" applyFill="0" applyBorder="0" applyAlignment="0" applyProtection="0"/>
    <xf numFmtId="242" fontId="33" fillId="0" borderId="0" applyFill="0" applyBorder="0" applyAlignment="0" applyProtection="0"/>
    <xf numFmtId="174" fontId="8" fillId="0" borderId="0" applyFont="0" applyFill="0" applyBorder="0" applyAlignment="0" applyProtection="0"/>
    <xf numFmtId="167" fontId="8" fillId="0" borderId="0" applyFont="0" applyFill="0" applyBorder="0" applyAlignment="0" applyProtection="0"/>
    <xf numFmtId="241" fontId="8" fillId="0" borderId="0" applyFont="0" applyFill="0" applyBorder="0" applyAlignment="0" applyProtection="0"/>
    <xf numFmtId="242" fontId="33" fillId="0" borderId="0" applyFill="0" applyBorder="0" applyAlignment="0" applyProtection="0"/>
    <xf numFmtId="246" fontId="8" fillId="0" borderId="0" applyFont="0" applyFill="0" applyBorder="0" applyAlignment="0" applyProtection="0"/>
    <xf numFmtId="241" fontId="8" fillId="0" borderId="0" applyFont="0" applyFill="0" applyBorder="0" applyAlignment="0" applyProtection="0"/>
    <xf numFmtId="242" fontId="33" fillId="0" borderId="0" applyFill="0" applyBorder="0" applyAlignment="0" applyProtection="0"/>
    <xf numFmtId="247" fontId="8" fillId="0" borderId="0" applyFont="0" applyFill="0" applyBorder="0" applyAlignment="0" applyProtection="0"/>
    <xf numFmtId="243" fontId="8" fillId="0" borderId="0" applyFont="0" applyFill="0" applyBorder="0" applyAlignment="0" applyProtection="0"/>
    <xf numFmtId="244" fontId="33" fillId="0" borderId="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241" fontId="8" fillId="0" borderId="0" applyFont="0" applyFill="0" applyBorder="0" applyAlignment="0" applyProtection="0"/>
    <xf numFmtId="242" fontId="33" fillId="0" borderId="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4" fontId="33" fillId="0" borderId="0" applyFill="0" applyBorder="0" applyAlignment="0" applyProtection="0"/>
    <xf numFmtId="244" fontId="33" fillId="0" borderId="0" applyFill="0" applyBorder="0" applyAlignment="0" applyProtection="0"/>
    <xf numFmtId="243" fontId="8" fillId="0" borderId="0" applyFont="0" applyFill="0" applyBorder="0" applyAlignment="0" applyProtection="0"/>
    <xf numFmtId="197" fontId="20" fillId="0" borderId="0" applyFont="0" applyFill="0" applyBorder="0" applyAlignment="0" applyProtection="0"/>
    <xf numFmtId="174" fontId="8" fillId="0" borderId="0" applyFont="0" applyFill="0" applyBorder="0" applyAlignment="0" applyProtection="0"/>
    <xf numFmtId="198" fontId="33" fillId="0" borderId="0" applyFill="0" applyBorder="0" applyAlignment="0" applyProtection="0"/>
    <xf numFmtId="174" fontId="8" fillId="0" borderId="0" applyFont="0" applyFill="0" applyBorder="0" applyAlignment="0" applyProtection="0"/>
    <xf numFmtId="197" fontId="20" fillId="0" borderId="0" applyFont="0" applyFill="0" applyBorder="0" applyAlignment="0" applyProtection="0"/>
    <xf numFmtId="198" fontId="33" fillId="0" borderId="0" applyFill="0" applyBorder="0" applyAlignment="0" applyProtection="0"/>
    <xf numFmtId="197" fontId="20" fillId="0" borderId="0" applyFont="0" applyFill="0" applyBorder="0" applyAlignment="0" applyProtection="0"/>
    <xf numFmtId="198" fontId="33" fillId="0" borderId="0" applyFill="0" applyBorder="0" applyAlignment="0" applyProtection="0"/>
    <xf numFmtId="243" fontId="8" fillId="0" borderId="0" applyFont="0" applyFill="0" applyBorder="0" applyAlignment="0" applyProtection="0"/>
    <xf numFmtId="241" fontId="8" fillId="0" borderId="0" applyFont="0" applyFill="0" applyBorder="0" applyAlignment="0" applyProtection="0"/>
    <xf numFmtId="242" fontId="33" fillId="0" borderId="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97" fontId="20" fillId="0" borderId="0" applyFont="0" applyFill="0" applyBorder="0" applyAlignment="0" applyProtection="0"/>
    <xf numFmtId="198" fontId="33" fillId="0" borderId="0" applyFill="0" applyBorder="0" applyAlignment="0" applyProtection="0"/>
    <xf numFmtId="241" fontId="8" fillId="0" borderId="0" applyFont="0" applyFill="0" applyBorder="0" applyAlignment="0" applyProtection="0"/>
    <xf numFmtId="241" fontId="8" fillId="0" borderId="0" applyFont="0" applyFill="0" applyBorder="0" applyAlignment="0" applyProtection="0"/>
    <xf numFmtId="242" fontId="33" fillId="0" borderId="0" applyFill="0" applyBorder="0" applyAlignment="0" applyProtection="0"/>
    <xf numFmtId="242" fontId="33" fillId="0" borderId="0" applyFill="0" applyBorder="0" applyAlignment="0" applyProtection="0"/>
    <xf numFmtId="248" fontId="8" fillId="0" borderId="0" applyFont="0" applyFill="0" applyBorder="0" applyAlignment="0" applyProtection="0"/>
    <xf numFmtId="198" fontId="33" fillId="0" borderId="0" applyFill="0" applyBorder="0" applyAlignment="0" applyProtection="0"/>
    <xf numFmtId="246" fontId="8" fillId="0" borderId="0" applyFont="0" applyFill="0" applyBorder="0" applyAlignment="0" applyProtection="0"/>
    <xf numFmtId="249" fontId="33" fillId="0" borderId="0" applyFill="0" applyBorder="0" applyAlignment="0" applyProtection="0"/>
    <xf numFmtId="167" fontId="8" fillId="0" borderId="0" applyFont="0" applyFill="0" applyBorder="0" applyAlignment="0" applyProtection="0"/>
    <xf numFmtId="192" fontId="33" fillId="0" borderId="0" applyFill="0" applyBorder="0" applyAlignment="0" applyProtection="0"/>
    <xf numFmtId="250" fontId="8" fillId="0" borderId="0" applyFont="0" applyFill="0" applyBorder="0" applyAlignment="0" applyProtection="0"/>
    <xf numFmtId="251"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4" fontId="33" fillId="0" borderId="0" applyFill="0" applyBorder="0" applyAlignment="0" applyProtection="0"/>
    <xf numFmtId="244" fontId="33" fillId="0" borderId="0" applyFill="0" applyBorder="0" applyAlignment="0" applyProtection="0"/>
    <xf numFmtId="252" fontId="8" fillId="0" borderId="0" applyFont="0" applyFill="0" applyBorder="0" applyAlignment="0" applyProtection="0"/>
    <xf numFmtId="243" fontId="8" fillId="0" borderId="0" applyFont="0" applyFill="0" applyBorder="0" applyAlignment="0" applyProtection="0"/>
    <xf numFmtId="244"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253" fontId="8" fillId="0" borderId="0" applyFont="0" applyFill="0" applyBorder="0" applyAlignment="0" applyProtection="0"/>
    <xf numFmtId="197" fontId="8" fillId="0" borderId="0" applyFont="0" applyFill="0" applyBorder="0" applyAlignment="0" applyProtection="0"/>
    <xf numFmtId="198"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197" fontId="8" fillId="0" borderId="0" applyFont="0" applyFill="0" applyBorder="0" applyAlignment="0" applyProtection="0"/>
    <xf numFmtId="254" fontId="6" fillId="0" borderId="0" applyFill="0" applyBorder="0" applyAlignment="0" applyProtection="0"/>
    <xf numFmtId="254" fontId="6" fillId="0" borderId="0" applyFill="0" applyBorder="0" applyAlignment="0" applyProtection="0"/>
    <xf numFmtId="254" fontId="6" fillId="0" borderId="0" applyFill="0" applyBorder="0" applyAlignment="0" applyProtection="0"/>
    <xf numFmtId="254" fontId="6" fillId="0" borderId="0" applyFill="0" applyBorder="0" applyAlignment="0" applyProtection="0"/>
    <xf numFmtId="197" fontId="8" fillId="0" borderId="0" applyFont="0" applyFill="0" applyBorder="0" applyAlignment="0" applyProtection="0"/>
    <xf numFmtId="254" fontId="6"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253" fontId="8" fillId="0" borderId="0" applyFont="0" applyFill="0" applyBorder="0" applyAlignment="0" applyProtection="0"/>
    <xf numFmtId="167" fontId="8" fillId="0" borderId="0" applyFont="0" applyFill="0" applyBorder="0" applyAlignment="0" applyProtection="0"/>
    <xf numFmtId="197" fontId="8" fillId="0" borderId="0" applyFont="0" applyFill="0" applyBorder="0" applyAlignment="0" applyProtection="0"/>
    <xf numFmtId="198" fontId="33" fillId="0" borderId="0" applyFill="0" applyBorder="0" applyAlignment="0" applyProtection="0"/>
    <xf numFmtId="167" fontId="8" fillId="0" borderId="0" applyFont="0" applyFill="0" applyBorder="0" applyAlignment="0" applyProtection="0"/>
    <xf numFmtId="192"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67" fontId="8" fillId="0" borderId="0" applyFont="0" applyFill="0" applyBorder="0" applyAlignment="0" applyProtection="0"/>
    <xf numFmtId="192" fontId="33" fillId="0" borderId="0" applyFill="0" applyBorder="0" applyAlignment="0" applyProtection="0"/>
    <xf numFmtId="167" fontId="8" fillId="0" borderId="0" applyFont="0" applyFill="0" applyBorder="0" applyAlignment="0" applyProtection="0"/>
    <xf numFmtId="197" fontId="8" fillId="0" borderId="0" applyFont="0" applyFill="0" applyBorder="0" applyAlignment="0" applyProtection="0"/>
    <xf numFmtId="198" fontId="33" fillId="0" borderId="0" applyFill="0" applyBorder="0" applyAlignment="0" applyProtection="0"/>
    <xf numFmtId="192" fontId="6" fillId="0" borderId="0" applyFill="0" applyBorder="0" applyAlignment="0" applyProtection="0"/>
    <xf numFmtId="192" fontId="6" fillId="0" borderId="0" applyFill="0" applyBorder="0" applyAlignment="0" applyProtection="0"/>
    <xf numFmtId="192" fontId="6" fillId="0" borderId="0" applyFill="0" applyBorder="0" applyAlignment="0" applyProtection="0"/>
    <xf numFmtId="192" fontId="6" fillId="0" borderId="0" applyFill="0" applyBorder="0" applyAlignment="0" applyProtection="0"/>
    <xf numFmtId="167" fontId="8" fillId="0" borderId="0" applyFont="0" applyFill="0" applyBorder="0" applyAlignment="0" applyProtection="0"/>
    <xf numFmtId="243" fontId="8" fillId="0" borderId="0" applyFont="0" applyFill="0" applyBorder="0" applyAlignment="0" applyProtection="0"/>
    <xf numFmtId="244"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97" fontId="8" fillId="0" borderId="0" applyFont="0" applyFill="0" applyBorder="0" applyAlignment="0" applyProtection="0"/>
    <xf numFmtId="198" fontId="33" fillId="0" borderId="0" applyFill="0" applyBorder="0" applyAlignment="0" applyProtection="0"/>
    <xf numFmtId="255" fontId="8" fillId="0" borderId="0" applyFont="0" applyFill="0" applyBorder="0" applyAlignment="0" applyProtection="0"/>
    <xf numFmtId="256" fontId="33" fillId="0" borderId="0" applyFill="0" applyBorder="0" applyAlignment="0" applyProtection="0"/>
    <xf numFmtId="192" fontId="6" fillId="0" borderId="0" applyFill="0" applyBorder="0" applyAlignment="0" applyProtection="0"/>
    <xf numFmtId="246" fontId="8" fillId="0" borderId="0" applyFont="0" applyFill="0" applyBorder="0" applyAlignment="0" applyProtection="0"/>
    <xf numFmtId="249" fontId="33" fillId="0" borderId="0" applyFill="0" applyBorder="0" applyAlignment="0" applyProtection="0"/>
    <xf numFmtId="243" fontId="8" fillId="0" borderId="0" applyFont="0" applyFill="0" applyBorder="0" applyAlignment="0" applyProtection="0"/>
    <xf numFmtId="244" fontId="33" fillId="0" borderId="0" applyFill="0" applyBorder="0" applyAlignment="0" applyProtection="0"/>
    <xf numFmtId="167" fontId="8" fillId="0" borderId="0" applyFont="0" applyFill="0" applyBorder="0" applyAlignment="0" applyProtection="0"/>
    <xf numFmtId="192" fontId="33" fillId="0" borderId="0" applyFill="0" applyBorder="0" applyAlignment="0" applyProtection="0"/>
    <xf numFmtId="241"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212" fontId="33" fillId="0" borderId="0" applyFill="0" applyBorder="0" applyAlignment="0" applyProtection="0"/>
    <xf numFmtId="169"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169" fontId="8" fillId="0" borderId="0" applyFont="0" applyFill="0" applyBorder="0" applyAlignment="0" applyProtection="0"/>
    <xf numFmtId="219" fontId="8" fillId="0" borderId="0" applyFont="0" applyFill="0" applyBorder="0" applyAlignment="0" applyProtection="0"/>
    <xf numFmtId="217" fontId="8" fillId="0" borderId="0" applyFont="0" applyFill="0" applyBorder="0" applyAlignment="0" applyProtection="0"/>
    <xf numFmtId="217" fontId="8" fillId="0" borderId="0" applyFont="0" applyFill="0" applyBorder="0" applyAlignment="0" applyProtection="0"/>
    <xf numFmtId="213" fontId="8" fillId="0" borderId="0" applyFont="0" applyFill="0" applyBorder="0" applyAlignment="0" applyProtection="0"/>
    <xf numFmtId="169" fontId="8" fillId="0" borderId="0" applyFont="0" applyFill="0" applyBorder="0" applyAlignment="0" applyProtection="0"/>
    <xf numFmtId="214" fontId="33" fillId="0" borderId="0" applyFill="0" applyBorder="0" applyAlignment="0" applyProtection="0"/>
    <xf numFmtId="175" fontId="8" fillId="0" borderId="0" applyFont="0" applyFill="0" applyBorder="0" applyAlignment="0" applyProtection="0"/>
    <xf numFmtId="169"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220"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221" fontId="8"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215" fontId="8"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6" fontId="33" fillId="0" borderId="0" applyFill="0" applyBorder="0" applyAlignment="0" applyProtection="0"/>
    <xf numFmtId="215" fontId="8" fillId="0" borderId="0" applyFont="0" applyFill="0" applyBorder="0" applyAlignment="0" applyProtection="0"/>
    <xf numFmtId="368" fontId="8" fillId="0" borderId="0" applyFont="0" applyFill="0" applyBorder="0" applyAlignment="0" applyProtection="0"/>
    <xf numFmtId="175" fontId="8" fillId="0" borderId="0" applyFont="0" applyFill="0" applyBorder="0" applyAlignment="0" applyProtection="0"/>
    <xf numFmtId="368" fontId="33" fillId="0" borderId="0" applyFill="0" applyBorder="0" applyAlignment="0" applyProtection="0"/>
    <xf numFmtId="175" fontId="8" fillId="0" borderId="0" applyFont="0" applyFill="0" applyBorder="0" applyAlignment="0" applyProtection="0"/>
    <xf numFmtId="368" fontId="8" fillId="0" borderId="0" applyFont="0" applyFill="0" applyBorder="0" applyAlignment="0" applyProtection="0"/>
    <xf numFmtId="368" fontId="33" fillId="0" borderId="0" applyFill="0" applyBorder="0" applyAlignment="0" applyProtection="0"/>
    <xf numFmtId="368" fontId="8" fillId="0" borderId="0" applyFont="0" applyFill="0" applyBorder="0" applyAlignment="0" applyProtection="0"/>
    <xf numFmtId="368" fontId="33" fillId="0" borderId="0" applyFill="0" applyBorder="0" applyAlignment="0" applyProtection="0"/>
    <xf numFmtId="215"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368" fontId="8" fillId="0" borderId="0" applyFont="0" applyFill="0" applyBorder="0" applyAlignment="0" applyProtection="0"/>
    <xf numFmtId="368" fontId="33" fillId="0" borderId="0" applyFill="0" applyBorder="0" applyAlignment="0" applyProtection="0"/>
    <xf numFmtId="213" fontId="8" fillId="0" borderId="0" applyFont="0" applyFill="0" applyBorder="0" applyAlignment="0" applyProtection="0"/>
    <xf numFmtId="213" fontId="8" fillId="0" borderId="0" applyFont="0" applyFill="0" applyBorder="0" applyAlignment="0" applyProtection="0"/>
    <xf numFmtId="214" fontId="33" fillId="0" borderId="0" applyFill="0" applyBorder="0" applyAlignment="0" applyProtection="0"/>
    <xf numFmtId="214" fontId="33" fillId="0" borderId="0" applyFill="0" applyBorder="0" applyAlignment="0" applyProtection="0"/>
    <xf numFmtId="222" fontId="8" fillId="0" borderId="0" applyFont="0" applyFill="0" applyBorder="0" applyAlignment="0" applyProtection="0"/>
    <xf numFmtId="218" fontId="33"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368" fontId="8" fillId="0" borderId="0" applyFont="0" applyFill="0" applyBorder="0" applyAlignment="0" applyProtection="0"/>
    <xf numFmtId="368" fontId="33"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368" fontId="8" fillId="0" borderId="0" applyFont="0" applyFill="0" applyBorder="0" applyAlignment="0" applyProtection="0"/>
    <xf numFmtId="368" fontId="8" fillId="0" borderId="0" applyFont="0" applyFill="0" applyBorder="0" applyAlignment="0" applyProtection="0"/>
    <xf numFmtId="368" fontId="33" fillId="0" borderId="0" applyFill="0" applyBorder="0" applyAlignment="0" applyProtection="0"/>
    <xf numFmtId="368" fontId="33" fillId="0" borderId="0" applyFill="0" applyBorder="0" applyAlignment="0" applyProtection="0"/>
    <xf numFmtId="169" fontId="8" fillId="0" borderId="0" applyFont="0" applyFill="0" applyBorder="0" applyAlignment="0" applyProtection="0"/>
    <xf numFmtId="212" fontId="33" fillId="0" borderId="0" applyFill="0" applyBorder="0" applyAlignment="0" applyProtection="0"/>
    <xf numFmtId="169" fontId="8" fillId="0" borderId="0" applyFont="0" applyFill="0" applyBorder="0" applyAlignment="0" applyProtection="0"/>
    <xf numFmtId="212" fontId="33"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169" fontId="8" fillId="0" borderId="0" applyFont="0" applyFill="0" applyBorder="0" applyAlignment="0" applyProtection="0"/>
    <xf numFmtId="212" fontId="33" fillId="0" borderId="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3" fontId="33" fillId="0" borderId="0" applyFill="0" applyBorder="0" applyAlignment="0" applyProtection="0"/>
    <xf numFmtId="223"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5" fontId="8"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6" fontId="33" fillId="0" borderId="0" applyFill="0" applyBorder="0" applyAlignment="0" applyProtection="0"/>
    <xf numFmtId="224" fontId="8"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25" fontId="8" fillId="0" borderId="0" applyFont="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7" fontId="8" fillId="0" borderId="0" applyFont="0" applyFill="0" applyBorder="0" applyAlignment="0" applyProtection="0"/>
    <xf numFmtId="226" fontId="6" fillId="0" borderId="0" applyFill="0" applyBorder="0" applyAlignment="0" applyProtection="0"/>
    <xf numFmtId="226" fontId="6" fillId="0" borderId="0" applyFill="0" applyBorder="0" applyAlignment="0" applyProtection="0"/>
    <xf numFmtId="226" fontId="6" fillId="0" borderId="0" applyFill="0" applyBorder="0" applyAlignment="0" applyProtection="0"/>
    <xf numFmtId="226" fontId="6" fillId="0" borderId="0" applyFill="0" applyBorder="0" applyAlignment="0" applyProtection="0"/>
    <xf numFmtId="217" fontId="8" fillId="0" borderId="0" applyFont="0" applyFill="0" applyBorder="0" applyAlignment="0" applyProtection="0"/>
    <xf numFmtId="226" fontId="6"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25" fontId="8" fillId="0" borderId="0" applyFont="0" applyFill="0" applyBorder="0" applyAlignment="0" applyProtection="0"/>
    <xf numFmtId="169" fontId="8" fillId="0" borderId="0" applyFont="0" applyFill="0" applyBorder="0" applyAlignment="0" applyProtection="0"/>
    <xf numFmtId="217" fontId="8" fillId="0" borderId="0" applyFont="0" applyFill="0" applyBorder="0" applyAlignment="0" applyProtection="0"/>
    <xf numFmtId="218" fontId="33" fillId="0" borderId="0" applyFill="0" applyBorder="0" applyAlignment="0" applyProtection="0"/>
    <xf numFmtId="169" fontId="8" fillId="0" borderId="0" applyFont="0" applyFill="0" applyBorder="0" applyAlignment="0" applyProtection="0"/>
    <xf numFmtId="212"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169" fontId="8" fillId="0" borderId="0" applyFont="0" applyFill="0" applyBorder="0" applyAlignment="0" applyProtection="0"/>
    <xf numFmtId="212" fontId="33" fillId="0" borderId="0" applyFill="0" applyBorder="0" applyAlignment="0" applyProtection="0"/>
    <xf numFmtId="169" fontId="8" fillId="0" borderId="0" applyFont="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2" fontId="6" fillId="0" borderId="0" applyFill="0" applyBorder="0" applyAlignment="0" applyProtection="0"/>
    <xf numFmtId="212" fontId="6" fillId="0" borderId="0" applyFill="0" applyBorder="0" applyAlignment="0" applyProtection="0"/>
    <xf numFmtId="212" fontId="6" fillId="0" borderId="0" applyFill="0" applyBorder="0" applyAlignment="0" applyProtection="0"/>
    <xf numFmtId="212" fontId="6" fillId="0" borderId="0" applyFill="0" applyBorder="0" applyAlignment="0" applyProtection="0"/>
    <xf numFmtId="169" fontId="8" fillId="0" borderId="0" applyFont="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217" fontId="8" fillId="0" borderId="0" applyFont="0" applyFill="0" applyBorder="0" applyAlignment="0" applyProtection="0"/>
    <xf numFmtId="218" fontId="33" fillId="0" borderId="0" applyFill="0" applyBorder="0" applyAlignment="0" applyProtection="0"/>
    <xf numFmtId="228" fontId="8" fillId="0" borderId="0" applyFont="0" applyFill="0" applyBorder="0" applyAlignment="0" applyProtection="0"/>
    <xf numFmtId="229" fontId="33" fillId="0" borderId="0" applyFill="0" applyBorder="0" applyAlignment="0" applyProtection="0"/>
    <xf numFmtId="212" fontId="6" fillId="0" borderId="0" applyFill="0" applyBorder="0" applyAlignment="0" applyProtection="0"/>
    <xf numFmtId="220" fontId="8" fillId="0" borderId="0" applyFont="0" applyFill="0" applyBorder="0" applyAlignment="0" applyProtection="0"/>
    <xf numFmtId="223" fontId="33" fillId="0" borderId="0" applyFill="0" applyBorder="0" applyAlignment="0" applyProtection="0"/>
    <xf numFmtId="215" fontId="8" fillId="0" borderId="0" applyFont="0" applyFill="0" applyBorder="0" applyAlignment="0" applyProtection="0"/>
    <xf numFmtId="216" fontId="33" fillId="0" borderId="0" applyFill="0" applyBorder="0" applyAlignment="0" applyProtection="0"/>
    <xf numFmtId="169" fontId="8" fillId="0" borderId="0" applyFont="0" applyFill="0" applyBorder="0" applyAlignment="0" applyProtection="0"/>
    <xf numFmtId="212" fontId="33" fillId="0" borderId="0" applyFill="0" applyBorder="0" applyAlignment="0" applyProtection="0"/>
    <xf numFmtId="213" fontId="8" fillId="0" borderId="0" applyFont="0" applyFill="0" applyBorder="0" applyAlignment="0" applyProtection="0"/>
    <xf numFmtId="230" fontId="33" fillId="0" borderId="0" applyFill="0" applyBorder="0" applyAlignment="0" applyProtection="0"/>
    <xf numFmtId="183" fontId="20" fillId="0" borderId="0" applyFont="0" applyFill="0" applyBorder="0" applyAlignment="0" applyProtection="0"/>
    <xf numFmtId="194" fontId="33" fillId="0" borderId="0" applyFill="0" applyBorder="0" applyAlignment="0" applyProtection="0"/>
    <xf numFmtId="183" fontId="20" fillId="0" borderId="0" applyFont="0" applyFill="0" applyBorder="0" applyAlignment="0" applyProtection="0"/>
    <xf numFmtId="208" fontId="20" fillId="0" borderId="0" applyFont="0" applyFill="0" applyBorder="0" applyAlignment="0" applyProtection="0"/>
    <xf numFmtId="183" fontId="20" fillId="0" borderId="0" applyFont="0" applyFill="0" applyBorder="0" applyAlignment="0" applyProtection="0"/>
    <xf numFmtId="183" fontId="20" fillId="0" borderId="0" applyFont="0" applyFill="0" applyBorder="0" applyAlignment="0" applyProtection="0"/>
    <xf numFmtId="183" fontId="20" fillId="0" borderId="0" applyFont="0" applyFill="0" applyBorder="0" applyAlignment="0" applyProtection="0"/>
    <xf numFmtId="194" fontId="33" fillId="0" borderId="0" applyFill="0" applyBorder="0" applyAlignment="0" applyProtection="0"/>
    <xf numFmtId="194" fontId="6" fillId="0" borderId="0" applyFill="0" applyBorder="0" applyAlignment="0" applyProtection="0"/>
    <xf numFmtId="194" fontId="6" fillId="0" borderId="0" applyFill="0" applyBorder="0" applyAlignment="0" applyProtection="0"/>
    <xf numFmtId="194" fontId="6" fillId="0" borderId="0" applyFill="0" applyBorder="0" applyAlignment="0" applyProtection="0"/>
    <xf numFmtId="194" fontId="6" fillId="0" borderId="0" applyFill="0" applyBorder="0" applyAlignment="0" applyProtection="0"/>
    <xf numFmtId="207" fontId="20" fillId="0" borderId="0" applyFont="0" applyFill="0" applyBorder="0" applyAlignment="0" applyProtection="0"/>
    <xf numFmtId="209" fontId="33" fillId="0" borderId="0" applyFill="0" applyBorder="0" applyAlignment="0" applyProtection="0"/>
    <xf numFmtId="194" fontId="6" fillId="0" borderId="0" applyFill="0" applyBorder="0" applyAlignment="0" applyProtection="0"/>
    <xf numFmtId="182" fontId="20" fillId="0" borderId="0" applyFont="0" applyFill="0" applyBorder="0" applyAlignment="0" applyProtection="0"/>
    <xf numFmtId="210" fontId="33" fillId="0" borderId="0" applyFill="0" applyBorder="0" applyAlignment="0" applyProtection="0"/>
    <xf numFmtId="169" fontId="20" fillId="0" borderId="0" applyFont="0" applyFill="0" applyBorder="0" applyAlignment="0" applyProtection="0"/>
    <xf numFmtId="211" fontId="33" fillId="0" borderId="0" applyFill="0" applyBorder="0" applyAlignment="0" applyProtection="0"/>
    <xf numFmtId="211" fontId="6" fillId="0" borderId="0" applyFill="0" applyBorder="0" applyAlignment="0" applyProtection="0"/>
    <xf numFmtId="211" fontId="6" fillId="0" borderId="0" applyFill="0" applyBorder="0" applyAlignment="0" applyProtection="0"/>
    <xf numFmtId="211" fontId="6" fillId="0" borderId="0" applyFill="0" applyBorder="0" applyAlignment="0" applyProtection="0"/>
    <xf numFmtId="211" fontId="6" fillId="0" borderId="0" applyFill="0" applyBorder="0" applyAlignment="0" applyProtection="0"/>
    <xf numFmtId="211" fontId="6" fillId="0" borderId="0" applyFill="0" applyBorder="0" applyAlignment="0" applyProtection="0"/>
    <xf numFmtId="230" fontId="6" fillId="0" borderId="0" applyFill="0" applyBorder="0" applyAlignment="0" applyProtection="0"/>
    <xf numFmtId="230" fontId="6" fillId="0" borderId="0" applyFill="0" applyBorder="0" applyAlignment="0" applyProtection="0"/>
    <xf numFmtId="230" fontId="6" fillId="0" borderId="0" applyFill="0" applyBorder="0" applyAlignment="0" applyProtection="0"/>
    <xf numFmtId="230" fontId="6" fillId="0" borderId="0" applyFill="0" applyBorder="0" applyAlignment="0" applyProtection="0"/>
    <xf numFmtId="230" fontId="6" fillId="0" borderId="0" applyFill="0" applyBorder="0" applyAlignment="0" applyProtection="0"/>
    <xf numFmtId="368" fontId="42" fillId="0" borderId="0" applyNumberFormat="0" applyFill="0" applyBorder="0" applyAlignment="0" applyProtection="0"/>
    <xf numFmtId="166" fontId="8" fillId="0" borderId="0" applyFont="0" applyFill="0" applyBorder="0" applyAlignment="0" applyProtection="0"/>
    <xf numFmtId="196" fontId="33" fillId="0" borderId="0" applyFill="0" applyBorder="0" applyAlignment="0" applyProtection="0"/>
    <xf numFmtId="183" fontId="20" fillId="0" borderId="0" applyFont="0" applyFill="0" applyBorder="0" applyAlignment="0" applyProtection="0"/>
    <xf numFmtId="166" fontId="8" fillId="0" borderId="0" applyFont="0" applyFill="0" applyBorder="0" applyAlignment="0" applyProtection="0"/>
    <xf numFmtId="196" fontId="33" fillId="0" borderId="0" applyFill="0" applyBorder="0" applyAlignment="0" applyProtection="0"/>
    <xf numFmtId="368" fontId="14" fillId="0" borderId="0"/>
    <xf numFmtId="368" fontId="14" fillId="0" borderId="0"/>
    <xf numFmtId="368" fontId="18" fillId="0" borderId="0"/>
    <xf numFmtId="368" fontId="18" fillId="0" borderId="0"/>
    <xf numFmtId="368" fontId="18" fillId="0" borderId="0"/>
    <xf numFmtId="368" fontId="18" fillId="0" borderId="0"/>
    <xf numFmtId="368" fontId="14" fillId="0" borderId="0"/>
    <xf numFmtId="368" fontId="33" fillId="0" borderId="0" applyFont="0" applyFill="0" applyBorder="0" applyAlignment="0" applyProtection="0"/>
    <xf numFmtId="368" fontId="14" fillId="0" borderId="0"/>
    <xf numFmtId="368" fontId="14"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6" fillId="0" borderId="0"/>
    <xf numFmtId="368" fontId="47"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6" fillId="0" borderId="0"/>
    <xf numFmtId="368" fontId="47"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6" fillId="0" borderId="0"/>
    <xf numFmtId="368" fontId="47"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6" fillId="0" borderId="0"/>
    <xf numFmtId="368" fontId="47" fillId="0" borderId="0"/>
    <xf numFmtId="368" fontId="45" fillId="0" borderId="0"/>
    <xf numFmtId="368" fontId="45" fillId="0" borderId="0"/>
    <xf numFmtId="368" fontId="45" fillId="0" borderId="0"/>
    <xf numFmtId="368" fontId="45" fillId="0" borderId="0"/>
    <xf numFmtId="368" fontId="6" fillId="0" borderId="0">
      <alignment wrapText="1"/>
    </xf>
    <xf numFmtId="368" fontId="6" fillId="0" borderId="0">
      <alignment wrapText="1"/>
    </xf>
    <xf numFmtId="368" fontId="6" fillId="0" borderId="0">
      <alignment wrapText="1"/>
    </xf>
    <xf numFmtId="368" fontId="6" fillId="0" borderId="0">
      <alignment wrapText="1"/>
    </xf>
    <xf numFmtId="368" fontId="44" fillId="0" borderId="0">
      <alignment wrapText="1"/>
    </xf>
    <xf numFmtId="368" fontId="6" fillId="0" borderId="0">
      <alignment wrapText="1"/>
    </xf>
    <xf numFmtId="368" fontId="6" fillId="0" borderId="0">
      <alignment wrapText="1"/>
    </xf>
    <xf numFmtId="368" fontId="6" fillId="0" borderId="0">
      <alignment wrapText="1"/>
    </xf>
    <xf numFmtId="368" fontId="6" fillId="0" borderId="0">
      <alignment wrapText="1"/>
    </xf>
    <xf numFmtId="368" fontId="6" fillId="0" borderId="0">
      <alignment wrapText="1"/>
    </xf>
    <xf numFmtId="368" fontId="44" fillId="0" borderId="0">
      <alignment wrapText="1"/>
    </xf>
    <xf numFmtId="368" fontId="6" fillId="0" borderId="0">
      <alignment wrapText="1"/>
    </xf>
    <xf numFmtId="368" fontId="6" fillId="0" borderId="0">
      <alignment wrapText="1"/>
    </xf>
    <xf numFmtId="368" fontId="6" fillId="0" borderId="0">
      <alignment wrapText="1"/>
    </xf>
    <xf numFmtId="368" fontId="6" fillId="0" borderId="0">
      <alignment wrapText="1"/>
    </xf>
    <xf numFmtId="368" fontId="6" fillId="0" borderId="0">
      <alignment wrapText="1"/>
    </xf>
    <xf numFmtId="368" fontId="44" fillId="0" borderId="0">
      <alignment wrapText="1"/>
    </xf>
    <xf numFmtId="368" fontId="6" fillId="0" borderId="0">
      <alignment wrapText="1"/>
    </xf>
    <xf numFmtId="368" fontId="6" fillId="0" borderId="0">
      <alignment wrapText="1"/>
    </xf>
    <xf numFmtId="368" fontId="6" fillId="0" borderId="0">
      <alignment wrapText="1"/>
    </xf>
    <xf numFmtId="368" fontId="6" fillId="0" borderId="0">
      <alignment wrapText="1"/>
    </xf>
    <xf numFmtId="368" fontId="6" fillId="0" borderId="0">
      <alignment wrapText="1"/>
    </xf>
    <xf numFmtId="368" fontId="44" fillId="0" borderId="0">
      <alignment wrapText="1"/>
    </xf>
    <xf numFmtId="368" fontId="6" fillId="0" borderId="0">
      <alignment wrapText="1"/>
    </xf>
    <xf numFmtId="368" fontId="6" fillId="0" borderId="0">
      <alignment wrapText="1"/>
    </xf>
    <xf numFmtId="368" fontId="6" fillId="0" borderId="0">
      <alignment wrapText="1"/>
    </xf>
    <xf numFmtId="368" fontId="6" fillId="0" borderId="0">
      <alignment wrapText="1"/>
    </xf>
    <xf numFmtId="368" fontId="6" fillId="0" borderId="0">
      <alignment wrapText="1"/>
    </xf>
    <xf numFmtId="368" fontId="44" fillId="0" borderId="0">
      <alignment wrapText="1"/>
    </xf>
    <xf numFmtId="368" fontId="6" fillId="0" borderId="0">
      <alignment wrapText="1"/>
    </xf>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6" fillId="0" borderId="0"/>
    <xf numFmtId="368" fontId="47"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6" fillId="0" borderId="0"/>
    <xf numFmtId="368" fontId="47"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6" fillId="0" borderId="0"/>
    <xf numFmtId="368" fontId="47"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6" fillId="0" borderId="0"/>
    <xf numFmtId="368" fontId="47" fillId="0" borderId="0"/>
    <xf numFmtId="368" fontId="45" fillId="0" borderId="0"/>
    <xf numFmtId="368" fontId="45" fillId="0" borderId="0"/>
    <xf numFmtId="368" fontId="45" fillId="0" borderId="0"/>
    <xf numFmtId="368" fontId="45" fillId="0" borderId="0"/>
    <xf numFmtId="368" fontId="6" fillId="0" borderId="0">
      <alignment wrapText="1"/>
    </xf>
    <xf numFmtId="368" fontId="6" fillId="0" borderId="0">
      <alignment wrapText="1"/>
    </xf>
    <xf numFmtId="368" fontId="6" fillId="0" borderId="0">
      <alignment wrapText="1"/>
    </xf>
    <xf numFmtId="368" fontId="6" fillId="0" borderId="0">
      <alignment wrapText="1"/>
    </xf>
    <xf numFmtId="368" fontId="44" fillId="0" borderId="0">
      <alignment wrapText="1"/>
    </xf>
    <xf numFmtId="368" fontId="6" fillId="0" borderId="0">
      <alignment wrapText="1"/>
    </xf>
    <xf numFmtId="368" fontId="6" fillId="0" borderId="0">
      <alignment wrapText="1"/>
    </xf>
    <xf numFmtId="368" fontId="6" fillId="0" borderId="0">
      <alignment wrapText="1"/>
    </xf>
    <xf numFmtId="368" fontId="6" fillId="0" borderId="0">
      <alignment wrapText="1"/>
    </xf>
    <xf numFmtId="368" fontId="6" fillId="0" borderId="0">
      <alignment wrapText="1"/>
    </xf>
    <xf numFmtId="368" fontId="44" fillId="0" borderId="0">
      <alignment wrapText="1"/>
    </xf>
    <xf numFmtId="368" fontId="6" fillId="0" borderId="0">
      <alignment wrapText="1"/>
    </xf>
    <xf numFmtId="368" fontId="6" fillId="0" borderId="0">
      <alignment wrapText="1"/>
    </xf>
    <xf numFmtId="368" fontId="6" fillId="0" borderId="0">
      <alignment wrapText="1"/>
    </xf>
    <xf numFmtId="368" fontId="6" fillId="0" borderId="0">
      <alignment wrapText="1"/>
    </xf>
    <xf numFmtId="368" fontId="6" fillId="0" borderId="0">
      <alignment wrapText="1"/>
    </xf>
    <xf numFmtId="368" fontId="44" fillId="0" borderId="0">
      <alignment wrapText="1"/>
    </xf>
    <xf numFmtId="368" fontId="6" fillId="0" borderId="0">
      <alignment wrapText="1"/>
    </xf>
    <xf numFmtId="368" fontId="6" fillId="0" borderId="0">
      <alignment wrapText="1"/>
    </xf>
    <xf numFmtId="368" fontId="6" fillId="0" borderId="0">
      <alignment wrapText="1"/>
    </xf>
    <xf numFmtId="368" fontId="6" fillId="0" borderId="0">
      <alignment wrapText="1"/>
    </xf>
    <xf numFmtId="368" fontId="6" fillId="0" borderId="0">
      <alignment wrapText="1"/>
    </xf>
    <xf numFmtId="368" fontId="44" fillId="0" borderId="0">
      <alignment wrapText="1"/>
    </xf>
    <xf numFmtId="368" fontId="6" fillId="0" borderId="0">
      <alignment wrapText="1"/>
    </xf>
    <xf numFmtId="368" fontId="6" fillId="0" borderId="0">
      <alignment wrapText="1"/>
    </xf>
    <xf numFmtId="368" fontId="6" fillId="0" borderId="0">
      <alignment wrapText="1"/>
    </xf>
    <xf numFmtId="368" fontId="6" fillId="0" borderId="0">
      <alignment wrapText="1"/>
    </xf>
    <xf numFmtId="368" fontId="6" fillId="0" borderId="0">
      <alignment wrapText="1"/>
    </xf>
    <xf numFmtId="368" fontId="44" fillId="0" borderId="0">
      <alignment wrapText="1"/>
    </xf>
    <xf numFmtId="368" fontId="6" fillId="0" borderId="0">
      <alignment wrapText="1"/>
    </xf>
    <xf numFmtId="368" fontId="42" fillId="0" borderId="0" applyNumberFormat="0" applyFill="0" applyBorder="0" applyAlignment="0" applyProtection="0"/>
    <xf numFmtId="368" fontId="41" fillId="0" borderId="0"/>
    <xf numFmtId="257" fontId="48" fillId="0" borderId="0" applyFont="0" applyFill="0" applyBorder="0" applyAlignment="0" applyProtection="0"/>
    <xf numFmtId="258" fontId="33" fillId="0" borderId="0" applyFill="0" applyBorder="0" applyAlignment="0" applyProtection="0"/>
    <xf numFmtId="258" fontId="33" fillId="0" borderId="0" applyFill="0" applyBorder="0" applyAlignment="0" applyProtection="0"/>
    <xf numFmtId="259" fontId="30" fillId="0" borderId="0" applyFont="0" applyFill="0" applyBorder="0" applyAlignment="0" applyProtection="0"/>
    <xf numFmtId="171" fontId="49" fillId="0" borderId="0" applyFont="0" applyFill="0" applyBorder="0" applyAlignment="0" applyProtection="0"/>
    <xf numFmtId="260" fontId="50" fillId="0" borderId="0" applyFont="0" applyFill="0" applyBorder="0" applyAlignment="0" applyProtection="0"/>
    <xf numFmtId="261" fontId="50" fillId="0" borderId="0" applyFont="0" applyFill="0" applyBorder="0" applyAlignment="0" applyProtection="0"/>
    <xf numFmtId="171" fontId="49" fillId="0" borderId="0" applyFont="0" applyFill="0" applyBorder="0" applyAlignment="0" applyProtection="0"/>
    <xf numFmtId="260" fontId="50" fillId="0" borderId="0" applyFont="0" applyFill="0" applyBorder="0" applyAlignment="0" applyProtection="0"/>
    <xf numFmtId="262" fontId="42" fillId="0" borderId="0" applyFont="0" applyFill="0" applyBorder="0" applyAlignment="0" applyProtection="0"/>
    <xf numFmtId="263" fontId="27" fillId="0" borderId="0" applyFont="0" applyFill="0" applyBorder="0" applyAlignment="0" applyProtection="0"/>
    <xf numFmtId="368" fontId="51" fillId="0" borderId="0"/>
    <xf numFmtId="368" fontId="51" fillId="0" borderId="0"/>
    <xf numFmtId="368" fontId="52" fillId="0" borderId="0" applyNumberFormat="0" applyFill="0" applyBorder="0" applyAlignment="0" applyProtection="0">
      <alignment vertical="top"/>
      <protection locked="0"/>
    </xf>
    <xf numFmtId="264" fontId="53" fillId="0" borderId="0" applyFont="0" applyFill="0" applyBorder="0" applyAlignment="0" applyProtection="0"/>
    <xf numFmtId="265" fontId="53" fillId="0" borderId="0" applyFont="0" applyFill="0" applyBorder="0" applyAlignment="0" applyProtection="0"/>
    <xf numFmtId="266" fontId="54" fillId="0" borderId="0" applyFont="0" applyFill="0" applyBorder="0" applyAlignment="0" applyProtection="0"/>
    <xf numFmtId="188" fontId="54" fillId="0" borderId="0" applyFont="0" applyFill="0" applyBorder="0" applyAlignment="0" applyProtection="0"/>
    <xf numFmtId="368" fontId="55" fillId="0" borderId="0" applyNumberFormat="0" applyFill="0" applyBorder="0" applyAlignment="0" applyProtection="0">
      <alignment vertical="top"/>
      <protection locked="0"/>
    </xf>
    <xf numFmtId="368" fontId="56" fillId="0" borderId="0"/>
    <xf numFmtId="1" fontId="57" fillId="0" borderId="16" applyNumberFormat="0" applyFont="0" applyBorder="0" applyAlignment="0">
      <alignment horizontal="center" vertical="center"/>
    </xf>
    <xf numFmtId="169" fontId="57" fillId="0" borderId="16" applyNumberFormat="0" applyFont="0" applyBorder="0" applyAlignment="0">
      <alignment horizontal="center" vertical="center"/>
    </xf>
    <xf numFmtId="368" fontId="19" fillId="0" borderId="0"/>
    <xf numFmtId="368" fontId="58" fillId="0" borderId="0"/>
    <xf numFmtId="368" fontId="6" fillId="0" borderId="0"/>
    <xf numFmtId="169" fontId="57" fillId="0" borderId="16" applyNumberFormat="0" applyFont="0" applyBorder="0" applyAlignment="0">
      <alignment horizontal="center" vertical="center"/>
    </xf>
    <xf numFmtId="3" fontId="22" fillId="0" borderId="1"/>
    <xf numFmtId="3" fontId="22" fillId="0" borderId="1"/>
    <xf numFmtId="3" fontId="22" fillId="0" borderId="1"/>
    <xf numFmtId="368" fontId="33" fillId="0" borderId="0" applyNumberFormat="0" applyBorder="0" applyAlignment="0"/>
    <xf numFmtId="1" fontId="59" fillId="0" borderId="0" applyBorder="0" applyAlignment="0"/>
    <xf numFmtId="1" fontId="59" fillId="0" borderId="0" applyBorder="0" applyAlignment="0"/>
    <xf numFmtId="1" fontId="59" fillId="0" borderId="0" applyBorder="0" applyAlignment="0"/>
    <xf numFmtId="1" fontId="59" fillId="0" borderId="0" applyBorder="0" applyAlignment="0"/>
    <xf numFmtId="257" fontId="48" fillId="0" borderId="0" applyFont="0" applyFill="0" applyBorder="0" applyAlignment="0" applyProtection="0"/>
    <xf numFmtId="258" fontId="33" fillId="0" borderId="0" applyFill="0" applyBorder="0" applyAlignment="0" applyProtection="0"/>
    <xf numFmtId="258" fontId="33" fillId="0" borderId="0" applyFill="0" applyBorder="0" applyAlignment="0" applyProtection="0"/>
    <xf numFmtId="368" fontId="60" fillId="7" borderId="0"/>
    <xf numFmtId="368" fontId="60" fillId="7" borderId="0"/>
    <xf numFmtId="368" fontId="60" fillId="7" borderId="0"/>
    <xf numFmtId="368" fontId="60" fillId="8" borderId="0"/>
    <xf numFmtId="368" fontId="61" fillId="9" borderId="0"/>
    <xf numFmtId="368" fontId="60" fillId="9" borderId="0"/>
    <xf numFmtId="368" fontId="60" fillId="9" borderId="0"/>
    <xf numFmtId="368" fontId="60" fillId="7" borderId="0"/>
    <xf numFmtId="368" fontId="60" fillId="7" borderId="0"/>
    <xf numFmtId="368" fontId="60" fillId="7" borderId="0"/>
    <xf numFmtId="368" fontId="60" fillId="7" borderId="0"/>
    <xf numFmtId="368" fontId="60" fillId="7" borderId="0"/>
    <xf numFmtId="368" fontId="60" fillId="7" borderId="0"/>
    <xf numFmtId="368" fontId="6" fillId="0" borderId="0" applyFill="0" applyBorder="0" applyAlignment="0"/>
    <xf numFmtId="368" fontId="6" fillId="0" borderId="0" applyFill="0" applyBorder="0" applyAlignment="0"/>
    <xf numFmtId="368" fontId="6" fillId="0" borderId="0" applyFill="0" applyBorder="0" applyAlignment="0"/>
    <xf numFmtId="368" fontId="6" fillId="0" borderId="0" applyFill="0" applyBorder="0" applyAlignment="0"/>
    <xf numFmtId="368" fontId="6" fillId="0" borderId="0" applyFill="0" applyBorder="0" applyAlignment="0"/>
    <xf numFmtId="368" fontId="6" fillId="0" borderId="0" applyFill="0" applyBorder="0" applyAlignment="0"/>
    <xf numFmtId="368" fontId="60" fillId="7" borderId="0"/>
    <xf numFmtId="368" fontId="60" fillId="7" borderId="0"/>
    <xf numFmtId="368" fontId="60" fillId="7" borderId="0"/>
    <xf numFmtId="368" fontId="60" fillId="7" borderId="0"/>
    <xf numFmtId="368" fontId="60" fillId="7" borderId="0"/>
    <xf numFmtId="368" fontId="60" fillId="7" borderId="0"/>
    <xf numFmtId="368" fontId="60" fillId="7" borderId="0"/>
    <xf numFmtId="368" fontId="60" fillId="7" borderId="0"/>
    <xf numFmtId="368" fontId="60" fillId="7" borderId="0"/>
    <xf numFmtId="267" fontId="8" fillId="0" borderId="17" applyNumberFormat="0" applyFont="0" applyAlignment="0"/>
    <xf numFmtId="368" fontId="60" fillId="7" borderId="0"/>
    <xf numFmtId="368" fontId="60" fillId="7" borderId="0"/>
    <xf numFmtId="368" fontId="60" fillId="7" borderId="0"/>
    <xf numFmtId="267" fontId="8" fillId="0" borderId="17" applyNumberFormat="0" applyFont="0" applyAlignment="0"/>
    <xf numFmtId="368" fontId="60" fillId="7" borderId="0"/>
    <xf numFmtId="368" fontId="60" fillId="7" borderId="0"/>
    <xf numFmtId="368" fontId="60" fillId="7" borderId="0"/>
    <xf numFmtId="368" fontId="6" fillId="0" borderId="0" applyFill="0" applyBorder="0" applyAlignment="0"/>
    <xf numFmtId="368" fontId="6" fillId="0" borderId="0" applyFill="0" applyBorder="0" applyAlignment="0"/>
    <xf numFmtId="368" fontId="6" fillId="0" borderId="0" applyFill="0" applyBorder="0" applyAlignment="0"/>
    <xf numFmtId="368" fontId="6" fillId="0" borderId="0" applyFill="0" applyBorder="0" applyAlignment="0"/>
    <xf numFmtId="368" fontId="60" fillId="7" borderId="0"/>
    <xf numFmtId="368" fontId="60" fillId="7" borderId="0"/>
    <xf numFmtId="368" fontId="60" fillId="7" borderId="0"/>
    <xf numFmtId="368" fontId="60" fillId="7" borderId="0"/>
    <xf numFmtId="368" fontId="60" fillId="7" borderId="0"/>
    <xf numFmtId="368" fontId="60" fillId="7" borderId="0"/>
    <xf numFmtId="368" fontId="60" fillId="7" borderId="0"/>
    <xf numFmtId="368" fontId="60" fillId="7" borderId="0"/>
    <xf numFmtId="368" fontId="60" fillId="7" borderId="0"/>
    <xf numFmtId="267" fontId="8" fillId="0" borderId="17" applyNumberFormat="0" applyFont="0" applyAlignment="0"/>
    <xf numFmtId="368" fontId="6" fillId="0" borderId="0" applyFill="0" applyBorder="0" applyAlignment="0"/>
    <xf numFmtId="368" fontId="60" fillId="9" borderId="0"/>
    <xf numFmtId="9" fontId="62" fillId="0" borderId="0" applyFont="0" applyFill="0" applyBorder="0" applyAlignment="0" applyProtection="0"/>
    <xf numFmtId="9" fontId="63" fillId="0" borderId="0" applyFont="0" applyFill="0" applyBorder="0" applyAlignment="0" applyProtection="0"/>
    <xf numFmtId="368" fontId="64" fillId="0" borderId="0"/>
    <xf numFmtId="368" fontId="12" fillId="0" borderId="7" applyFont="0" applyFill="0" applyAlignment="0"/>
    <xf numFmtId="368" fontId="12" fillId="0" borderId="7" applyFont="0" applyFill="0" applyAlignment="0"/>
    <xf numFmtId="9" fontId="65" fillId="0" borderId="0" applyBorder="0" applyAlignment="0" applyProtection="0"/>
    <xf numFmtId="368" fontId="66" fillId="9" borderId="0"/>
    <xf numFmtId="368" fontId="66" fillId="8" borderId="0"/>
    <xf numFmtId="368" fontId="61" fillId="9" borderId="0"/>
    <xf numFmtId="368" fontId="66" fillId="7" borderId="0"/>
    <xf numFmtId="368" fontId="66" fillId="7" borderId="0"/>
    <xf numFmtId="368" fontId="12" fillId="0" borderId="0"/>
    <xf numFmtId="368" fontId="5" fillId="10"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0"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0"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0"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2"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3" borderId="0" applyNumberFormat="0" applyBorder="0" applyAlignment="0" applyProtection="0"/>
    <xf numFmtId="368" fontId="5" fillId="13" borderId="0" applyNumberFormat="0" applyBorder="0" applyAlignment="0" applyProtection="0"/>
    <xf numFmtId="368" fontId="5" fillId="13" borderId="0" applyNumberFormat="0" applyBorder="0" applyAlignment="0" applyProtection="0"/>
    <xf numFmtId="368" fontId="5" fillId="13" borderId="0" applyNumberFormat="0" applyBorder="0" applyAlignment="0" applyProtection="0"/>
    <xf numFmtId="368" fontId="5" fillId="13" borderId="0" applyNumberFormat="0" applyBorder="0" applyAlignment="0" applyProtection="0"/>
    <xf numFmtId="368" fontId="5" fillId="13" borderId="0" applyNumberFormat="0" applyBorder="0" applyAlignment="0" applyProtection="0"/>
    <xf numFmtId="368" fontId="5" fillId="13" borderId="0" applyNumberFormat="0" applyBorder="0" applyAlignment="0" applyProtection="0"/>
    <xf numFmtId="368" fontId="5" fillId="10"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3" borderId="0" applyNumberFormat="0" applyBorder="0" applyAlignment="0" applyProtection="0"/>
    <xf numFmtId="368" fontId="5" fillId="13" borderId="0" applyNumberFormat="0" applyBorder="0" applyAlignment="0" applyProtection="0"/>
    <xf numFmtId="368" fontId="5" fillId="13" borderId="0" applyNumberFormat="0" applyBorder="0" applyAlignment="0" applyProtection="0"/>
    <xf numFmtId="368" fontId="5" fillId="10"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0"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0"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0"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0"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0"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5"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6"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4"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8"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7" borderId="0" applyNumberFormat="0" applyBorder="0" applyAlignment="0" applyProtection="0"/>
    <xf numFmtId="368" fontId="5" fillId="10"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0"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0"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0"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9"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20" borderId="0" applyNumberFormat="0" applyBorder="0" applyAlignment="0" applyProtection="0"/>
    <xf numFmtId="368" fontId="5" fillId="20" borderId="0" applyNumberFormat="0" applyBorder="0" applyAlignment="0" applyProtection="0"/>
    <xf numFmtId="368" fontId="5" fillId="20" borderId="0" applyNumberFormat="0" applyBorder="0" applyAlignment="0" applyProtection="0"/>
    <xf numFmtId="368" fontId="5" fillId="20" borderId="0" applyNumberFormat="0" applyBorder="0" applyAlignment="0" applyProtection="0"/>
    <xf numFmtId="368" fontId="5" fillId="20" borderId="0" applyNumberFormat="0" applyBorder="0" applyAlignment="0" applyProtection="0"/>
    <xf numFmtId="368" fontId="5" fillId="20" borderId="0" applyNumberFormat="0" applyBorder="0" applyAlignment="0" applyProtection="0"/>
    <xf numFmtId="368" fontId="5" fillId="20" borderId="0" applyNumberFormat="0" applyBorder="0" applyAlignment="0" applyProtection="0"/>
    <xf numFmtId="368" fontId="5" fillId="10"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20" borderId="0" applyNumberFormat="0" applyBorder="0" applyAlignment="0" applyProtection="0"/>
    <xf numFmtId="368" fontId="5" fillId="20" borderId="0" applyNumberFormat="0" applyBorder="0" applyAlignment="0" applyProtection="0"/>
    <xf numFmtId="368" fontId="5" fillId="20" borderId="0" applyNumberFormat="0" applyBorder="0" applyAlignment="0" applyProtection="0"/>
    <xf numFmtId="368" fontId="5" fillId="10"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0"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0"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0"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0"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0" borderId="0" applyNumberFormat="0" applyBorder="0" applyAlignment="0" applyProtection="0"/>
    <xf numFmtId="368" fontId="5" fillId="11" borderId="0" applyNumberFormat="0" applyBorder="0" applyAlignment="0" applyProtection="0"/>
    <xf numFmtId="368" fontId="5" fillId="11"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21" borderId="0" applyNumberFormat="0" applyBorder="0" applyAlignment="0" applyProtection="0"/>
    <xf numFmtId="368" fontId="5" fillId="6"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22"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23"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3" borderId="0" applyNumberFormat="0" applyBorder="0" applyAlignment="0" applyProtection="0"/>
    <xf numFmtId="368" fontId="5" fillId="16" borderId="0" applyNumberFormat="0" applyBorder="0" applyAlignment="0" applyProtection="0"/>
    <xf numFmtId="368" fontId="5" fillId="18" borderId="0" applyNumberFormat="0" applyBorder="0" applyAlignment="0" applyProtection="0"/>
    <xf numFmtId="368" fontId="5" fillId="20" borderId="0" applyNumberFormat="0" applyBorder="0" applyAlignment="0" applyProtection="0"/>
    <xf numFmtId="368" fontId="5" fillId="21" borderId="0" applyNumberFormat="0" applyBorder="0" applyAlignment="0" applyProtection="0"/>
    <xf numFmtId="368" fontId="5" fillId="23" borderId="0" applyNumberFormat="0" applyBorder="0" applyAlignment="0" applyProtection="0"/>
    <xf numFmtId="368" fontId="67" fillId="13" borderId="0" applyNumberFormat="0" applyBorder="0" applyAlignment="0" applyProtection="0">
      <alignment vertical="center"/>
    </xf>
    <xf numFmtId="368" fontId="67" fillId="16" borderId="0" applyNumberFormat="0" applyBorder="0" applyAlignment="0" applyProtection="0">
      <alignment vertical="center"/>
    </xf>
    <xf numFmtId="368" fontId="67" fillId="18" borderId="0" applyNumberFormat="0" applyBorder="0" applyAlignment="0" applyProtection="0">
      <alignment vertical="center"/>
    </xf>
    <xf numFmtId="368" fontId="67" fillId="20" borderId="0" applyNumberFormat="0" applyBorder="0" applyAlignment="0" applyProtection="0">
      <alignment vertical="center"/>
    </xf>
    <xf numFmtId="368" fontId="67" fillId="21" borderId="0" applyNumberFormat="0" applyBorder="0" applyAlignment="0" applyProtection="0">
      <alignment vertical="center"/>
    </xf>
    <xf numFmtId="368" fontId="67" fillId="23" borderId="0" applyNumberFormat="0" applyBorder="0" applyAlignment="0" applyProtection="0">
      <alignment vertical="center"/>
    </xf>
    <xf numFmtId="368" fontId="68" fillId="12" borderId="0" applyNumberFormat="0" applyBorder="0" applyAlignment="0" applyProtection="0">
      <alignment vertical="center"/>
    </xf>
    <xf numFmtId="368" fontId="68" fillId="15" borderId="0" applyNumberFormat="0" applyBorder="0" applyAlignment="0" applyProtection="0">
      <alignment vertical="center"/>
    </xf>
    <xf numFmtId="368" fontId="68" fillId="4" borderId="0" applyNumberFormat="0" applyBorder="0" applyAlignment="0" applyProtection="0">
      <alignment vertical="center"/>
    </xf>
    <xf numFmtId="368" fontId="68" fillId="19" borderId="0" applyNumberFormat="0" applyBorder="0" applyAlignment="0" applyProtection="0">
      <alignment vertical="center"/>
    </xf>
    <xf numFmtId="368" fontId="68" fillId="6" borderId="0" applyNumberFormat="0" applyBorder="0" applyAlignment="0" applyProtection="0">
      <alignment vertical="center"/>
    </xf>
    <xf numFmtId="368" fontId="68" fillId="22" borderId="0" applyNumberFormat="0" applyBorder="0" applyAlignment="0" applyProtection="0">
      <alignment vertical="center"/>
    </xf>
    <xf numFmtId="368" fontId="69" fillId="9" borderId="0"/>
    <xf numFmtId="368" fontId="69" fillId="8" borderId="0"/>
    <xf numFmtId="368" fontId="61" fillId="9" borderId="0"/>
    <xf numFmtId="368" fontId="69" fillId="7" borderId="0"/>
    <xf numFmtId="368" fontId="69" fillId="7" borderId="0"/>
    <xf numFmtId="368" fontId="70" fillId="0" borderId="0">
      <alignment wrapText="1"/>
    </xf>
    <xf numFmtId="368" fontId="61" fillId="0" borderId="0">
      <alignment wrapText="1"/>
    </xf>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24"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25"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6" fillId="0" borderId="0"/>
    <xf numFmtId="368" fontId="5" fillId="26" borderId="0" applyNumberFormat="0" applyBorder="0" applyAlignment="0" applyProtection="0"/>
    <xf numFmtId="368" fontId="5" fillId="26" borderId="0" applyNumberFormat="0" applyBorder="0" applyAlignment="0" applyProtection="0"/>
    <xf numFmtId="368" fontId="5" fillId="26" borderId="0" applyNumberFormat="0" applyBorder="0" applyAlignment="0" applyProtection="0"/>
    <xf numFmtId="368" fontId="5" fillId="26" borderId="0" applyNumberFormat="0" applyBorder="0" applyAlignment="0" applyProtection="0"/>
    <xf numFmtId="368" fontId="5" fillId="27" borderId="0" applyNumberFormat="0" applyBorder="0" applyAlignment="0" applyProtection="0"/>
    <xf numFmtId="368" fontId="5" fillId="28" borderId="0" applyNumberFormat="0" applyBorder="0" applyAlignment="0" applyProtection="0"/>
    <xf numFmtId="368" fontId="5" fillId="26" borderId="0" applyNumberFormat="0" applyBorder="0" applyAlignment="0" applyProtection="0"/>
    <xf numFmtId="368" fontId="5" fillId="26" borderId="0" applyNumberFormat="0" applyBorder="0" applyAlignment="0" applyProtection="0"/>
    <xf numFmtId="368" fontId="5" fillId="26" borderId="0" applyNumberFormat="0" applyBorder="0" applyAlignment="0" applyProtection="0"/>
    <xf numFmtId="368" fontId="5" fillId="26" borderId="0" applyNumberFormat="0" applyBorder="0" applyAlignment="0" applyProtection="0"/>
    <xf numFmtId="368" fontId="5" fillId="26" borderId="0" applyNumberFormat="0" applyBorder="0" applyAlignment="0" applyProtection="0"/>
    <xf numFmtId="368" fontId="5" fillId="26" borderId="0" applyNumberFormat="0" applyBorder="0" applyAlignment="0" applyProtection="0"/>
    <xf numFmtId="368" fontId="5" fillId="26"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30"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31"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29"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19"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20"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7"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24"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25"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0"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32"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33"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14" borderId="0" applyNumberFormat="0" applyBorder="0" applyAlignment="0" applyProtection="0"/>
    <xf numFmtId="368" fontId="5" fillId="25" borderId="0" applyNumberFormat="0" applyBorder="0" applyAlignment="0" applyProtection="0"/>
    <xf numFmtId="368" fontId="5" fillId="27" borderId="0" applyNumberFormat="0" applyBorder="0" applyAlignment="0" applyProtection="0"/>
    <xf numFmtId="368" fontId="5" fillId="31" borderId="0" applyNumberFormat="0" applyBorder="0" applyAlignment="0" applyProtection="0"/>
    <xf numFmtId="368" fontId="5" fillId="20" borderId="0" applyNumberFormat="0" applyBorder="0" applyAlignment="0" applyProtection="0"/>
    <xf numFmtId="368" fontId="5" fillId="25" borderId="0" applyNumberFormat="0" applyBorder="0" applyAlignment="0" applyProtection="0"/>
    <xf numFmtId="368" fontId="5" fillId="33" borderId="0" applyNumberFormat="0" applyBorder="0" applyAlignment="0" applyProtection="0"/>
    <xf numFmtId="368" fontId="67" fillId="25" borderId="0" applyNumberFormat="0" applyBorder="0" applyAlignment="0" applyProtection="0">
      <alignment vertical="center"/>
    </xf>
    <xf numFmtId="368" fontId="67" fillId="27" borderId="0" applyNumberFormat="0" applyBorder="0" applyAlignment="0" applyProtection="0">
      <alignment vertical="center"/>
    </xf>
    <xf numFmtId="368" fontId="67" fillId="31" borderId="0" applyNumberFormat="0" applyBorder="0" applyAlignment="0" applyProtection="0">
      <alignment vertical="center"/>
    </xf>
    <xf numFmtId="368" fontId="67" fillId="20" borderId="0" applyNumberFormat="0" applyBorder="0" applyAlignment="0" applyProtection="0">
      <alignment vertical="center"/>
    </xf>
    <xf numFmtId="368" fontId="67" fillId="25" borderId="0" applyNumberFormat="0" applyBorder="0" applyAlignment="0" applyProtection="0">
      <alignment vertical="center"/>
    </xf>
    <xf numFmtId="368" fontId="67" fillId="33" borderId="0" applyNumberFormat="0" applyBorder="0" applyAlignment="0" applyProtection="0">
      <alignment vertical="center"/>
    </xf>
    <xf numFmtId="368" fontId="68" fillId="24" borderId="0" applyNumberFormat="0" applyBorder="0" applyAlignment="0" applyProtection="0">
      <alignment vertical="center"/>
    </xf>
    <xf numFmtId="368" fontId="68" fillId="28" borderId="0" applyNumberFormat="0" applyBorder="0" applyAlignment="0" applyProtection="0">
      <alignment vertical="center"/>
    </xf>
    <xf numFmtId="368" fontId="68" fillId="30" borderId="0" applyNumberFormat="0" applyBorder="0" applyAlignment="0" applyProtection="0">
      <alignment vertical="center"/>
    </xf>
    <xf numFmtId="368" fontId="68" fillId="19" borderId="0" applyNumberFormat="0" applyBorder="0" applyAlignment="0" applyProtection="0">
      <alignment vertical="center"/>
    </xf>
    <xf numFmtId="368" fontId="68" fillId="24" borderId="0" applyNumberFormat="0" applyBorder="0" applyAlignment="0" applyProtection="0">
      <alignment vertical="center"/>
    </xf>
    <xf numFmtId="368" fontId="68" fillId="32" borderId="0" applyNumberFormat="0" applyBorder="0" applyAlignment="0" applyProtection="0">
      <alignment vertical="center"/>
    </xf>
    <xf numFmtId="368" fontId="42" fillId="0" borderId="0"/>
    <xf numFmtId="368" fontId="42" fillId="0" borderId="0"/>
    <xf numFmtId="368" fontId="42" fillId="0" borderId="0"/>
    <xf numFmtId="368" fontId="42" fillId="0" borderId="0"/>
    <xf numFmtId="368" fontId="42" fillId="0" borderId="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5"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6"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28"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30"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31"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29"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3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38"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7" borderId="0" applyNumberFormat="0" applyBorder="0" applyAlignment="0" applyProtection="0"/>
    <xf numFmtId="368" fontId="71" fillId="39"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40"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41"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14" borderId="0" applyNumberFormat="0" applyBorder="0" applyAlignment="0" applyProtection="0"/>
    <xf numFmtId="368" fontId="71" fillId="36" borderId="0" applyNumberFormat="0" applyBorder="0" applyAlignment="0" applyProtection="0"/>
    <xf numFmtId="368" fontId="71" fillId="27" borderId="0" applyNumberFormat="0" applyBorder="0" applyAlignment="0" applyProtection="0"/>
    <xf numFmtId="368" fontId="71" fillId="31" borderId="0" applyNumberFormat="0" applyBorder="0" applyAlignment="0" applyProtection="0"/>
    <xf numFmtId="368" fontId="71" fillId="38" borderId="0" applyNumberFormat="0" applyBorder="0" applyAlignment="0" applyProtection="0"/>
    <xf numFmtId="368" fontId="71" fillId="42" borderId="0" applyNumberFormat="0" applyBorder="0" applyAlignment="0" applyProtection="0"/>
    <xf numFmtId="368" fontId="71" fillId="41" borderId="0" applyNumberFormat="0" applyBorder="0" applyAlignment="0" applyProtection="0"/>
    <xf numFmtId="368" fontId="72" fillId="36" borderId="0" applyNumberFormat="0" applyBorder="0" applyAlignment="0" applyProtection="0">
      <alignment vertical="center"/>
    </xf>
    <xf numFmtId="368" fontId="72" fillId="27" borderId="0" applyNumberFormat="0" applyBorder="0" applyAlignment="0" applyProtection="0">
      <alignment vertical="center"/>
    </xf>
    <xf numFmtId="368" fontId="72" fillId="31" borderId="0" applyNumberFormat="0" applyBorder="0" applyAlignment="0" applyProtection="0">
      <alignment vertical="center"/>
    </xf>
    <xf numFmtId="368" fontId="72" fillId="38" borderId="0" applyNumberFormat="0" applyBorder="0" applyAlignment="0" applyProtection="0">
      <alignment vertical="center"/>
    </xf>
    <xf numFmtId="368" fontId="72" fillId="42" borderId="0" applyNumberFormat="0" applyBorder="0" applyAlignment="0" applyProtection="0">
      <alignment vertical="center"/>
    </xf>
    <xf numFmtId="368" fontId="72" fillId="41" borderId="0" applyNumberFormat="0" applyBorder="0" applyAlignment="0" applyProtection="0">
      <alignment vertical="center"/>
    </xf>
    <xf numFmtId="368" fontId="73" fillId="35" borderId="0" applyNumberFormat="0" applyBorder="0" applyAlignment="0" applyProtection="0">
      <alignment vertical="center"/>
    </xf>
    <xf numFmtId="368" fontId="73" fillId="28" borderId="0" applyNumberFormat="0" applyBorder="0" applyAlignment="0" applyProtection="0">
      <alignment vertical="center"/>
    </xf>
    <xf numFmtId="368" fontId="73" fillId="30" borderId="0" applyNumberFormat="0" applyBorder="0" applyAlignment="0" applyProtection="0">
      <alignment vertical="center"/>
    </xf>
    <xf numFmtId="368" fontId="73" fillId="43" borderId="0" applyNumberFormat="0" applyBorder="0" applyAlignment="0" applyProtection="0">
      <alignment vertical="center"/>
    </xf>
    <xf numFmtId="368" fontId="73" fillId="39" borderId="0" applyNumberFormat="0" applyBorder="0" applyAlignment="0" applyProtection="0">
      <alignment vertical="center"/>
    </xf>
    <xf numFmtId="368" fontId="73" fillId="40" borderId="0" applyNumberFormat="0" applyBorder="0" applyAlignment="0" applyProtection="0">
      <alignment vertical="center"/>
    </xf>
    <xf numFmtId="368" fontId="74" fillId="44" borderId="0" applyNumberFormat="0" applyBorder="0" applyAlignment="0">
      <alignment horizontal="center"/>
    </xf>
    <xf numFmtId="268" fontId="75" fillId="0" borderId="0" applyFont="0" applyFill="0" applyBorder="0" applyAlignment="0" applyProtection="0"/>
    <xf numFmtId="269" fontId="75" fillId="0" borderId="0" applyFont="0" applyFill="0" applyBorder="0" applyAlignment="0" applyProtection="0"/>
    <xf numFmtId="368" fontId="38" fillId="0" borderId="0" applyFont="0" applyFill="0" applyBorder="0" applyAlignment="0" applyProtection="0"/>
    <xf numFmtId="368" fontId="38" fillId="0" borderId="0" applyFont="0" applyFill="0" applyBorder="0" applyAlignment="0" applyProtection="0"/>
    <xf numFmtId="368" fontId="76" fillId="0" borderId="0"/>
    <xf numFmtId="368" fontId="5" fillId="45" borderId="0" applyNumberFormat="0" applyBorder="0" applyAlignment="0" applyProtection="0"/>
    <xf numFmtId="368" fontId="5" fillId="45" borderId="0" applyNumberFormat="0" applyBorder="0" applyAlignment="0" applyProtection="0"/>
    <xf numFmtId="368" fontId="71" fillId="46"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47"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48" borderId="0" applyNumberFormat="0" applyBorder="0" applyAlignment="0" applyProtection="0"/>
    <xf numFmtId="368" fontId="71" fillId="48" borderId="0" applyNumberFormat="0" applyBorder="0" applyAlignment="0" applyProtection="0"/>
    <xf numFmtId="368" fontId="71" fillId="48" borderId="0" applyNumberFormat="0" applyBorder="0" applyAlignment="0" applyProtection="0"/>
    <xf numFmtId="368" fontId="71" fillId="48" borderId="0" applyNumberFormat="0" applyBorder="0" applyAlignment="0" applyProtection="0"/>
    <xf numFmtId="368" fontId="71" fillId="48" borderId="0" applyNumberFormat="0" applyBorder="0" applyAlignment="0" applyProtection="0"/>
    <xf numFmtId="368" fontId="71" fillId="48" borderId="0" applyNumberFormat="0" applyBorder="0" applyAlignment="0" applyProtection="0"/>
    <xf numFmtId="368" fontId="71" fillId="48"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48" borderId="0" applyNumberFormat="0" applyBorder="0" applyAlignment="0" applyProtection="0"/>
    <xf numFmtId="368" fontId="71" fillId="48" borderId="0" applyNumberFormat="0" applyBorder="0" applyAlignment="0" applyProtection="0"/>
    <xf numFmtId="368" fontId="71" fillId="48"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71" fillId="34" borderId="0" applyNumberFormat="0" applyBorder="0" applyAlignment="0" applyProtection="0"/>
    <xf numFmtId="368" fontId="5" fillId="49" borderId="0" applyNumberFormat="0" applyBorder="0" applyAlignment="0" applyProtection="0"/>
    <xf numFmtId="368" fontId="5" fillId="50" borderId="0" applyNumberFormat="0" applyBorder="0" applyAlignment="0" applyProtection="0"/>
    <xf numFmtId="368" fontId="71" fillId="51" borderId="0" applyNumberFormat="0" applyBorder="0" applyAlignment="0" applyProtection="0"/>
    <xf numFmtId="368" fontId="71" fillId="52" borderId="0" applyNumberFormat="0" applyBorder="0" applyAlignment="0" applyProtection="0"/>
    <xf numFmtId="368" fontId="71" fillId="52" borderId="0" applyNumberFormat="0" applyBorder="0" applyAlignment="0" applyProtection="0"/>
    <xf numFmtId="368" fontId="71" fillId="53" borderId="0" applyNumberFormat="0" applyBorder="0" applyAlignment="0" applyProtection="0"/>
    <xf numFmtId="368" fontId="71" fillId="52" borderId="0" applyNumberFormat="0" applyBorder="0" applyAlignment="0" applyProtection="0"/>
    <xf numFmtId="368" fontId="71" fillId="52" borderId="0" applyNumberFormat="0" applyBorder="0" applyAlignment="0" applyProtection="0"/>
    <xf numFmtId="368" fontId="71" fillId="52" borderId="0" applyNumberFormat="0" applyBorder="0" applyAlignment="0" applyProtection="0"/>
    <xf numFmtId="368" fontId="71" fillId="52" borderId="0" applyNumberFormat="0" applyBorder="0" applyAlignment="0" applyProtection="0"/>
    <xf numFmtId="368" fontId="71" fillId="52" borderId="0" applyNumberFormat="0" applyBorder="0" applyAlignment="0" applyProtection="0"/>
    <xf numFmtId="368" fontId="71" fillId="52" borderId="0" applyNumberFormat="0" applyBorder="0" applyAlignment="0" applyProtection="0"/>
    <xf numFmtId="368" fontId="71" fillId="52" borderId="0" applyNumberFormat="0" applyBorder="0" applyAlignment="0" applyProtection="0"/>
    <xf numFmtId="368" fontId="5" fillId="49" borderId="0" applyNumberFormat="0" applyBorder="0" applyAlignment="0" applyProtection="0"/>
    <xf numFmtId="368" fontId="5" fillId="54" borderId="0" applyNumberFormat="0" applyBorder="0" applyAlignment="0" applyProtection="0"/>
    <xf numFmtId="368" fontId="71" fillId="50" borderId="0" applyNumberFormat="0" applyBorder="0" applyAlignment="0" applyProtection="0"/>
    <xf numFmtId="368" fontId="71" fillId="55" borderId="0" applyNumberFormat="0" applyBorder="0" applyAlignment="0" applyProtection="0"/>
    <xf numFmtId="368" fontId="71" fillId="55" borderId="0" applyNumberFormat="0" applyBorder="0" applyAlignment="0" applyProtection="0"/>
    <xf numFmtId="368" fontId="71" fillId="56" borderId="0" applyNumberFormat="0" applyBorder="0" applyAlignment="0" applyProtection="0"/>
    <xf numFmtId="368" fontId="71" fillId="55" borderId="0" applyNumberFormat="0" applyBorder="0" applyAlignment="0" applyProtection="0"/>
    <xf numFmtId="368" fontId="71" fillId="55" borderId="0" applyNumberFormat="0" applyBorder="0" applyAlignment="0" applyProtection="0"/>
    <xf numFmtId="368" fontId="71" fillId="55" borderId="0" applyNumberFormat="0" applyBorder="0" applyAlignment="0" applyProtection="0"/>
    <xf numFmtId="368" fontId="71" fillId="55" borderId="0" applyNumberFormat="0" applyBorder="0" applyAlignment="0" applyProtection="0"/>
    <xf numFmtId="368" fontId="71" fillId="55" borderId="0" applyNumberFormat="0" applyBorder="0" applyAlignment="0" applyProtection="0"/>
    <xf numFmtId="368" fontId="71" fillId="55" borderId="0" applyNumberFormat="0" applyBorder="0" applyAlignment="0" applyProtection="0"/>
    <xf numFmtId="368" fontId="71" fillId="55" borderId="0" applyNumberFormat="0" applyBorder="0" applyAlignment="0" applyProtection="0"/>
    <xf numFmtId="368" fontId="5" fillId="45" borderId="0" applyNumberFormat="0" applyBorder="0" applyAlignment="0" applyProtection="0"/>
    <xf numFmtId="368" fontId="5" fillId="50" borderId="0" applyNumberFormat="0" applyBorder="0" applyAlignment="0" applyProtection="0"/>
    <xf numFmtId="368" fontId="71" fillId="50"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3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38" borderId="0" applyNumberFormat="0" applyBorder="0" applyAlignment="0" applyProtection="0"/>
    <xf numFmtId="368" fontId="71" fillId="38" borderId="0" applyNumberFormat="0" applyBorder="0" applyAlignment="0" applyProtection="0"/>
    <xf numFmtId="368" fontId="71" fillId="38" borderId="0" applyNumberFormat="0" applyBorder="0" applyAlignment="0" applyProtection="0"/>
    <xf numFmtId="368" fontId="71" fillId="38" borderId="0" applyNumberFormat="0" applyBorder="0" applyAlignment="0" applyProtection="0"/>
    <xf numFmtId="368" fontId="71" fillId="38" borderId="0" applyNumberFormat="0" applyBorder="0" applyAlignment="0" applyProtection="0"/>
    <xf numFmtId="368" fontId="71" fillId="38" borderId="0" applyNumberFormat="0" applyBorder="0" applyAlignment="0" applyProtection="0"/>
    <xf numFmtId="368" fontId="71" fillId="38"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38" borderId="0" applyNumberFormat="0" applyBorder="0" applyAlignment="0" applyProtection="0"/>
    <xf numFmtId="368" fontId="71" fillId="38" borderId="0" applyNumberFormat="0" applyBorder="0" applyAlignment="0" applyProtection="0"/>
    <xf numFmtId="368" fontId="71" fillId="38"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71" fillId="57" borderId="0" applyNumberFormat="0" applyBorder="0" applyAlignment="0" applyProtection="0"/>
    <xf numFmtId="368" fontId="5" fillId="58" borderId="0" applyNumberFormat="0" applyBorder="0" applyAlignment="0" applyProtection="0"/>
    <xf numFmtId="368" fontId="5" fillId="45" borderId="0" applyNumberFormat="0" applyBorder="0" applyAlignment="0" applyProtection="0"/>
    <xf numFmtId="368" fontId="71" fillId="46" borderId="0" applyNumberFormat="0" applyBorder="0" applyAlignment="0" applyProtection="0"/>
    <xf numFmtId="368" fontId="71" fillId="42" borderId="0" applyNumberFormat="0" applyBorder="0" applyAlignment="0" applyProtection="0"/>
    <xf numFmtId="368" fontId="71" fillId="42" borderId="0" applyNumberFormat="0" applyBorder="0" applyAlignment="0" applyProtection="0"/>
    <xf numFmtId="368" fontId="71" fillId="39" borderId="0" applyNumberFormat="0" applyBorder="0" applyAlignment="0" applyProtection="0"/>
    <xf numFmtId="368" fontId="71" fillId="42" borderId="0" applyNumberFormat="0" applyBorder="0" applyAlignment="0" applyProtection="0"/>
    <xf numFmtId="368" fontId="71" fillId="42" borderId="0" applyNumberFormat="0" applyBorder="0" applyAlignment="0" applyProtection="0"/>
    <xf numFmtId="368" fontId="71" fillId="42" borderId="0" applyNumberFormat="0" applyBorder="0" applyAlignment="0" applyProtection="0"/>
    <xf numFmtId="368" fontId="71" fillId="42" borderId="0" applyNumberFormat="0" applyBorder="0" applyAlignment="0" applyProtection="0"/>
    <xf numFmtId="368" fontId="71" fillId="42" borderId="0" applyNumberFormat="0" applyBorder="0" applyAlignment="0" applyProtection="0"/>
    <xf numFmtId="368" fontId="71" fillId="42" borderId="0" applyNumberFormat="0" applyBorder="0" applyAlignment="0" applyProtection="0"/>
    <xf numFmtId="368" fontId="71" fillId="42" borderId="0" applyNumberFormat="0" applyBorder="0" applyAlignment="0" applyProtection="0"/>
    <xf numFmtId="368" fontId="5" fillId="49" borderId="0" applyNumberFormat="0" applyBorder="0" applyAlignment="0" applyProtection="0"/>
    <xf numFmtId="368" fontId="5" fillId="59" borderId="0" applyNumberFormat="0" applyBorder="0" applyAlignment="0" applyProtection="0"/>
    <xf numFmtId="368" fontId="71" fillId="59" borderId="0" applyNumberFormat="0" applyBorder="0" applyAlignment="0" applyProtection="0"/>
    <xf numFmtId="368" fontId="71" fillId="60" borderId="0" applyNumberFormat="0" applyBorder="0" applyAlignment="0" applyProtection="0"/>
    <xf numFmtId="368" fontId="71" fillId="60" borderId="0" applyNumberFormat="0" applyBorder="0" applyAlignment="0" applyProtection="0"/>
    <xf numFmtId="368" fontId="71" fillId="61" borderId="0" applyNumberFormat="0" applyBorder="0" applyAlignment="0" applyProtection="0"/>
    <xf numFmtId="368" fontId="71" fillId="60" borderId="0" applyNumberFormat="0" applyBorder="0" applyAlignment="0" applyProtection="0"/>
    <xf numFmtId="368" fontId="71" fillId="60" borderId="0" applyNumberFormat="0" applyBorder="0" applyAlignment="0" applyProtection="0"/>
    <xf numFmtId="368" fontId="71" fillId="60" borderId="0" applyNumberFormat="0" applyBorder="0" applyAlignment="0" applyProtection="0"/>
    <xf numFmtId="368" fontId="71" fillId="60" borderId="0" applyNumberFormat="0" applyBorder="0" applyAlignment="0" applyProtection="0"/>
    <xf numFmtId="368" fontId="71" fillId="60" borderId="0" applyNumberFormat="0" applyBorder="0" applyAlignment="0" applyProtection="0"/>
    <xf numFmtId="368" fontId="71" fillId="60" borderId="0" applyNumberFormat="0" applyBorder="0" applyAlignment="0" applyProtection="0"/>
    <xf numFmtId="368" fontId="71" fillId="60" borderId="0" applyNumberFormat="0" applyBorder="0" applyAlignment="0" applyProtection="0"/>
    <xf numFmtId="270" fontId="77" fillId="24" borderId="11">
      <alignment horizontal="center" vertical="center"/>
    </xf>
    <xf numFmtId="271" fontId="6" fillId="0" borderId="0" applyFont="0" applyFill="0" applyBorder="0" applyAlignment="0" applyProtection="0"/>
    <xf numFmtId="272" fontId="6" fillId="0" borderId="0" applyFill="0" applyBorder="0" applyAlignment="0" applyProtection="0"/>
    <xf numFmtId="273" fontId="20" fillId="0" borderId="0" applyFont="0" applyFill="0" applyBorder="0" applyAlignment="0" applyProtection="0"/>
    <xf numFmtId="274" fontId="75" fillId="0" borderId="0" applyFont="0" applyFill="0" applyBorder="0" applyAlignment="0" applyProtection="0"/>
    <xf numFmtId="275" fontId="75" fillId="0" borderId="0" applyFont="0" applyFill="0" applyBorder="0" applyAlignment="0" applyProtection="0"/>
    <xf numFmtId="276" fontId="6" fillId="0" borderId="0" applyFont="0" applyFill="0" applyBorder="0" applyAlignment="0" applyProtection="0"/>
    <xf numFmtId="368" fontId="6" fillId="0" borderId="0" applyFill="0" applyBorder="0" applyAlignment="0" applyProtection="0"/>
    <xf numFmtId="271" fontId="20" fillId="0" borderId="0" applyFont="0" applyFill="0" applyBorder="0" applyAlignment="0" applyProtection="0"/>
    <xf numFmtId="277" fontId="6" fillId="0" borderId="0" applyFill="0" applyBorder="0" applyAlignment="0" applyProtection="0"/>
    <xf numFmtId="278" fontId="6" fillId="0" borderId="0" applyFill="0" applyBorder="0" applyAlignment="0" applyProtection="0"/>
    <xf numFmtId="368" fontId="79" fillId="0" borderId="18" applyFont="0" applyFill="0" applyBorder="0" applyAlignment="0" applyProtection="0">
      <alignment horizontal="center" vertical="center"/>
    </xf>
    <xf numFmtId="368" fontId="80" fillId="0" borderId="0">
      <alignment horizontal="center" wrapText="1"/>
      <protection locked="0"/>
    </xf>
    <xf numFmtId="368" fontId="6" fillId="0" borderId="0" applyFill="0" applyBorder="0">
      <alignment vertical="center"/>
    </xf>
    <xf numFmtId="241" fontId="81" fillId="0" borderId="0" applyFont="0" applyFill="0" applyBorder="0" applyAlignment="0" applyProtection="0"/>
    <xf numFmtId="368" fontId="6" fillId="0" borderId="0" applyFill="0" applyBorder="0" applyAlignment="0" applyProtection="0"/>
    <xf numFmtId="241" fontId="82" fillId="0" borderId="0" applyFont="0" applyFill="0" applyBorder="0" applyAlignment="0" applyProtection="0"/>
    <xf numFmtId="213" fontId="81" fillId="0" borderId="0" applyFont="0" applyFill="0" applyBorder="0" applyAlignment="0" applyProtection="0"/>
    <xf numFmtId="279" fontId="6" fillId="0" borderId="0" applyFill="0" applyBorder="0" applyAlignment="0" applyProtection="0"/>
    <xf numFmtId="213" fontId="82" fillId="0" borderId="0" applyFont="0" applyFill="0" applyBorder="0" applyAlignment="0" applyProtection="0"/>
    <xf numFmtId="183" fontId="20" fillId="0" borderId="0" applyFont="0" applyFill="0" applyBorder="0" applyAlignment="0" applyProtection="0"/>
    <xf numFmtId="368" fontId="83" fillId="15" borderId="0" applyNumberFormat="0" applyBorder="0" applyAlignment="0" applyProtection="0"/>
    <xf numFmtId="368" fontId="84" fillId="0" borderId="0"/>
    <xf numFmtId="368" fontId="85" fillId="0" borderId="0" applyNumberFormat="0" applyFill="0" applyBorder="0" applyAlignment="0" applyProtection="0"/>
    <xf numFmtId="368" fontId="86" fillId="0" borderId="0"/>
    <xf numFmtId="368" fontId="78" fillId="0" borderId="0"/>
    <xf numFmtId="368" fontId="18" fillId="0" borderId="0"/>
    <xf numFmtId="368" fontId="87" fillId="0" borderId="0"/>
    <xf numFmtId="368" fontId="88" fillId="0" borderId="0"/>
    <xf numFmtId="280" fontId="33" fillId="0" borderId="0" applyFill="0" applyBorder="0" applyAlignment="0"/>
    <xf numFmtId="281" fontId="44" fillId="0" borderId="0" applyFill="0" applyBorder="0" applyAlignment="0"/>
    <xf numFmtId="282" fontId="40" fillId="0" borderId="0" applyFill="0" applyBorder="0" applyAlignment="0"/>
    <xf numFmtId="185" fontId="6" fillId="0" borderId="0" applyFill="0" applyBorder="0" applyAlignment="0"/>
    <xf numFmtId="283" fontId="6" fillId="0" borderId="0" applyFill="0" applyBorder="0" applyAlignment="0"/>
    <xf numFmtId="284" fontId="89" fillId="0" borderId="0" applyFill="0" applyBorder="0" applyAlignment="0"/>
    <xf numFmtId="260" fontId="40" fillId="0" borderId="0" applyFill="0" applyBorder="0" applyAlignment="0"/>
    <xf numFmtId="285" fontId="89" fillId="0" borderId="0" applyFill="0" applyBorder="0" applyAlignment="0"/>
    <xf numFmtId="282" fontId="40" fillId="0" borderId="0" applyFill="0" applyBorder="0" applyAlignment="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1" fillId="9"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1" fillId="63" borderId="19" applyNumberFormat="0" applyAlignment="0" applyProtection="0"/>
    <xf numFmtId="368" fontId="91" fillId="63"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2" fillId="0" borderId="0"/>
    <xf numFmtId="368" fontId="92" fillId="0" borderId="0"/>
    <xf numFmtId="286" fontId="20" fillId="0" borderId="10" applyBorder="0"/>
    <xf numFmtId="286" fontId="20" fillId="0" borderId="7">
      <protection locked="0"/>
    </xf>
    <xf numFmtId="286" fontId="20" fillId="0" borderId="7">
      <protection locked="0"/>
    </xf>
    <xf numFmtId="287" fontId="8" fillId="0" borderId="0" applyFont="0" applyFill="0" applyBorder="0" applyAlignment="0" applyProtection="0"/>
    <xf numFmtId="189" fontId="20" fillId="0" borderId="7"/>
    <xf numFmtId="189" fontId="20" fillId="0" borderId="7"/>
    <xf numFmtId="368" fontId="93" fillId="64" borderId="20" applyNumberFormat="0" applyAlignment="0" applyProtection="0"/>
    <xf numFmtId="368" fontId="93" fillId="64" borderId="20" applyNumberFormat="0" applyAlignment="0" applyProtection="0"/>
    <xf numFmtId="368" fontId="93" fillId="64" borderId="20" applyNumberFormat="0" applyAlignment="0" applyProtection="0"/>
    <xf numFmtId="368" fontId="93" fillId="65" borderId="20" applyNumberFormat="0" applyAlignment="0" applyProtection="0"/>
    <xf numFmtId="368" fontId="93" fillId="65" borderId="20" applyNumberFormat="0" applyAlignment="0" applyProtection="0"/>
    <xf numFmtId="368" fontId="93" fillId="65" borderId="20" applyNumberFormat="0" applyAlignment="0" applyProtection="0"/>
    <xf numFmtId="179" fontId="89" fillId="0" borderId="0" applyFont="0" applyFill="0" applyBorder="0" applyAlignment="0" applyProtection="0"/>
    <xf numFmtId="1" fontId="94" fillId="0" borderId="21" applyBorder="0"/>
    <xf numFmtId="368" fontId="6" fillId="0" borderId="0">
      <alignment vertical="center"/>
    </xf>
    <xf numFmtId="368" fontId="6" fillId="0" borderId="22" applyNumberFormat="0" applyProtection="0">
      <alignment horizontal="center" vertical="center"/>
    </xf>
    <xf numFmtId="368" fontId="6" fillId="0" borderId="22" applyNumberFormat="0" applyProtection="0">
      <alignment horizontal="center" vertical="center"/>
    </xf>
    <xf numFmtId="288" fontId="95" fillId="0" borderId="0"/>
    <xf numFmtId="288" fontId="95" fillId="0" borderId="0"/>
    <xf numFmtId="288" fontId="95" fillId="0" borderId="0"/>
    <xf numFmtId="288" fontId="95" fillId="0" borderId="0"/>
    <xf numFmtId="288" fontId="95" fillId="0" borderId="0"/>
    <xf numFmtId="288" fontId="95" fillId="0" borderId="0"/>
    <xf numFmtId="288" fontId="95" fillId="0" borderId="0"/>
    <xf numFmtId="288" fontId="95"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81" fontId="7" fillId="0" borderId="0" applyFill="0" applyBorder="0" applyAlignment="0" applyProtection="0"/>
    <xf numFmtId="38" fontId="7" fillId="0" borderId="0" applyFill="0" applyBorder="0" applyAlignment="0" applyProtection="0"/>
    <xf numFmtId="181" fontId="7" fillId="0" borderId="0" applyFill="0" applyBorder="0" applyAlignment="0" applyProtection="0"/>
    <xf numFmtId="167" fontId="8" fillId="0" borderId="0" applyFont="0" applyFill="0" applyBorder="0" applyAlignment="0" applyProtection="0"/>
    <xf numFmtId="260" fontId="40" fillId="0" borderId="0" applyFont="0" applyFill="0" applyBorder="0" applyAlignment="0" applyProtection="0"/>
    <xf numFmtId="169" fontId="96" fillId="0" borderId="0" applyFont="0" applyFill="0" applyBorder="0" applyAlignment="0" applyProtection="0"/>
    <xf numFmtId="169" fontId="8" fillId="0" borderId="0" applyFont="0" applyFill="0" applyBorder="0" applyAlignment="0" applyProtection="0"/>
    <xf numFmtId="169" fontId="97"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78" fontId="6" fillId="0" borderId="0" applyFont="0" applyFill="0" applyBorder="0" applyAlignment="0" applyProtection="0"/>
    <xf numFmtId="169" fontId="8"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28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5"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5"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5"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5" fillId="0" borderId="0" applyFont="0" applyFill="0" applyBorder="0" applyAlignment="0" applyProtection="0"/>
    <xf numFmtId="169" fontId="4" fillId="0" borderId="0" applyFont="0" applyFill="0" applyBorder="0" applyAlignment="0" applyProtection="0"/>
    <xf numFmtId="169" fontId="6" fillId="0" borderId="0" applyFont="0" applyFill="0" applyBorder="0" applyAlignment="0" applyProtection="0"/>
    <xf numFmtId="169" fontId="5"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5"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368" fontId="98" fillId="0" borderId="0" applyFont="0" applyFill="0" applyBorder="0" applyAlignment="0" applyProtection="0"/>
    <xf numFmtId="169" fontId="5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290" fontId="6" fillId="0" borderId="0" applyFont="0" applyFill="0" applyBorder="0" applyAlignment="0" applyProtection="0"/>
    <xf numFmtId="169" fontId="5" fillId="0" borderId="0" applyFont="0" applyFill="0" applyBorder="0" applyAlignment="0" applyProtection="0"/>
    <xf numFmtId="187"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69" fontId="6"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40" fontId="34"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291"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5"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69" fontId="6" fillId="0" borderId="0" applyFont="0" applyFill="0" applyBorder="0" applyAlignment="0" applyProtection="0"/>
    <xf numFmtId="169" fontId="9" fillId="0" borderId="0" applyFont="0" applyFill="0" applyBorder="0" applyAlignment="0" applyProtection="0"/>
    <xf numFmtId="169" fontId="6"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69" fontId="99"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292" fontId="100" fillId="0" borderId="0" applyFont="0" applyFill="0" applyBorder="0" applyAlignment="0" applyProtection="0">
      <alignment vertical="center"/>
    </xf>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292" fontId="100" fillId="0" borderId="0" applyFont="0" applyFill="0" applyBorder="0" applyAlignment="0" applyProtection="0">
      <alignment vertical="center"/>
    </xf>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292" fontId="100" fillId="0" borderId="0" applyFont="0" applyFill="0" applyBorder="0" applyAlignment="0" applyProtection="0">
      <alignment vertical="center"/>
    </xf>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87" fontId="98" fillId="0" borderId="0" applyFont="0" applyFill="0" applyBorder="0" applyAlignment="0" applyProtection="0"/>
    <xf numFmtId="169" fontId="6"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5" fillId="0" borderId="0" applyFont="0" applyFill="0" applyBorder="0" applyAlignment="0" applyProtection="0"/>
    <xf numFmtId="169" fontId="6" fillId="0" borderId="0" applyFont="0" applyFill="0" applyBorder="0" applyAlignment="0" applyProtection="0"/>
    <xf numFmtId="169" fontId="5"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5"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5"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5"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5"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8"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5"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101"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 fillId="0" borderId="0" applyFont="0" applyFill="0" applyBorder="0" applyAlignment="0" applyProtection="0"/>
    <xf numFmtId="175" fontId="21" fillId="0" borderId="0" applyFont="0" applyFill="0" applyBorder="0" applyAlignment="0" applyProtection="0"/>
    <xf numFmtId="169" fontId="8" fillId="0" borderId="0" applyFont="0" applyFill="0" applyBorder="0" applyAlignment="0" applyProtection="0"/>
    <xf numFmtId="169" fontId="101" fillId="0" borderId="0" applyFont="0" applyFill="0" applyBorder="0" applyAlignment="0" applyProtection="0"/>
    <xf numFmtId="175" fontId="58" fillId="0" borderId="0" applyFont="0" applyFill="0" applyBorder="0" applyAlignment="0" applyProtection="0"/>
    <xf numFmtId="227" fontId="100" fillId="0" borderId="0" applyFont="0" applyFill="0" applyBorder="0" applyAlignment="0" applyProtection="0"/>
    <xf numFmtId="169" fontId="6" fillId="0" borderId="0" applyFont="0" applyFill="0" applyBorder="0" applyAlignment="0" applyProtection="0"/>
    <xf numFmtId="368" fontId="100"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85" fontId="5"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75"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97"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97"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292" fontId="100"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292" fontId="100"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5"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4"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292" fontId="100" fillId="0" borderId="0" applyFont="0" applyFill="0" applyBorder="0" applyAlignment="0" applyProtection="0"/>
    <xf numFmtId="169" fontId="6" fillId="0" borderId="0" applyFont="0" applyFill="0" applyBorder="0" applyAlignment="0" applyProtection="0"/>
    <xf numFmtId="292" fontId="100" fillId="0" borderId="0" applyFont="0" applyFill="0" applyBorder="0" applyAlignment="0" applyProtection="0"/>
    <xf numFmtId="292" fontId="100" fillId="0" borderId="0" applyFont="0" applyFill="0" applyBorder="0" applyAlignment="0" applyProtection="0"/>
    <xf numFmtId="169" fontId="6" fillId="0" borderId="0" applyFont="0" applyFill="0" applyBorder="0" applyAlignment="0" applyProtection="0"/>
    <xf numFmtId="169" fontId="97" fillId="0" borderId="0" applyFont="0" applyFill="0" applyBorder="0" applyAlignment="0" applyProtection="0"/>
    <xf numFmtId="169" fontId="97" fillId="0" borderId="0" applyFont="0" applyFill="0" applyBorder="0" applyAlignment="0" applyProtection="0"/>
    <xf numFmtId="169" fontId="5" fillId="0" borderId="0" applyFont="0" applyFill="0" applyBorder="0" applyAlignment="0" applyProtection="0"/>
    <xf numFmtId="169" fontId="97" fillId="0" borderId="0" applyFont="0" applyFill="0" applyBorder="0" applyAlignment="0" applyProtection="0"/>
    <xf numFmtId="169" fontId="97" fillId="0" borderId="0" applyFont="0" applyFill="0" applyBorder="0" applyAlignment="0" applyProtection="0"/>
    <xf numFmtId="169" fontId="5" fillId="0" borderId="0" applyFont="0" applyFill="0" applyBorder="0" applyAlignment="0" applyProtection="0"/>
    <xf numFmtId="169" fontId="97" fillId="0" borderId="0" applyFont="0" applyFill="0" applyBorder="0" applyAlignment="0" applyProtection="0"/>
    <xf numFmtId="169" fontId="97" fillId="0" borderId="0" applyFont="0" applyFill="0" applyBorder="0" applyAlignment="0" applyProtection="0"/>
    <xf numFmtId="169" fontId="5" fillId="0" borderId="0" applyFont="0" applyFill="0" applyBorder="0" applyAlignment="0" applyProtection="0"/>
    <xf numFmtId="292" fontId="100" fillId="0" borderId="0" applyFont="0" applyFill="0" applyBorder="0" applyAlignment="0" applyProtection="0"/>
    <xf numFmtId="292" fontId="100" fillId="0" borderId="0" applyFont="0" applyFill="0" applyBorder="0" applyAlignment="0" applyProtection="0"/>
    <xf numFmtId="292" fontId="100" fillId="0" borderId="0" applyFont="0" applyFill="0" applyBorder="0" applyAlignment="0" applyProtection="0"/>
    <xf numFmtId="169" fontId="97" fillId="0" borderId="0" applyFont="0" applyFill="0" applyBorder="0" applyAlignment="0" applyProtection="0"/>
    <xf numFmtId="169" fontId="97" fillId="0" borderId="0" applyFont="0" applyFill="0" applyBorder="0" applyAlignment="0" applyProtection="0"/>
    <xf numFmtId="169" fontId="97" fillId="0" borderId="0" applyFont="0" applyFill="0" applyBorder="0" applyAlignment="0" applyProtection="0"/>
    <xf numFmtId="169" fontId="97" fillId="0" borderId="0" applyFont="0" applyFill="0" applyBorder="0" applyAlignment="0" applyProtection="0"/>
    <xf numFmtId="169" fontId="97" fillId="0" borderId="0" applyFont="0" applyFill="0" applyBorder="0" applyAlignment="0" applyProtection="0"/>
    <xf numFmtId="169" fontId="102" fillId="0" borderId="0" applyFont="0" applyFill="0" applyBorder="0" applyAlignment="0" applyProtection="0"/>
    <xf numFmtId="292" fontId="100" fillId="0" borderId="0" applyFont="0" applyFill="0" applyBorder="0" applyAlignment="0" applyProtection="0"/>
    <xf numFmtId="292" fontId="100" fillId="0" borderId="0" applyFont="0" applyFill="0" applyBorder="0" applyAlignment="0" applyProtection="0"/>
    <xf numFmtId="292" fontId="100" fillId="0" borderId="0" applyFont="0" applyFill="0" applyBorder="0" applyAlignment="0" applyProtection="0"/>
    <xf numFmtId="169" fontId="97" fillId="0" borderId="0" applyFont="0" applyFill="0" applyBorder="0" applyAlignment="0" applyProtection="0"/>
    <xf numFmtId="169" fontId="97" fillId="0" borderId="0" applyFont="0" applyFill="0" applyBorder="0" applyAlignment="0" applyProtection="0"/>
    <xf numFmtId="169" fontId="97" fillId="0" borderId="0" applyFont="0" applyFill="0" applyBorder="0" applyAlignment="0" applyProtection="0"/>
    <xf numFmtId="169" fontId="97" fillId="0" borderId="0" applyFont="0" applyFill="0" applyBorder="0" applyAlignment="0" applyProtection="0"/>
    <xf numFmtId="293" fontId="18" fillId="0" borderId="0"/>
    <xf numFmtId="3" fontId="6" fillId="0" borderId="0" applyFont="0" applyFill="0" applyBorder="0" applyAlignment="0" applyProtection="0"/>
    <xf numFmtId="3" fontId="6" fillId="0" borderId="0" applyFont="0" applyFill="0" applyBorder="0" applyAlignment="0" applyProtection="0"/>
    <xf numFmtId="294" fontId="6" fillId="0" borderId="0" applyFill="0" applyBorder="0" applyAlignment="0" applyProtection="0"/>
    <xf numFmtId="368" fontId="103" fillId="0" borderId="0" applyNumberFormat="0" applyAlignment="0">
      <alignment horizontal="left"/>
    </xf>
    <xf numFmtId="368" fontId="104" fillId="0" borderId="0" applyNumberFormat="0" applyAlignment="0"/>
    <xf numFmtId="169" fontId="105" fillId="0" borderId="0" applyFont="0" applyFill="0" applyBorder="0" applyAlignment="0" applyProtection="0"/>
    <xf numFmtId="295" fontId="106" fillId="0" borderId="0" applyFont="0" applyFill="0" applyBorder="0" applyAlignment="0" applyProtection="0"/>
    <xf numFmtId="167" fontId="17" fillId="66" borderId="0" applyFill="0">
      <alignment horizontal="left" vertical="top"/>
      <protection locked="0"/>
    </xf>
    <xf numFmtId="296" fontId="30" fillId="0" borderId="0" applyFont="0" applyFill="0" applyBorder="0" applyAlignment="0" applyProtection="0"/>
    <xf numFmtId="169" fontId="50" fillId="0" borderId="0" applyFont="0" applyFill="0" applyBorder="0" applyAlignment="0" applyProtection="0"/>
    <xf numFmtId="297" fontId="20" fillId="0" borderId="0">
      <protection locked="0"/>
    </xf>
    <xf numFmtId="185" fontId="20" fillId="0" borderId="0">
      <protection locked="0"/>
    </xf>
    <xf numFmtId="298" fontId="20" fillId="0" borderId="16">
      <protection locked="0"/>
    </xf>
    <xf numFmtId="217" fontId="20" fillId="0" borderId="0">
      <protection locked="0"/>
    </xf>
    <xf numFmtId="287" fontId="20" fillId="0" borderId="0">
      <protection locked="0"/>
    </xf>
    <xf numFmtId="217" fontId="20" fillId="0" borderId="0" applyNumberFormat="0">
      <protection locked="0"/>
    </xf>
    <xf numFmtId="217" fontId="20" fillId="0" borderId="0">
      <protection locked="0"/>
    </xf>
    <xf numFmtId="286" fontId="20" fillId="0" borderId="14"/>
    <xf numFmtId="197" fontId="20" fillId="0" borderId="14"/>
    <xf numFmtId="299" fontId="6" fillId="0" borderId="0" applyFont="0" applyFill="0" applyBorder="0" applyAlignment="0" applyProtection="0"/>
    <xf numFmtId="300" fontId="6" fillId="0" borderId="0" applyFont="0" applyFill="0" applyBorder="0" applyAlignment="0" applyProtection="0"/>
    <xf numFmtId="282" fontId="40" fillId="0" borderId="0" applyFont="0" applyFill="0" applyBorder="0" applyAlignment="0" applyProtection="0"/>
    <xf numFmtId="168" fontId="5" fillId="0" borderId="0" applyFont="0" applyFill="0" applyBorder="0" applyAlignment="0" applyProtection="0"/>
    <xf numFmtId="178" fontId="6" fillId="0" borderId="0" applyFont="0" applyFill="0" applyBorder="0" applyAlignment="0" applyProtection="0"/>
    <xf numFmtId="301" fontId="6" fillId="0" borderId="0" applyFill="0" applyBorder="0" applyAlignment="0" applyProtection="0"/>
    <xf numFmtId="301" fontId="6" fillId="0" borderId="0" applyFill="0" applyBorder="0" applyAlignment="0" applyProtection="0"/>
    <xf numFmtId="301" fontId="6" fillId="0" borderId="0" applyFill="0" applyBorder="0" applyAlignment="0" applyProtection="0"/>
    <xf numFmtId="301" fontId="6" fillId="0" borderId="0" applyFill="0" applyBorder="0" applyAlignment="0" applyProtection="0"/>
    <xf numFmtId="301" fontId="6" fillId="0" borderId="0" applyFill="0" applyBorder="0" applyAlignment="0" applyProtection="0"/>
    <xf numFmtId="168" fontId="5" fillId="0" borderId="0" applyFont="0" applyFill="0" applyBorder="0" applyAlignment="0" applyProtection="0"/>
    <xf numFmtId="173" fontId="21"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302" fontId="6"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276" fontId="6" fillId="0" borderId="0" applyFont="0" applyFill="0" applyBorder="0" applyAlignment="0" applyProtection="0"/>
    <xf numFmtId="303" fontId="6"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5" fontId="6"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4" fontId="107" fillId="0" borderId="0" applyFont="0" applyFill="0" applyBorder="0" applyAlignment="0" applyProtection="0"/>
    <xf numFmtId="306" fontId="6" fillId="0" borderId="0"/>
    <xf numFmtId="307" fontId="108" fillId="9" borderId="0" applyFont="0" applyBorder="0"/>
    <xf numFmtId="368" fontId="109" fillId="0" borderId="0"/>
    <xf numFmtId="286" fontId="20" fillId="0" borderId="14">
      <alignment horizontal="center"/>
      <protection hidden="1"/>
    </xf>
    <xf numFmtId="241" fontId="48" fillId="0" borderId="0" applyFont="0" applyFill="0" applyBorder="0" applyAlignment="0" applyProtection="0"/>
    <xf numFmtId="241" fontId="27" fillId="0" borderId="0" applyFont="0" applyFill="0" applyBorder="0" applyAlignment="0" applyProtection="0"/>
    <xf numFmtId="308" fontId="20" fillId="0" borderId="14">
      <alignment horizontal="center"/>
      <protection hidden="1"/>
    </xf>
    <xf numFmtId="309" fontId="24" fillId="0" borderId="14">
      <alignment horizontal="center"/>
      <protection hidden="1"/>
    </xf>
    <xf numFmtId="309" fontId="24" fillId="0" borderId="14">
      <alignment horizontal="center"/>
      <protection hidden="1"/>
    </xf>
    <xf numFmtId="309" fontId="24" fillId="0" borderId="14">
      <alignment horizontal="center"/>
      <protection hidden="1"/>
    </xf>
    <xf numFmtId="309" fontId="24" fillId="0" borderId="14">
      <alignment horizontal="center"/>
      <protection hidden="1"/>
    </xf>
    <xf numFmtId="292" fontId="12" fillId="0" borderId="23"/>
    <xf numFmtId="368" fontId="109" fillId="0" borderId="24"/>
    <xf numFmtId="368" fontId="109" fillId="0" borderId="24"/>
    <xf numFmtId="368" fontId="6" fillId="0" borderId="0" applyFont="0" applyFill="0" applyBorder="0" applyAlignment="0" applyProtection="0"/>
    <xf numFmtId="368" fontId="6" fillId="0" borderId="0" applyFont="0" applyFill="0" applyBorder="0" applyAlignment="0" applyProtection="0"/>
    <xf numFmtId="14" fontId="44" fillId="0" borderId="0" applyFill="0" applyBorder="0" applyAlignment="0"/>
    <xf numFmtId="310" fontId="110" fillId="0" borderId="0">
      <protection locked="0"/>
    </xf>
    <xf numFmtId="368" fontId="6" fillId="0" borderId="0" applyNumberFormat="0">
      <alignment horizontal="centerContinuous"/>
    </xf>
    <xf numFmtId="368" fontId="111" fillId="63" borderId="25" applyNumberFormat="0" applyAlignment="0" applyProtection="0"/>
    <xf numFmtId="368" fontId="112" fillId="23" borderId="19" applyNumberFormat="0" applyAlignment="0" applyProtection="0"/>
    <xf numFmtId="368" fontId="113" fillId="0" borderId="0"/>
    <xf numFmtId="368" fontId="114" fillId="0" borderId="26" applyNumberFormat="0" applyFill="0" applyAlignment="0" applyProtection="0"/>
    <xf numFmtId="368" fontId="115" fillId="0" borderId="27" applyNumberFormat="0" applyFill="0" applyAlignment="0" applyProtection="0"/>
    <xf numFmtId="368" fontId="116" fillId="0" borderId="28" applyNumberFormat="0" applyFill="0" applyAlignment="0" applyProtection="0"/>
    <xf numFmtId="368" fontId="116" fillId="0" borderId="0" applyNumberFormat="0" applyFill="0" applyBorder="0" applyAlignment="0" applyProtection="0"/>
    <xf numFmtId="311" fontId="117" fillId="0" borderId="0" applyFont="0" applyFill="0" applyBorder="0">
      <alignment horizontal="left" vertical="top" wrapText="1"/>
      <protection locked="0"/>
    </xf>
    <xf numFmtId="178" fontId="117" fillId="0" borderId="0" applyFont="0" applyFill="0" applyBorder="0">
      <alignment horizontal="left" vertical="top" wrapText="1"/>
      <protection locked="0"/>
    </xf>
    <xf numFmtId="179" fontId="117" fillId="0" borderId="0" applyFont="0" applyFill="0" applyBorder="0">
      <alignment horizontal="left" vertical="top" wrapText="1"/>
      <protection locked="0"/>
    </xf>
    <xf numFmtId="311" fontId="117" fillId="0" borderId="0" applyFont="0" applyFill="0" applyBorder="0">
      <alignment horizontal="left" vertical="top" wrapText="1"/>
      <protection locked="0"/>
    </xf>
    <xf numFmtId="311" fontId="117" fillId="0" borderId="0" applyFont="0" applyFill="0" applyBorder="0">
      <alignment horizontal="left" vertical="top" wrapText="1"/>
      <protection locked="0"/>
    </xf>
    <xf numFmtId="312" fontId="6" fillId="0" borderId="0" applyFont="0" applyFill="0" applyBorder="0" applyAlignment="0" applyProtection="0"/>
    <xf numFmtId="313" fontId="6" fillId="0" borderId="0" applyFont="0" applyFill="0" applyBorder="0" applyAlignment="0" applyProtection="0"/>
    <xf numFmtId="314" fontId="30" fillId="0" borderId="0" applyFont="0" applyFill="0" applyBorder="0" applyAlignment="0" applyProtection="0"/>
    <xf numFmtId="187" fontId="6" fillId="0" borderId="0" applyFont="0" applyFill="0" applyBorder="0" applyAlignment="0" applyProtection="0"/>
    <xf numFmtId="315" fontId="6" fillId="0" borderId="0"/>
    <xf numFmtId="368" fontId="12" fillId="0" borderId="0" applyNumberFormat="0" applyBorder="0" applyAlignment="0">
      <alignment horizontal="centerContinuous"/>
    </xf>
    <xf numFmtId="167" fontId="118" fillId="0" borderId="0" applyFont="0" applyFill="0" applyBorder="0" applyAlignment="0" applyProtection="0"/>
    <xf numFmtId="169" fontId="118" fillId="0" borderId="0" applyFont="0" applyFill="0" applyBorder="0" applyAlignment="0" applyProtection="0"/>
    <xf numFmtId="167" fontId="118" fillId="0" borderId="0" applyFont="0" applyFill="0" applyBorder="0" applyAlignment="0" applyProtection="0"/>
    <xf numFmtId="167" fontId="118" fillId="0" borderId="0" applyFont="0" applyFill="0" applyBorder="0" applyAlignment="0" applyProtection="0"/>
    <xf numFmtId="230" fontId="33" fillId="0" borderId="0" applyFill="0" applyBorder="0" applyAlignment="0" applyProtection="0"/>
    <xf numFmtId="192" fontId="33" fillId="0" borderId="0" applyFill="0" applyBorder="0" applyAlignment="0" applyProtection="0"/>
    <xf numFmtId="167" fontId="118" fillId="0" borderId="0" applyFont="0" applyFill="0" applyBorder="0" applyAlignment="0" applyProtection="0"/>
    <xf numFmtId="167" fontId="118" fillId="0" borderId="0" applyFont="0" applyFill="0" applyBorder="0" applyAlignment="0" applyProtection="0"/>
    <xf numFmtId="174" fontId="119" fillId="0" borderId="0" applyFont="0" applyFill="0" applyBorder="0" applyAlignment="0" applyProtection="0"/>
    <xf numFmtId="230" fontId="33" fillId="0" borderId="0" applyFill="0" applyBorder="0" applyAlignment="0" applyProtection="0"/>
    <xf numFmtId="167" fontId="118" fillId="0" borderId="0" applyFont="0" applyFill="0" applyBorder="0" applyAlignment="0" applyProtection="0"/>
    <xf numFmtId="167" fontId="118" fillId="0" borderId="0" applyFont="0" applyFill="0" applyBorder="0" applyAlignment="0" applyProtection="0"/>
    <xf numFmtId="192" fontId="33" fillId="0" borderId="0" applyFill="0" applyBorder="0" applyAlignment="0" applyProtection="0"/>
    <xf numFmtId="192" fontId="33" fillId="0" borderId="0" applyFill="0" applyBorder="0" applyAlignment="0" applyProtection="0"/>
    <xf numFmtId="167" fontId="118" fillId="0" borderId="0" applyFont="0" applyFill="0" applyBorder="0" applyAlignment="0" applyProtection="0"/>
    <xf numFmtId="167" fontId="118" fillId="0" borderId="0" applyFont="0" applyFill="0" applyBorder="0" applyAlignment="0" applyProtection="0"/>
    <xf numFmtId="167" fontId="118" fillId="0" borderId="0" applyFont="0" applyFill="0" applyBorder="0" applyAlignment="0" applyProtection="0"/>
    <xf numFmtId="167" fontId="118" fillId="0" borderId="0" applyFont="0" applyFill="0" applyBorder="0" applyAlignment="0" applyProtection="0"/>
    <xf numFmtId="230" fontId="33" fillId="0" borderId="0" applyFill="0" applyBorder="0" applyAlignment="0" applyProtection="0"/>
    <xf numFmtId="230" fontId="33" fillId="0" borderId="0" applyFill="0" applyBorder="0" applyAlignment="0" applyProtection="0"/>
    <xf numFmtId="167" fontId="118" fillId="0" borderId="0" applyFont="0" applyFill="0" applyBorder="0" applyAlignment="0" applyProtection="0"/>
    <xf numFmtId="167" fontId="118" fillId="0" borderId="0" applyFont="0" applyFill="0" applyBorder="0" applyAlignment="0" applyProtection="0"/>
    <xf numFmtId="192" fontId="33" fillId="0" borderId="0" applyFill="0" applyBorder="0" applyAlignment="0" applyProtection="0"/>
    <xf numFmtId="192" fontId="33" fillId="0" borderId="0" applyFill="0" applyBorder="0" applyAlignment="0" applyProtection="0"/>
    <xf numFmtId="174" fontId="118" fillId="0" borderId="0" applyFont="0" applyFill="0" applyBorder="0" applyAlignment="0" applyProtection="0"/>
    <xf numFmtId="174" fontId="118" fillId="0" borderId="0" applyFont="0" applyFill="0" applyBorder="0" applyAlignment="0" applyProtection="0"/>
    <xf numFmtId="316" fontId="33" fillId="0" borderId="0" applyFill="0" applyBorder="0" applyAlignment="0" applyProtection="0"/>
    <xf numFmtId="316" fontId="33" fillId="0" borderId="0" applyFill="0" applyBorder="0" applyAlignment="0" applyProtection="0"/>
    <xf numFmtId="167" fontId="118" fillId="0" borderId="0" applyFont="0" applyFill="0" applyBorder="0" applyAlignment="0" applyProtection="0"/>
    <xf numFmtId="169" fontId="118" fillId="0" borderId="0" applyFont="0" applyFill="0" applyBorder="0" applyAlignment="0" applyProtection="0"/>
    <xf numFmtId="169" fontId="118" fillId="0" borderId="0" applyFont="0" applyFill="0" applyBorder="0" applyAlignment="0" applyProtection="0"/>
    <xf numFmtId="211" fontId="33" fillId="0" borderId="0" applyFill="0" applyBorder="0" applyAlignment="0" applyProtection="0"/>
    <xf numFmtId="212" fontId="33" fillId="0" borderId="0" applyFill="0" applyBorder="0" applyAlignment="0" applyProtection="0"/>
    <xf numFmtId="169" fontId="118" fillId="0" borderId="0" applyFont="0" applyFill="0" applyBorder="0" applyAlignment="0" applyProtection="0"/>
    <xf numFmtId="169" fontId="118" fillId="0" borderId="0" applyFont="0" applyFill="0" applyBorder="0" applyAlignment="0" applyProtection="0"/>
    <xf numFmtId="175" fontId="119" fillId="0" borderId="0" applyFont="0" applyFill="0" applyBorder="0" applyAlignment="0" applyProtection="0"/>
    <xf numFmtId="211" fontId="33" fillId="0" borderId="0" applyFill="0" applyBorder="0" applyAlignment="0" applyProtection="0"/>
    <xf numFmtId="169" fontId="118" fillId="0" borderId="0" applyFont="0" applyFill="0" applyBorder="0" applyAlignment="0" applyProtection="0"/>
    <xf numFmtId="169" fontId="118" fillId="0" borderId="0" applyFont="0" applyFill="0" applyBorder="0" applyAlignment="0" applyProtection="0"/>
    <xf numFmtId="212" fontId="33" fillId="0" borderId="0" applyFill="0" applyBorder="0" applyAlignment="0" applyProtection="0"/>
    <xf numFmtId="212" fontId="33" fillId="0" borderId="0" applyFill="0" applyBorder="0" applyAlignment="0" applyProtection="0"/>
    <xf numFmtId="169" fontId="118" fillId="0" borderId="0" applyFont="0" applyFill="0" applyBorder="0" applyAlignment="0" applyProtection="0"/>
    <xf numFmtId="169" fontId="118" fillId="0" borderId="0" applyFont="0" applyFill="0" applyBorder="0" applyAlignment="0" applyProtection="0"/>
    <xf numFmtId="169" fontId="118" fillId="0" borderId="0" applyFont="0" applyFill="0" applyBorder="0" applyAlignment="0" applyProtection="0"/>
    <xf numFmtId="169" fontId="118" fillId="0" borderId="0" applyFont="0" applyFill="0" applyBorder="0" applyAlignment="0" applyProtection="0"/>
    <xf numFmtId="211" fontId="33" fillId="0" borderId="0" applyFill="0" applyBorder="0" applyAlignment="0" applyProtection="0"/>
    <xf numFmtId="211" fontId="33" fillId="0" borderId="0" applyFill="0" applyBorder="0" applyAlignment="0" applyProtection="0"/>
    <xf numFmtId="169" fontId="118" fillId="0" borderId="0" applyFont="0" applyFill="0" applyBorder="0" applyAlignment="0" applyProtection="0"/>
    <xf numFmtId="169" fontId="118" fillId="0" borderId="0" applyFont="0" applyFill="0" applyBorder="0" applyAlignment="0" applyProtection="0"/>
    <xf numFmtId="212" fontId="33" fillId="0" borderId="0" applyFill="0" applyBorder="0" applyAlignment="0" applyProtection="0"/>
    <xf numFmtId="212" fontId="33" fillId="0" borderId="0" applyFill="0" applyBorder="0" applyAlignment="0" applyProtection="0"/>
    <xf numFmtId="175" fontId="118" fillId="0" borderId="0" applyFont="0" applyFill="0" applyBorder="0" applyAlignment="0" applyProtection="0"/>
    <xf numFmtId="175" fontId="118" fillId="0" borderId="0" applyFont="0" applyFill="0" applyBorder="0" applyAlignment="0" applyProtection="0"/>
    <xf numFmtId="317" fontId="33" fillId="0" borderId="0" applyFill="0" applyBorder="0" applyAlignment="0" applyProtection="0"/>
    <xf numFmtId="317" fontId="33" fillId="0" borderId="0" applyFill="0" applyBorder="0" applyAlignment="0" applyProtection="0"/>
    <xf numFmtId="169" fontId="118" fillId="0" borderId="0" applyFont="0" applyFill="0" applyBorder="0" applyAlignment="0" applyProtection="0"/>
    <xf numFmtId="3" fontId="12" fillId="0" borderId="0" applyFont="0" applyBorder="0" applyAlignment="0"/>
    <xf numFmtId="3" fontId="33" fillId="0" borderId="0" applyBorder="0" applyAlignment="0"/>
    <xf numFmtId="368" fontId="120" fillId="67" borderId="0" applyNumberFormat="0" applyBorder="0" applyAlignment="0" applyProtection="0"/>
    <xf numFmtId="368" fontId="120" fillId="68" borderId="0" applyNumberFormat="0" applyBorder="0" applyAlignment="0" applyProtection="0"/>
    <xf numFmtId="368" fontId="120" fillId="69" borderId="0" applyNumberFormat="0" applyBorder="0" applyAlignment="0" applyProtection="0"/>
    <xf numFmtId="368" fontId="6" fillId="0" borderId="0" applyFill="0" applyBorder="0" applyAlignment="0"/>
    <xf numFmtId="282" fontId="40" fillId="0" borderId="0" applyFill="0" applyBorder="0" applyAlignment="0"/>
    <xf numFmtId="260" fontId="40" fillId="0" borderId="0" applyFill="0" applyBorder="0" applyAlignment="0"/>
    <xf numFmtId="285" fontId="89" fillId="0" borderId="0" applyFill="0" applyBorder="0" applyAlignment="0"/>
    <xf numFmtId="282" fontId="40" fillId="0" borderId="0" applyFill="0" applyBorder="0" applyAlignment="0"/>
    <xf numFmtId="368" fontId="121" fillId="0" borderId="0" applyNumberFormat="0" applyAlignment="0">
      <alignment horizontal="left"/>
    </xf>
    <xf numFmtId="368" fontId="122" fillId="0" borderId="0">
      <alignment horizontal="left"/>
    </xf>
    <xf numFmtId="318" fontId="33" fillId="0" borderId="0" applyFont="0" applyFill="0" applyBorder="0" applyAlignment="0" applyProtection="0"/>
    <xf numFmtId="212" fontId="6" fillId="0" borderId="0"/>
    <xf numFmtId="368" fontId="6" fillId="0" borderId="0"/>
    <xf numFmtId="169" fontId="40" fillId="0" borderId="0" applyFill="0" applyBorder="0" applyAlignment="0" applyProtection="0"/>
    <xf numFmtId="368" fontId="123" fillId="0" borderId="0" applyNumberFormat="0" applyFill="0" applyBorder="0" applyAlignment="0" applyProtection="0"/>
    <xf numFmtId="3" fontId="12" fillId="0" borderId="0" applyFont="0" applyBorder="0" applyAlignment="0"/>
    <xf numFmtId="3" fontId="33" fillId="0" borderId="0" applyBorder="0" applyAlignment="0"/>
    <xf numFmtId="368" fontId="6" fillId="0" borderId="0" applyNumberFormat="0" applyFont="0" applyFill="0" applyBorder="0" applyAlignment="0"/>
    <xf numFmtId="2" fontId="6" fillId="0" borderId="0" applyFont="0" applyFill="0" applyBorder="0" applyAlignment="0" applyProtection="0"/>
    <xf numFmtId="2" fontId="6" fillId="0" borderId="0" applyFont="0" applyFill="0" applyBorder="0" applyAlignment="0" applyProtection="0"/>
    <xf numFmtId="368" fontId="6" fillId="0" borderId="0" applyFill="0" applyBorder="0" applyProtection="0">
      <alignment vertical="center" wrapText="1"/>
    </xf>
    <xf numFmtId="368" fontId="9" fillId="70" borderId="29" applyNumberFormat="0" applyFont="0" applyAlignment="0" applyProtection="0"/>
    <xf numFmtId="368" fontId="124" fillId="4" borderId="0" applyNumberFormat="0" applyBorder="0" applyAlignment="0" applyProtection="0"/>
    <xf numFmtId="38" fontId="108" fillId="71" borderId="0" applyNumberFormat="0" applyBorder="0" applyAlignment="0" applyProtection="0"/>
    <xf numFmtId="38" fontId="108" fillId="9" borderId="0" applyNumberFormat="0" applyBorder="0" applyAlignment="0" applyProtection="0"/>
    <xf numFmtId="319" fontId="6" fillId="0" borderId="30" applyFont="0" applyFill="0" applyBorder="0" applyAlignment="0"/>
    <xf numFmtId="320" fontId="42" fillId="5" borderId="12" applyBorder="0">
      <alignment horizontal="center"/>
    </xf>
    <xf numFmtId="321" fontId="42" fillId="72" borderId="0" applyBorder="0">
      <alignment horizontal="center"/>
    </xf>
    <xf numFmtId="320" fontId="42" fillId="5" borderId="12" applyBorder="0">
      <alignment horizontal="center"/>
    </xf>
    <xf numFmtId="321" fontId="42" fillId="72" borderId="0" applyBorder="0">
      <alignment horizontal="center"/>
    </xf>
    <xf numFmtId="320" fontId="42" fillId="5" borderId="12" applyBorder="0">
      <alignment horizontal="center"/>
    </xf>
    <xf numFmtId="321" fontId="42" fillId="72" borderId="0" applyBorder="0">
      <alignment horizontal="center"/>
    </xf>
    <xf numFmtId="368" fontId="125" fillId="0" borderId="3" applyNumberFormat="0" applyFill="0">
      <alignment horizontal="left" vertical="top" wrapText="1"/>
    </xf>
    <xf numFmtId="368" fontId="126" fillId="73" borderId="0"/>
    <xf numFmtId="368" fontId="127" fillId="0" borderId="0">
      <alignment horizontal="left"/>
    </xf>
    <xf numFmtId="368" fontId="127" fillId="0" borderId="0">
      <alignment horizontal="left"/>
    </xf>
    <xf numFmtId="368" fontId="128" fillId="0" borderId="31" applyNumberFormat="0" applyAlignment="0" applyProtection="0">
      <alignment horizontal="left" vertical="center"/>
    </xf>
    <xf numFmtId="368" fontId="128" fillId="0" borderId="31" applyNumberFormat="0" applyAlignment="0" applyProtection="0">
      <alignment horizontal="left" vertical="center"/>
    </xf>
    <xf numFmtId="368" fontId="128" fillId="0" borderId="8">
      <alignment horizontal="left" vertical="center"/>
    </xf>
    <xf numFmtId="368" fontId="128" fillId="0" borderId="8">
      <alignment horizontal="left" vertical="center"/>
    </xf>
    <xf numFmtId="368" fontId="129" fillId="0" borderId="32" applyNumberFormat="0" applyFill="0" applyAlignment="0" applyProtection="0"/>
    <xf numFmtId="368" fontId="129" fillId="0" borderId="32" applyNumberFormat="0" applyFill="0" applyAlignment="0" applyProtection="0"/>
    <xf numFmtId="368" fontId="129" fillId="0" borderId="32" applyNumberFormat="0" applyFill="0" applyAlignment="0" applyProtection="0"/>
    <xf numFmtId="368" fontId="129" fillId="0" borderId="32" applyNumberFormat="0" applyFill="0" applyAlignment="0" applyProtection="0"/>
    <xf numFmtId="368" fontId="129" fillId="0" borderId="32" applyNumberFormat="0" applyFill="0" applyAlignment="0" applyProtection="0"/>
    <xf numFmtId="368" fontId="129" fillId="0" borderId="32" applyNumberFormat="0" applyFill="0" applyAlignment="0" applyProtection="0"/>
    <xf numFmtId="368" fontId="129" fillId="0" borderId="32" applyNumberFormat="0" applyFill="0" applyAlignment="0" applyProtection="0"/>
    <xf numFmtId="368" fontId="129" fillId="0" borderId="32" applyNumberFormat="0" applyFill="0" applyAlignment="0" applyProtection="0"/>
    <xf numFmtId="368" fontId="129" fillId="0" borderId="32" applyNumberFormat="0" applyFill="0" applyAlignment="0" applyProtection="0"/>
    <xf numFmtId="368" fontId="129" fillId="0" borderId="32" applyNumberFormat="0" applyFill="0" applyAlignment="0" applyProtection="0"/>
    <xf numFmtId="368" fontId="129" fillId="0" borderId="32" applyNumberFormat="0" applyFill="0" applyAlignment="0" applyProtection="0"/>
    <xf numFmtId="368" fontId="129" fillId="0" borderId="32" applyNumberFormat="0" applyFill="0" applyAlignment="0" applyProtection="0"/>
    <xf numFmtId="368" fontId="129" fillId="0" borderId="32" applyNumberFormat="0" applyFill="0" applyAlignment="0" applyProtection="0"/>
    <xf numFmtId="368" fontId="129" fillId="0" borderId="32" applyNumberFormat="0" applyFill="0" applyAlignment="0" applyProtection="0"/>
    <xf numFmtId="368" fontId="129" fillId="0" borderId="32" applyNumberFormat="0" applyFill="0" applyAlignment="0" applyProtection="0"/>
    <xf numFmtId="368" fontId="129" fillId="0" borderId="32" applyNumberFormat="0" applyFill="0" applyAlignment="0" applyProtection="0"/>
    <xf numFmtId="368" fontId="129" fillId="0" borderId="32" applyNumberFormat="0" applyFill="0" applyAlignment="0" applyProtection="0"/>
    <xf numFmtId="368" fontId="129" fillId="0" borderId="32" applyNumberFormat="0" applyFill="0" applyAlignment="0" applyProtection="0"/>
    <xf numFmtId="368" fontId="129" fillId="0" borderId="32" applyNumberFormat="0" applyFill="0" applyAlignment="0" applyProtection="0"/>
    <xf numFmtId="368" fontId="129" fillId="0" borderId="32" applyNumberFormat="0" applyFill="0" applyAlignment="0" applyProtection="0"/>
    <xf numFmtId="368" fontId="114" fillId="0" borderId="26" applyNumberFormat="0" applyFill="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29" fillId="0" borderId="32" applyNumberFormat="0" applyFill="0" applyAlignment="0" applyProtection="0"/>
    <xf numFmtId="368" fontId="129" fillId="0" borderId="32" applyNumberFormat="0" applyFill="0" applyAlignment="0" applyProtection="0"/>
    <xf numFmtId="368" fontId="129" fillId="0" borderId="32" applyNumberFormat="0" applyFill="0" applyAlignment="0" applyProtection="0"/>
    <xf numFmtId="368" fontId="129" fillId="0" borderId="32" applyNumberFormat="0" applyFill="0" applyAlignment="0" applyProtection="0"/>
    <xf numFmtId="368" fontId="129" fillId="0" borderId="32" applyNumberFormat="0" applyFill="0" applyAlignment="0" applyProtection="0"/>
    <xf numFmtId="368" fontId="129" fillId="0" borderId="32" applyNumberFormat="0" applyFill="0" applyAlignment="0" applyProtection="0"/>
    <xf numFmtId="368" fontId="129" fillId="0" borderId="32" applyNumberFormat="0" applyFill="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29" fillId="0" borderId="32" applyNumberFormat="0" applyFill="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29" fillId="0" borderId="32" applyNumberFormat="0" applyFill="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29" fillId="0" borderId="32" applyNumberFormat="0" applyFill="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29" fillId="0" borderId="32" applyNumberFormat="0" applyFill="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29" fillId="0" borderId="32" applyNumberFormat="0" applyFill="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29" fillId="0" borderId="32" applyNumberFormat="0" applyFill="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29" fillId="0" borderId="32" applyNumberFormat="0" applyFill="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29" fillId="0" borderId="32" applyNumberFormat="0" applyFill="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29" fillId="0" borderId="32" applyNumberFormat="0" applyFill="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29" fillId="0" borderId="32" applyNumberFormat="0" applyFill="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29" fillId="0" borderId="32" applyNumberFormat="0" applyFill="0" applyAlignment="0" applyProtection="0"/>
    <xf numFmtId="368" fontId="129" fillId="0" borderId="32" applyNumberFormat="0" applyFill="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29" fillId="0" borderId="32" applyNumberFormat="0" applyFill="0" applyAlignment="0" applyProtection="0"/>
    <xf numFmtId="368" fontId="129" fillId="0" borderId="32" applyNumberFormat="0" applyFill="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0" fillId="0" borderId="0" applyNumberFormat="0" applyFill="0" applyBorder="0" applyAlignment="0" applyProtection="0"/>
    <xf numFmtId="368" fontId="131" fillId="0" borderId="27" applyNumberFormat="0" applyFill="0" applyAlignment="0" applyProtection="0"/>
    <xf numFmtId="368" fontId="131" fillId="0" borderId="27" applyNumberFormat="0" applyFill="0" applyAlignment="0" applyProtection="0"/>
    <xf numFmtId="368" fontId="131" fillId="0" borderId="27" applyNumberFormat="0" applyFill="0" applyAlignment="0" applyProtection="0"/>
    <xf numFmtId="368" fontId="131" fillId="0" borderId="27" applyNumberFormat="0" applyFill="0" applyAlignment="0" applyProtection="0"/>
    <xf numFmtId="368" fontId="131" fillId="0" borderId="27" applyNumberFormat="0" applyFill="0" applyAlignment="0" applyProtection="0"/>
    <xf numFmtId="368" fontId="131" fillId="0" borderId="27" applyNumberFormat="0" applyFill="0" applyAlignment="0" applyProtection="0"/>
    <xf numFmtId="368" fontId="131" fillId="0" borderId="27" applyNumberFormat="0" applyFill="0" applyAlignment="0" applyProtection="0"/>
    <xf numFmtId="368" fontId="131" fillId="0" borderId="27" applyNumberFormat="0" applyFill="0" applyAlignment="0" applyProtection="0"/>
    <xf numFmtId="368" fontId="131" fillId="0" borderId="27" applyNumberFormat="0" applyFill="0" applyAlignment="0" applyProtection="0"/>
    <xf numFmtId="368" fontId="131" fillId="0" borderId="27" applyNumberFormat="0" applyFill="0" applyAlignment="0" applyProtection="0"/>
    <xf numFmtId="368" fontId="131" fillId="0" borderId="27" applyNumberFormat="0" applyFill="0" applyAlignment="0" applyProtection="0"/>
    <xf numFmtId="368" fontId="131" fillId="0" borderId="27" applyNumberFormat="0" applyFill="0" applyAlignment="0" applyProtection="0"/>
    <xf numFmtId="368" fontId="131" fillId="0" borderId="27" applyNumberFormat="0" applyFill="0" applyAlignment="0" applyProtection="0"/>
    <xf numFmtId="368" fontId="131" fillId="0" borderId="27" applyNumberFormat="0" applyFill="0" applyAlignment="0" applyProtection="0"/>
    <xf numFmtId="368" fontId="131" fillId="0" borderId="27" applyNumberFormat="0" applyFill="0" applyAlignment="0" applyProtection="0"/>
    <xf numFmtId="368" fontId="131" fillId="0" borderId="27" applyNumberFormat="0" applyFill="0" applyAlignment="0" applyProtection="0"/>
    <xf numFmtId="368" fontId="131" fillId="0" borderId="27" applyNumberFormat="0" applyFill="0" applyAlignment="0" applyProtection="0"/>
    <xf numFmtId="368" fontId="131" fillId="0" borderId="27" applyNumberFormat="0" applyFill="0" applyAlignment="0" applyProtection="0"/>
    <xf numFmtId="368" fontId="131" fillId="0" borderId="27" applyNumberFormat="0" applyFill="0" applyAlignment="0" applyProtection="0"/>
    <xf numFmtId="368" fontId="131" fillId="0" borderId="27" applyNumberFormat="0" applyFill="0" applyAlignment="0" applyProtection="0"/>
    <xf numFmtId="368" fontId="115" fillId="0" borderId="27" applyNumberFormat="0" applyFill="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31" fillId="0" borderId="27" applyNumberFormat="0" applyFill="0" applyAlignment="0" applyProtection="0"/>
    <xf numFmtId="368" fontId="131" fillId="0" borderId="27" applyNumberFormat="0" applyFill="0" applyAlignment="0" applyProtection="0"/>
    <xf numFmtId="368" fontId="131" fillId="0" borderId="27" applyNumberFormat="0" applyFill="0" applyAlignment="0" applyProtection="0"/>
    <xf numFmtId="368" fontId="131" fillId="0" borderId="27" applyNumberFormat="0" applyFill="0" applyAlignment="0" applyProtection="0"/>
    <xf numFmtId="368" fontId="131" fillId="0" borderId="27" applyNumberFormat="0" applyFill="0" applyAlignment="0" applyProtection="0"/>
    <xf numFmtId="368" fontId="131" fillId="0" borderId="27" applyNumberFormat="0" applyFill="0" applyAlignment="0" applyProtection="0"/>
    <xf numFmtId="368" fontId="131" fillId="0" borderId="27" applyNumberFormat="0" applyFill="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31" fillId="0" borderId="27" applyNumberFormat="0" applyFill="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31" fillId="0" borderId="27" applyNumberFormat="0" applyFill="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31" fillId="0" borderId="27" applyNumberFormat="0" applyFill="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31" fillId="0" borderId="27" applyNumberFormat="0" applyFill="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31" fillId="0" borderId="27" applyNumberFormat="0" applyFill="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31" fillId="0" borderId="27" applyNumberFormat="0" applyFill="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31" fillId="0" borderId="27" applyNumberFormat="0" applyFill="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31" fillId="0" borderId="27" applyNumberFormat="0" applyFill="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31" fillId="0" borderId="27" applyNumberFormat="0" applyFill="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31" fillId="0" borderId="27" applyNumberFormat="0" applyFill="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31" fillId="0" borderId="27" applyNumberFormat="0" applyFill="0" applyAlignment="0" applyProtection="0"/>
    <xf numFmtId="368" fontId="131" fillId="0" borderId="27" applyNumberFormat="0" applyFill="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31" fillId="0" borderId="27" applyNumberFormat="0" applyFill="0" applyAlignment="0" applyProtection="0"/>
    <xf numFmtId="368" fontId="131" fillId="0" borderId="27" applyNumberFormat="0" applyFill="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28" fillId="0" borderId="0" applyNumberFormat="0" applyFill="0" applyBorder="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16" fillId="0" borderId="28"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16" fillId="0" borderId="28"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33" applyNumberFormat="0" applyFill="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16"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16"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2" fillId="0" borderId="0" applyNumberFormat="0" applyFill="0" applyBorder="0" applyAlignment="0" applyProtection="0"/>
    <xf numFmtId="368" fontId="130" fillId="0" borderId="0" applyProtection="0"/>
    <xf numFmtId="322" fontId="133" fillId="0" borderId="0">
      <protection locked="0"/>
    </xf>
    <xf numFmtId="322" fontId="133"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68" fontId="128" fillId="0" borderId="0" applyProtection="0"/>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23" fontId="20" fillId="0" borderId="0">
      <protection locked="0"/>
    </xf>
    <xf numFmtId="368" fontId="134" fillId="0" borderId="34">
      <alignment horizontal="center"/>
    </xf>
    <xf numFmtId="368" fontId="134" fillId="0" borderId="0">
      <alignment horizontal="center"/>
    </xf>
    <xf numFmtId="164" fontId="135" fillId="74" borderId="1" applyNumberFormat="0" applyAlignment="0">
      <alignment horizontal="left" vertical="top"/>
    </xf>
    <xf numFmtId="170" fontId="135" fillId="74" borderId="1" applyNumberFormat="0" applyAlignment="0">
      <alignment horizontal="left" vertical="top"/>
    </xf>
    <xf numFmtId="322" fontId="136" fillId="0" borderId="0">
      <protection locked="0"/>
    </xf>
    <xf numFmtId="324" fontId="79" fillId="0" borderId="0" applyFont="0" applyFill="0" applyBorder="0" applyAlignment="0" applyProtection="0">
      <alignment horizontal="center" vertical="center"/>
    </xf>
    <xf numFmtId="368" fontId="137" fillId="0" borderId="9" applyNumberFormat="0" applyFill="0" applyAlignment="0" applyProtection="0"/>
    <xf numFmtId="49" fontId="138" fillId="0" borderId="1">
      <alignment vertical="center"/>
    </xf>
    <xf numFmtId="49" fontId="138" fillId="0" borderId="1">
      <alignment vertical="center"/>
    </xf>
    <xf numFmtId="368" fontId="18" fillId="0" borderId="0"/>
    <xf numFmtId="368" fontId="18" fillId="0" borderId="0"/>
    <xf numFmtId="368" fontId="18" fillId="0" borderId="0"/>
    <xf numFmtId="368" fontId="139" fillId="0" borderId="0" applyNumberFormat="0" applyFill="0" applyBorder="0" applyAlignment="0" applyProtection="0">
      <alignment vertical="top"/>
      <protection locked="0"/>
    </xf>
    <xf numFmtId="167" fontId="8" fillId="0" borderId="0" applyFont="0" applyFill="0" applyBorder="0" applyAlignment="0" applyProtection="0"/>
    <xf numFmtId="167" fontId="8" fillId="0" borderId="0" applyFont="0" applyFill="0" applyBorder="0" applyAlignment="0" applyProtection="0"/>
    <xf numFmtId="212" fontId="33" fillId="0" borderId="0" applyFill="0" applyBorder="0" applyAlignment="0" applyProtection="0"/>
    <xf numFmtId="192" fontId="33" fillId="0" borderId="0" applyFill="0" applyBorder="0" applyAlignment="0" applyProtection="0"/>
    <xf numFmtId="254" fontId="6" fillId="0" borderId="0" applyFill="0" applyBorder="0" applyAlignment="0" applyProtection="0"/>
    <xf numFmtId="368" fontId="140" fillId="0" borderId="0"/>
    <xf numFmtId="368" fontId="141" fillId="0" borderId="0" applyFont="0" applyFill="0" applyBorder="0" applyAlignment="0" applyProtection="0"/>
    <xf numFmtId="368" fontId="141" fillId="0" borderId="0" applyFont="0" applyFill="0" applyBorder="0" applyAlignment="0" applyProtection="0"/>
    <xf numFmtId="10" fontId="108" fillId="71" borderId="1" applyNumberFormat="0" applyBorder="0" applyAlignment="0" applyProtection="0"/>
    <xf numFmtId="10" fontId="108" fillId="71" borderId="1" applyNumberFormat="0" applyBorder="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22"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23" borderId="19" applyNumberFormat="0" applyAlignment="0" applyProtection="0"/>
    <xf numFmtId="368" fontId="112" fillId="23" borderId="19" applyNumberFormat="0" applyAlignment="0" applyProtection="0"/>
    <xf numFmtId="368" fontId="112" fillId="23" borderId="19" applyNumberFormat="0" applyAlignment="0" applyProtection="0"/>
    <xf numFmtId="368" fontId="112" fillId="23" borderId="19" applyNumberFormat="0" applyAlignment="0" applyProtection="0"/>
    <xf numFmtId="368" fontId="112" fillId="23" borderId="19" applyNumberFormat="0" applyAlignment="0" applyProtection="0"/>
    <xf numFmtId="368" fontId="112" fillId="23" borderId="19" applyNumberFormat="0" applyAlignment="0" applyProtection="0"/>
    <xf numFmtId="368" fontId="112" fillId="23"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23" borderId="19" applyNumberFormat="0" applyAlignment="0" applyProtection="0"/>
    <xf numFmtId="368" fontId="112" fillId="23" borderId="19" applyNumberFormat="0" applyAlignment="0" applyProtection="0"/>
    <xf numFmtId="368" fontId="112" fillId="23" borderId="19" applyNumberFormat="0" applyAlignment="0" applyProtection="0"/>
    <xf numFmtId="368" fontId="112" fillId="23"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68" fontId="112" fillId="14" borderId="19" applyNumberFormat="0" applyAlignment="0" applyProtection="0"/>
    <xf numFmtId="325" fontId="6" fillId="75" borderId="0"/>
    <xf numFmtId="2" fontId="142" fillId="0" borderId="22" applyBorder="0"/>
    <xf numFmtId="2" fontId="142" fillId="0" borderId="22" applyBorder="0"/>
    <xf numFmtId="368" fontId="143" fillId="0" borderId="7" applyNumberFormat="0" applyFont="0" applyFill="0" applyAlignment="0" applyProtection="0">
      <alignment horizontal="center"/>
    </xf>
    <xf numFmtId="368" fontId="143" fillId="0" borderId="7" applyNumberFormat="0" applyFont="0" applyFill="0" applyAlignment="0" applyProtection="0">
      <alignment horizontal="center"/>
    </xf>
    <xf numFmtId="368" fontId="12" fillId="0" borderId="0"/>
    <xf numFmtId="49" fontId="144" fillId="0" borderId="1" applyNumberFormat="0" applyFont="0" applyFill="0" applyAlignment="0" applyProtection="0">
      <alignment horizontal="center" vertical="center" wrapText="1"/>
    </xf>
    <xf numFmtId="49" fontId="144" fillId="0" borderId="1" applyNumberFormat="0" applyFont="0" applyFill="0" applyAlignment="0" applyProtection="0">
      <alignment horizontal="center" vertical="center" wrapText="1"/>
    </xf>
    <xf numFmtId="368" fontId="93" fillId="76" borderId="20" applyNumberFormat="0" applyAlignment="0" applyProtection="0"/>
    <xf numFmtId="368" fontId="93" fillId="76" borderId="20" applyNumberFormat="0" applyAlignment="0" applyProtection="0"/>
    <xf numFmtId="368" fontId="93" fillId="76" borderId="20" applyNumberFormat="0" applyAlignment="0" applyProtection="0"/>
    <xf numFmtId="368" fontId="145" fillId="0" borderId="6">
      <alignment horizontal="center" vertical="center" wrapText="1"/>
    </xf>
    <xf numFmtId="368" fontId="145" fillId="0" borderId="6">
      <alignment horizontal="center" vertical="center" wrapText="1"/>
    </xf>
    <xf numFmtId="326" fontId="6" fillId="0" borderId="0" applyFill="0" applyBorder="0" applyAlignment="0" applyProtection="0"/>
    <xf numFmtId="327" fontId="6" fillId="0" borderId="0" applyFill="0" applyBorder="0" applyAlignment="0" applyProtection="0"/>
    <xf numFmtId="328" fontId="6" fillId="0" borderId="0" applyFill="0" applyBorder="0" applyAlignment="0" applyProtection="0"/>
    <xf numFmtId="368" fontId="146" fillId="77" borderId="24"/>
    <xf numFmtId="368" fontId="146" fillId="77" borderId="24"/>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98" fillId="0" borderId="0"/>
    <xf numFmtId="368" fontId="98"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147" fillId="0" borderId="0" applyNumberFormat="0" applyFill="0" applyBorder="0" applyAlignment="0" applyProtection="0">
      <alignment vertical="top"/>
      <protection locked="0"/>
    </xf>
    <xf numFmtId="3" fontId="23" fillId="0" borderId="8">
      <alignment horizontal="centerContinuous"/>
    </xf>
    <xf numFmtId="368" fontId="6" fillId="0" borderId="0" applyFill="0" applyBorder="0" applyAlignment="0"/>
    <xf numFmtId="282" fontId="40" fillId="0" borderId="0" applyFill="0" applyBorder="0" applyAlignment="0"/>
    <xf numFmtId="260" fontId="40" fillId="0" borderId="0" applyFill="0" applyBorder="0" applyAlignment="0"/>
    <xf numFmtId="285" fontId="89" fillId="0" borderId="0" applyFill="0" applyBorder="0" applyAlignment="0"/>
    <xf numFmtId="282" fontId="40" fillId="0" borderId="0" applyFill="0" applyBorder="0" applyAlignment="0"/>
    <xf numFmtId="368" fontId="148" fillId="0" borderId="35" applyNumberFormat="0" applyFill="0" applyAlignment="0" applyProtection="0"/>
    <xf numFmtId="325" fontId="6" fillId="78" borderId="0"/>
    <xf numFmtId="286" fontId="20" fillId="0" borderId="10" applyFont="0"/>
    <xf numFmtId="3" fontId="6" fillId="0" borderId="36"/>
    <xf numFmtId="368" fontId="50" fillId="0" borderId="30">
      <alignment horizontal="center"/>
    </xf>
    <xf numFmtId="329" fontId="6" fillId="0" borderId="0" applyFill="0" applyBorder="0" applyAlignment="0" applyProtection="0"/>
    <xf numFmtId="368" fontId="50" fillId="0" borderId="30">
      <alignment horizontal="center"/>
    </xf>
    <xf numFmtId="330" fontId="6" fillId="0" borderId="0" applyFill="0" applyBorder="0" applyAlignment="0" applyProtection="0"/>
    <xf numFmtId="331" fontId="6" fillId="0" borderId="0" applyFill="0" applyBorder="0" applyAlignment="0" applyProtection="0"/>
    <xf numFmtId="332" fontId="6" fillId="0" borderId="0" applyFill="0" applyBorder="0" applyAlignment="0" applyProtection="0"/>
    <xf numFmtId="368" fontId="79" fillId="0" borderId="0" applyFont="0" applyFill="0" applyBorder="0" applyProtection="0">
      <alignment horizontal="center" vertical="center"/>
    </xf>
    <xf numFmtId="333" fontId="6" fillId="0" borderId="0" applyFill="0" applyBorder="0" applyAlignment="0" applyProtection="0"/>
    <xf numFmtId="334" fontId="6" fillId="0" borderId="0" applyBorder="0">
      <alignment horizontal="left" vertical="center"/>
    </xf>
    <xf numFmtId="38" fontId="33" fillId="0" borderId="0" applyFont="0" applyFill="0" applyBorder="0" applyAlignment="0" applyProtection="0"/>
    <xf numFmtId="4" fontId="40" fillId="0" borderId="0" applyFont="0" applyFill="0" applyBorder="0" applyAlignment="0" applyProtection="0"/>
    <xf numFmtId="38" fontId="33" fillId="0" borderId="0" applyFont="0" applyFill="0" applyBorder="0" applyAlignment="0" applyProtection="0"/>
    <xf numFmtId="40" fontId="33" fillId="0" borderId="0" applyFont="0" applyFill="0" applyBorder="0" applyAlignment="0" applyProtection="0"/>
    <xf numFmtId="167" fontId="6" fillId="0" borderId="0" applyFont="0" applyFill="0" applyBorder="0" applyAlignment="0" applyProtection="0"/>
    <xf numFmtId="169" fontId="6" fillId="0" borderId="0" applyFont="0" applyFill="0" applyBorder="0" applyAlignment="0" applyProtection="0"/>
    <xf numFmtId="335" fontId="6" fillId="0" borderId="0" applyFill="0" applyBorder="0" applyAlignment="0" applyProtection="0"/>
    <xf numFmtId="336" fontId="6" fillId="0" borderId="0" applyFill="0" applyBorder="0" applyAlignment="0" applyProtection="0"/>
    <xf numFmtId="337" fontId="6" fillId="0" borderId="0" applyFill="0" applyBorder="0" applyAlignment="0" applyProtection="0"/>
    <xf numFmtId="368" fontId="149" fillId="0" borderId="34"/>
    <xf numFmtId="368" fontId="149" fillId="0" borderId="34"/>
    <xf numFmtId="338" fontId="150" fillId="0" borderId="5"/>
    <xf numFmtId="339" fontId="151" fillId="0" borderId="37"/>
    <xf numFmtId="368" fontId="6" fillId="0" borderId="0" applyFont="0" applyFill="0" applyBorder="0" applyAlignment="0" applyProtection="0"/>
    <xf numFmtId="222" fontId="8" fillId="0" borderId="0" applyFont="0" applyFill="0" applyBorder="0" applyAlignment="0" applyProtection="0"/>
    <xf numFmtId="340" fontId="33" fillId="0" borderId="0" applyFont="0" applyFill="0" applyBorder="0" applyAlignment="0" applyProtection="0"/>
    <xf numFmtId="341" fontId="33" fillId="0" borderId="0" applyFont="0" applyFill="0" applyBorder="0" applyAlignment="0" applyProtection="0"/>
    <xf numFmtId="342" fontId="6" fillId="0" borderId="0" applyFont="0" applyFill="0" applyBorder="0" applyAlignment="0" applyProtection="0"/>
    <xf numFmtId="343" fontId="6" fillId="0" borderId="0" applyFont="0" applyFill="0" applyBorder="0" applyAlignment="0" applyProtection="0"/>
    <xf numFmtId="368" fontId="102" fillId="0" borderId="0" applyNumberFormat="0" applyFont="0" applyFill="0" applyAlignment="0"/>
    <xf numFmtId="4" fontId="152" fillId="0" borderId="7" applyBorder="0"/>
    <xf numFmtId="4" fontId="152" fillId="0" borderId="7" applyBorder="0"/>
    <xf numFmtId="368" fontId="33" fillId="0" borderId="0" applyNumberFormat="0" applyFill="0" applyAlignment="0"/>
    <xf numFmtId="368" fontId="102" fillId="0" borderId="0" applyNumberFormat="0" applyFont="0" applyFill="0" applyAlignment="0"/>
    <xf numFmtId="368" fontId="33" fillId="0" borderId="0" applyNumberFormat="0" applyFill="0" applyAlignment="0"/>
    <xf numFmtId="4" fontId="152" fillId="0" borderId="7" applyBorder="0"/>
    <xf numFmtId="4" fontId="152" fillId="0" borderId="7" applyBorder="0"/>
    <xf numFmtId="368" fontId="102" fillId="0" borderId="0" applyNumberFormat="0" applyFont="0" applyFill="0" applyAlignment="0"/>
    <xf numFmtId="368" fontId="33" fillId="0" borderId="0" applyNumberFormat="0" applyFill="0" applyAlignment="0"/>
    <xf numFmtId="368" fontId="102" fillId="0" borderId="0" applyNumberFormat="0" applyFont="0" applyFill="0" applyAlignment="0"/>
    <xf numFmtId="368" fontId="33" fillId="0" borderId="0" applyNumberFormat="0" applyFill="0" applyAlignment="0"/>
    <xf numFmtId="368" fontId="6" fillId="0" borderId="0" applyNumberFormat="0" applyFill="0" applyAlignment="0"/>
    <xf numFmtId="368" fontId="6" fillId="0" borderId="0" applyNumberFormat="0" applyFill="0" applyAlignment="0"/>
    <xf numFmtId="368" fontId="6" fillId="0" borderId="0" applyNumberFormat="0" applyFill="0" applyAlignment="0"/>
    <xf numFmtId="368" fontId="6" fillId="0" borderId="0" applyNumberFormat="0" applyFill="0" applyAlignment="0"/>
    <xf numFmtId="368" fontId="102" fillId="0" borderId="0" applyNumberFormat="0" applyFont="0" applyFill="0" applyAlignment="0"/>
    <xf numFmtId="368" fontId="33" fillId="0" borderId="0" applyNumberFormat="0" applyFill="0" applyAlignment="0"/>
    <xf numFmtId="368" fontId="6" fillId="0" borderId="0" applyNumberFormat="0" applyFill="0" applyAlignment="0"/>
    <xf numFmtId="368" fontId="102" fillId="0" borderId="0" applyNumberFormat="0" applyFont="0" applyFill="0" applyAlignment="0"/>
    <xf numFmtId="368" fontId="33" fillId="0" borderId="0" applyNumberFormat="0" applyFill="0" applyAlignment="0"/>
    <xf numFmtId="4" fontId="152" fillId="0" borderId="7" applyBorder="0"/>
    <xf numFmtId="4" fontId="152" fillId="0" borderId="7" applyBorder="0"/>
    <xf numFmtId="368" fontId="153" fillId="0" borderId="0">
      <alignment horizontal="justify" vertical="top"/>
    </xf>
    <xf numFmtId="168" fontId="154" fillId="53" borderId="0">
      <alignment vertical="top"/>
    </xf>
    <xf numFmtId="368" fontId="155" fillId="79" borderId="0" applyNumberFormat="0" applyBorder="0" applyAlignment="0" applyProtection="0"/>
    <xf numFmtId="368" fontId="18" fillId="0" borderId="0"/>
    <xf numFmtId="368" fontId="71" fillId="48" borderId="0" applyNumberFormat="0" applyBorder="0" applyAlignment="0" applyProtection="0"/>
    <xf numFmtId="368" fontId="71" fillId="52" borderId="0" applyNumberFormat="0" applyBorder="0" applyAlignment="0" applyProtection="0"/>
    <xf numFmtId="368" fontId="71" fillId="55" borderId="0" applyNumberFormat="0" applyBorder="0" applyAlignment="0" applyProtection="0"/>
    <xf numFmtId="368" fontId="71" fillId="38" borderId="0" applyNumberFormat="0" applyBorder="0" applyAlignment="0" applyProtection="0"/>
    <xf numFmtId="368" fontId="71" fillId="42" borderId="0" applyNumberFormat="0" applyBorder="0" applyAlignment="0" applyProtection="0"/>
    <xf numFmtId="368" fontId="71" fillId="60" borderId="0" applyNumberFormat="0" applyBorder="0" applyAlignment="0" applyProtection="0"/>
    <xf numFmtId="37" fontId="156" fillId="0" borderId="0"/>
    <xf numFmtId="368" fontId="104" fillId="0" borderId="0"/>
    <xf numFmtId="368" fontId="157" fillId="0" borderId="1" applyNumberFormat="0" applyFont="0" applyFill="0" applyBorder="0" applyAlignment="0">
      <alignment horizontal="center"/>
    </xf>
    <xf numFmtId="368" fontId="157" fillId="0" borderId="1" applyNumberFormat="0" applyFont="0" applyFill="0" applyBorder="0" applyAlignment="0">
      <alignment horizontal="center"/>
    </xf>
    <xf numFmtId="344" fontId="158"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45" fontId="159"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45" fontId="159"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160" fillId="0" borderId="0"/>
    <xf numFmtId="368" fontId="160" fillId="0" borderId="0"/>
    <xf numFmtId="368" fontId="160" fillId="0" borderId="0"/>
    <xf numFmtId="368" fontId="160" fillId="0" borderId="0"/>
    <xf numFmtId="368" fontId="160" fillId="0" borderId="0"/>
    <xf numFmtId="368" fontId="160" fillId="0" borderId="0"/>
    <xf numFmtId="368" fontId="160" fillId="0" borderId="0"/>
    <xf numFmtId="368" fontId="161" fillId="0" borderId="0"/>
    <xf numFmtId="368" fontId="161" fillId="0" borderId="0"/>
    <xf numFmtId="368" fontId="161" fillId="0" borderId="0"/>
    <xf numFmtId="368" fontId="161" fillId="0" borderId="0"/>
    <xf numFmtId="368" fontId="161" fillId="0" borderId="0"/>
    <xf numFmtId="368" fontId="161" fillId="0" borderId="0"/>
    <xf numFmtId="368" fontId="161" fillId="0" borderId="0"/>
    <xf numFmtId="368" fontId="162" fillId="0" borderId="0"/>
    <xf numFmtId="368" fontId="6" fillId="0" borderId="0"/>
    <xf numFmtId="368" fontId="4" fillId="0" borderId="0"/>
    <xf numFmtId="368" fontId="13" fillId="0" borderId="0"/>
    <xf numFmtId="368" fontId="13"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5"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162" fillId="0" borderId="0"/>
    <xf numFmtId="368" fontId="4" fillId="0" borderId="0"/>
    <xf numFmtId="368" fontId="4" fillId="0" borderId="0"/>
    <xf numFmtId="368" fontId="4" fillId="0" borderId="0"/>
    <xf numFmtId="368" fontId="4" fillId="0" borderId="0"/>
    <xf numFmtId="368" fontId="6"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162"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162" fillId="0" borderId="0"/>
    <xf numFmtId="368" fontId="4" fillId="0" borderId="0"/>
    <xf numFmtId="368" fontId="4" fillId="0" borderId="0"/>
    <xf numFmtId="368" fontId="162" fillId="0" borderId="0"/>
    <xf numFmtId="368" fontId="4" fillId="0" borderId="0"/>
    <xf numFmtId="368" fontId="4" fillId="0" borderId="0"/>
    <xf numFmtId="368" fontId="162" fillId="0" borderId="0"/>
    <xf numFmtId="368" fontId="4" fillId="0" borderId="0"/>
    <xf numFmtId="368" fontId="4" fillId="0" borderId="0"/>
    <xf numFmtId="368" fontId="101" fillId="0" borderId="0"/>
    <xf numFmtId="368" fontId="4" fillId="0" borderId="0"/>
    <xf numFmtId="368" fontId="4" fillId="0" borderId="0"/>
    <xf numFmtId="368" fontId="6" fillId="0" borderId="0"/>
    <xf numFmtId="368" fontId="5" fillId="0" borderId="0"/>
    <xf numFmtId="368" fontId="5" fillId="0" borderId="0"/>
    <xf numFmtId="368" fontId="4" fillId="0" borderId="0"/>
    <xf numFmtId="368" fontId="4"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4" fillId="0" borderId="0"/>
    <xf numFmtId="368" fontId="6" fillId="0" borderId="0"/>
    <xf numFmtId="368" fontId="4" fillId="0" borderId="0"/>
    <xf numFmtId="368" fontId="4" fillId="0" borderId="0"/>
    <xf numFmtId="368" fontId="4" fillId="0" borderId="0"/>
    <xf numFmtId="368" fontId="4" fillId="0" borderId="0"/>
    <xf numFmtId="368" fontId="8" fillId="0" borderId="0"/>
    <xf numFmtId="368" fontId="8" fillId="0" borderId="0"/>
    <xf numFmtId="368" fontId="6" fillId="0" borderId="0"/>
    <xf numFmtId="368" fontId="163" fillId="0" borderId="0"/>
    <xf numFmtId="368" fontId="163" fillId="0" borderId="0"/>
    <xf numFmtId="368" fontId="6" fillId="0" borderId="0"/>
    <xf numFmtId="368" fontId="6" fillId="0" borderId="0"/>
    <xf numFmtId="368" fontId="4" fillId="0" borderId="0"/>
    <xf numFmtId="368" fontId="6" fillId="0" borderId="0"/>
    <xf numFmtId="368" fontId="98" fillId="0" borderId="0"/>
    <xf numFmtId="368" fontId="6" fillId="0" borderId="0"/>
    <xf numFmtId="368" fontId="50" fillId="0" borderId="0"/>
    <xf numFmtId="368" fontId="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102" fillId="0" borderId="0"/>
    <xf numFmtId="368" fontId="6"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4" fillId="0" borderId="0"/>
    <xf numFmtId="368" fontId="16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98" fillId="0" borderId="0"/>
    <xf numFmtId="368" fontId="5" fillId="0" borderId="0"/>
    <xf numFmtId="368" fontId="99" fillId="0" borderId="0"/>
    <xf numFmtId="368" fontId="101" fillId="0" borderId="0"/>
    <xf numFmtId="368" fontId="5" fillId="0" borderId="0"/>
    <xf numFmtId="368" fontId="6" fillId="0" borderId="0"/>
    <xf numFmtId="368" fontId="165" fillId="0" borderId="0"/>
    <xf numFmtId="368" fontId="6" fillId="0" borderId="0"/>
    <xf numFmtId="368" fontId="5"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46"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4" fillId="0" borderId="0"/>
    <xf numFmtId="368" fontId="4" fillId="0" borderId="0"/>
    <xf numFmtId="368" fontId="4" fillId="0" borderId="0"/>
    <xf numFmtId="368" fontId="9" fillId="0" borderId="0"/>
    <xf numFmtId="368" fontId="6" fillId="0" borderId="0"/>
    <xf numFmtId="368" fontId="4"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6"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162"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102"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4" fillId="0" borderId="0"/>
    <xf numFmtId="368" fontId="12" fillId="0" borderId="0"/>
    <xf numFmtId="269" fontId="12" fillId="0" borderId="0"/>
    <xf numFmtId="368" fontId="40" fillId="71" borderId="0"/>
    <xf numFmtId="368" fontId="118" fillId="0" borderId="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5" fillId="80"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70" borderId="29" applyNumberFormat="0" applyFont="0" applyAlignment="0" applyProtection="0"/>
    <xf numFmtId="368" fontId="6" fillId="70" borderId="29" applyNumberFormat="0" applyFont="0" applyAlignment="0" applyProtection="0"/>
    <xf numFmtId="368" fontId="6" fillId="70" borderId="29" applyNumberFormat="0" applyFont="0" applyAlignment="0" applyProtection="0"/>
    <xf numFmtId="368" fontId="6" fillId="70" borderId="29" applyNumberFormat="0" applyFont="0" applyAlignment="0" applyProtection="0"/>
    <xf numFmtId="368" fontId="6" fillId="70" borderId="29" applyNumberFormat="0" applyFont="0" applyAlignment="0" applyProtection="0"/>
    <xf numFmtId="368" fontId="6" fillId="70" borderId="29" applyNumberFormat="0" applyFont="0" applyAlignment="0" applyProtection="0"/>
    <xf numFmtId="368" fontId="6" fillId="70" borderId="29" applyNumberFormat="0" applyFon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70" borderId="29" applyNumberFormat="0" applyFont="0" applyAlignment="0" applyProtection="0"/>
    <xf numFmtId="368" fontId="6" fillId="70" borderId="29" applyNumberFormat="0" applyFont="0" applyAlignment="0" applyProtection="0"/>
    <xf numFmtId="368" fontId="6" fillId="70" borderId="29" applyNumberFormat="0" applyFont="0" applyAlignment="0" applyProtection="0"/>
    <xf numFmtId="368" fontId="6" fillId="70" borderId="29" applyNumberFormat="0" applyFon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6" fillId="17" borderId="29" applyNumberFormat="0" applyAlignment="0" applyProtection="0"/>
    <xf numFmtId="368" fontId="148" fillId="0" borderId="35" applyNumberFormat="0" applyFill="0" applyAlignment="0" applyProtection="0"/>
    <xf numFmtId="169" fontId="51" fillId="0" borderId="0" applyFont="0" applyFill="0" applyBorder="0" applyAlignment="0" applyProtection="0"/>
    <xf numFmtId="167" fontId="51" fillId="0" borderId="0" applyFont="0" applyFill="0" applyBorder="0" applyAlignment="0" applyProtection="0"/>
    <xf numFmtId="368" fontId="106" fillId="0" borderId="0" applyNumberFormat="0" applyFill="0" applyBorder="0" applyAlignment="0" applyProtection="0"/>
    <xf numFmtId="368" fontId="12" fillId="0" borderId="0" applyNumberFormat="0" applyFill="0" applyBorder="0" applyAlignment="0" applyProtection="0"/>
    <xf numFmtId="368" fontId="10" fillId="0" borderId="0" applyNumberFormat="0" applyFill="0" applyBorder="0" applyAlignment="0" applyProtection="0"/>
    <xf numFmtId="368" fontId="10" fillId="0" borderId="0" applyNumberFormat="0" applyFill="0" applyBorder="0" applyAlignment="0" applyProtection="0"/>
    <xf numFmtId="368" fontId="106" fillId="0" borderId="0" applyNumberFormat="0" applyFill="0" applyBorder="0" applyAlignment="0" applyProtection="0"/>
    <xf numFmtId="368" fontId="12" fillId="0" borderId="0" applyNumberFormat="0" applyFill="0" applyBorder="0" applyAlignment="0" applyProtection="0"/>
    <xf numFmtId="368" fontId="6" fillId="0" borderId="0" applyFont="0" applyFill="0" applyBorder="0" applyAlignment="0" applyProtection="0"/>
    <xf numFmtId="368" fontId="18" fillId="0" borderId="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9"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3" borderId="25" applyNumberFormat="0" applyAlignment="0" applyProtection="0"/>
    <xf numFmtId="368" fontId="111" fillId="63"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47" fontId="6" fillId="0" borderId="0" applyFill="0" applyBorder="0" applyAlignment="0" applyProtection="0"/>
    <xf numFmtId="14" fontId="80" fillId="0" borderId="0">
      <alignment horizontal="center" wrapText="1"/>
      <protection locked="0"/>
    </xf>
    <xf numFmtId="284" fontId="89" fillId="0" borderId="0" applyFont="0" applyFill="0" applyBorder="0" applyAlignment="0" applyProtection="0"/>
    <xf numFmtId="348"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5" fillId="0" borderId="0" applyFont="0" applyFill="0" applyBorder="0" applyAlignment="0" applyProtection="0"/>
    <xf numFmtId="9" fontId="11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21" fillId="0" borderId="0" applyFont="0" applyFill="0" applyBorder="0" applyAlignment="0" applyProtection="0"/>
    <xf numFmtId="9" fontId="34"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01" fillId="0" borderId="0" applyFont="0" applyFill="0" applyBorder="0" applyAlignment="0" applyProtection="0"/>
    <xf numFmtId="9" fontId="58" fillId="0" borderId="0" applyFont="0" applyFill="0" applyBorder="0" applyAlignment="0" applyProtection="0"/>
    <xf numFmtId="9" fontId="6" fillId="0" borderId="0" applyFont="0" applyFill="0" applyBorder="0" applyAlignment="0" applyProtection="0"/>
    <xf numFmtId="9" fontId="58"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4" fillId="0" borderId="0" applyFont="0" applyFill="0" applyBorder="0" applyAlignment="0" applyProtection="0"/>
    <xf numFmtId="9" fontId="33" fillId="0" borderId="38" applyNumberFormat="0" applyBorder="0"/>
    <xf numFmtId="9" fontId="33" fillId="0" borderId="38" applyNumberFormat="0" applyBorder="0"/>
    <xf numFmtId="368" fontId="6" fillId="0" borderId="0" applyFill="0" applyBorder="0" applyAlignment="0"/>
    <xf numFmtId="282" fontId="40" fillId="0" borderId="0" applyFill="0" applyBorder="0" applyAlignment="0"/>
    <xf numFmtId="260" fontId="40" fillId="0" borderId="0" applyFill="0" applyBorder="0" applyAlignment="0"/>
    <xf numFmtId="285" fontId="89" fillId="0" borderId="0" applyFill="0" applyBorder="0" applyAlignment="0"/>
    <xf numFmtId="282" fontId="40" fillId="0" borderId="0" applyFill="0" applyBorder="0" applyAlignment="0"/>
    <xf numFmtId="4" fontId="122" fillId="0" borderId="0">
      <alignment horizontal="right"/>
    </xf>
    <xf numFmtId="4" fontId="6" fillId="0" borderId="1">
      <alignment wrapText="1"/>
    </xf>
    <xf numFmtId="368" fontId="109" fillId="0" borderId="0"/>
    <xf numFmtId="2" fontId="10" fillId="0" borderId="1"/>
    <xf numFmtId="368" fontId="33" fillId="0" borderId="0" applyNumberFormat="0" applyFont="0" applyFill="0" applyBorder="0" applyAlignment="0" applyProtection="0">
      <alignment horizontal="left"/>
    </xf>
    <xf numFmtId="15" fontId="33" fillId="0" borderId="0" applyFont="0" applyFill="0" applyBorder="0" applyAlignment="0" applyProtection="0"/>
    <xf numFmtId="4" fontId="33" fillId="0" borderId="0" applyFont="0" applyFill="0" applyBorder="0" applyAlignment="0" applyProtection="0"/>
    <xf numFmtId="368" fontId="166" fillId="0" borderId="34">
      <alignment horizontal="center"/>
    </xf>
    <xf numFmtId="3" fontId="33" fillId="0" borderId="0" applyFont="0" applyFill="0" applyBorder="0" applyAlignment="0" applyProtection="0"/>
    <xf numFmtId="368" fontId="33" fillId="81" borderId="0" applyNumberFormat="0" applyFont="0" applyBorder="0" applyAlignment="0" applyProtection="0"/>
    <xf numFmtId="40" fontId="117" fillId="0" borderId="0" applyFont="0">
      <protection locked="0"/>
    </xf>
    <xf numFmtId="368" fontId="167" fillId="82" borderId="0" applyNumberFormat="0" applyFont="0" applyBorder="0" applyAlignment="0">
      <alignment horizontal="center"/>
    </xf>
    <xf numFmtId="349" fontId="6" fillId="0" borderId="0" applyFill="0" applyBorder="0" applyAlignment="0" applyProtection="0"/>
    <xf numFmtId="368" fontId="109" fillId="0" borderId="0"/>
    <xf numFmtId="4" fontId="168" fillId="0" borderId="0">
      <alignment horizontal="right"/>
    </xf>
    <xf numFmtId="14" fontId="169" fillId="0" borderId="0" applyNumberFormat="0" applyFill="0" applyBorder="0" applyAlignment="0" applyProtection="0">
      <alignment horizontal="left"/>
    </xf>
    <xf numFmtId="368" fontId="77" fillId="0" borderId="0" applyNumberFormat="0" applyFill="0" applyBorder="0" applyAlignment="0" applyProtection="0"/>
    <xf numFmtId="368" fontId="170" fillId="0" borderId="36" applyNumberFormat="0">
      <alignment horizontal="center"/>
    </xf>
    <xf numFmtId="167" fontId="8" fillId="0" borderId="0" applyFont="0" applyFill="0" applyBorder="0" applyAlignment="0" applyProtection="0"/>
    <xf numFmtId="167" fontId="8" fillId="0" borderId="0" applyFont="0" applyFill="0" applyBorder="0" applyAlignment="0" applyProtection="0"/>
    <xf numFmtId="192" fontId="33" fillId="0" borderId="0" applyFill="0" applyBorder="0" applyAlignment="0" applyProtection="0"/>
    <xf numFmtId="368" fontId="12" fillId="0" borderId="0" applyNumberFormat="0" applyFill="0" applyBorder="0" applyAlignment="0" applyProtection="0"/>
    <xf numFmtId="368" fontId="12" fillId="0" borderId="0" applyNumberFormat="0" applyFill="0" applyBorder="0" applyAlignment="0" applyProtection="0"/>
    <xf numFmtId="368" fontId="170" fillId="0" borderId="39" applyNumberFormat="0">
      <alignment horizontal="center"/>
    </xf>
    <xf numFmtId="368" fontId="170" fillId="0" borderId="39" applyNumberFormat="0">
      <alignment horizontal="center"/>
    </xf>
    <xf numFmtId="368" fontId="170" fillId="0" borderId="39" applyNumberFormat="0">
      <alignment horizontal="center"/>
    </xf>
    <xf numFmtId="254" fontId="6" fillId="0" borderId="0" applyFill="0" applyBorder="0" applyAlignment="0" applyProtection="0"/>
    <xf numFmtId="3" fontId="8" fillId="0" borderId="13">
      <alignment horizontal="right" wrapText="1"/>
    </xf>
    <xf numFmtId="3" fontId="8" fillId="0" borderId="13">
      <alignment horizontal="right" wrapText="1"/>
    </xf>
    <xf numFmtId="4" fontId="171" fillId="79" borderId="40" applyNumberFormat="0" applyProtection="0">
      <alignment vertical="center"/>
    </xf>
    <xf numFmtId="4" fontId="171" fillId="79" borderId="40" applyNumberFormat="0" applyProtection="0">
      <alignment vertical="center"/>
    </xf>
    <xf numFmtId="4" fontId="172" fillId="79" borderId="40" applyNumberFormat="0" applyProtection="0">
      <alignment vertical="center"/>
    </xf>
    <xf numFmtId="4" fontId="172" fillId="79" borderId="40" applyNumberFormat="0" applyProtection="0">
      <alignment vertical="center"/>
    </xf>
    <xf numFmtId="4" fontId="173" fillId="79" borderId="40" applyNumberFormat="0" applyProtection="0">
      <alignment horizontal="left" vertical="center" indent="1"/>
    </xf>
    <xf numFmtId="4" fontId="173" fillId="79" borderId="40" applyNumberFormat="0" applyProtection="0">
      <alignment horizontal="left" vertical="center" indent="1"/>
    </xf>
    <xf numFmtId="4" fontId="173" fillId="83" borderId="0" applyNumberFormat="0" applyProtection="0">
      <alignment horizontal="left" vertical="center" indent="1"/>
    </xf>
    <xf numFmtId="4" fontId="173" fillId="53" borderId="40" applyNumberFormat="0" applyProtection="0">
      <alignment horizontal="right" vertical="center"/>
    </xf>
    <xf numFmtId="4" fontId="173" fillId="53" borderId="40" applyNumberFormat="0" applyProtection="0">
      <alignment horizontal="right" vertical="center"/>
    </xf>
    <xf numFmtId="4" fontId="173" fillId="15" borderId="40" applyNumberFormat="0" applyProtection="0">
      <alignment horizontal="right" vertical="center"/>
    </xf>
    <xf numFmtId="4" fontId="173" fillId="15" borderId="40" applyNumberFormat="0" applyProtection="0">
      <alignment horizontal="right" vertical="center"/>
    </xf>
    <xf numFmtId="4" fontId="173" fillId="28" borderId="40" applyNumberFormat="0" applyProtection="0">
      <alignment horizontal="right" vertical="center"/>
    </xf>
    <xf numFmtId="4" fontId="173" fillId="28" borderId="40" applyNumberFormat="0" applyProtection="0">
      <alignment horizontal="right" vertical="center"/>
    </xf>
    <xf numFmtId="4" fontId="173" fillId="4" borderId="40" applyNumberFormat="0" applyProtection="0">
      <alignment horizontal="right" vertical="center"/>
    </xf>
    <xf numFmtId="4" fontId="173" fillId="4" borderId="40" applyNumberFormat="0" applyProtection="0">
      <alignment horizontal="right" vertical="center"/>
    </xf>
    <xf numFmtId="4" fontId="173" fillId="32" borderId="40" applyNumberFormat="0" applyProtection="0">
      <alignment horizontal="right" vertical="center"/>
    </xf>
    <xf numFmtId="4" fontId="173" fillId="32" borderId="40" applyNumberFormat="0" applyProtection="0">
      <alignment horizontal="right" vertical="center"/>
    </xf>
    <xf numFmtId="4" fontId="173" fillId="22" borderId="40" applyNumberFormat="0" applyProtection="0">
      <alignment horizontal="right" vertical="center"/>
    </xf>
    <xf numFmtId="4" fontId="173" fillId="22" borderId="40" applyNumberFormat="0" applyProtection="0">
      <alignment horizontal="right" vertical="center"/>
    </xf>
    <xf numFmtId="4" fontId="173" fillId="3" borderId="40" applyNumberFormat="0" applyProtection="0">
      <alignment horizontal="right" vertical="center"/>
    </xf>
    <xf numFmtId="4" fontId="173" fillId="3" borderId="40" applyNumberFormat="0" applyProtection="0">
      <alignment horizontal="right" vertical="center"/>
    </xf>
    <xf numFmtId="4" fontId="173" fillId="56" borderId="40" applyNumberFormat="0" applyProtection="0">
      <alignment horizontal="right" vertical="center"/>
    </xf>
    <xf numFmtId="4" fontId="173" fillId="56" borderId="40" applyNumberFormat="0" applyProtection="0">
      <alignment horizontal="right" vertical="center"/>
    </xf>
    <xf numFmtId="4" fontId="173" fillId="84" borderId="40" applyNumberFormat="0" applyProtection="0">
      <alignment horizontal="right" vertical="center"/>
    </xf>
    <xf numFmtId="4" fontId="173" fillId="84" borderId="40" applyNumberFormat="0" applyProtection="0">
      <alignment horizontal="right" vertical="center"/>
    </xf>
    <xf numFmtId="4" fontId="171" fillId="85" borderId="41" applyNumberFormat="0" applyProtection="0">
      <alignment horizontal="left" vertical="center" indent="1"/>
    </xf>
    <xf numFmtId="4" fontId="171" fillId="85" borderId="41" applyNumberFormat="0" applyProtection="0">
      <alignment horizontal="left" vertical="center" indent="1"/>
    </xf>
    <xf numFmtId="4" fontId="171" fillId="85" borderId="41" applyNumberFormat="0" applyProtection="0">
      <alignment horizontal="left" vertical="center" indent="1"/>
    </xf>
    <xf numFmtId="4" fontId="171" fillId="24" borderId="0" applyNumberFormat="0" applyProtection="0">
      <alignment horizontal="left" vertical="center" indent="1"/>
    </xf>
    <xf numFmtId="4" fontId="171" fillId="83" borderId="0" applyNumberFormat="0" applyProtection="0">
      <alignment horizontal="left" vertical="center" indent="1"/>
    </xf>
    <xf numFmtId="4" fontId="173" fillId="24" borderId="40" applyNumberFormat="0" applyProtection="0">
      <alignment horizontal="right" vertical="center"/>
    </xf>
    <xf numFmtId="4" fontId="173" fillId="24" borderId="40" applyNumberFormat="0" applyProtection="0">
      <alignment horizontal="right" vertical="center"/>
    </xf>
    <xf numFmtId="4" fontId="44" fillId="24" borderId="0" applyNumberFormat="0" applyProtection="0">
      <alignment horizontal="left" vertical="center" indent="1"/>
    </xf>
    <xf numFmtId="4" fontId="44" fillId="83" borderId="0" applyNumberFormat="0" applyProtection="0">
      <alignment horizontal="left" vertical="center" indent="1"/>
    </xf>
    <xf numFmtId="4" fontId="173" fillId="5" borderId="40" applyNumberFormat="0" applyProtection="0">
      <alignment vertical="center"/>
    </xf>
    <xf numFmtId="4" fontId="173" fillId="5" borderId="40" applyNumberFormat="0" applyProtection="0">
      <alignment vertical="center"/>
    </xf>
    <xf numFmtId="4" fontId="174" fillId="5" borderId="40" applyNumberFormat="0" applyProtection="0">
      <alignment vertical="center"/>
    </xf>
    <xf numFmtId="4" fontId="174" fillId="5" borderId="40" applyNumberFormat="0" applyProtection="0">
      <alignment vertical="center"/>
    </xf>
    <xf numFmtId="4" fontId="171" fillId="24" borderId="42" applyNumberFormat="0" applyProtection="0">
      <alignment horizontal="left" vertical="center" indent="1"/>
    </xf>
    <xf numFmtId="4" fontId="171" fillId="24" borderId="42" applyNumberFormat="0" applyProtection="0">
      <alignment horizontal="left" vertical="center" indent="1"/>
    </xf>
    <xf numFmtId="4" fontId="173" fillId="5" borderId="40" applyNumberFormat="0" applyProtection="0">
      <alignment horizontal="right" vertical="center"/>
    </xf>
    <xf numFmtId="4" fontId="173" fillId="5" borderId="40" applyNumberFormat="0" applyProtection="0">
      <alignment horizontal="right" vertical="center"/>
    </xf>
    <xf numFmtId="4" fontId="174" fillId="5" borderId="40" applyNumberFormat="0" applyProtection="0">
      <alignment horizontal="right" vertical="center"/>
    </xf>
    <xf numFmtId="4" fontId="174" fillId="5" borderId="40" applyNumberFormat="0" applyProtection="0">
      <alignment horizontal="right" vertical="center"/>
    </xf>
    <xf numFmtId="4" fontId="171" fillId="24" borderId="40" applyNumberFormat="0" applyProtection="0">
      <alignment horizontal="left" vertical="center" indent="1"/>
    </xf>
    <xf numFmtId="4" fontId="171" fillId="24" borderId="40" applyNumberFormat="0" applyProtection="0">
      <alignment horizontal="left" vertical="center" indent="1"/>
    </xf>
    <xf numFmtId="4" fontId="175" fillId="74" borderId="42" applyNumberFormat="0" applyProtection="0">
      <alignment horizontal="left" vertical="center" indent="1"/>
    </xf>
    <xf numFmtId="4" fontId="175" fillId="74" borderId="42" applyNumberFormat="0" applyProtection="0">
      <alignment horizontal="left" vertical="center" indent="1"/>
    </xf>
    <xf numFmtId="4" fontId="176" fillId="5" borderId="40" applyNumberFormat="0" applyProtection="0">
      <alignment horizontal="right" vertical="center"/>
    </xf>
    <xf numFmtId="4" fontId="176" fillId="5" borderId="40" applyNumberFormat="0" applyProtection="0">
      <alignment horizontal="right" vertical="center"/>
    </xf>
    <xf numFmtId="368" fontId="19" fillId="0" borderId="0">
      <alignment vertical="center"/>
    </xf>
    <xf numFmtId="368" fontId="177" fillId="0" borderId="0">
      <alignment horizontal="left"/>
    </xf>
    <xf numFmtId="177" fontId="178" fillId="0" borderId="0" applyFont="0">
      <alignment horizontal="left"/>
    </xf>
    <xf numFmtId="350" fontId="179" fillId="0" borderId="0" applyFont="0" applyFill="0" applyBorder="0" applyAlignment="0" applyProtection="0"/>
    <xf numFmtId="368" fontId="180" fillId="86" borderId="2"/>
    <xf numFmtId="368" fontId="167" fillId="1" borderId="8" applyNumberFormat="0" applyFont="0" applyAlignment="0">
      <alignment horizontal="center"/>
    </xf>
    <xf numFmtId="368" fontId="167" fillId="1" borderId="8" applyNumberFormat="0" applyFont="0" applyAlignment="0">
      <alignment horizontal="center"/>
    </xf>
    <xf numFmtId="368" fontId="181" fillId="0" borderId="0" applyNumberFormat="0" applyFill="0" applyBorder="0" applyAlignment="0" applyProtection="0"/>
    <xf numFmtId="3" fontId="20" fillId="0" borderId="0"/>
    <xf numFmtId="368" fontId="182" fillId="0" borderId="0" applyNumberFormat="0" applyFill="0" applyBorder="0" applyAlignment="0">
      <alignment horizontal="center"/>
    </xf>
    <xf numFmtId="308" fontId="33" fillId="0" borderId="0">
      <alignment horizontal="center"/>
    </xf>
    <xf numFmtId="368" fontId="161" fillId="75" borderId="0"/>
    <xf numFmtId="368" fontId="40" fillId="0" borderId="0"/>
    <xf numFmtId="368" fontId="14" fillId="0" borderId="0"/>
    <xf numFmtId="368" fontId="14" fillId="0" borderId="0"/>
    <xf numFmtId="368" fontId="14" fillId="0" borderId="0"/>
    <xf numFmtId="368" fontId="14" fillId="0" borderId="0"/>
    <xf numFmtId="368" fontId="14" fillId="0" borderId="0"/>
    <xf numFmtId="368" fontId="14" fillId="0" borderId="0"/>
    <xf numFmtId="368" fontId="14" fillId="0" borderId="0"/>
    <xf numFmtId="368" fontId="14" fillId="0" borderId="0"/>
    <xf numFmtId="368" fontId="14" fillId="0" borderId="0"/>
    <xf numFmtId="368" fontId="14" fillId="0" borderId="0"/>
    <xf numFmtId="368" fontId="42" fillId="0" borderId="0" applyNumberFormat="0" applyFill="0" applyBorder="0" applyAlignment="0" applyProtection="0"/>
    <xf numFmtId="368" fontId="42" fillId="0" borderId="0" applyNumberFormat="0" applyFill="0" applyBorder="0" applyAlignment="0" applyProtection="0"/>
    <xf numFmtId="368" fontId="14" fillId="0" borderId="0"/>
    <xf numFmtId="368" fontId="14" fillId="0" borderId="0"/>
    <xf numFmtId="368" fontId="14" fillId="0" borderId="0"/>
    <xf numFmtId="368" fontId="14" fillId="0" borderId="0"/>
    <xf numFmtId="368" fontId="14" fillId="0" borderId="0"/>
    <xf numFmtId="368" fontId="14" fillId="0" borderId="0"/>
    <xf numFmtId="368" fontId="14" fillId="0" borderId="0"/>
    <xf numFmtId="368" fontId="14" fillId="0" borderId="0"/>
    <xf numFmtId="368" fontId="14" fillId="0" borderId="0"/>
    <xf numFmtId="368" fontId="14" fillId="0" borderId="0"/>
    <xf numFmtId="368" fontId="14" fillId="0" borderId="0"/>
    <xf numFmtId="368" fontId="14" fillId="0" borderId="0"/>
    <xf numFmtId="368" fontId="14" fillId="0" borderId="0"/>
    <xf numFmtId="368" fontId="14" fillId="0" borderId="0"/>
    <xf numFmtId="368" fontId="14" fillId="0" borderId="0"/>
    <xf numFmtId="368" fontId="33" fillId="0" borderId="0"/>
    <xf numFmtId="368" fontId="14" fillId="0" borderId="0"/>
    <xf numFmtId="368" fontId="14" fillId="0" borderId="0"/>
    <xf numFmtId="166" fontId="8" fillId="0" borderId="0" applyFont="0" applyFill="0" applyBorder="0" applyAlignment="0" applyProtection="0"/>
    <xf numFmtId="368" fontId="40" fillId="0" borderId="0"/>
    <xf numFmtId="368" fontId="33" fillId="0" borderId="0"/>
    <xf numFmtId="368" fontId="40" fillId="0" borderId="0"/>
    <xf numFmtId="368" fontId="14" fillId="0" borderId="0"/>
    <xf numFmtId="166" fontId="8" fillId="0" borderId="0" applyFont="0" applyFill="0" applyBorder="0" applyAlignment="0" applyProtection="0"/>
    <xf numFmtId="368" fontId="14" fillId="0" borderId="0"/>
    <xf numFmtId="368" fontId="14" fillId="0" borderId="0"/>
    <xf numFmtId="368" fontId="14" fillId="0" borderId="0"/>
    <xf numFmtId="243" fontId="8" fillId="0" borderId="0" applyFont="0" applyFill="0" applyBorder="0" applyAlignment="0" applyProtection="0"/>
    <xf numFmtId="167" fontId="8" fillId="0" borderId="0" applyFont="0" applyFill="0" applyBorder="0" applyAlignment="0" applyProtection="0"/>
    <xf numFmtId="243" fontId="8" fillId="0" borderId="0" applyFont="0" applyFill="0" applyBorder="0" applyAlignment="0" applyProtection="0"/>
    <xf numFmtId="197" fontId="8" fillId="0" borderId="0" applyFont="0" applyFill="0" applyBorder="0" applyAlignment="0" applyProtection="0"/>
    <xf numFmtId="243" fontId="8" fillId="0" borderId="0" applyFont="0" applyFill="0" applyBorder="0" applyAlignment="0" applyProtection="0"/>
    <xf numFmtId="197" fontId="8" fillId="0" borderId="0" applyFont="0" applyFill="0" applyBorder="0" applyAlignment="0" applyProtection="0"/>
    <xf numFmtId="255" fontId="8" fillId="0" borderId="0" applyFont="0" applyFill="0" applyBorder="0" applyAlignment="0" applyProtection="0"/>
    <xf numFmtId="246" fontId="8" fillId="0" borderId="0" applyFont="0" applyFill="0" applyBorder="0" applyAlignment="0" applyProtection="0"/>
    <xf numFmtId="243" fontId="8" fillId="0" borderId="0" applyFont="0" applyFill="0" applyBorder="0" applyAlignment="0" applyProtection="0"/>
    <xf numFmtId="167" fontId="8" fillId="0" borderId="0" applyFont="0" applyFill="0" applyBorder="0" applyAlignment="0" applyProtection="0"/>
    <xf numFmtId="166" fontId="8" fillId="0" borderId="0" applyFont="0" applyFill="0" applyBorder="0" applyAlignment="0" applyProtection="0"/>
    <xf numFmtId="189" fontId="20" fillId="0" borderId="0" applyFont="0" applyFill="0" applyBorder="0" applyAlignment="0" applyProtection="0"/>
    <xf numFmtId="241" fontId="8" fillId="0" borderId="0" applyFont="0" applyFill="0" applyBorder="0" applyAlignment="0" applyProtection="0"/>
    <xf numFmtId="167" fontId="8" fillId="0" borderId="0" applyFont="0" applyFill="0" applyBorder="0" applyAlignment="0" applyProtection="0"/>
    <xf numFmtId="202" fontId="8" fillId="0" borderId="0" applyFont="0" applyFill="0" applyBorder="0" applyAlignment="0" applyProtection="0"/>
    <xf numFmtId="166" fontId="8" fillId="0" borderId="0" applyFont="0" applyFill="0" applyBorder="0" applyAlignment="0" applyProtection="0"/>
    <xf numFmtId="231" fontId="8" fillId="0" borderId="0" applyFont="0" applyFill="0" applyBorder="0" applyAlignment="0" applyProtection="0"/>
    <xf numFmtId="189" fontId="20" fillId="0" borderId="0" applyFont="0" applyFill="0" applyBorder="0" applyAlignment="0" applyProtection="0"/>
    <xf numFmtId="231" fontId="8" fillId="0" borderId="0" applyFont="0" applyFill="0" applyBorder="0" applyAlignment="0" applyProtection="0"/>
    <xf numFmtId="231" fontId="8" fillId="0" borderId="0" applyFont="0" applyFill="0" applyBorder="0" applyAlignment="0" applyProtection="0"/>
    <xf numFmtId="189" fontId="20" fillId="0" borderId="0" applyFont="0" applyFill="0" applyBorder="0" applyAlignment="0" applyProtection="0"/>
    <xf numFmtId="231" fontId="8" fillId="0" borderId="0" applyFont="0" applyFill="0" applyBorder="0" applyAlignment="0" applyProtection="0"/>
    <xf numFmtId="189" fontId="20" fillId="0" borderId="0" applyFont="0" applyFill="0" applyBorder="0" applyAlignment="0" applyProtection="0"/>
    <xf numFmtId="231" fontId="8" fillId="0" borderId="0" applyFont="0" applyFill="0" applyBorder="0" applyAlignment="0" applyProtection="0"/>
    <xf numFmtId="243" fontId="8" fillId="0" borderId="0" applyFont="0" applyFill="0" applyBorder="0" applyAlignment="0" applyProtection="0"/>
    <xf numFmtId="245" fontId="8" fillId="0" borderId="0" applyFont="0" applyFill="0" applyBorder="0" applyAlignment="0" applyProtection="0"/>
    <xf numFmtId="189" fontId="20"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231" fontId="8" fillId="0" borderId="0" applyFont="0" applyFill="0" applyBorder="0" applyAlignment="0" applyProtection="0"/>
    <xf numFmtId="189" fontId="8" fillId="0" borderId="0" applyFont="0" applyFill="0" applyBorder="0" applyAlignment="0" applyProtection="0"/>
    <xf numFmtId="231" fontId="8" fillId="0" borderId="0" applyFont="0" applyFill="0" applyBorder="0" applyAlignment="0" applyProtection="0"/>
    <xf numFmtId="231" fontId="8" fillId="0" borderId="0" applyFont="0" applyFill="0" applyBorder="0" applyAlignment="0" applyProtection="0"/>
    <xf numFmtId="235" fontId="8" fillId="0" borderId="0" applyFont="0" applyFill="0" applyBorder="0" applyAlignment="0" applyProtection="0"/>
    <xf numFmtId="189" fontId="8" fillId="0" borderId="0" applyFont="0" applyFill="0" applyBorder="0" applyAlignment="0" applyProtection="0"/>
    <xf numFmtId="231" fontId="8" fillId="0" borderId="0" applyFont="0" applyFill="0" applyBorder="0" applyAlignment="0" applyProtection="0"/>
    <xf numFmtId="243" fontId="8" fillId="0" borderId="0" applyFont="0" applyFill="0" applyBorder="0" applyAlignment="0" applyProtection="0"/>
    <xf numFmtId="189" fontId="8" fillId="0" borderId="0" applyFont="0" applyFill="0" applyBorder="0" applyAlignment="0" applyProtection="0"/>
    <xf numFmtId="237" fontId="8" fillId="0" borderId="0" applyFont="0" applyFill="0" applyBorder="0" applyAlignment="0" applyProtection="0"/>
    <xf numFmtId="239" fontId="8" fillId="0" borderId="0" applyFont="0" applyFill="0" applyBorder="0" applyAlignment="0" applyProtection="0"/>
    <xf numFmtId="197" fontId="20" fillId="0" borderId="0" applyFont="0" applyFill="0" applyBorder="0" applyAlignment="0" applyProtection="0"/>
    <xf numFmtId="167" fontId="8" fillId="0" borderId="0" applyFont="0" applyFill="0" applyBorder="0" applyAlignment="0" applyProtection="0"/>
    <xf numFmtId="197" fontId="20" fillId="0" borderId="0" applyFont="0" applyFill="0" applyBorder="0" applyAlignment="0" applyProtection="0"/>
    <xf numFmtId="174" fontId="8" fillId="0" borderId="0" applyFont="0" applyFill="0" applyBorder="0" applyAlignment="0" applyProtection="0"/>
    <xf numFmtId="197" fontId="20" fillId="0" borderId="0" applyFont="0" applyFill="0" applyBorder="0" applyAlignment="0" applyProtection="0"/>
    <xf numFmtId="174" fontId="8" fillId="0" borderId="0" applyFont="0" applyFill="0" applyBorder="0" applyAlignment="0" applyProtection="0"/>
    <xf numFmtId="241" fontId="8" fillId="0" borderId="0" applyFont="0" applyFill="0" applyBorder="0" applyAlignment="0" applyProtection="0"/>
    <xf numFmtId="167" fontId="8" fillId="0" borderId="0" applyFont="0" applyFill="0" applyBorder="0" applyAlignment="0" applyProtection="0"/>
    <xf numFmtId="197" fontId="20" fillId="0" borderId="0" applyFont="0" applyFill="0" applyBorder="0" applyAlignment="0" applyProtection="0"/>
    <xf numFmtId="166" fontId="8" fillId="0" borderId="0" applyFont="0" applyFill="0" applyBorder="0" applyAlignment="0" applyProtection="0"/>
    <xf numFmtId="241" fontId="8" fillId="0" borderId="0" applyFont="0" applyFill="0" applyBorder="0" applyAlignment="0" applyProtection="0"/>
    <xf numFmtId="166" fontId="8" fillId="0" borderId="0" applyFont="0" applyFill="0" applyBorder="0" applyAlignment="0" applyProtection="0"/>
    <xf numFmtId="241"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241" fontId="8" fillId="0" borderId="0" applyFont="0" applyFill="0" applyBorder="0" applyAlignment="0" applyProtection="0"/>
    <xf numFmtId="199" fontId="8" fillId="0" borderId="0" applyFont="0" applyFill="0" applyBorder="0" applyAlignment="0" applyProtection="0"/>
    <xf numFmtId="246" fontId="8" fillId="0" borderId="0" applyFont="0" applyFill="0" applyBorder="0" applyAlignment="0" applyProtection="0"/>
    <xf numFmtId="166" fontId="8" fillId="0" borderId="0" applyFont="0" applyFill="0" applyBorder="0" applyAlignment="0" applyProtection="0"/>
    <xf numFmtId="167" fontId="8" fillId="0" borderId="0" applyFont="0" applyFill="0" applyBorder="0" applyAlignment="0" applyProtection="0"/>
    <xf numFmtId="166" fontId="8" fillId="0" borderId="0" applyFont="0" applyFill="0" applyBorder="0" applyAlignment="0" applyProtection="0"/>
    <xf numFmtId="250" fontId="8" fillId="0" borderId="0" applyFont="0" applyFill="0" applyBorder="0" applyAlignment="0" applyProtection="0"/>
    <xf numFmtId="231" fontId="8" fillId="0" borderId="0" applyFont="0" applyFill="0" applyBorder="0" applyAlignment="0" applyProtection="0"/>
    <xf numFmtId="197" fontId="8" fillId="0" borderId="0" applyFont="0" applyFill="0" applyBorder="0" applyAlignment="0" applyProtection="0"/>
    <xf numFmtId="231" fontId="8" fillId="0" borderId="0" applyFont="0" applyFill="0" applyBorder="0" applyAlignment="0" applyProtection="0"/>
    <xf numFmtId="197" fontId="8" fillId="0" borderId="0" applyFont="0" applyFill="0" applyBorder="0" applyAlignment="0" applyProtection="0"/>
    <xf numFmtId="233" fontId="8" fillId="0" borderId="0" applyFont="0" applyFill="0" applyBorder="0" applyAlignment="0" applyProtection="0"/>
    <xf numFmtId="197" fontId="8" fillId="0" borderId="0" applyFont="0" applyFill="0" applyBorder="0" applyAlignment="0" applyProtection="0"/>
    <xf numFmtId="189" fontId="20" fillId="0" borderId="0" applyFont="0" applyFill="0" applyBorder="0" applyAlignment="0" applyProtection="0"/>
    <xf numFmtId="243" fontId="8" fillId="0" borderId="0" applyFont="0" applyFill="0" applyBorder="0" applyAlignment="0" applyProtection="0"/>
    <xf numFmtId="231" fontId="8" fillId="0" borderId="0" applyFont="0" applyFill="0" applyBorder="0" applyAlignment="0" applyProtection="0"/>
    <xf numFmtId="197" fontId="8" fillId="0" borderId="0" applyFont="0" applyFill="0" applyBorder="0" applyAlignment="0" applyProtection="0"/>
    <xf numFmtId="231" fontId="8" fillId="0" borderId="0" applyFont="0" applyFill="0" applyBorder="0" applyAlignment="0" applyProtection="0"/>
    <xf numFmtId="243" fontId="8" fillId="0" borderId="0" applyFont="0" applyFill="0" applyBorder="0" applyAlignment="0" applyProtection="0"/>
    <xf numFmtId="189" fontId="8" fillId="0" borderId="0" applyFont="0" applyFill="0" applyBorder="0" applyAlignment="0" applyProtection="0"/>
    <xf numFmtId="243"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197" fontId="8" fillId="0" borderId="0" applyFont="0" applyFill="0" applyBorder="0" applyAlignment="0" applyProtection="0"/>
    <xf numFmtId="243" fontId="8" fillId="0" borderId="0" applyFont="0" applyFill="0" applyBorder="0" applyAlignment="0" applyProtection="0"/>
    <xf numFmtId="197" fontId="8" fillId="0" borderId="0" applyFont="0" applyFill="0" applyBorder="0" applyAlignment="0" applyProtection="0"/>
    <xf numFmtId="243" fontId="8" fillId="0" borderId="0" applyFont="0" applyFill="0" applyBorder="0" applyAlignment="0" applyProtection="0"/>
    <xf numFmtId="197"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197"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197" fontId="8" fillId="0" borderId="0" applyFont="0" applyFill="0" applyBorder="0" applyAlignment="0" applyProtection="0"/>
    <xf numFmtId="167" fontId="8" fillId="0" borderId="0" applyFont="0" applyFill="0" applyBorder="0" applyAlignment="0" applyProtection="0"/>
    <xf numFmtId="243" fontId="8" fillId="0" borderId="0" applyFont="0" applyFill="0" applyBorder="0" applyAlignment="0" applyProtection="0"/>
    <xf numFmtId="167" fontId="8" fillId="0" borderId="0" applyFont="0" applyFill="0" applyBorder="0" applyAlignment="0" applyProtection="0"/>
    <xf numFmtId="197"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197" fontId="8" fillId="0" borderId="0" applyFont="0" applyFill="0" applyBorder="0" applyAlignment="0" applyProtection="0"/>
    <xf numFmtId="243" fontId="8" fillId="0" borderId="0" applyFont="0" applyFill="0" applyBorder="0" applyAlignment="0" applyProtection="0"/>
    <xf numFmtId="197" fontId="8" fillId="0" borderId="0" applyFont="0" applyFill="0" applyBorder="0" applyAlignment="0" applyProtection="0"/>
    <xf numFmtId="243" fontId="8" fillId="0" borderId="0" applyFont="0" applyFill="0" applyBorder="0" applyAlignment="0" applyProtection="0"/>
    <xf numFmtId="255" fontId="8" fillId="0" borderId="0" applyFont="0" applyFill="0" applyBorder="0" applyAlignment="0" applyProtection="0"/>
    <xf numFmtId="246" fontId="8" fillId="0" borderId="0" applyFont="0" applyFill="0" applyBorder="0" applyAlignment="0" applyProtection="0"/>
    <xf numFmtId="243" fontId="8" fillId="0" borderId="0" applyFont="0" applyFill="0" applyBorder="0" applyAlignment="0" applyProtection="0"/>
    <xf numFmtId="167" fontId="8" fillId="0" borderId="0" applyFont="0" applyFill="0" applyBorder="0" applyAlignment="0" applyProtection="0"/>
    <xf numFmtId="179" fontId="89" fillId="0" borderId="0" applyFont="0" applyFill="0" applyBorder="0" applyAlignment="0" applyProtection="0"/>
    <xf numFmtId="167" fontId="8" fillId="0" borderId="0" applyFont="0" applyFill="0" applyBorder="0" applyAlignment="0" applyProtection="0"/>
    <xf numFmtId="241" fontId="8" fillId="0" borderId="0" applyFont="0" applyFill="0" applyBorder="0" applyAlignment="0" applyProtection="0"/>
    <xf numFmtId="243" fontId="8" fillId="0" borderId="0" applyFont="0" applyFill="0" applyBorder="0" applyAlignment="0" applyProtection="0"/>
    <xf numFmtId="197" fontId="8" fillId="0" borderId="0" applyFont="0" applyFill="0" applyBorder="0" applyAlignment="0" applyProtection="0"/>
    <xf numFmtId="243" fontId="8" fillId="0" borderId="0" applyFont="0" applyFill="0" applyBorder="0" applyAlignment="0" applyProtection="0"/>
    <xf numFmtId="197" fontId="8" fillId="0" borderId="0" applyFont="0" applyFill="0" applyBorder="0" applyAlignment="0" applyProtection="0"/>
    <xf numFmtId="167" fontId="8" fillId="0" borderId="0" applyFont="0" applyFill="0" applyBorder="0" applyAlignment="0" applyProtection="0"/>
    <xf numFmtId="197" fontId="8" fillId="0" borderId="0" applyFont="0" applyFill="0" applyBorder="0" applyAlignment="0" applyProtection="0"/>
    <xf numFmtId="241" fontId="8" fillId="0" borderId="0" applyFont="0" applyFill="0" applyBorder="0" applyAlignment="0" applyProtection="0"/>
    <xf numFmtId="241" fontId="8" fillId="0" borderId="0" applyFont="0" applyFill="0" applyBorder="0" applyAlignment="0" applyProtection="0"/>
    <xf numFmtId="241" fontId="8" fillId="0" borderId="0" applyFont="0" applyFill="0" applyBorder="0" applyAlignment="0" applyProtection="0"/>
    <xf numFmtId="243" fontId="8" fillId="0" borderId="0" applyFont="0" applyFill="0" applyBorder="0" applyAlignment="0" applyProtection="0"/>
    <xf numFmtId="241"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197" fontId="20" fillId="0" borderId="0" applyFont="0" applyFill="0" applyBorder="0" applyAlignment="0" applyProtection="0"/>
    <xf numFmtId="197" fontId="20" fillId="0" borderId="0" applyFont="0" applyFill="0" applyBorder="0" applyAlignment="0" applyProtection="0"/>
    <xf numFmtId="241" fontId="8" fillId="0" borderId="0" applyFont="0" applyFill="0" applyBorder="0" applyAlignment="0" applyProtection="0"/>
    <xf numFmtId="174" fontId="8" fillId="0" borderId="0" applyFont="0" applyFill="0" applyBorder="0" applyAlignment="0" applyProtection="0"/>
    <xf numFmtId="197" fontId="20" fillId="0" borderId="0" applyFont="0" applyFill="0" applyBorder="0" applyAlignment="0" applyProtection="0"/>
    <xf numFmtId="241" fontId="8" fillId="0" borderId="0" applyFont="0" applyFill="0" applyBorder="0" applyAlignment="0" applyProtection="0"/>
    <xf numFmtId="197" fontId="20" fillId="0" borderId="0" applyFont="0" applyFill="0" applyBorder="0" applyAlignment="0" applyProtection="0"/>
    <xf numFmtId="241" fontId="8" fillId="0" borderId="0" applyFont="0" applyFill="0" applyBorder="0" applyAlignment="0" applyProtection="0"/>
    <xf numFmtId="241" fontId="8" fillId="0" borderId="0" applyFont="0" applyFill="0" applyBorder="0" applyAlignment="0" applyProtection="0"/>
    <xf numFmtId="246" fontId="8" fillId="0" borderId="0" applyFont="0" applyFill="0" applyBorder="0" applyAlignment="0" applyProtection="0"/>
    <xf numFmtId="167" fontId="8" fillId="0" borderId="0" applyFont="0" applyFill="0" applyBorder="0" applyAlignment="0" applyProtection="0"/>
    <xf numFmtId="250"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241" fontId="8" fillId="0" borderId="0" applyFont="0" applyFill="0" applyBorder="0" applyAlignment="0" applyProtection="0"/>
    <xf numFmtId="174" fontId="8" fillId="0" borderId="0" applyFont="0" applyFill="0" applyBorder="0" applyAlignment="0" applyProtection="0"/>
    <xf numFmtId="197" fontId="8" fillId="0" borderId="0" applyFont="0" applyFill="0" applyBorder="0" applyAlignment="0" applyProtection="0"/>
    <xf numFmtId="243" fontId="8" fillId="0" borderId="0" applyFont="0" applyFill="0" applyBorder="0" applyAlignment="0" applyProtection="0"/>
    <xf numFmtId="197"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197" fontId="8" fillId="0" borderId="0" applyFont="0" applyFill="0" applyBorder="0" applyAlignment="0" applyProtection="0"/>
    <xf numFmtId="243" fontId="8" fillId="0" borderId="0" applyFont="0" applyFill="0" applyBorder="0" applyAlignment="0" applyProtection="0"/>
    <xf numFmtId="197" fontId="8" fillId="0" borderId="0" applyFont="0" applyFill="0" applyBorder="0" applyAlignment="0" applyProtection="0"/>
    <xf numFmtId="241" fontId="8" fillId="0" borderId="0" applyFont="0" applyFill="0" applyBorder="0" applyAlignment="0" applyProtection="0"/>
    <xf numFmtId="167" fontId="8" fillId="0" borderId="0" applyFont="0" applyFill="0" applyBorder="0" applyAlignment="0" applyProtection="0"/>
    <xf numFmtId="243" fontId="8" fillId="0" borderId="0" applyFont="0" applyFill="0" applyBorder="0" applyAlignment="0" applyProtection="0"/>
    <xf numFmtId="197" fontId="8" fillId="0" borderId="0" applyFont="0" applyFill="0" applyBorder="0" applyAlignment="0" applyProtection="0"/>
    <xf numFmtId="243" fontId="8" fillId="0" borderId="0" applyFont="0" applyFill="0" applyBorder="0" applyAlignment="0" applyProtection="0"/>
    <xf numFmtId="243" fontId="8" fillId="0" borderId="0" applyFont="0" applyFill="0" applyBorder="0" applyAlignment="0" applyProtection="0"/>
    <xf numFmtId="197" fontId="8" fillId="0" borderId="0" applyFont="0" applyFill="0" applyBorder="0" applyAlignment="0" applyProtection="0"/>
    <xf numFmtId="167" fontId="8" fillId="0" borderId="0" applyFont="0" applyFill="0" applyBorder="0" applyAlignment="0" applyProtection="0"/>
    <xf numFmtId="243" fontId="8" fillId="0" borderId="0" applyFont="0" applyFill="0" applyBorder="0" applyAlignment="0" applyProtection="0"/>
    <xf numFmtId="167" fontId="8" fillId="0" borderId="0" applyFont="0" applyFill="0" applyBorder="0" applyAlignment="0" applyProtection="0"/>
    <xf numFmtId="197" fontId="8" fillId="0" borderId="0" applyFont="0" applyFill="0" applyBorder="0" applyAlignment="0" applyProtection="0"/>
    <xf numFmtId="243" fontId="8" fillId="0" borderId="0" applyFont="0" applyFill="0" applyBorder="0" applyAlignment="0" applyProtection="0"/>
    <xf numFmtId="14" fontId="183" fillId="0" borderId="0"/>
    <xf numFmtId="368" fontId="184" fillId="0" borderId="0"/>
    <xf numFmtId="368" fontId="149" fillId="0" borderId="0"/>
    <xf numFmtId="368" fontId="149" fillId="0" borderId="0"/>
    <xf numFmtId="368" fontId="149" fillId="0" borderId="0"/>
    <xf numFmtId="40" fontId="185" fillId="0" borderId="0" applyBorder="0">
      <alignment horizontal="right"/>
    </xf>
    <xf numFmtId="311" fontId="117" fillId="0" borderId="0" applyFont="0">
      <protection locked="0"/>
    </xf>
    <xf numFmtId="178" fontId="117" fillId="0" borderId="0" applyFont="0">
      <protection locked="0"/>
    </xf>
    <xf numFmtId="179" fontId="117" fillId="0" borderId="0" applyFont="0">
      <protection locked="0"/>
    </xf>
    <xf numFmtId="311" fontId="117" fillId="0" borderId="0" applyFont="0">
      <protection locked="0"/>
    </xf>
    <xf numFmtId="311" fontId="117" fillId="0" borderId="0" applyFont="0">
      <protection locked="0"/>
    </xf>
    <xf numFmtId="368" fontId="170" fillId="0" borderId="0"/>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51" fontId="8" fillId="0" borderId="22">
      <alignment horizontal="right" vertical="center"/>
    </xf>
    <xf numFmtId="351" fontId="8"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52" fontId="106" fillId="0" borderId="43">
      <alignment horizontal="right" vertical="center"/>
    </xf>
    <xf numFmtId="308" fontId="106" fillId="0" borderId="22">
      <alignment horizontal="right" vertical="center"/>
    </xf>
    <xf numFmtId="308" fontId="106" fillId="0" borderId="22">
      <alignment horizontal="right" vertical="center"/>
    </xf>
    <xf numFmtId="176" fontId="150" fillId="0" borderId="22">
      <alignment horizontal="right" vertical="center"/>
    </xf>
    <xf numFmtId="176" fontId="150" fillId="0" borderId="22">
      <alignment horizontal="right" vertical="center"/>
    </xf>
    <xf numFmtId="176" fontId="150" fillId="0" borderId="22">
      <alignment horizontal="right" vertical="center"/>
    </xf>
    <xf numFmtId="176" fontId="150" fillId="0" borderId="22">
      <alignment horizontal="right" vertical="center"/>
    </xf>
    <xf numFmtId="353" fontId="12" fillId="0" borderId="22">
      <alignment horizontal="right" vertical="center"/>
    </xf>
    <xf numFmtId="353" fontId="12" fillId="0" borderId="22">
      <alignment horizontal="right" vertical="center"/>
    </xf>
    <xf numFmtId="353" fontId="12" fillId="0" borderId="22">
      <alignment horizontal="right" vertical="center"/>
    </xf>
    <xf numFmtId="353" fontId="12"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53" fontId="12" fillId="0" borderId="22">
      <alignment horizontal="right" vertical="center"/>
    </xf>
    <xf numFmtId="353" fontId="12" fillId="0" borderId="22">
      <alignment horizontal="right" vertical="center"/>
    </xf>
    <xf numFmtId="353" fontId="12" fillId="0" borderId="22">
      <alignment horizontal="right" vertical="center"/>
    </xf>
    <xf numFmtId="354" fontId="6" fillId="0" borderId="22">
      <alignment horizontal="right" vertical="center"/>
    </xf>
    <xf numFmtId="353" fontId="12"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55" fontId="186" fillId="0" borderId="22">
      <alignment horizontal="right" vertical="center"/>
    </xf>
    <xf numFmtId="355" fontId="186" fillId="0" borderId="22">
      <alignment horizontal="right" vertical="center"/>
    </xf>
    <xf numFmtId="355" fontId="186" fillId="0" borderId="22">
      <alignment horizontal="right" vertical="center"/>
    </xf>
    <xf numFmtId="355" fontId="186" fillId="0" borderId="22">
      <alignment horizontal="right" vertical="center"/>
    </xf>
    <xf numFmtId="356" fontId="12" fillId="0" borderId="43">
      <alignment horizontal="right" vertical="center"/>
    </xf>
    <xf numFmtId="353" fontId="12" fillId="0" borderId="22">
      <alignment horizontal="right" vertical="center"/>
    </xf>
    <xf numFmtId="353" fontId="12" fillId="0" borderId="22">
      <alignment horizontal="right" vertical="center"/>
    </xf>
    <xf numFmtId="353" fontId="12" fillId="0" borderId="22">
      <alignment horizontal="right" vertical="center"/>
    </xf>
    <xf numFmtId="353" fontId="12" fillId="0" borderId="22">
      <alignment horizontal="right" vertical="center"/>
    </xf>
    <xf numFmtId="357" fontId="89" fillId="0" borderId="22">
      <alignment horizontal="right" vertical="center"/>
    </xf>
    <xf numFmtId="357" fontId="89" fillId="0" borderId="22">
      <alignment horizontal="right" vertical="center"/>
    </xf>
    <xf numFmtId="357" fontId="89" fillId="0" borderId="22">
      <alignment horizontal="right" vertical="center"/>
    </xf>
    <xf numFmtId="357" fontId="89" fillId="0" borderId="22">
      <alignment horizontal="right" vertical="center"/>
    </xf>
    <xf numFmtId="176" fontId="150" fillId="0" borderId="22">
      <alignment horizontal="right" vertical="center"/>
    </xf>
    <xf numFmtId="176" fontId="150" fillId="0" borderId="22">
      <alignment horizontal="right" vertical="center"/>
    </xf>
    <xf numFmtId="176" fontId="150" fillId="0" borderId="22">
      <alignment horizontal="right" vertical="center"/>
    </xf>
    <xf numFmtId="176" fontId="150"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176" fontId="150" fillId="0" borderId="22">
      <alignment horizontal="right" vertical="center"/>
    </xf>
    <xf numFmtId="176" fontId="150" fillId="0" borderId="22">
      <alignment horizontal="right" vertical="center"/>
    </xf>
    <xf numFmtId="176" fontId="150" fillId="0" borderId="22">
      <alignment horizontal="right" vertical="center"/>
    </xf>
    <xf numFmtId="176" fontId="150" fillId="0" borderId="22">
      <alignment horizontal="right" vertical="center"/>
    </xf>
    <xf numFmtId="354" fontId="6" fillId="0" borderId="22">
      <alignment horizontal="right" vertical="center"/>
    </xf>
    <xf numFmtId="354" fontId="6" fillId="0" borderId="22">
      <alignment horizontal="right" vertical="center"/>
    </xf>
    <xf numFmtId="354" fontId="6" fillId="0" borderId="22">
      <alignment horizontal="right" vertical="center"/>
    </xf>
    <xf numFmtId="354" fontId="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259" fontId="106" fillId="0" borderId="22">
      <alignment horizontal="right" vertical="center"/>
    </xf>
    <xf numFmtId="259" fontId="106" fillId="0" borderId="22">
      <alignment horizontal="right" vertical="center"/>
    </xf>
    <xf numFmtId="259" fontId="106" fillId="0" borderId="22">
      <alignment horizontal="right" vertical="center"/>
    </xf>
    <xf numFmtId="259" fontId="106" fillId="0" borderId="22">
      <alignment horizontal="right" vertical="center"/>
    </xf>
    <xf numFmtId="176" fontId="150" fillId="0" borderId="22">
      <alignment horizontal="right" vertical="center"/>
    </xf>
    <xf numFmtId="176" fontId="150" fillId="0" borderId="22">
      <alignment horizontal="right" vertical="center"/>
    </xf>
    <xf numFmtId="358" fontId="150" fillId="0" borderId="43">
      <alignment horizontal="right" vertical="center"/>
    </xf>
    <xf numFmtId="176" fontId="150" fillId="0" borderId="22">
      <alignment horizontal="right" vertical="center"/>
    </xf>
    <xf numFmtId="176" fontId="150" fillId="0" borderId="22">
      <alignment horizontal="right" vertical="center"/>
    </xf>
    <xf numFmtId="176" fontId="150" fillId="0" borderId="22">
      <alignment horizontal="right" vertical="center"/>
    </xf>
    <xf numFmtId="176" fontId="150"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59" fontId="106" fillId="0" borderId="22">
      <alignment horizontal="right" vertical="center"/>
    </xf>
    <xf numFmtId="359" fontId="106" fillId="0" borderId="22">
      <alignment horizontal="right" vertical="center"/>
    </xf>
    <xf numFmtId="359" fontId="106" fillId="0" borderId="22">
      <alignment horizontal="right" vertical="center"/>
    </xf>
    <xf numFmtId="359" fontId="106" fillId="0" borderId="22">
      <alignment horizontal="right" vertical="center"/>
    </xf>
    <xf numFmtId="353" fontId="12"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52" fontId="106" fillId="0" borderId="43">
      <alignment horizontal="right" vertical="center"/>
    </xf>
    <xf numFmtId="352" fontId="106" fillId="0" borderId="44">
      <alignment horizontal="right" vertical="center"/>
    </xf>
    <xf numFmtId="352" fontId="106" fillId="0" borderId="44">
      <alignment horizontal="right" vertical="center"/>
    </xf>
    <xf numFmtId="352" fontId="106" fillId="0" borderId="44">
      <alignment horizontal="right" vertical="center"/>
    </xf>
    <xf numFmtId="352" fontId="106" fillId="0" borderId="44">
      <alignment horizontal="right" vertical="center"/>
    </xf>
    <xf numFmtId="352" fontId="106" fillId="0" borderId="44">
      <alignment horizontal="right" vertical="center"/>
    </xf>
    <xf numFmtId="352" fontId="106" fillId="0" borderId="44">
      <alignment horizontal="right" vertical="center"/>
    </xf>
    <xf numFmtId="352" fontId="106" fillId="0" borderId="44">
      <alignment horizontal="right" vertical="center"/>
    </xf>
    <xf numFmtId="352" fontId="106" fillId="0" borderId="44">
      <alignment horizontal="right" vertical="center"/>
    </xf>
    <xf numFmtId="352" fontId="106" fillId="0" borderId="44">
      <alignment horizontal="right" vertical="center"/>
    </xf>
    <xf numFmtId="352" fontId="106" fillId="0" borderId="44">
      <alignment horizontal="right" vertical="center"/>
    </xf>
    <xf numFmtId="352" fontId="106" fillId="0" borderId="44">
      <alignment horizontal="right" vertical="center"/>
    </xf>
    <xf numFmtId="352" fontId="106" fillId="0" borderId="44">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52" fontId="106" fillId="0" borderId="43">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59" fontId="106" fillId="0" borderId="22">
      <alignment horizontal="right" vertical="center"/>
    </xf>
    <xf numFmtId="359" fontId="106" fillId="0" borderId="22">
      <alignment horizontal="right" vertical="center"/>
    </xf>
    <xf numFmtId="359" fontId="106" fillId="0" borderId="22">
      <alignment horizontal="right" vertical="center"/>
    </xf>
    <xf numFmtId="359" fontId="106" fillId="0" borderId="22">
      <alignment horizontal="right" vertical="center"/>
    </xf>
    <xf numFmtId="308" fontId="106" fillId="0" borderId="22">
      <alignment horizontal="right" vertical="center"/>
    </xf>
    <xf numFmtId="308" fontId="106" fillId="0" borderId="22">
      <alignment horizontal="right" vertical="center"/>
    </xf>
    <xf numFmtId="352" fontId="106" fillId="0" borderId="43">
      <alignment horizontal="right" vertical="center"/>
    </xf>
    <xf numFmtId="259" fontId="106" fillId="0" borderId="22">
      <alignment horizontal="right" vertical="center"/>
    </xf>
    <xf numFmtId="259" fontId="106" fillId="0" borderId="22">
      <alignment horizontal="right" vertical="center"/>
    </xf>
    <xf numFmtId="259" fontId="106" fillId="0" borderId="22">
      <alignment horizontal="right" vertical="center"/>
    </xf>
    <xf numFmtId="259"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52" fontId="106" fillId="0" borderId="44">
      <alignment horizontal="right" vertical="center"/>
    </xf>
    <xf numFmtId="352" fontId="106" fillId="0" borderId="44">
      <alignment horizontal="right" vertical="center"/>
    </xf>
    <xf numFmtId="351" fontId="8" fillId="0" borderId="22">
      <alignment horizontal="right" vertical="center"/>
    </xf>
    <xf numFmtId="351" fontId="8"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176" fontId="150" fillId="0" borderId="22">
      <alignment horizontal="right" vertical="center"/>
    </xf>
    <xf numFmtId="176" fontId="150" fillId="0" borderId="22">
      <alignment horizontal="right" vertical="center"/>
    </xf>
    <xf numFmtId="176" fontId="150" fillId="0" borderId="22">
      <alignment horizontal="right" vertical="center"/>
    </xf>
    <xf numFmtId="176" fontId="150"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308" fontId="106" fillId="0" borderId="22">
      <alignment horizontal="right" vertical="center"/>
    </xf>
    <xf numFmtId="176" fontId="150" fillId="0" borderId="22">
      <alignment horizontal="right" vertical="center"/>
    </xf>
    <xf numFmtId="176" fontId="150" fillId="0" borderId="22">
      <alignment horizontal="right" vertical="center"/>
    </xf>
    <xf numFmtId="176" fontId="150" fillId="0" borderId="22">
      <alignment horizontal="right" vertical="center"/>
    </xf>
    <xf numFmtId="176" fontId="150" fillId="0" borderId="22">
      <alignment horizontal="right" vertical="center"/>
    </xf>
    <xf numFmtId="353" fontId="12" fillId="0" borderId="22">
      <alignment horizontal="right" vertical="center"/>
    </xf>
    <xf numFmtId="308" fontId="106" fillId="0" borderId="22">
      <alignment horizontal="right" vertical="center"/>
    </xf>
    <xf numFmtId="308" fontId="106" fillId="0" borderId="22">
      <alignment horizontal="right" vertical="center"/>
    </xf>
    <xf numFmtId="259" fontId="106" fillId="0" borderId="22">
      <alignment horizontal="right" vertical="center"/>
    </xf>
    <xf numFmtId="259" fontId="106" fillId="0" borderId="22">
      <alignment horizontal="right" vertical="center"/>
    </xf>
    <xf numFmtId="259" fontId="106" fillId="0" borderId="22">
      <alignment horizontal="right" vertical="center"/>
    </xf>
    <xf numFmtId="259" fontId="106" fillId="0" borderId="22">
      <alignment horizontal="right" vertical="center"/>
    </xf>
    <xf numFmtId="176" fontId="150" fillId="0" borderId="22">
      <alignment horizontal="right" vertical="center"/>
    </xf>
    <xf numFmtId="176" fontId="150" fillId="0" borderId="22">
      <alignment horizontal="right" vertical="center"/>
    </xf>
    <xf numFmtId="176" fontId="150" fillId="0" borderId="22">
      <alignment horizontal="right" vertical="center"/>
    </xf>
    <xf numFmtId="176" fontId="150" fillId="0" borderId="22">
      <alignment horizontal="right" vertical="center"/>
    </xf>
    <xf numFmtId="368" fontId="109" fillId="0" borderId="24"/>
    <xf numFmtId="368" fontId="109" fillId="0" borderId="24"/>
    <xf numFmtId="3" fontId="187" fillId="65" borderId="1" applyFill="0" applyAlignment="0" applyProtection="0">
      <alignment horizontal="justify" vertical="center"/>
    </xf>
    <xf numFmtId="3" fontId="187" fillId="65" borderId="1" applyFill="0" applyAlignment="0" applyProtection="0">
      <alignment horizontal="justify" vertical="center"/>
    </xf>
    <xf numFmtId="286" fontId="20" fillId="0" borderId="14">
      <protection hidden="1"/>
    </xf>
    <xf numFmtId="49" fontId="44" fillId="0" borderId="0" applyFill="0" applyBorder="0" applyAlignment="0"/>
    <xf numFmtId="368" fontId="6" fillId="0" borderId="0" applyFill="0" applyBorder="0" applyAlignment="0"/>
    <xf numFmtId="286" fontId="6" fillId="0" borderId="0" applyFill="0" applyBorder="0" applyAlignment="0"/>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189" fontId="106" fillId="0" borderId="22">
      <alignment horizontal="center"/>
    </xf>
    <xf numFmtId="360" fontId="188" fillId="0" borderId="0" applyNumberFormat="0" applyFont="0" applyFill="0" applyBorder="0" applyAlignment="0">
      <alignment horizontal="centerContinuous"/>
    </xf>
    <xf numFmtId="368" fontId="12" fillId="0" borderId="45"/>
    <xf numFmtId="368" fontId="189" fillId="0" borderId="46"/>
    <xf numFmtId="368" fontId="189" fillId="0" borderId="45"/>
    <xf numFmtId="368" fontId="189" fillId="0" borderId="46"/>
    <xf numFmtId="368" fontId="106" fillId="0" borderId="0" applyNumberFormat="0" applyFill="0" applyBorder="0" applyAlignment="0" applyProtection="0"/>
    <xf numFmtId="368" fontId="106" fillId="0" borderId="0" applyNumberFormat="0" applyFill="0" applyBorder="0" applyAlignment="0" applyProtection="0"/>
    <xf numFmtId="368" fontId="106" fillId="0" borderId="0" applyNumberFormat="0" applyFill="0" applyBorder="0" applyAlignment="0" applyProtection="0"/>
    <xf numFmtId="368" fontId="106" fillId="0" borderId="0" applyNumberFormat="0" applyFill="0" applyBorder="0" applyAlignment="0" applyProtection="0"/>
    <xf numFmtId="368" fontId="106" fillId="0" borderId="0" applyNumberFormat="0" applyFill="0" applyBorder="0" applyAlignment="0" applyProtection="0"/>
    <xf numFmtId="368" fontId="106" fillId="0" borderId="0" applyNumberFormat="0" applyFill="0" applyBorder="0" applyAlignment="0" applyProtection="0"/>
    <xf numFmtId="368" fontId="6" fillId="0" borderId="0" applyNumberFormat="0" applyFill="0" applyBorder="0" applyAlignment="0" applyProtection="0"/>
    <xf numFmtId="368" fontId="6" fillId="0" borderId="0" applyNumberFormat="0" applyFill="0" applyBorder="0" applyAlignment="0" applyProtection="0"/>
    <xf numFmtId="368" fontId="6" fillId="0" borderId="0" applyNumberFormat="0" applyFill="0" applyBorder="0" applyAlignment="0" applyProtection="0"/>
    <xf numFmtId="368" fontId="10" fillId="0" borderId="0" applyNumberFormat="0" applyFill="0" applyBorder="0" applyAlignment="0" applyProtection="0"/>
    <xf numFmtId="3" fontId="190" fillId="0" borderId="12" applyNumberFormat="0" applyBorder="0" applyAlignment="0"/>
    <xf numFmtId="368" fontId="191" fillId="0" borderId="0" applyNumberFormat="0" applyFill="0" applyBorder="0" applyAlignment="0" applyProtection="0"/>
    <xf numFmtId="368" fontId="91" fillId="63" borderId="19" applyNumberFormat="0" applyAlignment="0" applyProtection="0"/>
    <xf numFmtId="368" fontId="192" fillId="78" borderId="0"/>
    <xf numFmtId="368" fontId="191" fillId="0" borderId="0" applyNumberFormat="0" applyFill="0" applyBorder="0" applyAlignment="0" applyProtection="0"/>
    <xf numFmtId="368" fontId="191" fillId="0" borderId="0" applyNumberFormat="0" applyFill="0" applyBorder="0" applyAlignment="0" applyProtection="0"/>
    <xf numFmtId="368" fontId="191" fillId="0" borderId="0" applyNumberFormat="0" applyFill="0" applyBorder="0" applyAlignment="0" applyProtection="0"/>
    <xf numFmtId="368" fontId="191" fillId="0" borderId="0" applyNumberFormat="0" applyFill="0" applyBorder="0" applyAlignment="0" applyProtection="0"/>
    <xf numFmtId="368" fontId="191" fillId="0" borderId="0" applyNumberFormat="0" applyFill="0" applyBorder="0" applyAlignment="0" applyProtection="0"/>
    <xf numFmtId="368" fontId="191" fillId="0" borderId="0" applyNumberFormat="0" applyFill="0" applyBorder="0" applyAlignment="0" applyProtection="0"/>
    <xf numFmtId="368" fontId="191" fillId="0" borderId="0" applyNumberFormat="0" applyFill="0" applyBorder="0" applyAlignment="0" applyProtection="0"/>
    <xf numFmtId="368" fontId="191" fillId="0" borderId="0" applyNumberFormat="0" applyFill="0" applyBorder="0" applyAlignment="0" applyProtection="0"/>
    <xf numFmtId="368" fontId="191" fillId="0" borderId="0" applyNumberFormat="0" applyFill="0" applyBorder="0" applyAlignment="0" applyProtection="0"/>
    <xf numFmtId="368" fontId="191" fillId="0" borderId="0" applyNumberFormat="0" applyFill="0" applyBorder="0" applyAlignment="0" applyProtection="0"/>
    <xf numFmtId="368" fontId="191" fillId="0" borderId="0" applyNumberFormat="0" applyFill="0" applyBorder="0" applyAlignment="0" applyProtection="0"/>
    <xf numFmtId="167" fontId="193" fillId="0" borderId="47" applyNumberFormat="0" applyFill="0" applyProtection="0">
      <alignment horizontal="center"/>
    </xf>
    <xf numFmtId="4" fontId="194" fillId="0" borderId="0">
      <alignment horizontal="left" indent="1"/>
    </xf>
    <xf numFmtId="368" fontId="120" fillId="0" borderId="48" applyNumberFormat="0" applyFill="0" applyAlignment="0" applyProtection="0"/>
    <xf numFmtId="368" fontId="124" fillId="18" borderId="0" applyNumberFormat="0" applyBorder="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120" fillId="0" borderId="48" applyNumberForma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146" fillId="0" borderId="50"/>
    <xf numFmtId="368" fontId="146" fillId="0" borderId="50"/>
    <xf numFmtId="368" fontId="146" fillId="0" borderId="50"/>
    <xf numFmtId="368" fontId="146" fillId="0" borderId="24"/>
    <xf numFmtId="368" fontId="146" fillId="0" borderId="24"/>
    <xf numFmtId="368" fontId="151" fillId="0" borderId="51" applyNumberFormat="0" applyAlignment="0">
      <alignment horizontal="center"/>
    </xf>
    <xf numFmtId="368" fontId="151" fillId="0" borderId="51" applyNumberFormat="0" applyAlignment="0">
      <alignment horizontal="center"/>
    </xf>
    <xf numFmtId="368" fontId="151" fillId="0" borderId="51" applyNumberFormat="0" applyAlignment="0">
      <alignment horizontal="center"/>
    </xf>
    <xf numFmtId="368" fontId="155" fillId="87" borderId="0" applyNumberFormat="0" applyBorder="0" applyAlignment="0" applyProtection="0"/>
    <xf numFmtId="368" fontId="195" fillId="0" borderId="0" applyBorder="0">
      <alignment vertical="top" wrapText="1"/>
    </xf>
    <xf numFmtId="167" fontId="6" fillId="0" borderId="0" applyFont="0" applyFill="0" applyBorder="0" applyAlignment="0" applyProtection="0"/>
    <xf numFmtId="169" fontId="6" fillId="0" borderId="0" applyFont="0" applyFill="0" applyBorder="0" applyAlignment="0" applyProtection="0"/>
    <xf numFmtId="311" fontId="117" fillId="0" borderId="0" applyFont="0">
      <alignment horizontal="center"/>
      <protection locked="0"/>
    </xf>
    <xf numFmtId="178" fontId="117" fillId="0" borderId="0" applyFont="0">
      <alignment horizontal="center"/>
      <protection locked="0"/>
    </xf>
    <xf numFmtId="179" fontId="117" fillId="0" borderId="0" applyFont="0">
      <alignment horizontal="center"/>
      <protection locked="0"/>
    </xf>
    <xf numFmtId="311" fontId="117" fillId="0" borderId="0" applyFont="0">
      <alignment horizontal="center"/>
      <protection locked="0"/>
    </xf>
    <xf numFmtId="311" fontId="117" fillId="0" borderId="0" applyFont="0">
      <alignment horizontal="center"/>
      <protection locked="0"/>
    </xf>
    <xf numFmtId="37" fontId="108" fillId="79" borderId="0" applyNumberFormat="0" applyBorder="0" applyAlignment="0" applyProtection="0"/>
    <xf numFmtId="37" fontId="108" fillId="0" borderId="0"/>
    <xf numFmtId="3" fontId="196" fillId="0" borderId="9" applyProtection="0"/>
    <xf numFmtId="368" fontId="197" fillId="0" borderId="0"/>
    <xf numFmtId="361" fontId="33" fillId="0" borderId="0" applyFont="0" applyFill="0" applyBorder="0" applyAlignment="0" applyProtection="0"/>
    <xf numFmtId="362" fontId="40" fillId="0" borderId="0" applyFont="0" applyFill="0" applyBorder="0" applyAlignment="0" applyProtection="0"/>
    <xf numFmtId="368" fontId="198" fillId="0" borderId="0" applyNumberFormat="0" applyFill="0" applyBorder="0" applyAlignment="0" applyProtection="0"/>
    <xf numFmtId="368" fontId="123" fillId="0" borderId="0" applyNumberFormat="0" applyFill="0" applyBorder="0" applyAlignment="0" applyProtection="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286" fontId="106" fillId="0" borderId="0"/>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184" fontId="106" fillId="0" borderId="1"/>
    <xf numFmtId="368" fontId="194" fillId="0" borderId="0"/>
    <xf numFmtId="368" fontId="158" fillId="0" borderId="0"/>
    <xf numFmtId="368" fontId="158" fillId="0" borderId="0"/>
    <xf numFmtId="3" fontId="106" fillId="0" borderId="0" applyNumberFormat="0" applyBorder="0" applyAlignment="0" applyProtection="0">
      <alignment horizontal="centerContinuous"/>
      <protection locked="0"/>
    </xf>
    <xf numFmtId="3" fontId="59" fillId="0" borderId="0">
      <protection locked="0"/>
    </xf>
    <xf numFmtId="368" fontId="158" fillId="0" borderId="0"/>
    <xf numFmtId="368" fontId="158" fillId="0" borderId="0"/>
    <xf numFmtId="164" fontId="199" fillId="88" borderId="4">
      <alignment vertical="top"/>
    </xf>
    <xf numFmtId="170" fontId="199" fillId="88" borderId="4">
      <alignment vertical="top"/>
    </xf>
    <xf numFmtId="368" fontId="200" fillId="89" borderId="1">
      <alignment horizontal="left" vertical="center"/>
    </xf>
    <xf numFmtId="368" fontId="200" fillId="89" borderId="1">
      <alignment horizontal="left" vertical="center"/>
    </xf>
    <xf numFmtId="165" fontId="201" fillId="90" borderId="4"/>
    <xf numFmtId="165" fontId="201" fillId="90" borderId="4"/>
    <xf numFmtId="164" fontId="135" fillId="0" borderId="4">
      <alignment horizontal="left" vertical="top"/>
    </xf>
    <xf numFmtId="164" fontId="135" fillId="0" borderId="4">
      <alignment horizontal="left" vertical="top"/>
    </xf>
    <xf numFmtId="368" fontId="202" fillId="91" borderId="0">
      <alignment horizontal="left" vertical="center"/>
    </xf>
    <xf numFmtId="164" fontId="42" fillId="0" borderId="3">
      <alignment horizontal="left" vertical="top"/>
    </xf>
    <xf numFmtId="368" fontId="203" fillId="0" borderId="3">
      <alignment horizontal="left" vertical="center"/>
    </xf>
    <xf numFmtId="368" fontId="188" fillId="0" borderId="0" applyFont="0" applyBorder="0" applyAlignment="0">
      <alignment horizontal="center"/>
    </xf>
    <xf numFmtId="363" fontId="6" fillId="0" borderId="0" applyFont="0" applyFill="0" applyBorder="0" applyAlignment="0" applyProtection="0"/>
    <xf numFmtId="179" fontId="20" fillId="0" borderId="0" applyFont="0" applyFill="0" applyBorder="0" applyAlignment="0" applyProtection="0"/>
    <xf numFmtId="166" fontId="118" fillId="0" borderId="0" applyFont="0" applyFill="0" applyBorder="0" applyAlignment="0" applyProtection="0"/>
    <xf numFmtId="168" fontId="118" fillId="0" borderId="0" applyFont="0" applyFill="0" applyBorder="0" applyAlignment="0" applyProtection="0"/>
    <xf numFmtId="368" fontId="198" fillId="0" borderId="0" applyNumberFormat="0" applyFill="0" applyBorder="0" applyAlignment="0" applyProtection="0"/>
    <xf numFmtId="368" fontId="83" fillId="16" borderId="0" applyNumberFormat="0" applyBorder="0" applyAlignment="0" applyProtection="0"/>
    <xf numFmtId="368" fontId="204" fillId="0" borderId="0" applyNumberFormat="0" applyFill="0" applyBorder="0" applyAlignment="0" applyProtection="0"/>
    <xf numFmtId="368" fontId="72" fillId="48" borderId="0" applyNumberFormat="0" applyBorder="0" applyAlignment="0" applyProtection="0">
      <alignment vertical="center"/>
    </xf>
    <xf numFmtId="368" fontId="72" fillId="52" borderId="0" applyNumberFormat="0" applyBorder="0" applyAlignment="0" applyProtection="0">
      <alignment vertical="center"/>
    </xf>
    <xf numFmtId="368" fontId="72" fillId="55" borderId="0" applyNumberFormat="0" applyBorder="0" applyAlignment="0" applyProtection="0">
      <alignment vertical="center"/>
    </xf>
    <xf numFmtId="368" fontId="72" fillId="38" borderId="0" applyNumberFormat="0" applyBorder="0" applyAlignment="0" applyProtection="0">
      <alignment vertical="center"/>
    </xf>
    <xf numFmtId="368" fontId="72" fillId="42" borderId="0" applyNumberFormat="0" applyBorder="0" applyAlignment="0" applyProtection="0">
      <alignment vertical="center"/>
    </xf>
    <xf numFmtId="368" fontId="72" fillId="60" borderId="0" applyNumberFormat="0" applyBorder="0" applyAlignment="0" applyProtection="0">
      <alignment vertical="center"/>
    </xf>
    <xf numFmtId="368" fontId="205" fillId="0" borderId="0" applyNumberFormat="0" applyFill="0" applyBorder="0" applyAlignment="0" applyProtection="0">
      <alignment vertical="top"/>
      <protection locked="0"/>
    </xf>
    <xf numFmtId="368" fontId="206" fillId="0" borderId="0" applyNumberFormat="0" applyFill="0" applyBorder="0" applyAlignment="0" applyProtection="0">
      <alignment vertical="top"/>
      <protection locked="0"/>
    </xf>
    <xf numFmtId="368" fontId="40" fillId="0" borderId="0"/>
    <xf numFmtId="368" fontId="40" fillId="0" borderId="0"/>
    <xf numFmtId="368" fontId="207" fillId="0" borderId="0" applyNumberFormat="0" applyFill="0" applyBorder="0" applyAlignment="0" applyProtection="0">
      <alignment vertical="center"/>
    </xf>
    <xf numFmtId="368" fontId="208" fillId="76" borderId="20" applyNumberFormat="0" applyAlignment="0" applyProtection="0">
      <alignment vertical="center"/>
    </xf>
    <xf numFmtId="368" fontId="208" fillId="76" borderId="20" applyNumberFormat="0" applyAlignment="0" applyProtection="0">
      <alignment vertical="center"/>
    </xf>
    <xf numFmtId="368" fontId="208" fillId="76" borderId="20" applyNumberFormat="0" applyAlignment="0" applyProtection="0">
      <alignment vertical="center"/>
    </xf>
    <xf numFmtId="368" fontId="209" fillId="87" borderId="0" applyNumberFormat="0" applyBorder="0" applyAlignment="0" applyProtection="0">
      <alignment vertical="center"/>
    </xf>
    <xf numFmtId="368" fontId="15" fillId="70" borderId="29" applyNumberFormat="0" applyFont="0" applyAlignment="0" applyProtection="0">
      <alignment vertical="center"/>
    </xf>
    <xf numFmtId="368" fontId="210" fillId="0" borderId="35" applyNumberFormat="0" applyFill="0" applyAlignment="0" applyProtection="0">
      <alignment vertical="center"/>
    </xf>
    <xf numFmtId="166" fontId="211" fillId="0" borderId="0" applyFont="0" applyFill="0" applyBorder="0" applyAlignment="0" applyProtection="0"/>
    <xf numFmtId="168" fontId="211" fillId="0" borderId="0" applyFont="0" applyFill="0" applyBorder="0" applyAlignment="0" applyProtection="0"/>
    <xf numFmtId="368" fontId="211" fillId="0" borderId="0"/>
    <xf numFmtId="368" fontId="212" fillId="0" borderId="0" applyFont="0" applyFill="0" applyBorder="0" applyAlignment="0" applyProtection="0"/>
    <xf numFmtId="368" fontId="212" fillId="0" borderId="0" applyFont="0" applyFill="0" applyBorder="0" applyAlignment="0" applyProtection="0"/>
    <xf numFmtId="368" fontId="19" fillId="0" borderId="0">
      <alignment vertical="center"/>
    </xf>
    <xf numFmtId="40" fontId="213" fillId="0" borderId="0" applyFont="0" applyFill="0" applyBorder="0" applyAlignment="0" applyProtection="0"/>
    <xf numFmtId="38" fontId="213" fillId="0" borderId="0" applyFont="0" applyFill="0" applyBorder="0" applyAlignment="0" applyProtection="0"/>
    <xf numFmtId="368" fontId="213" fillId="0" borderId="0" applyFont="0" applyFill="0" applyBorder="0" applyAlignment="0" applyProtection="0"/>
    <xf numFmtId="368" fontId="213" fillId="0" borderId="0" applyFont="0" applyFill="0" applyBorder="0" applyAlignment="0" applyProtection="0"/>
    <xf numFmtId="9" fontId="18" fillId="0" borderId="0" applyFont="0" applyFill="0" applyBorder="0" applyAlignment="0" applyProtection="0"/>
    <xf numFmtId="9" fontId="6" fillId="0" borderId="0" applyFont="0" applyFill="0" applyBorder="0" applyAlignment="0" applyProtection="0"/>
    <xf numFmtId="9" fontId="63" fillId="0" borderId="0" applyFont="0" applyFill="0" applyBorder="0" applyAlignment="0" applyProtection="0"/>
    <xf numFmtId="368" fontId="214" fillId="0" borderId="0"/>
    <xf numFmtId="38" fontId="6"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17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368" fontId="215" fillId="0" borderId="0" applyFont="0" applyFill="0" applyBorder="0" applyAlignment="0" applyProtection="0"/>
    <xf numFmtId="368" fontId="6" fillId="0" borderId="0" applyFont="0" applyFill="0" applyBorder="0" applyAlignment="0" applyProtection="0"/>
    <xf numFmtId="368" fontId="6" fillId="0" borderId="0" applyFont="0" applyFill="0" applyBorder="0" applyAlignment="0" applyProtection="0"/>
    <xf numFmtId="185" fontId="6" fillId="0" borderId="0" applyFont="0" applyFill="0" applyBorder="0" applyAlignment="0" applyProtection="0"/>
    <xf numFmtId="185" fontId="6" fillId="0" borderId="0" applyFont="0" applyFill="0" applyBorder="0" applyAlignment="0" applyProtection="0"/>
    <xf numFmtId="185" fontId="6" fillId="0" borderId="0" applyFont="0" applyFill="0" applyBorder="0" applyAlignment="0" applyProtection="0"/>
    <xf numFmtId="185" fontId="6" fillId="0" borderId="0" applyFont="0" applyFill="0" applyBorder="0" applyAlignment="0" applyProtection="0"/>
    <xf numFmtId="368" fontId="63" fillId="0" borderId="0" applyFont="0" applyFill="0" applyBorder="0" applyAlignment="0" applyProtection="0"/>
    <xf numFmtId="368" fontId="63" fillId="0" borderId="0" applyFont="0" applyFill="0" applyBorder="0" applyAlignment="0" applyProtection="0"/>
    <xf numFmtId="355" fontId="216" fillId="0" borderId="0" applyFont="0" applyFill="0" applyBorder="0" applyAlignment="0" applyProtection="0"/>
    <xf numFmtId="364" fontId="216" fillId="0" borderId="0" applyFont="0" applyFill="0" applyBorder="0" applyAlignment="0" applyProtection="0"/>
    <xf numFmtId="365" fontId="217" fillId="0" borderId="0" applyFill="0" applyBorder="0" applyProtection="0">
      <alignment vertical="center"/>
    </xf>
    <xf numFmtId="366" fontId="218" fillId="0" borderId="0" applyFill="0" applyBorder="0" applyProtection="0">
      <alignment vertical="center"/>
      <protection locked="0"/>
    </xf>
    <xf numFmtId="368" fontId="63" fillId="0" borderId="0"/>
    <xf numFmtId="368" fontId="102" fillId="0" borderId="0"/>
    <xf numFmtId="368" fontId="219" fillId="23" borderId="19" applyNumberFormat="0" applyAlignment="0" applyProtection="0">
      <alignment vertical="center"/>
    </xf>
    <xf numFmtId="368" fontId="220" fillId="63" borderId="25" applyNumberFormat="0" applyAlignment="0" applyProtection="0">
      <alignment vertical="center"/>
    </xf>
    <xf numFmtId="368" fontId="100" fillId="0" borderId="0" applyFont="0" applyFill="0" applyBorder="0" applyAlignment="0" applyProtection="0"/>
    <xf numFmtId="368" fontId="100" fillId="0" borderId="0" applyFont="0" applyFill="0" applyBorder="0" applyAlignment="0" applyProtection="0"/>
    <xf numFmtId="167" fontId="50" fillId="0" borderId="0" applyFont="0" applyFill="0" applyBorder="0" applyAlignment="0" applyProtection="0"/>
    <xf numFmtId="169" fontId="50" fillId="0" borderId="0" applyFont="0" applyFill="0" applyBorder="0" applyAlignment="0" applyProtection="0"/>
    <xf numFmtId="368" fontId="221" fillId="4" borderId="0" applyNumberFormat="0" applyBorder="0" applyAlignment="0" applyProtection="0">
      <alignment vertical="center"/>
    </xf>
    <xf numFmtId="368" fontId="221" fillId="4" borderId="0" applyNumberFormat="0" applyBorder="0" applyAlignment="0" applyProtection="0"/>
    <xf numFmtId="368" fontId="221" fillId="4" borderId="0" applyNumberFormat="0" applyBorder="0" applyAlignment="0" applyProtection="0"/>
    <xf numFmtId="368" fontId="222" fillId="15" borderId="0" applyNumberFormat="0" applyBorder="0" applyAlignment="0" applyProtection="0">
      <alignment vertical="center"/>
    </xf>
    <xf numFmtId="368" fontId="222" fillId="15" borderId="0" applyNumberFormat="0" applyBorder="0" applyAlignment="0" applyProtection="0"/>
    <xf numFmtId="368" fontId="222" fillId="15" borderId="0" applyNumberFormat="0" applyBorder="0" applyAlignment="0" applyProtection="0"/>
    <xf numFmtId="368" fontId="34" fillId="0" borderId="0"/>
    <xf numFmtId="368" fontId="100" fillId="0" borderId="0"/>
    <xf numFmtId="368" fontId="73" fillId="47" borderId="0" applyNumberFormat="0" applyBorder="0" applyAlignment="0" applyProtection="0">
      <alignment vertical="center"/>
    </xf>
    <xf numFmtId="368" fontId="73" fillId="53" borderId="0" applyNumberFormat="0" applyBorder="0" applyAlignment="0" applyProtection="0">
      <alignment vertical="center"/>
    </xf>
    <xf numFmtId="368" fontId="73" fillId="56" borderId="0" applyNumberFormat="0" applyBorder="0" applyAlignment="0" applyProtection="0">
      <alignment vertical="center"/>
    </xf>
    <xf numFmtId="368" fontId="73" fillId="43" borderId="0" applyNumberFormat="0" applyBorder="0" applyAlignment="0" applyProtection="0">
      <alignment vertical="center"/>
    </xf>
    <xf numFmtId="368" fontId="73" fillId="39" borderId="0" applyNumberFormat="0" applyBorder="0" applyAlignment="0" applyProtection="0">
      <alignment vertical="center"/>
    </xf>
    <xf numFmtId="368" fontId="73" fillId="61" borderId="0" applyNumberFormat="0" applyBorder="0" applyAlignment="0" applyProtection="0">
      <alignment vertical="center"/>
    </xf>
    <xf numFmtId="368" fontId="223" fillId="16" borderId="0" applyNumberFormat="0" applyBorder="0" applyAlignment="0" applyProtection="0">
      <alignment vertical="center"/>
    </xf>
    <xf numFmtId="49" fontId="75" fillId="0" borderId="0" applyFont="0" applyFill="0" applyBorder="0" applyAlignment="0" applyProtection="0"/>
    <xf numFmtId="368" fontId="224" fillId="0" borderId="0"/>
    <xf numFmtId="368" fontId="225" fillId="0" borderId="0" applyNumberFormat="0" applyFill="0" applyBorder="0" applyAlignment="0" applyProtection="0">
      <alignment vertical="center"/>
    </xf>
    <xf numFmtId="368" fontId="226" fillId="0" borderId="26" applyNumberFormat="0" applyFill="0" applyAlignment="0" applyProtection="0">
      <alignment vertical="center"/>
    </xf>
    <xf numFmtId="368" fontId="227" fillId="0" borderId="27" applyNumberFormat="0" applyFill="0" applyAlignment="0" applyProtection="0">
      <alignment vertical="center"/>
    </xf>
    <xf numFmtId="368" fontId="228" fillId="0" borderId="28" applyNumberFormat="0" applyFill="0" applyAlignment="0" applyProtection="0">
      <alignment vertical="center"/>
    </xf>
    <xf numFmtId="368" fontId="228" fillId="0" borderId="0" applyNumberFormat="0" applyFill="0" applyBorder="0" applyAlignment="0" applyProtection="0">
      <alignment vertical="center"/>
    </xf>
    <xf numFmtId="169" fontId="229" fillId="0" borderId="0" applyFont="0" applyFill="0" applyBorder="0" applyAlignment="0" applyProtection="0"/>
    <xf numFmtId="38" fontId="230" fillId="0" borderId="0" applyFont="0" applyFill="0" applyBorder="0" applyAlignment="0" applyProtection="0"/>
    <xf numFmtId="368" fontId="231" fillId="65" borderId="20" applyNumberFormat="0" applyAlignment="0" applyProtection="0">
      <alignment vertical="center"/>
    </xf>
    <xf numFmtId="368" fontId="231" fillId="65" borderId="20" applyNumberFormat="0" applyAlignment="0" applyProtection="0">
      <alignment vertical="center"/>
    </xf>
    <xf numFmtId="368" fontId="231" fillId="65" borderId="20" applyNumberFormat="0" applyAlignment="0" applyProtection="0">
      <alignment vertical="center"/>
    </xf>
    <xf numFmtId="368" fontId="6" fillId="0" borderId="0"/>
    <xf numFmtId="368" fontId="6" fillId="0" borderId="0"/>
    <xf numFmtId="368" fontId="6" fillId="0" borderId="0"/>
    <xf numFmtId="368" fontId="6" fillId="0" borderId="0"/>
    <xf numFmtId="368" fontId="6" fillId="0" borderId="0"/>
    <xf numFmtId="368" fontId="75" fillId="0" borderId="0"/>
    <xf numFmtId="368" fontId="232" fillId="0" borderId="48" applyNumberFormat="0" applyFill="0" applyAlignment="0" applyProtection="0">
      <alignment vertical="center"/>
    </xf>
    <xf numFmtId="368" fontId="6" fillId="80" borderId="29" applyNumberFormat="0" applyFont="0" applyAlignment="0" applyProtection="0">
      <alignment vertical="center"/>
    </xf>
    <xf numFmtId="368" fontId="6" fillId="80" borderId="29" applyNumberFormat="0" applyAlignment="0" applyProtection="0"/>
    <xf numFmtId="368" fontId="233" fillId="0" borderId="0"/>
    <xf numFmtId="368" fontId="63" fillId="0" borderId="0" applyFont="0" applyFill="0" applyBorder="0" applyAlignment="0" applyProtection="0"/>
    <xf numFmtId="368" fontId="234" fillId="18" borderId="0" applyNumberFormat="0" applyBorder="0" applyAlignment="0" applyProtection="0">
      <alignment vertical="center"/>
    </xf>
    <xf numFmtId="368" fontId="235" fillId="0" borderId="26" applyNumberFormat="0" applyFill="0" applyAlignment="0" applyProtection="0">
      <alignment vertical="center"/>
    </xf>
    <xf numFmtId="368" fontId="236" fillId="0" borderId="27" applyNumberFormat="0" applyFill="0" applyAlignment="0" applyProtection="0">
      <alignment vertical="center"/>
    </xf>
    <xf numFmtId="368" fontId="237" fillId="0" borderId="28" applyNumberFormat="0" applyFill="0" applyAlignment="0" applyProtection="0">
      <alignment vertical="center"/>
    </xf>
    <xf numFmtId="368" fontId="237" fillId="0" borderId="0" applyNumberFormat="0" applyFill="0" applyBorder="0" applyAlignment="0" applyProtection="0">
      <alignment vertical="center"/>
    </xf>
    <xf numFmtId="4" fontId="75" fillId="0" borderId="0" applyFill="0" applyBorder="0" applyProtection="0">
      <alignment vertical="center"/>
    </xf>
    <xf numFmtId="368" fontId="238" fillId="0" borderId="0" applyNumberFormat="0" applyFill="0" applyBorder="0" applyAlignment="0" applyProtection="0">
      <alignment vertical="center"/>
    </xf>
    <xf numFmtId="368" fontId="239" fillId="63" borderId="19" applyNumberFormat="0" applyAlignment="0" applyProtection="0">
      <alignment vertical="center"/>
    </xf>
    <xf numFmtId="368" fontId="240" fillId="0" borderId="0" applyNumberFormat="0" applyFill="0" applyBorder="0" applyAlignment="0" applyProtection="0">
      <alignment vertical="center"/>
    </xf>
    <xf numFmtId="368" fontId="241" fillId="0" borderId="0" applyNumberFormat="0" applyFill="0" applyBorder="0" applyAlignment="0" applyProtection="0">
      <alignment vertical="center"/>
    </xf>
    <xf numFmtId="368" fontId="242" fillId="0" borderId="0" applyNumberFormat="0" applyFill="0" applyBorder="0" applyAlignment="0" applyProtection="0">
      <alignment vertical="center"/>
    </xf>
    <xf numFmtId="368" fontId="243" fillId="9" borderId="19" applyNumberFormat="0" applyAlignment="0" applyProtection="0">
      <alignment vertical="center"/>
    </xf>
    <xf numFmtId="183" fontId="50" fillId="0" borderId="0" applyFont="0" applyFill="0" applyBorder="0" applyAlignment="0" applyProtection="0"/>
    <xf numFmtId="165" fontId="49" fillId="0" borderId="0" applyFont="0" applyFill="0" applyBorder="0" applyAlignment="0" applyProtection="0"/>
    <xf numFmtId="367" fontId="50" fillId="0" borderId="0" applyFont="0" applyFill="0" applyBorder="0" applyAlignment="0" applyProtection="0"/>
    <xf numFmtId="368" fontId="244" fillId="22" borderId="19" applyNumberFormat="0" applyAlignment="0" applyProtection="0">
      <alignment vertical="center"/>
    </xf>
    <xf numFmtId="368" fontId="245" fillId="9" borderId="25" applyNumberFormat="0" applyAlignment="0" applyProtection="0">
      <alignment vertical="center"/>
    </xf>
    <xf numFmtId="368" fontId="246" fillId="79" borderId="0" applyNumberFormat="0" applyBorder="0" applyAlignment="0" applyProtection="0">
      <alignment vertical="center"/>
    </xf>
    <xf numFmtId="168" fontId="6" fillId="0" borderId="0" applyFont="0" applyFill="0" applyBorder="0" applyAlignment="0" applyProtection="0"/>
    <xf numFmtId="166" fontId="6" fillId="0" borderId="0" applyFont="0" applyFill="0" applyBorder="0" applyAlignment="0" applyProtection="0"/>
    <xf numFmtId="368" fontId="247" fillId="0" borderId="35" applyNumberFormat="0" applyFill="0" applyAlignment="0" applyProtection="0">
      <alignment vertical="center"/>
    </xf>
    <xf numFmtId="368" fontId="248" fillId="0" borderId="48" applyNumberFormat="0" applyFill="0" applyAlignment="0" applyProtection="0">
      <alignment vertical="center"/>
    </xf>
    <xf numFmtId="324" fontId="230" fillId="0" borderId="22">
      <alignment horizontal="center"/>
    </xf>
    <xf numFmtId="324" fontId="230" fillId="0" borderId="22">
      <alignment horizontal="center"/>
    </xf>
    <xf numFmtId="167"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368" fontId="6" fillId="0" borderId="0"/>
    <xf numFmtId="368" fontId="249" fillId="0" borderId="0"/>
    <xf numFmtId="175" fontId="249" fillId="0" borderId="0" applyFont="0" applyFill="0" applyBorder="0" applyAlignment="0" applyProtection="0"/>
    <xf numFmtId="368" fontId="14" fillId="0" borderId="0"/>
    <xf numFmtId="241"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6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6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255" fontId="8" fillId="0" borderId="0" applyFont="0" applyFill="0" applyBorder="0" applyAlignment="0" applyProtection="0"/>
    <xf numFmtId="16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241" fontId="8" fillId="0" borderId="0" applyFont="0" applyFill="0" applyBorder="0" applyAlignment="0" applyProtection="0"/>
    <xf numFmtId="241"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241"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6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6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255" fontId="8" fillId="0" borderId="0" applyFont="0" applyFill="0" applyBorder="0" applyAlignment="0" applyProtection="0"/>
    <xf numFmtId="166" fontId="8" fillId="0" borderId="0" applyFont="0" applyFill="0" applyBorder="0" applyAlignment="0" applyProtection="0"/>
    <xf numFmtId="189" fontId="20" fillId="0" borderId="0" applyFont="0" applyFill="0" applyBorder="0" applyAlignment="0" applyProtection="0"/>
    <xf numFmtId="166" fontId="8" fillId="0" borderId="0" applyFont="0" applyFill="0" applyBorder="0" applyAlignment="0" applyProtection="0"/>
    <xf numFmtId="231" fontId="8" fillId="0" borderId="0" applyFont="0" applyFill="0" applyBorder="0" applyAlignment="0" applyProtection="0"/>
    <xf numFmtId="189" fontId="20" fillId="0" borderId="0" applyFont="0" applyFill="0" applyBorder="0" applyAlignment="0" applyProtection="0"/>
    <xf numFmtId="189" fontId="8" fillId="0" borderId="0" applyFont="0" applyFill="0" applyBorder="0" applyAlignment="0" applyProtection="0"/>
    <xf numFmtId="237" fontId="8" fillId="0" borderId="0" applyFont="0" applyFill="0" applyBorder="0" applyAlignment="0" applyProtection="0"/>
    <xf numFmtId="241"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368" fontId="89" fillId="0" borderId="0"/>
    <xf numFmtId="186" fontId="24" fillId="0" borderId="14">
      <alignment horizontal="center"/>
      <protection hidden="1"/>
    </xf>
    <xf numFmtId="186" fontId="24" fillId="0" borderId="14">
      <alignment horizontal="center"/>
      <protection hidden="1"/>
    </xf>
    <xf numFmtId="368" fontId="6" fillId="0" borderId="0"/>
    <xf numFmtId="368" fontId="6" fillId="0" borderId="0"/>
    <xf numFmtId="169" fontId="6" fillId="0" borderId="0" applyFont="0" applyFill="0" applyBorder="0" applyAlignment="0" applyProtection="0"/>
    <xf numFmtId="169" fontId="6" fillId="0" borderId="0" applyFont="0" applyFill="0" applyBorder="0" applyAlignment="0" applyProtection="0"/>
    <xf numFmtId="188" fontId="6" fillId="0" borderId="0" applyFont="0" applyFill="0" applyBorder="0" applyAlignment="0" applyProtection="0"/>
    <xf numFmtId="188" fontId="6" fillId="0" borderId="0" applyFont="0" applyFill="0" applyBorder="0" applyAlignment="0" applyProtection="0"/>
    <xf numFmtId="188" fontId="6" fillId="0" borderId="0" applyFont="0" applyFill="0" applyBorder="0" applyAlignment="0" applyProtection="0"/>
    <xf numFmtId="188" fontId="6" fillId="0" borderId="0" applyFont="0" applyFill="0" applyBorder="0" applyAlignment="0" applyProtection="0"/>
    <xf numFmtId="188"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368" fontId="6" fillId="0" borderId="0" applyNumberFormat="0" applyFill="0" applyBorder="0" applyAlignment="0" applyProtection="0"/>
    <xf numFmtId="368" fontId="250" fillId="0" borderId="0">
      <alignment vertical="center"/>
    </xf>
    <xf numFmtId="368" fontId="6" fillId="0" borderId="0" applyNumberFormat="0" applyFill="0" applyBorder="0" applyAlignment="0" applyProtection="0"/>
    <xf numFmtId="368" fontId="6" fillId="0" borderId="0" applyNumberFormat="0" applyFill="0" applyBorder="0" applyAlignment="0" applyProtection="0"/>
    <xf numFmtId="368" fontId="6" fillId="0" borderId="0" applyNumberFormat="0" applyFill="0" applyBorder="0" applyAlignment="0" applyProtection="0"/>
    <xf numFmtId="368" fontId="251" fillId="0" borderId="0">
      <protection locked="0"/>
    </xf>
    <xf numFmtId="368" fontId="251" fillId="0" borderId="0">
      <protection locked="0"/>
    </xf>
    <xf numFmtId="368" fontId="252" fillId="0" borderId="0" applyNumberFormat="0" applyFill="0" applyBorder="0" applyAlignment="0" applyProtection="0">
      <alignment vertical="top"/>
      <protection locked="0"/>
    </xf>
    <xf numFmtId="368" fontId="253" fillId="0" borderId="0" applyNumberFormat="0" applyFill="0" applyBorder="0" applyAlignment="0" applyProtection="0">
      <alignment vertical="top"/>
      <protection locked="0"/>
    </xf>
    <xf numFmtId="38" fontId="33" fillId="0" borderId="0" applyFont="0" applyFill="0" applyBorder="0" applyAlignment="0" applyProtection="0"/>
    <xf numFmtId="206" fontId="211" fillId="0" borderId="0" applyFont="0" applyFill="0" applyBorder="0" applyAlignment="0" applyProtection="0"/>
    <xf numFmtId="368" fontId="14" fillId="0" borderId="0"/>
    <xf numFmtId="368" fontId="93" fillId="64" borderId="20" applyNumberFormat="0" applyAlignment="0" applyProtection="0"/>
    <xf numFmtId="368" fontId="93" fillId="65" borderId="20" applyNumberFormat="0" applyAlignment="0" applyProtection="0"/>
    <xf numFmtId="192" fontId="6" fillId="0" borderId="0" applyFill="0" applyBorder="0" applyAlignment="0" applyProtection="0"/>
    <xf numFmtId="169" fontId="6" fillId="0" borderId="0" applyFont="0" applyFill="0" applyBorder="0" applyAlignment="0" applyProtection="0"/>
    <xf numFmtId="368" fontId="128" fillId="0" borderId="31" applyNumberFormat="0" applyAlignment="0" applyProtection="0">
      <alignment horizontal="left" vertical="center"/>
    </xf>
    <xf numFmtId="368" fontId="128" fillId="0" borderId="31" applyNumberFormat="0" applyAlignment="0" applyProtection="0">
      <alignment horizontal="left" vertical="center"/>
    </xf>
    <xf numFmtId="368" fontId="93" fillId="76" borderId="20" applyNumberFormat="0" applyAlignment="0" applyProtection="0"/>
    <xf numFmtId="3" fontId="6" fillId="0" borderId="36"/>
    <xf numFmtId="368" fontId="102" fillId="0" borderId="0"/>
    <xf numFmtId="368" fontId="6"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38" applyNumberFormat="0" applyBorder="0"/>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6" applyNumberFormat="0">
      <alignment horizontal="center"/>
    </xf>
    <xf numFmtId="368" fontId="170" fillId="0" borderId="39" applyNumberFormat="0">
      <alignment horizontal="center"/>
    </xf>
    <xf numFmtId="368" fontId="170" fillId="0" borderId="39" applyNumberFormat="0">
      <alignment horizontal="center"/>
    </xf>
    <xf numFmtId="4" fontId="171" fillId="85" borderId="41" applyNumberFormat="0" applyProtection="0">
      <alignment horizontal="left" vertical="center" indent="1"/>
    </xf>
    <xf numFmtId="4" fontId="171" fillId="85" borderId="41" applyNumberFormat="0" applyProtection="0">
      <alignment horizontal="left" vertical="center" indent="1"/>
    </xf>
    <xf numFmtId="368" fontId="6" fillId="0" borderId="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6" fillId="0" borderId="49" applyNumberFormat="0" applyFont="0" applyFill="0" applyAlignment="0" applyProtection="0"/>
    <xf numFmtId="368" fontId="146" fillId="0" borderId="50"/>
    <xf numFmtId="368" fontId="151" fillId="0" borderId="51" applyNumberFormat="0" applyAlignment="0">
      <alignment horizontal="center"/>
    </xf>
    <xf numFmtId="368" fontId="151" fillId="0" borderId="51" applyNumberFormat="0" applyAlignment="0">
      <alignment horizontal="center"/>
    </xf>
    <xf numFmtId="368" fontId="151" fillId="0" borderId="51" applyNumberFormat="0" applyAlignment="0">
      <alignment horizontal="center"/>
    </xf>
    <xf numFmtId="368" fontId="208" fillId="76" borderId="20" applyNumberFormat="0" applyAlignment="0" applyProtection="0">
      <alignment vertical="center"/>
    </xf>
    <xf numFmtId="368" fontId="231" fillId="65" borderId="20" applyNumberFormat="0" applyAlignment="0" applyProtection="0">
      <alignment vertical="center"/>
    </xf>
    <xf numFmtId="368" fontId="6" fillId="0" borderId="0"/>
    <xf numFmtId="169" fontId="4" fillId="0" borderId="0" applyFont="0" applyFill="0" applyBorder="0" applyAlignment="0" applyProtection="0"/>
    <xf numFmtId="368" fontId="254" fillId="0" borderId="0"/>
    <xf numFmtId="368" fontId="33" fillId="0" borderId="0"/>
    <xf numFmtId="368" fontId="33" fillId="0" borderId="0"/>
    <xf numFmtId="368" fontId="33" fillId="0" borderId="0"/>
    <xf numFmtId="368" fontId="14" fillId="0" borderId="0"/>
    <xf numFmtId="368" fontId="14" fillId="0" borderId="0"/>
    <xf numFmtId="169" fontId="6" fillId="0" borderId="0" applyFont="0" applyFill="0" applyBorder="0" applyAlignment="0" applyProtection="0"/>
    <xf numFmtId="368" fontId="6" fillId="0" borderId="0"/>
    <xf numFmtId="169" fontId="6" fillId="0" borderId="0" applyFont="0" applyFill="0" applyBorder="0" applyAlignment="0" applyProtection="0"/>
    <xf numFmtId="368" fontId="4" fillId="0" borderId="0"/>
    <xf numFmtId="368" fontId="12" fillId="0" borderId="54" applyFont="0" applyFill="0" applyAlignment="0"/>
    <xf numFmtId="368" fontId="12" fillId="0" borderId="54" applyFont="0" applyFill="0" applyAlignment="0"/>
    <xf numFmtId="286" fontId="20" fillId="0" borderId="54">
      <protection locked="0"/>
    </xf>
    <xf numFmtId="286" fontId="20" fillId="0" borderId="54">
      <protection locked="0"/>
    </xf>
    <xf numFmtId="189" fontId="20" fillId="0" borderId="54"/>
    <xf numFmtId="189" fontId="20" fillId="0" borderId="54"/>
    <xf numFmtId="169" fontId="5" fillId="0" borderId="0" applyFont="0" applyFill="0" applyBorder="0" applyAlignment="0" applyProtection="0"/>
    <xf numFmtId="167" fontId="6" fillId="0" borderId="0" applyFont="0" applyFill="0" applyBorder="0" applyProtection="0">
      <alignment vertical="top"/>
    </xf>
    <xf numFmtId="169" fontId="102" fillId="0" borderId="0" applyFont="0" applyFill="0" applyBorder="0" applyAlignment="0" applyProtection="0"/>
    <xf numFmtId="169" fontId="249" fillId="0" borderId="0" applyFont="0" applyFill="0" applyBorder="0" applyAlignment="0" applyProtection="0"/>
    <xf numFmtId="368" fontId="128" fillId="0" borderId="56" applyNumberFormat="0" applyAlignment="0" applyProtection="0">
      <alignment horizontal="left" vertical="center"/>
    </xf>
    <xf numFmtId="368" fontId="128" fillId="0" borderId="56" applyNumberFormat="0" applyAlignment="0" applyProtection="0">
      <alignment horizontal="left" vertical="center"/>
    </xf>
    <xf numFmtId="368" fontId="128" fillId="0" borderId="56" applyNumberFormat="0" applyAlignment="0" applyProtection="0">
      <alignment horizontal="left" vertical="center"/>
    </xf>
    <xf numFmtId="368" fontId="128" fillId="0" borderId="56" applyNumberFormat="0" applyAlignment="0" applyProtection="0">
      <alignment horizontal="left" vertical="center"/>
    </xf>
    <xf numFmtId="368" fontId="128" fillId="0" borderId="56" applyNumberFormat="0" applyAlignment="0" applyProtection="0">
      <alignment horizontal="left" vertical="center"/>
    </xf>
    <xf numFmtId="368" fontId="128" fillId="0" borderId="56" applyNumberFormat="0" applyAlignment="0" applyProtection="0">
      <alignment horizontal="left" vertical="center"/>
    </xf>
    <xf numFmtId="368" fontId="128" fillId="0" borderId="56" applyNumberFormat="0" applyAlignment="0" applyProtection="0">
      <alignment horizontal="left" vertical="center"/>
    </xf>
    <xf numFmtId="368" fontId="128" fillId="0" borderId="56" applyNumberFormat="0" applyAlignment="0" applyProtection="0">
      <alignment horizontal="left" vertical="center"/>
    </xf>
    <xf numFmtId="368" fontId="128" fillId="0" borderId="56" applyNumberFormat="0" applyAlignment="0" applyProtection="0">
      <alignment horizontal="left" vertical="center"/>
    </xf>
    <xf numFmtId="368" fontId="128" fillId="0" borderId="56" applyNumberFormat="0" applyAlignment="0" applyProtection="0">
      <alignment horizontal="left" vertical="center"/>
    </xf>
    <xf numFmtId="368" fontId="128" fillId="0" borderId="56" applyNumberFormat="0" applyAlignment="0" applyProtection="0">
      <alignment horizontal="left" vertical="center"/>
    </xf>
    <xf numFmtId="368" fontId="128" fillId="0" borderId="56" applyNumberFormat="0" applyAlignment="0" applyProtection="0">
      <alignment horizontal="left" vertical="center"/>
    </xf>
    <xf numFmtId="368" fontId="143" fillId="0" borderId="54" applyNumberFormat="0" applyFont="0" applyFill="0" applyAlignment="0" applyProtection="0">
      <alignment horizontal="center"/>
    </xf>
    <xf numFmtId="368" fontId="143" fillId="0" borderId="54" applyNumberFormat="0" applyFont="0" applyFill="0" applyAlignment="0" applyProtection="0">
      <alignment horizontal="center"/>
    </xf>
    <xf numFmtId="368" fontId="145" fillId="0" borderId="53">
      <alignment horizontal="center" vertical="center" wrapText="1"/>
    </xf>
    <xf numFmtId="368" fontId="145" fillId="0" borderId="53">
      <alignment horizontal="center" vertical="center" wrapText="1"/>
    </xf>
    <xf numFmtId="3" fontId="6" fillId="0" borderId="55"/>
    <xf numFmtId="3" fontId="6" fillId="0" borderId="55"/>
    <xf numFmtId="3" fontId="6" fillId="0" borderId="55"/>
    <xf numFmtId="3" fontId="6" fillId="0" borderId="55"/>
    <xf numFmtId="3" fontId="6" fillId="0" borderId="55"/>
    <xf numFmtId="3" fontId="6" fillId="0" borderId="55"/>
    <xf numFmtId="4" fontId="152" fillId="0" borderId="54" applyBorder="0"/>
    <xf numFmtId="4" fontId="152" fillId="0" borderId="54" applyBorder="0"/>
    <xf numFmtId="4" fontId="152" fillId="0" borderId="54" applyBorder="0"/>
    <xf numFmtId="4" fontId="152" fillId="0" borderId="54" applyBorder="0"/>
    <xf numFmtId="4" fontId="152" fillId="0" borderId="54" applyBorder="0"/>
    <xf numFmtId="4" fontId="152" fillId="0" borderId="54" applyBorder="0"/>
    <xf numFmtId="368" fontId="6" fillId="0" borderId="0"/>
    <xf numFmtId="368" fontId="249" fillId="0" borderId="0"/>
    <xf numFmtId="368" fontId="14" fillId="0" borderId="0"/>
    <xf numFmtId="368" fontId="249" fillId="0" borderId="0"/>
    <xf numFmtId="9" fontId="4" fillId="0" borderId="0" applyFont="0" applyFill="0" applyBorder="0" applyAlignment="0" applyProtection="0"/>
    <xf numFmtId="9" fontId="33" fillId="0" borderId="47" applyNumberFormat="0" applyBorder="0"/>
    <xf numFmtId="9" fontId="33" fillId="0" borderId="47" applyNumberFormat="0" applyBorder="0"/>
    <xf numFmtId="9" fontId="33" fillId="0" borderId="47" applyNumberFormat="0" applyBorder="0"/>
    <xf numFmtId="9" fontId="33" fillId="0" borderId="47" applyNumberFormat="0" applyBorder="0"/>
    <xf numFmtId="9" fontId="33" fillId="0" borderId="47" applyNumberFormat="0" applyBorder="0"/>
    <xf numFmtId="9" fontId="33" fillId="0" borderId="47" applyNumberFormat="0" applyBorder="0"/>
    <xf numFmtId="9" fontId="33" fillId="0" borderId="47" applyNumberFormat="0" applyBorder="0"/>
    <xf numFmtId="9" fontId="33" fillId="0" borderId="47" applyNumberFormat="0" applyBorder="0"/>
    <xf numFmtId="9" fontId="33" fillId="0" borderId="47" applyNumberFormat="0" applyBorder="0"/>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7" applyNumberFormat="0">
      <alignment horizontal="center"/>
    </xf>
    <xf numFmtId="368" fontId="170" fillId="0" borderId="57" applyNumberFormat="0">
      <alignment horizontal="center"/>
    </xf>
    <xf numFmtId="368" fontId="170" fillId="0" borderId="57" applyNumberFormat="0">
      <alignment horizontal="center"/>
    </xf>
    <xf numFmtId="368" fontId="170" fillId="0" borderId="57" applyNumberFormat="0">
      <alignment horizontal="center"/>
    </xf>
    <xf numFmtId="368" fontId="170" fillId="0" borderId="57" applyNumberFormat="0">
      <alignment horizontal="center"/>
    </xf>
    <xf numFmtId="368" fontId="170" fillId="0" borderId="57" applyNumberFormat="0">
      <alignment horizontal="center"/>
    </xf>
    <xf numFmtId="368" fontId="170" fillId="0" borderId="57" applyNumberFormat="0">
      <alignment horizontal="center"/>
    </xf>
    <xf numFmtId="368" fontId="170" fillId="0" borderId="57" applyNumberFormat="0">
      <alignment horizontal="center"/>
    </xf>
    <xf numFmtId="368" fontId="170" fillId="0" borderId="57" applyNumberFormat="0">
      <alignment horizontal="center"/>
    </xf>
    <xf numFmtId="368" fontId="170" fillId="0" borderId="57" applyNumberFormat="0">
      <alignment horizontal="center"/>
    </xf>
    <xf numFmtId="368" fontId="170" fillId="0" borderId="57" applyNumberFormat="0">
      <alignment horizontal="center"/>
    </xf>
    <xf numFmtId="368" fontId="170" fillId="0" borderId="57" applyNumberFormat="0">
      <alignment horizontal="center"/>
    </xf>
    <xf numFmtId="368" fontId="170" fillId="0" borderId="57" applyNumberFormat="0">
      <alignment horizontal="center"/>
    </xf>
    <xf numFmtId="368" fontId="170" fillId="0" borderId="57" applyNumberFormat="0">
      <alignment horizontal="center"/>
    </xf>
    <xf numFmtId="368" fontId="170" fillId="0" borderId="57" applyNumberFormat="0">
      <alignment horizontal="center"/>
    </xf>
    <xf numFmtId="368" fontId="170" fillId="0" borderId="57" applyNumberFormat="0">
      <alignment horizontal="center"/>
    </xf>
    <xf numFmtId="368" fontId="170" fillId="0" borderId="57" applyNumberFormat="0">
      <alignment horizontal="center"/>
    </xf>
    <xf numFmtId="368" fontId="170" fillId="0" borderId="57" applyNumberFormat="0">
      <alignment horizontal="center"/>
    </xf>
    <xf numFmtId="368" fontId="170" fillId="0" borderId="57" applyNumberFormat="0">
      <alignment horizontal="center"/>
    </xf>
    <xf numFmtId="368" fontId="170" fillId="0" borderId="57" applyNumberFormat="0">
      <alignment horizontal="center"/>
    </xf>
    <xf numFmtId="368" fontId="170" fillId="0" borderId="57" applyNumberFormat="0">
      <alignment horizontal="center"/>
    </xf>
    <xf numFmtId="368" fontId="170" fillId="0" borderId="57" applyNumberFormat="0">
      <alignment horizontal="center"/>
    </xf>
    <xf numFmtId="368" fontId="170" fillId="0" borderId="57" applyNumberFormat="0">
      <alignment horizontal="center"/>
    </xf>
    <xf numFmtId="368" fontId="170" fillId="0" borderId="57" applyNumberFormat="0">
      <alignment horizontal="center"/>
    </xf>
    <xf numFmtId="368" fontId="170" fillId="0" borderId="57" applyNumberFormat="0">
      <alignment horizontal="center"/>
    </xf>
    <xf numFmtId="3" fontId="8" fillId="0" borderId="52">
      <alignment horizontal="right" wrapText="1"/>
    </xf>
    <xf numFmtId="3" fontId="8" fillId="0" borderId="52">
      <alignment horizontal="right" wrapText="1"/>
    </xf>
    <xf numFmtId="4" fontId="171" fillId="85" borderId="58" applyNumberFormat="0" applyProtection="0">
      <alignment horizontal="left" vertical="center" indent="1"/>
    </xf>
    <xf numFmtId="4" fontId="171" fillId="85" borderId="58" applyNumberFormat="0" applyProtection="0">
      <alignment horizontal="left" vertical="center" indent="1"/>
    </xf>
    <xf numFmtId="4" fontId="171" fillId="85" borderId="58" applyNumberFormat="0" applyProtection="0">
      <alignment horizontal="left" vertical="center" indent="1"/>
    </xf>
    <xf numFmtId="4" fontId="171" fillId="85" borderId="58" applyNumberFormat="0" applyProtection="0">
      <alignment horizontal="left" vertical="center" indent="1"/>
    </xf>
    <xf numFmtId="4" fontId="171" fillId="85" borderId="58" applyNumberFormat="0" applyProtection="0">
      <alignment horizontal="left" vertical="center" indent="1"/>
    </xf>
    <xf numFmtId="4" fontId="171" fillId="85" borderId="58" applyNumberFormat="0" applyProtection="0">
      <alignment horizontal="left" vertical="center" indent="1"/>
    </xf>
    <xf numFmtId="4" fontId="171" fillId="85" borderId="58" applyNumberFormat="0" applyProtection="0">
      <alignment horizontal="left" vertical="center" indent="1"/>
    </xf>
    <xf numFmtId="4" fontId="171" fillId="85" borderId="58" applyNumberFormat="0" applyProtection="0">
      <alignment horizontal="left" vertical="center" indent="1"/>
    </xf>
    <xf numFmtId="4" fontId="171" fillId="85" borderId="58" applyNumberFormat="0" applyProtection="0">
      <alignment horizontal="left" vertical="center" indent="1"/>
    </xf>
    <xf numFmtId="4" fontId="171" fillId="85" borderId="58" applyNumberFormat="0" applyProtection="0">
      <alignment horizontal="left" vertical="center" indent="1"/>
    </xf>
    <xf numFmtId="4" fontId="171" fillId="85" borderId="58" applyNumberFormat="0" applyProtection="0">
      <alignment horizontal="left" vertical="center" indent="1"/>
    </xf>
    <xf numFmtId="4" fontId="171" fillId="85" borderId="58" applyNumberFormat="0" applyProtection="0">
      <alignment horizontal="left" vertical="center" indent="1"/>
    </xf>
    <xf numFmtId="4" fontId="171" fillId="85" borderId="58" applyNumberFormat="0" applyProtection="0">
      <alignment horizontal="left" vertical="center" indent="1"/>
    </xf>
    <xf numFmtId="4" fontId="171" fillId="85" borderId="58" applyNumberFormat="0" applyProtection="0">
      <alignment horizontal="left" vertical="center" indent="1"/>
    </xf>
    <xf numFmtId="4" fontId="171" fillId="85" borderId="58" applyNumberFormat="0" applyProtection="0">
      <alignment horizontal="left" vertical="center" indent="1"/>
    </xf>
    <xf numFmtId="4" fontId="171" fillId="85" borderId="58" applyNumberFormat="0" applyProtection="0">
      <alignment horizontal="left" vertical="center" indent="1"/>
    </xf>
    <xf numFmtId="4" fontId="171" fillId="85" borderId="58" applyNumberFormat="0" applyProtection="0">
      <alignment horizontal="left" vertical="center" indent="1"/>
    </xf>
    <xf numFmtId="4" fontId="171" fillId="85" borderId="58" applyNumberFormat="0" applyProtection="0">
      <alignment horizontal="left" vertical="center" indent="1"/>
    </xf>
    <xf numFmtId="4" fontId="171" fillId="85" borderId="58" applyNumberFormat="0" applyProtection="0">
      <alignment horizontal="left" vertical="center" indent="1"/>
    </xf>
    <xf numFmtId="4" fontId="171" fillId="85" borderId="58" applyNumberFormat="0" applyProtection="0">
      <alignment horizontal="left" vertical="center" indent="1"/>
    </xf>
    <xf numFmtId="4" fontId="171" fillId="85" borderId="58" applyNumberFormat="0" applyProtection="0">
      <alignment horizontal="left" vertical="center" indent="1"/>
    </xf>
    <xf numFmtId="4" fontId="171" fillId="85" borderId="58" applyNumberFormat="0" applyProtection="0">
      <alignment horizontal="left" vertical="center" indent="1"/>
    </xf>
    <xf numFmtId="4" fontId="171" fillId="85" borderId="58" applyNumberFormat="0" applyProtection="0">
      <alignment horizontal="left" vertical="center" indent="1"/>
    </xf>
    <xf numFmtId="4" fontId="171" fillId="85" borderId="58" applyNumberFormat="0" applyProtection="0">
      <alignment horizontal="left" vertical="center" indent="1"/>
    </xf>
    <xf numFmtId="4" fontId="171" fillId="85" borderId="58" applyNumberFormat="0" applyProtection="0">
      <alignment horizontal="left" vertical="center" indent="1"/>
    </xf>
    <xf numFmtId="368" fontId="181" fillId="0" borderId="0" applyNumberFormat="0" applyFill="0" applyBorder="0" applyAlignment="0" applyProtection="0"/>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151" fillId="0" borderId="59" applyNumberFormat="0" applyAlignment="0">
      <alignment horizontal="center"/>
    </xf>
    <xf numFmtId="368" fontId="4" fillId="0" borderId="0"/>
    <xf numFmtId="9" fontId="249" fillId="0" borderId="0" applyFont="0" applyFill="0" applyBorder="0" applyAlignment="0" applyProtection="0"/>
    <xf numFmtId="169" fontId="4"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169" fontId="6" fillId="0" borderId="0" applyFont="0" applyFill="0" applyBorder="0" applyAlignment="0" applyProtection="0"/>
    <xf numFmtId="368" fontId="27" fillId="0" borderId="0">
      <protection locked="0"/>
    </xf>
    <xf numFmtId="368" fontId="27" fillId="0" borderId="0">
      <protection locked="0"/>
    </xf>
    <xf numFmtId="368" fontId="27" fillId="0" borderId="0">
      <protection locked="0"/>
    </xf>
    <xf numFmtId="368" fontId="27" fillId="0" borderId="0">
      <protection locked="0"/>
    </xf>
    <xf numFmtId="368" fontId="27" fillId="0" borderId="0">
      <protection locked="0"/>
    </xf>
    <xf numFmtId="368" fontId="27" fillId="0" borderId="0">
      <protection locked="0"/>
    </xf>
    <xf numFmtId="368" fontId="27" fillId="0" borderId="0">
      <protection locked="0"/>
    </xf>
    <xf numFmtId="368" fontId="27" fillId="0" borderId="0">
      <protection locked="0"/>
    </xf>
    <xf numFmtId="368" fontId="27" fillId="0" borderId="0">
      <protection locked="0"/>
    </xf>
    <xf numFmtId="368" fontId="27" fillId="0" borderId="0">
      <protection locked="0"/>
    </xf>
    <xf numFmtId="368" fontId="27" fillId="0" borderId="0">
      <protection locked="0"/>
    </xf>
    <xf numFmtId="368" fontId="27" fillId="0" borderId="0">
      <protection locked="0"/>
    </xf>
    <xf numFmtId="368" fontId="27" fillId="0" borderId="0" applyFont="0" applyFill="0" applyBorder="0" applyAlignment="0" applyProtection="0"/>
    <xf numFmtId="368" fontId="33" fillId="0" borderId="61">
      <alignment horizontal="center"/>
    </xf>
    <xf numFmtId="368" fontId="77" fillId="0" borderId="0" applyNumberFormat="0" applyFill="0" applyBorder="0" applyAlignment="0" applyProtection="0"/>
    <xf numFmtId="368" fontId="6" fillId="0" borderId="0"/>
    <xf numFmtId="0" fontId="4" fillId="0" borderId="0"/>
    <xf numFmtId="0" fontId="6" fillId="0" borderId="0"/>
    <xf numFmtId="0" fontId="6" fillId="0" borderId="0"/>
    <xf numFmtId="0" fontId="4" fillId="0" borderId="0"/>
    <xf numFmtId="0" fontId="33" fillId="0" borderId="0"/>
    <xf numFmtId="0" fontId="4" fillId="0" borderId="0"/>
    <xf numFmtId="0" fontId="6" fillId="0" borderId="0"/>
    <xf numFmtId="169" fontId="4" fillId="0" borderId="0" applyFont="0" applyFill="0" applyBorder="0" applyAlignment="0" applyProtection="0"/>
    <xf numFmtId="169" fontId="4"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0" fontId="4" fillId="0" borderId="0"/>
    <xf numFmtId="0" fontId="6" fillId="0" borderId="0"/>
    <xf numFmtId="0" fontId="4" fillId="0" borderId="0"/>
    <xf numFmtId="0" fontId="6" fillId="0" borderId="0"/>
    <xf numFmtId="0" fontId="6" fillId="0" borderId="0"/>
    <xf numFmtId="0" fontId="257" fillId="0" borderId="0"/>
    <xf numFmtId="169" fontId="257" fillId="0" borderId="0" applyFont="0" applyFill="0" applyBorder="0" applyAlignment="0" applyProtection="0"/>
    <xf numFmtId="368" fontId="33" fillId="0" borderId="61">
      <alignment horizontal="center"/>
    </xf>
    <xf numFmtId="368" fontId="33" fillId="0" borderId="61">
      <alignment horizontal="center"/>
    </xf>
    <xf numFmtId="368" fontId="33" fillId="0" borderId="61">
      <alignment horizontal="center"/>
    </xf>
    <xf numFmtId="3" fontId="22" fillId="0" borderId="63"/>
    <xf numFmtId="3" fontId="22" fillId="0" borderId="63"/>
    <xf numFmtId="3" fontId="22" fillId="0" borderId="63"/>
    <xf numFmtId="3" fontId="22" fillId="0" borderId="63"/>
    <xf numFmtId="3" fontId="22" fillId="0" borderId="63"/>
    <xf numFmtId="3" fontId="22" fillId="0" borderId="63"/>
    <xf numFmtId="3" fontId="22" fillId="0" borderId="63"/>
    <xf numFmtId="3" fontId="22" fillId="0" borderId="63"/>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68" fontId="45" fillId="0" borderId="0"/>
    <xf numFmtId="3" fontId="22" fillId="0" borderId="63"/>
    <xf numFmtId="3" fontId="22" fillId="0" borderId="63"/>
    <xf numFmtId="3" fontId="22" fillId="0" borderId="63"/>
    <xf numFmtId="3" fontId="22" fillId="0" borderId="63"/>
    <xf numFmtId="3" fontId="22" fillId="0" borderId="63"/>
    <xf numFmtId="3" fontId="22" fillId="0" borderId="63"/>
    <xf numFmtId="3" fontId="22" fillId="0" borderId="63"/>
    <xf numFmtId="3" fontId="22" fillId="0" borderId="63"/>
    <xf numFmtId="3" fontId="22" fillId="0" borderId="63"/>
    <xf numFmtId="3" fontId="22" fillId="0" borderId="63"/>
    <xf numFmtId="3" fontId="22" fillId="0" borderId="63"/>
    <xf numFmtId="3" fontId="22" fillId="0" borderId="63"/>
    <xf numFmtId="368" fontId="12" fillId="0" borderId="60" applyFont="0" applyFill="0" applyAlignment="0"/>
    <xf numFmtId="368" fontId="12" fillId="0" borderId="60" applyFont="0" applyFill="0" applyAlignment="0"/>
    <xf numFmtId="368" fontId="12" fillId="0" borderId="60" applyFont="0" applyFill="0" applyAlignment="0"/>
    <xf numFmtId="368" fontId="12" fillId="0" borderId="60" applyFont="0" applyFill="0" applyAlignment="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1" fillId="9" borderId="19" applyNumberFormat="0" applyAlignment="0" applyProtection="0"/>
    <xf numFmtId="368" fontId="91" fillId="9" borderId="19" applyNumberFormat="0" applyAlignment="0" applyProtection="0"/>
    <xf numFmtId="368" fontId="91" fillId="9"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1" fillId="63" borderId="19" applyNumberFormat="0" applyAlignment="0" applyProtection="0"/>
    <xf numFmtId="368" fontId="91" fillId="63" borderId="19" applyNumberFormat="0" applyAlignment="0" applyProtection="0"/>
    <xf numFmtId="368" fontId="91" fillId="63" borderId="19" applyNumberFormat="0" applyAlignment="0" applyProtection="0"/>
    <xf numFmtId="368" fontId="91" fillId="63" borderId="19" applyNumberFormat="0" applyAlignment="0" applyProtection="0"/>
    <xf numFmtId="368" fontId="91" fillId="63" borderId="19" applyNumberFormat="0" applyAlignment="0" applyProtection="0"/>
    <xf numFmtId="368" fontId="91" fillId="63"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368" fontId="90" fillId="62" borderId="19" applyNumberFormat="0" applyAlignment="0" applyProtection="0"/>
    <xf numFmtId="286" fontId="20" fillId="0" borderId="60">
      <protection locked="0"/>
    </xf>
    <xf numFmtId="286" fontId="20" fillId="0" borderId="60">
      <protection locked="0"/>
    </xf>
    <xf numFmtId="286" fontId="20" fillId="0" borderId="60">
      <protection locked="0"/>
    </xf>
    <xf numFmtId="286" fontId="20" fillId="0" borderId="60">
      <protection locked="0"/>
    </xf>
    <xf numFmtId="189" fontId="20" fillId="0" borderId="60"/>
    <xf numFmtId="189" fontId="20" fillId="0" borderId="60"/>
    <xf numFmtId="189" fontId="20" fillId="0" borderId="60"/>
    <xf numFmtId="189" fontId="20" fillId="0" borderId="60"/>
    <xf numFmtId="368" fontId="6" fillId="0" borderId="22" applyNumberFormat="0" applyProtection="0">
      <alignment horizontal="center" vertical="center"/>
    </xf>
    <xf numFmtId="368" fontId="6" fillId="0" borderId="22" applyNumberFormat="0" applyProtection="0">
      <alignment horizontal="center" vertical="center"/>
    </xf>
    <xf numFmtId="368" fontId="6" fillId="0" borderId="22" applyNumberFormat="0" applyProtection="0">
      <alignment horizontal="center" vertical="center"/>
    </xf>
    <xf numFmtId="368" fontId="6" fillId="0" borderId="22" applyNumberFormat="0" applyProtection="0">
      <alignment horizontal="center" vertical="center"/>
    </xf>
    <xf numFmtId="368" fontId="6" fillId="0" borderId="22" applyNumberFormat="0" applyProtection="0">
      <alignment horizontal="center" vertical="center"/>
    </xf>
    <xf numFmtId="368" fontId="6" fillId="0" borderId="22" applyNumberFormat="0" applyProtection="0">
      <alignment horizontal="center" vertical="center"/>
    </xf>
    <xf numFmtId="169" fontId="21" fillId="0" borderId="0" applyFont="0" applyFill="0" applyBorder="0" applyAlignment="0" applyProtection="0"/>
    <xf numFmtId="368" fontId="109" fillId="0" borderId="65"/>
    <xf numFmtId="368" fontId="109" fillId="0" borderId="65"/>
    <xf numFmtId="368" fontId="109" fillId="0" borderId="65"/>
    <xf numFmtId="368" fontId="109" fillId="0" borderId="65"/>
    <xf numFmtId="368" fontId="109" fillId="0" borderId="65"/>
    <xf numFmtId="368" fontId="109" fillId="0" borderId="65"/>
    <xf numFmtId="368" fontId="111" fillId="63" borderId="66" applyNumberFormat="0" applyAlignment="0" applyProtection="0"/>
    <xf numFmtId="368" fontId="111" fillId="63" borderId="66" applyNumberFormat="0" applyAlignment="0" applyProtection="0"/>
    <xf numFmtId="368" fontId="111" fillId="63" borderId="66"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9" fillId="70" borderId="68" applyNumberFormat="0" applyFont="0" applyAlignment="0" applyProtection="0"/>
    <xf numFmtId="368" fontId="9" fillId="70" borderId="68" applyNumberFormat="0" applyFont="0" applyAlignment="0" applyProtection="0"/>
    <xf numFmtId="368" fontId="9" fillId="70" borderId="68" applyNumberFormat="0" applyFont="0" applyAlignment="0" applyProtection="0"/>
    <xf numFmtId="368" fontId="128" fillId="0" borderId="69">
      <alignment horizontal="left" vertical="center"/>
    </xf>
    <xf numFmtId="368" fontId="128" fillId="0" borderId="69">
      <alignment horizontal="left" vertical="center"/>
    </xf>
    <xf numFmtId="368" fontId="128" fillId="0" borderId="69">
      <alignment horizontal="left" vertical="center"/>
    </xf>
    <xf numFmtId="368" fontId="128" fillId="0" borderId="69">
      <alignment horizontal="left" vertical="center"/>
    </xf>
    <xf numFmtId="368" fontId="128" fillId="0" borderId="69">
      <alignment horizontal="left" vertical="center"/>
    </xf>
    <xf numFmtId="368" fontId="128" fillId="0" borderId="69">
      <alignment horizontal="left" vertical="center"/>
    </xf>
    <xf numFmtId="368" fontId="128" fillId="0" borderId="69">
      <alignment horizontal="left" vertical="center"/>
    </xf>
    <xf numFmtId="368" fontId="128" fillId="0" borderId="69">
      <alignment horizontal="left" vertical="center"/>
    </xf>
    <xf numFmtId="170" fontId="135" fillId="74" borderId="63" applyNumberFormat="0" applyAlignment="0">
      <alignment horizontal="left" vertical="top"/>
    </xf>
    <xf numFmtId="170" fontId="135" fillId="74" borderId="63" applyNumberFormat="0" applyAlignment="0">
      <alignment horizontal="left" vertical="top"/>
    </xf>
    <xf numFmtId="170" fontId="135" fillId="74" borderId="63" applyNumberFormat="0" applyAlignment="0">
      <alignment horizontal="left" vertical="top"/>
    </xf>
    <xf numFmtId="170" fontId="135" fillId="74" borderId="63" applyNumberFormat="0" applyAlignment="0">
      <alignment horizontal="left" vertical="top"/>
    </xf>
    <xf numFmtId="164" fontId="135" fillId="74" borderId="63" applyNumberFormat="0" applyAlignment="0">
      <alignment horizontal="left" vertical="top"/>
    </xf>
    <xf numFmtId="164" fontId="135" fillId="74" borderId="63" applyNumberFormat="0" applyAlignment="0">
      <alignment horizontal="left" vertical="top"/>
    </xf>
    <xf numFmtId="164" fontId="135" fillId="74" borderId="63" applyNumberFormat="0" applyAlignment="0">
      <alignment horizontal="left" vertical="top"/>
    </xf>
    <xf numFmtId="164" fontId="135" fillId="74" borderId="63" applyNumberFormat="0" applyAlignment="0">
      <alignment horizontal="left" vertical="top"/>
    </xf>
    <xf numFmtId="49" fontId="138" fillId="0" borderId="63">
      <alignment vertical="center"/>
    </xf>
    <xf numFmtId="49" fontId="138" fillId="0" borderId="63">
      <alignment vertical="center"/>
    </xf>
    <xf numFmtId="49" fontId="138" fillId="0" borderId="63">
      <alignment vertical="center"/>
    </xf>
    <xf numFmtId="49" fontId="138" fillId="0" borderId="63">
      <alignment vertical="center"/>
    </xf>
    <xf numFmtId="49" fontId="138" fillId="0" borderId="63">
      <alignment vertical="center"/>
    </xf>
    <xf numFmtId="49" fontId="138" fillId="0" borderId="63">
      <alignment vertical="center"/>
    </xf>
    <xf numFmtId="49" fontId="138" fillId="0" borderId="63">
      <alignment vertical="center"/>
    </xf>
    <xf numFmtId="49" fontId="138" fillId="0" borderId="63">
      <alignment vertical="center"/>
    </xf>
    <xf numFmtId="10" fontId="108" fillId="71" borderId="63" applyNumberFormat="0" applyBorder="0" applyAlignment="0" applyProtection="0"/>
    <xf numFmtId="10" fontId="108" fillId="71" borderId="63" applyNumberFormat="0" applyBorder="0" applyAlignment="0" applyProtection="0"/>
    <xf numFmtId="10" fontId="108" fillId="71" borderId="63" applyNumberFormat="0" applyBorder="0" applyAlignment="0" applyProtection="0"/>
    <xf numFmtId="10" fontId="108" fillId="71" borderId="63" applyNumberFormat="0" applyBorder="0" applyAlignment="0" applyProtection="0"/>
    <xf numFmtId="10" fontId="108" fillId="71" borderId="63" applyNumberFormat="0" applyBorder="0" applyAlignment="0" applyProtection="0"/>
    <xf numFmtId="10" fontId="108" fillId="71" borderId="63" applyNumberFormat="0" applyBorder="0" applyAlignment="0" applyProtection="0"/>
    <xf numFmtId="10" fontId="108" fillId="71" borderId="63" applyNumberFormat="0" applyBorder="0" applyAlignment="0" applyProtection="0"/>
    <xf numFmtId="10" fontId="108" fillId="71" borderId="63" applyNumberFormat="0" applyBorder="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22" borderId="67" applyNumberFormat="0" applyAlignment="0" applyProtection="0"/>
    <xf numFmtId="368" fontId="112" fillId="22" borderId="67" applyNumberFormat="0" applyAlignment="0" applyProtection="0"/>
    <xf numFmtId="368" fontId="112" fillId="22"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23"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368" fontId="112" fillId="14" borderId="67" applyNumberFormat="0" applyAlignment="0" applyProtection="0"/>
    <xf numFmtId="2" fontId="142" fillId="0" borderId="22" applyBorder="0"/>
    <xf numFmtId="2" fontId="142" fillId="0" borderId="22" applyBorder="0"/>
    <xf numFmtId="2" fontId="142" fillId="0" borderId="22" applyBorder="0"/>
    <xf numFmtId="2" fontId="142" fillId="0" borderId="22" applyBorder="0"/>
    <xf numFmtId="2" fontId="142" fillId="0" borderId="22" applyBorder="0"/>
    <xf numFmtId="2" fontId="142" fillId="0" borderId="22" applyBorder="0"/>
    <xf numFmtId="368" fontId="143" fillId="0" borderId="60" applyNumberFormat="0" applyFont="0" applyFill="0" applyAlignment="0" applyProtection="0">
      <alignment horizontal="center"/>
    </xf>
    <xf numFmtId="368" fontId="143" fillId="0" borderId="60" applyNumberFormat="0" applyFont="0" applyFill="0" applyAlignment="0" applyProtection="0">
      <alignment horizontal="center"/>
    </xf>
    <xf numFmtId="368" fontId="143" fillId="0" borderId="60" applyNumberFormat="0" applyFont="0" applyFill="0" applyAlignment="0" applyProtection="0">
      <alignment horizontal="center"/>
    </xf>
    <xf numFmtId="368" fontId="143" fillId="0" borderId="60" applyNumberFormat="0" applyFont="0" applyFill="0" applyAlignment="0" applyProtection="0">
      <alignment horizontal="center"/>
    </xf>
    <xf numFmtId="49" fontId="144" fillId="0" borderId="70" applyNumberFormat="0" applyFont="0" applyFill="0" applyAlignment="0" applyProtection="0">
      <alignment horizontal="center" vertical="center" wrapText="1"/>
    </xf>
    <xf numFmtId="49" fontId="144" fillId="0" borderId="70" applyNumberFormat="0" applyFont="0" applyFill="0" applyAlignment="0" applyProtection="0">
      <alignment horizontal="center" vertical="center" wrapText="1"/>
    </xf>
    <xf numFmtId="49" fontId="144" fillId="0" borderId="70" applyNumberFormat="0" applyFont="0" applyFill="0" applyAlignment="0" applyProtection="0">
      <alignment horizontal="center" vertical="center" wrapText="1"/>
    </xf>
    <xf numFmtId="49" fontId="144" fillId="0" borderId="70" applyNumberFormat="0" applyFont="0" applyFill="0" applyAlignment="0" applyProtection="0">
      <alignment horizontal="center" vertical="center" wrapText="1"/>
    </xf>
    <xf numFmtId="49" fontId="144" fillId="0" borderId="70" applyNumberFormat="0" applyFont="0" applyFill="0" applyAlignment="0" applyProtection="0">
      <alignment horizontal="center" vertical="center" wrapText="1"/>
    </xf>
    <xf numFmtId="49" fontId="144" fillId="0" borderId="70" applyNumberFormat="0" applyFont="0" applyFill="0" applyAlignment="0" applyProtection="0">
      <alignment horizontal="center" vertical="center" wrapText="1"/>
    </xf>
    <xf numFmtId="49" fontId="144" fillId="0" borderId="70" applyNumberFormat="0" applyFont="0" applyFill="0" applyAlignment="0" applyProtection="0">
      <alignment horizontal="center" vertical="center" wrapText="1"/>
    </xf>
    <xf numFmtId="49" fontId="144" fillId="0" borderId="70" applyNumberFormat="0" applyFont="0" applyFill="0" applyAlignment="0" applyProtection="0">
      <alignment horizontal="center" vertical="center" wrapText="1"/>
    </xf>
    <xf numFmtId="368" fontId="146" fillId="77" borderId="65"/>
    <xf numFmtId="368" fontId="146" fillId="77" borderId="65"/>
    <xf numFmtId="368" fontId="146" fillId="77" borderId="65"/>
    <xf numFmtId="368" fontId="146" fillId="77" borderId="65"/>
    <xf numFmtId="368" fontId="146" fillId="77" borderId="65"/>
    <xf numFmtId="368" fontId="146" fillId="77" borderId="65"/>
    <xf numFmtId="3" fontId="23" fillId="0" borderId="71">
      <alignment horizontal="centerContinuous"/>
    </xf>
    <xf numFmtId="3" fontId="23" fillId="0" borderId="71">
      <alignment horizontal="centerContinuous"/>
    </xf>
    <xf numFmtId="3" fontId="23" fillId="0" borderId="71">
      <alignment horizontal="centerContinuous"/>
    </xf>
    <xf numFmtId="3" fontId="23" fillId="0" borderId="71">
      <alignment horizontal="centerContinuous"/>
    </xf>
    <xf numFmtId="339" fontId="151" fillId="0" borderId="72"/>
    <xf numFmtId="339" fontId="151" fillId="0" borderId="72"/>
    <xf numFmtId="339" fontId="151" fillId="0" borderId="72"/>
    <xf numFmtId="338" fontId="150" fillId="0" borderId="62"/>
    <xf numFmtId="338" fontId="150" fillId="0" borderId="62"/>
    <xf numFmtId="338" fontId="150" fillId="0" borderId="62"/>
    <xf numFmtId="4" fontId="152" fillId="0" borderId="60" applyBorder="0"/>
    <xf numFmtId="4" fontId="152" fillId="0" borderId="60" applyBorder="0"/>
    <xf numFmtId="4" fontId="152" fillId="0" borderId="60" applyBorder="0"/>
    <xf numFmtId="4" fontId="152" fillId="0" borderId="60" applyBorder="0"/>
    <xf numFmtId="4" fontId="152" fillId="0" borderId="60" applyBorder="0"/>
    <xf numFmtId="4" fontId="152" fillId="0" borderId="60" applyBorder="0"/>
    <xf numFmtId="4" fontId="152" fillId="0" borderId="60" applyBorder="0"/>
    <xf numFmtId="4" fontId="152" fillId="0" borderId="60" applyBorder="0"/>
    <xf numFmtId="4" fontId="152" fillId="0" borderId="60" applyBorder="0"/>
    <xf numFmtId="4" fontId="152" fillId="0" borderId="60" applyBorder="0"/>
    <xf numFmtId="4" fontId="152" fillId="0" borderId="60" applyBorder="0"/>
    <xf numFmtId="4" fontId="152" fillId="0" borderId="60" applyBorder="0"/>
    <xf numFmtId="368" fontId="157" fillId="0" borderId="70" applyNumberFormat="0" applyFont="0" applyFill="0" applyBorder="0" applyAlignment="0">
      <alignment horizontal="center"/>
    </xf>
    <xf numFmtId="368" fontId="157" fillId="0" borderId="70" applyNumberFormat="0" applyFont="0" applyFill="0" applyBorder="0" applyAlignment="0">
      <alignment horizontal="center"/>
    </xf>
    <xf numFmtId="368" fontId="157" fillId="0" borderId="70" applyNumberFormat="0" applyFont="0" applyFill="0" applyBorder="0" applyAlignment="0">
      <alignment horizontal="center"/>
    </xf>
    <xf numFmtId="368" fontId="157" fillId="0" borderId="70" applyNumberFormat="0" applyFont="0" applyFill="0" applyBorder="0" applyAlignment="0">
      <alignment horizontal="center"/>
    </xf>
    <xf numFmtId="368" fontId="157" fillId="0" borderId="70" applyNumberFormat="0" applyFont="0" applyFill="0" applyBorder="0" applyAlignment="0">
      <alignment horizontal="center"/>
    </xf>
    <xf numFmtId="368" fontId="157" fillId="0" borderId="70" applyNumberFormat="0" applyFont="0" applyFill="0" applyBorder="0" applyAlignment="0">
      <alignment horizontal="center"/>
    </xf>
    <xf numFmtId="368" fontId="157" fillId="0" borderId="70" applyNumberFormat="0" applyFont="0" applyFill="0" applyBorder="0" applyAlignment="0">
      <alignment horizontal="center"/>
    </xf>
    <xf numFmtId="368" fontId="157" fillId="0" borderId="70" applyNumberFormat="0" applyFont="0" applyFill="0" applyBorder="0" applyAlignment="0">
      <alignment horizontal="center"/>
    </xf>
    <xf numFmtId="0" fontId="21" fillId="0" borderId="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5" fillId="80" borderId="68" applyNumberFormat="0" applyAlignment="0" applyProtection="0"/>
    <xf numFmtId="368" fontId="5" fillId="80" borderId="68" applyNumberFormat="0" applyAlignment="0" applyProtection="0"/>
    <xf numFmtId="368" fontId="5" fillId="80"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70" borderId="68" applyNumberFormat="0" applyFon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6" fillId="17" borderId="68"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9" borderId="25" applyNumberFormat="0" applyAlignment="0" applyProtection="0"/>
    <xf numFmtId="368" fontId="111" fillId="9" borderId="25" applyNumberFormat="0" applyAlignment="0" applyProtection="0"/>
    <xf numFmtId="368" fontId="111" fillId="9"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3" borderId="25" applyNumberFormat="0" applyAlignment="0" applyProtection="0"/>
    <xf numFmtId="368" fontId="111" fillId="63" borderId="25" applyNumberFormat="0" applyAlignment="0" applyProtection="0"/>
    <xf numFmtId="368" fontId="111" fillId="63" borderId="25" applyNumberFormat="0" applyAlignment="0" applyProtection="0"/>
    <xf numFmtId="368" fontId="111" fillId="63" borderId="25" applyNumberFormat="0" applyAlignment="0" applyProtection="0"/>
    <xf numFmtId="368" fontId="111" fillId="63" borderId="25" applyNumberFormat="0" applyAlignment="0" applyProtection="0"/>
    <xf numFmtId="368" fontId="111" fillId="63"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368" fontId="111" fillId="62" borderId="25" applyNumberFormat="0" applyAlignment="0" applyProtection="0"/>
    <xf numFmtId="4" fontId="6" fillId="0" borderId="70">
      <alignment wrapText="1"/>
    </xf>
    <xf numFmtId="4" fontId="6" fillId="0" borderId="70">
      <alignment wrapText="1"/>
    </xf>
    <xf numFmtId="4" fontId="6" fillId="0" borderId="70">
      <alignment wrapText="1"/>
    </xf>
    <xf numFmtId="4" fontId="6" fillId="0" borderId="70">
      <alignment wrapText="1"/>
    </xf>
    <xf numFmtId="2" fontId="10" fillId="0" borderId="70"/>
    <xf numFmtId="2" fontId="10" fillId="0" borderId="70"/>
    <xf numFmtId="2" fontId="10" fillId="0" borderId="70"/>
    <xf numFmtId="2" fontId="10" fillId="0" borderId="70"/>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368" fontId="170" fillId="0" borderId="55" applyNumberFormat="0">
      <alignment horizontal="center"/>
    </xf>
    <xf numFmtId="4" fontId="171" fillId="79" borderId="40" applyNumberFormat="0" applyProtection="0">
      <alignment vertical="center"/>
    </xf>
    <xf numFmtId="4" fontId="171" fillId="79" borderId="40" applyNumberFormat="0" applyProtection="0">
      <alignment vertical="center"/>
    </xf>
    <xf numFmtId="4" fontId="171" fillId="79" borderId="40" applyNumberFormat="0" applyProtection="0">
      <alignment vertical="center"/>
    </xf>
    <xf numFmtId="4" fontId="171" fillId="79" borderId="40" applyNumberFormat="0" applyProtection="0">
      <alignment vertical="center"/>
    </xf>
    <xf numFmtId="4" fontId="171" fillId="79" borderId="40" applyNumberFormat="0" applyProtection="0">
      <alignment vertical="center"/>
    </xf>
    <xf numFmtId="4" fontId="171" fillId="79" borderId="40" applyNumberFormat="0" applyProtection="0">
      <alignment vertical="center"/>
    </xf>
    <xf numFmtId="4" fontId="172" fillId="79" borderId="40" applyNumberFormat="0" applyProtection="0">
      <alignment vertical="center"/>
    </xf>
    <xf numFmtId="4" fontId="172" fillId="79" borderId="40" applyNumberFormat="0" applyProtection="0">
      <alignment vertical="center"/>
    </xf>
    <xf numFmtId="4" fontId="172" fillId="79" borderId="40" applyNumberFormat="0" applyProtection="0">
      <alignment vertical="center"/>
    </xf>
    <xf numFmtId="4" fontId="172" fillId="79" borderId="40" applyNumberFormat="0" applyProtection="0">
      <alignment vertical="center"/>
    </xf>
    <xf numFmtId="4" fontId="172" fillId="79" borderId="40" applyNumberFormat="0" applyProtection="0">
      <alignment vertical="center"/>
    </xf>
    <xf numFmtId="4" fontId="172" fillId="79" borderId="40" applyNumberFormat="0" applyProtection="0">
      <alignment vertical="center"/>
    </xf>
    <xf numFmtId="4" fontId="173" fillId="79" borderId="40" applyNumberFormat="0" applyProtection="0">
      <alignment horizontal="left" vertical="center" indent="1"/>
    </xf>
    <xf numFmtId="4" fontId="173" fillId="79" borderId="40" applyNumberFormat="0" applyProtection="0">
      <alignment horizontal="left" vertical="center" indent="1"/>
    </xf>
    <xf numFmtId="4" fontId="173" fillId="79" borderId="40" applyNumberFormat="0" applyProtection="0">
      <alignment horizontal="left" vertical="center" indent="1"/>
    </xf>
    <xf numFmtId="4" fontId="173" fillId="79" borderId="40" applyNumberFormat="0" applyProtection="0">
      <alignment horizontal="left" vertical="center" indent="1"/>
    </xf>
    <xf numFmtId="4" fontId="173" fillId="79" borderId="40" applyNumberFormat="0" applyProtection="0">
      <alignment horizontal="left" vertical="center" indent="1"/>
    </xf>
    <xf numFmtId="4" fontId="173" fillId="79" borderId="40" applyNumberFormat="0" applyProtection="0">
      <alignment horizontal="left" vertical="center" indent="1"/>
    </xf>
    <xf numFmtId="4" fontId="173" fillId="53" borderId="40" applyNumberFormat="0" applyProtection="0">
      <alignment horizontal="right" vertical="center"/>
    </xf>
    <xf numFmtId="4" fontId="173" fillId="53" borderId="40" applyNumberFormat="0" applyProtection="0">
      <alignment horizontal="right" vertical="center"/>
    </xf>
    <xf numFmtId="4" fontId="173" fillId="53" borderId="40" applyNumberFormat="0" applyProtection="0">
      <alignment horizontal="right" vertical="center"/>
    </xf>
    <xf numFmtId="4" fontId="173" fillId="53" borderId="40" applyNumberFormat="0" applyProtection="0">
      <alignment horizontal="right" vertical="center"/>
    </xf>
    <xf numFmtId="4" fontId="173" fillId="53" borderId="40" applyNumberFormat="0" applyProtection="0">
      <alignment horizontal="right" vertical="center"/>
    </xf>
    <xf numFmtId="4" fontId="173" fillId="53" borderId="40" applyNumberFormat="0" applyProtection="0">
      <alignment horizontal="right" vertical="center"/>
    </xf>
    <xf numFmtId="4" fontId="173" fillId="15" borderId="40" applyNumberFormat="0" applyProtection="0">
      <alignment horizontal="right" vertical="center"/>
    </xf>
    <xf numFmtId="4" fontId="173" fillId="15" borderId="40" applyNumberFormat="0" applyProtection="0">
      <alignment horizontal="right" vertical="center"/>
    </xf>
    <xf numFmtId="4" fontId="173" fillId="15" borderId="40" applyNumberFormat="0" applyProtection="0">
      <alignment horizontal="right" vertical="center"/>
    </xf>
    <xf numFmtId="4" fontId="173" fillId="15" borderId="40" applyNumberFormat="0" applyProtection="0">
      <alignment horizontal="right" vertical="center"/>
    </xf>
    <xf numFmtId="4" fontId="173" fillId="15" borderId="40" applyNumberFormat="0" applyProtection="0">
      <alignment horizontal="right" vertical="center"/>
    </xf>
    <xf numFmtId="4" fontId="173" fillId="15" borderId="40" applyNumberFormat="0" applyProtection="0">
      <alignment horizontal="right" vertical="center"/>
    </xf>
    <xf numFmtId="4" fontId="173" fillId="28" borderId="40" applyNumberFormat="0" applyProtection="0">
      <alignment horizontal="right" vertical="center"/>
    </xf>
    <xf numFmtId="4" fontId="173" fillId="28" borderId="40" applyNumberFormat="0" applyProtection="0">
      <alignment horizontal="right" vertical="center"/>
    </xf>
    <xf numFmtId="4" fontId="173" fillId="28" borderId="40" applyNumberFormat="0" applyProtection="0">
      <alignment horizontal="right" vertical="center"/>
    </xf>
    <xf numFmtId="4" fontId="173" fillId="28" borderId="40" applyNumberFormat="0" applyProtection="0">
      <alignment horizontal="right" vertical="center"/>
    </xf>
    <xf numFmtId="4" fontId="173" fillId="28" borderId="40" applyNumberFormat="0" applyProtection="0">
      <alignment horizontal="right" vertical="center"/>
    </xf>
    <xf numFmtId="4" fontId="173" fillId="28" borderId="40" applyNumberFormat="0" applyProtection="0">
      <alignment horizontal="right" vertical="center"/>
    </xf>
    <xf numFmtId="4" fontId="173" fillId="4" borderId="40" applyNumberFormat="0" applyProtection="0">
      <alignment horizontal="right" vertical="center"/>
    </xf>
    <xf numFmtId="4" fontId="173" fillId="4" borderId="40" applyNumberFormat="0" applyProtection="0">
      <alignment horizontal="right" vertical="center"/>
    </xf>
    <xf numFmtId="4" fontId="173" fillId="4" borderId="40" applyNumberFormat="0" applyProtection="0">
      <alignment horizontal="right" vertical="center"/>
    </xf>
    <xf numFmtId="4" fontId="173" fillId="4" borderId="40" applyNumberFormat="0" applyProtection="0">
      <alignment horizontal="right" vertical="center"/>
    </xf>
    <xf numFmtId="4" fontId="173" fillId="4" borderId="40" applyNumberFormat="0" applyProtection="0">
      <alignment horizontal="right" vertical="center"/>
    </xf>
    <xf numFmtId="4" fontId="173" fillId="4" borderId="40" applyNumberFormat="0" applyProtection="0">
      <alignment horizontal="right" vertical="center"/>
    </xf>
    <xf numFmtId="4" fontId="173" fillId="32" borderId="40" applyNumberFormat="0" applyProtection="0">
      <alignment horizontal="right" vertical="center"/>
    </xf>
    <xf numFmtId="4" fontId="173" fillId="32" borderId="40" applyNumberFormat="0" applyProtection="0">
      <alignment horizontal="right" vertical="center"/>
    </xf>
    <xf numFmtId="4" fontId="173" fillId="32" borderId="40" applyNumberFormat="0" applyProtection="0">
      <alignment horizontal="right" vertical="center"/>
    </xf>
    <xf numFmtId="4" fontId="173" fillId="32" borderId="40" applyNumberFormat="0" applyProtection="0">
      <alignment horizontal="right" vertical="center"/>
    </xf>
    <xf numFmtId="4" fontId="173" fillId="32" borderId="40" applyNumberFormat="0" applyProtection="0">
      <alignment horizontal="right" vertical="center"/>
    </xf>
    <xf numFmtId="4" fontId="173" fillId="32" borderId="40" applyNumberFormat="0" applyProtection="0">
      <alignment horizontal="right" vertical="center"/>
    </xf>
    <xf numFmtId="4" fontId="173" fillId="22" borderId="40" applyNumberFormat="0" applyProtection="0">
      <alignment horizontal="right" vertical="center"/>
    </xf>
    <xf numFmtId="4" fontId="173" fillId="22" borderId="40" applyNumberFormat="0" applyProtection="0">
      <alignment horizontal="right" vertical="center"/>
    </xf>
    <xf numFmtId="4" fontId="173" fillId="22" borderId="40" applyNumberFormat="0" applyProtection="0">
      <alignment horizontal="right" vertical="center"/>
    </xf>
    <xf numFmtId="4" fontId="173" fillId="22" borderId="40" applyNumberFormat="0" applyProtection="0">
      <alignment horizontal="right" vertical="center"/>
    </xf>
    <xf numFmtId="4" fontId="173" fillId="22" borderId="40" applyNumberFormat="0" applyProtection="0">
      <alignment horizontal="right" vertical="center"/>
    </xf>
    <xf numFmtId="4" fontId="173" fillId="22" borderId="40" applyNumberFormat="0" applyProtection="0">
      <alignment horizontal="right" vertical="center"/>
    </xf>
    <xf numFmtId="4" fontId="173" fillId="3" borderId="40" applyNumberFormat="0" applyProtection="0">
      <alignment horizontal="right" vertical="center"/>
    </xf>
    <xf numFmtId="4" fontId="173" fillId="3" borderId="40" applyNumberFormat="0" applyProtection="0">
      <alignment horizontal="right" vertical="center"/>
    </xf>
    <xf numFmtId="4" fontId="173" fillId="3" borderId="40" applyNumberFormat="0" applyProtection="0">
      <alignment horizontal="right" vertical="center"/>
    </xf>
    <xf numFmtId="4" fontId="173" fillId="3" borderId="40" applyNumberFormat="0" applyProtection="0">
      <alignment horizontal="right" vertical="center"/>
    </xf>
    <xf numFmtId="4" fontId="173" fillId="3" borderId="40" applyNumberFormat="0" applyProtection="0">
      <alignment horizontal="right" vertical="center"/>
    </xf>
    <xf numFmtId="4" fontId="173" fillId="3" borderId="40" applyNumberFormat="0" applyProtection="0">
      <alignment horizontal="right" vertical="center"/>
    </xf>
    <xf numFmtId="4" fontId="173" fillId="56" borderId="40" applyNumberFormat="0" applyProtection="0">
      <alignment horizontal="right" vertical="center"/>
    </xf>
    <xf numFmtId="4" fontId="173" fillId="56" borderId="40" applyNumberFormat="0" applyProtection="0">
      <alignment horizontal="right" vertical="center"/>
    </xf>
    <xf numFmtId="4" fontId="173" fillId="56" borderId="40" applyNumberFormat="0" applyProtection="0">
      <alignment horizontal="right" vertical="center"/>
    </xf>
    <xf numFmtId="4" fontId="173" fillId="56" borderId="40" applyNumberFormat="0" applyProtection="0">
      <alignment horizontal="right" vertical="center"/>
    </xf>
    <xf numFmtId="4" fontId="173" fillId="56" borderId="40" applyNumberFormat="0" applyProtection="0">
      <alignment horizontal="right" vertical="center"/>
    </xf>
    <xf numFmtId="4" fontId="173" fillId="56" borderId="40" applyNumberFormat="0" applyProtection="0">
      <alignment horizontal="right" vertical="center"/>
    </xf>
    <xf numFmtId="4" fontId="173" fillId="84" borderId="40" applyNumberFormat="0" applyProtection="0">
      <alignment horizontal="right" vertical="center"/>
    </xf>
    <xf numFmtId="4" fontId="173" fillId="84" borderId="40" applyNumberFormat="0" applyProtection="0">
      <alignment horizontal="right" vertical="center"/>
    </xf>
    <xf numFmtId="4" fontId="173" fillId="84" borderId="40" applyNumberFormat="0" applyProtection="0">
      <alignment horizontal="right" vertical="center"/>
    </xf>
    <xf numFmtId="4" fontId="173" fillId="84" borderId="40" applyNumberFormat="0" applyProtection="0">
      <alignment horizontal="right" vertical="center"/>
    </xf>
    <xf numFmtId="4" fontId="173" fillId="84" borderId="40" applyNumberFormat="0" applyProtection="0">
      <alignment horizontal="right" vertical="center"/>
    </xf>
    <xf numFmtId="4" fontId="173" fillId="84" borderId="40" applyNumberFormat="0" applyProtection="0">
      <alignment horizontal="right" vertical="center"/>
    </xf>
    <xf numFmtId="4" fontId="173" fillId="24" borderId="40" applyNumberFormat="0" applyProtection="0">
      <alignment horizontal="right" vertical="center"/>
    </xf>
    <xf numFmtId="4" fontId="173" fillId="24" borderId="40" applyNumberFormat="0" applyProtection="0">
      <alignment horizontal="right" vertical="center"/>
    </xf>
    <xf numFmtId="4" fontId="173" fillId="24" borderId="40" applyNumberFormat="0" applyProtection="0">
      <alignment horizontal="right" vertical="center"/>
    </xf>
    <xf numFmtId="4" fontId="173" fillId="24" borderId="40" applyNumberFormat="0" applyProtection="0">
      <alignment horizontal="right" vertical="center"/>
    </xf>
    <xf numFmtId="4" fontId="173" fillId="24" borderId="40" applyNumberFormat="0" applyProtection="0">
      <alignment horizontal="right" vertical="center"/>
    </xf>
    <xf numFmtId="4" fontId="173" fillId="24" borderId="40" applyNumberFormat="0" applyProtection="0">
      <alignment horizontal="right" vertical="center"/>
    </xf>
    <xf numFmtId="4" fontId="173" fillId="5" borderId="40" applyNumberFormat="0" applyProtection="0">
      <alignment vertical="center"/>
    </xf>
    <xf numFmtId="4" fontId="173" fillId="5" borderId="40" applyNumberFormat="0" applyProtection="0">
      <alignment vertical="center"/>
    </xf>
    <xf numFmtId="4" fontId="173" fillId="5" borderId="40" applyNumberFormat="0" applyProtection="0">
      <alignment vertical="center"/>
    </xf>
    <xf numFmtId="4" fontId="173" fillId="5" borderId="40" applyNumberFormat="0" applyProtection="0">
      <alignment vertical="center"/>
    </xf>
    <xf numFmtId="4" fontId="173" fillId="5" borderId="40" applyNumberFormat="0" applyProtection="0">
      <alignment vertical="center"/>
    </xf>
    <xf numFmtId="4" fontId="173" fillId="5" borderId="40" applyNumberFormat="0" applyProtection="0">
      <alignment vertical="center"/>
    </xf>
    <xf numFmtId="4" fontId="174" fillId="5" borderId="40" applyNumberFormat="0" applyProtection="0">
      <alignment vertical="center"/>
    </xf>
    <xf numFmtId="4" fontId="174" fillId="5" borderId="40" applyNumberFormat="0" applyProtection="0">
      <alignment vertical="center"/>
    </xf>
    <xf numFmtId="4" fontId="174" fillId="5" borderId="40" applyNumberFormat="0" applyProtection="0">
      <alignment vertical="center"/>
    </xf>
    <xf numFmtId="4" fontId="174" fillId="5" borderId="40" applyNumberFormat="0" applyProtection="0">
      <alignment vertical="center"/>
    </xf>
    <xf numFmtId="4" fontId="174" fillId="5" borderId="40" applyNumberFormat="0" applyProtection="0">
      <alignment vertical="center"/>
    </xf>
    <xf numFmtId="4" fontId="174" fillId="5" borderId="40" applyNumberFormat="0" applyProtection="0">
      <alignment vertical="center"/>
    </xf>
    <xf numFmtId="4" fontId="171" fillId="24" borderId="42" applyNumberFormat="0" applyProtection="0">
      <alignment horizontal="left" vertical="center" indent="1"/>
    </xf>
    <xf numFmtId="4" fontId="171" fillId="24" borderId="42" applyNumberFormat="0" applyProtection="0">
      <alignment horizontal="left" vertical="center" indent="1"/>
    </xf>
    <xf numFmtId="4" fontId="171" fillId="24" borderId="42" applyNumberFormat="0" applyProtection="0">
      <alignment horizontal="left" vertical="center" indent="1"/>
    </xf>
    <xf numFmtId="4" fontId="171" fillId="24" borderId="42" applyNumberFormat="0" applyProtection="0">
      <alignment horizontal="left" vertical="center" indent="1"/>
    </xf>
    <xf numFmtId="4" fontId="171" fillId="24" borderId="42" applyNumberFormat="0" applyProtection="0">
      <alignment horizontal="left" vertical="center" indent="1"/>
    </xf>
    <xf numFmtId="4" fontId="171" fillId="24" borderId="42" applyNumberFormat="0" applyProtection="0">
      <alignment horizontal="left" vertical="center" indent="1"/>
    </xf>
    <xf numFmtId="4" fontId="173" fillId="5" borderId="40" applyNumberFormat="0" applyProtection="0">
      <alignment horizontal="right" vertical="center"/>
    </xf>
    <xf numFmtId="4" fontId="173" fillId="5" borderId="40" applyNumberFormat="0" applyProtection="0">
      <alignment horizontal="right" vertical="center"/>
    </xf>
    <xf numFmtId="4" fontId="173" fillId="5" borderId="40" applyNumberFormat="0" applyProtection="0">
      <alignment horizontal="right" vertical="center"/>
    </xf>
    <xf numFmtId="4" fontId="173" fillId="5" borderId="40" applyNumberFormat="0" applyProtection="0">
      <alignment horizontal="right" vertical="center"/>
    </xf>
    <xf numFmtId="4" fontId="173" fillId="5" borderId="40" applyNumberFormat="0" applyProtection="0">
      <alignment horizontal="right" vertical="center"/>
    </xf>
    <xf numFmtId="4" fontId="173" fillId="5" borderId="40" applyNumberFormat="0" applyProtection="0">
      <alignment horizontal="right" vertical="center"/>
    </xf>
    <xf numFmtId="4" fontId="174" fillId="5" borderId="40" applyNumberFormat="0" applyProtection="0">
      <alignment horizontal="right" vertical="center"/>
    </xf>
    <xf numFmtId="4" fontId="174" fillId="5" borderId="40" applyNumberFormat="0" applyProtection="0">
      <alignment horizontal="right" vertical="center"/>
    </xf>
    <xf numFmtId="4" fontId="174" fillId="5" borderId="40" applyNumberFormat="0" applyProtection="0">
      <alignment horizontal="right" vertical="center"/>
    </xf>
    <xf numFmtId="4" fontId="174" fillId="5" borderId="40" applyNumberFormat="0" applyProtection="0">
      <alignment horizontal="right" vertical="center"/>
    </xf>
    <xf numFmtId="4" fontId="174" fillId="5" borderId="40" applyNumberFormat="0" applyProtection="0">
      <alignment horizontal="right" vertical="center"/>
    </xf>
    <xf numFmtId="4" fontId="174" fillId="5" borderId="40" applyNumberFormat="0" applyProtection="0">
      <alignment horizontal="right" vertical="center"/>
    </xf>
    <xf numFmtId="4" fontId="171" fillId="24" borderId="40" applyNumberFormat="0" applyProtection="0">
      <alignment horizontal="left" vertical="center" indent="1"/>
    </xf>
    <xf numFmtId="4" fontId="171" fillId="24" borderId="40" applyNumberFormat="0" applyProtection="0">
      <alignment horizontal="left" vertical="center" indent="1"/>
    </xf>
    <xf numFmtId="4" fontId="171" fillId="24" borderId="40" applyNumberFormat="0" applyProtection="0">
      <alignment horizontal="left" vertical="center" indent="1"/>
    </xf>
    <xf numFmtId="4" fontId="171" fillId="24" borderId="40" applyNumberFormat="0" applyProtection="0">
      <alignment horizontal="left" vertical="center" indent="1"/>
    </xf>
    <xf numFmtId="4" fontId="171" fillId="24" borderId="40" applyNumberFormat="0" applyProtection="0">
      <alignment horizontal="left" vertical="center" indent="1"/>
    </xf>
    <xf numFmtId="4" fontId="171" fillId="24" borderId="40" applyNumberFormat="0" applyProtection="0">
      <alignment horizontal="left" vertical="center" indent="1"/>
    </xf>
    <xf numFmtId="4" fontId="175" fillId="74" borderId="42" applyNumberFormat="0" applyProtection="0">
      <alignment horizontal="left" vertical="center" indent="1"/>
    </xf>
    <xf numFmtId="4" fontId="175" fillId="74" borderId="42" applyNumberFormat="0" applyProtection="0">
      <alignment horizontal="left" vertical="center" indent="1"/>
    </xf>
    <xf numFmtId="4" fontId="175" fillId="74" borderId="42" applyNumberFormat="0" applyProtection="0">
      <alignment horizontal="left" vertical="center" indent="1"/>
    </xf>
    <xf numFmtId="4" fontId="175" fillId="74" borderId="42" applyNumberFormat="0" applyProtection="0">
      <alignment horizontal="left" vertical="center" indent="1"/>
    </xf>
    <xf numFmtId="4" fontId="175" fillId="74" borderId="42" applyNumberFormat="0" applyProtection="0">
      <alignment horizontal="left" vertical="center" indent="1"/>
    </xf>
    <xf numFmtId="4" fontId="175" fillId="74" borderId="42" applyNumberFormat="0" applyProtection="0">
      <alignment horizontal="left" vertical="center" indent="1"/>
    </xf>
    <xf numFmtId="4" fontId="176" fillId="5" borderId="40" applyNumberFormat="0" applyProtection="0">
      <alignment horizontal="right" vertical="center"/>
    </xf>
    <xf numFmtId="4" fontId="176" fillId="5" borderId="40" applyNumberFormat="0" applyProtection="0">
      <alignment horizontal="right" vertical="center"/>
    </xf>
    <xf numFmtId="4" fontId="176" fillId="5" borderId="40" applyNumberFormat="0" applyProtection="0">
      <alignment horizontal="right" vertical="center"/>
    </xf>
    <xf numFmtId="4" fontId="176" fillId="5" borderId="40" applyNumberFormat="0" applyProtection="0">
      <alignment horizontal="right" vertical="center"/>
    </xf>
    <xf numFmtId="4" fontId="176" fillId="5" borderId="40" applyNumberFormat="0" applyProtection="0">
      <alignment horizontal="right" vertical="center"/>
    </xf>
    <xf numFmtId="4" fontId="176" fillId="5" borderId="40" applyNumberFormat="0" applyProtection="0">
      <alignment horizontal="right" vertical="center"/>
    </xf>
    <xf numFmtId="368" fontId="167" fillId="1" borderId="71" applyNumberFormat="0" applyFont="0" applyAlignment="0">
      <alignment horizontal="center"/>
    </xf>
    <xf numFmtId="368" fontId="167" fillId="1" borderId="71" applyNumberFormat="0" applyFont="0" applyAlignment="0">
      <alignment horizontal="center"/>
    </xf>
    <xf numFmtId="368" fontId="167" fillId="1" borderId="71" applyNumberFormat="0" applyFont="0" applyAlignment="0">
      <alignment horizontal="center"/>
    </xf>
    <xf numFmtId="368" fontId="167" fillId="1" borderId="71" applyNumberFormat="0" applyFont="0" applyAlignment="0">
      <alignment horizontal="center"/>
    </xf>
    <xf numFmtId="368" fontId="167" fillId="1" borderId="71" applyNumberFormat="0" applyFont="0" applyAlignment="0">
      <alignment horizontal="center"/>
    </xf>
    <xf numFmtId="368" fontId="167" fillId="1" borderId="71" applyNumberFormat="0" applyFont="0" applyAlignment="0">
      <alignment horizontal="center"/>
    </xf>
    <xf numFmtId="368" fontId="167" fillId="1" borderId="71" applyNumberFormat="0" applyFont="0" applyAlignment="0">
      <alignment horizontal="center"/>
    </xf>
    <xf numFmtId="368" fontId="167" fillId="1" borderId="71" applyNumberFormat="0" applyFont="0" applyAlignment="0">
      <alignment horizont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51" fontId="8" fillId="0" borderId="73">
      <alignment horizontal="right" vertical="center"/>
    </xf>
    <xf numFmtId="351" fontId="8" fillId="0" borderId="73">
      <alignment horizontal="right" vertical="center"/>
    </xf>
    <xf numFmtId="351" fontId="8" fillId="0" borderId="73">
      <alignment horizontal="right" vertical="center"/>
    </xf>
    <xf numFmtId="351" fontId="8" fillId="0" borderId="73">
      <alignment horizontal="right" vertical="center"/>
    </xf>
    <xf numFmtId="351" fontId="8" fillId="0" borderId="73">
      <alignment horizontal="right" vertical="center"/>
    </xf>
    <xf numFmtId="351" fontId="8"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52" fontId="106" fillId="0" borderId="74">
      <alignment horizontal="right" vertical="center"/>
    </xf>
    <xf numFmtId="352" fontId="106" fillId="0" borderId="74">
      <alignment horizontal="right" vertical="center"/>
    </xf>
    <xf numFmtId="352" fontId="106" fillId="0" borderId="74">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4" fontId="6" fillId="0" borderId="73">
      <alignment horizontal="right" vertical="center"/>
    </xf>
    <xf numFmtId="354" fontId="6" fillId="0" borderId="73">
      <alignment horizontal="right" vertical="center"/>
    </xf>
    <xf numFmtId="354" fontId="6"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55" fontId="186" fillId="0" borderId="73">
      <alignment horizontal="right" vertical="center"/>
    </xf>
    <xf numFmtId="355" fontId="186" fillId="0" borderId="73">
      <alignment horizontal="right" vertical="center"/>
    </xf>
    <xf numFmtId="355" fontId="186" fillId="0" borderId="73">
      <alignment horizontal="right" vertical="center"/>
    </xf>
    <xf numFmtId="355" fontId="186" fillId="0" borderId="73">
      <alignment horizontal="right" vertical="center"/>
    </xf>
    <xf numFmtId="355" fontId="186" fillId="0" borderId="73">
      <alignment horizontal="right" vertical="center"/>
    </xf>
    <xf numFmtId="355" fontId="186" fillId="0" borderId="73">
      <alignment horizontal="right" vertical="center"/>
    </xf>
    <xf numFmtId="355" fontId="186" fillId="0" borderId="73">
      <alignment horizontal="right" vertical="center"/>
    </xf>
    <xf numFmtId="355" fontId="186" fillId="0" borderId="73">
      <alignment horizontal="right" vertical="center"/>
    </xf>
    <xf numFmtId="355" fontId="186" fillId="0" borderId="73">
      <alignment horizontal="right" vertical="center"/>
    </xf>
    <xf numFmtId="355" fontId="186" fillId="0" borderId="73">
      <alignment horizontal="right" vertical="center"/>
    </xf>
    <xf numFmtId="355" fontId="186" fillId="0" borderId="73">
      <alignment horizontal="right" vertical="center"/>
    </xf>
    <xf numFmtId="355" fontId="186" fillId="0" borderId="73">
      <alignment horizontal="right" vertical="center"/>
    </xf>
    <xf numFmtId="356" fontId="12" fillId="0" borderId="74">
      <alignment horizontal="right" vertical="center"/>
    </xf>
    <xf numFmtId="356" fontId="12" fillId="0" borderId="74">
      <alignment horizontal="right" vertical="center"/>
    </xf>
    <xf numFmtId="356" fontId="12" fillId="0" borderId="74">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57" fontId="89" fillId="0" borderId="73">
      <alignment horizontal="right" vertical="center"/>
    </xf>
    <xf numFmtId="357" fontId="89" fillId="0" borderId="73">
      <alignment horizontal="right" vertical="center"/>
    </xf>
    <xf numFmtId="357" fontId="89" fillId="0" borderId="73">
      <alignment horizontal="right" vertical="center"/>
    </xf>
    <xf numFmtId="357" fontId="89" fillId="0" borderId="73">
      <alignment horizontal="right" vertical="center"/>
    </xf>
    <xf numFmtId="357" fontId="89" fillId="0" borderId="73">
      <alignment horizontal="right" vertical="center"/>
    </xf>
    <xf numFmtId="357" fontId="89" fillId="0" borderId="73">
      <alignment horizontal="right" vertical="center"/>
    </xf>
    <xf numFmtId="357" fontId="89" fillId="0" borderId="73">
      <alignment horizontal="right" vertical="center"/>
    </xf>
    <xf numFmtId="357" fontId="89" fillId="0" borderId="73">
      <alignment horizontal="right" vertical="center"/>
    </xf>
    <xf numFmtId="357" fontId="89" fillId="0" borderId="73">
      <alignment horizontal="right" vertical="center"/>
    </xf>
    <xf numFmtId="357" fontId="89" fillId="0" borderId="73">
      <alignment horizontal="right" vertical="center"/>
    </xf>
    <xf numFmtId="357" fontId="89" fillId="0" borderId="73">
      <alignment horizontal="right" vertical="center"/>
    </xf>
    <xf numFmtId="357" fontId="89"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354" fontId="6" fillId="0" borderId="73">
      <alignment horizontal="right" vertical="center"/>
    </xf>
    <xf numFmtId="354" fontId="6" fillId="0" borderId="73">
      <alignment horizontal="right" vertical="center"/>
    </xf>
    <xf numFmtId="354" fontId="6" fillId="0" borderId="73">
      <alignment horizontal="right" vertical="center"/>
    </xf>
    <xf numFmtId="354" fontId="6" fillId="0" borderId="73">
      <alignment horizontal="right" vertical="center"/>
    </xf>
    <xf numFmtId="354" fontId="6" fillId="0" borderId="73">
      <alignment horizontal="right" vertical="center"/>
    </xf>
    <xf numFmtId="354" fontId="6" fillId="0" borderId="73">
      <alignment horizontal="right" vertical="center"/>
    </xf>
    <xf numFmtId="354" fontId="6" fillId="0" borderId="73">
      <alignment horizontal="right" vertical="center"/>
    </xf>
    <xf numFmtId="354" fontId="6" fillId="0" borderId="73">
      <alignment horizontal="right" vertical="center"/>
    </xf>
    <xf numFmtId="354" fontId="6" fillId="0" borderId="73">
      <alignment horizontal="right" vertical="center"/>
    </xf>
    <xf numFmtId="354" fontId="6" fillId="0" borderId="73">
      <alignment horizontal="right" vertical="center"/>
    </xf>
    <xf numFmtId="354" fontId="6" fillId="0" borderId="73">
      <alignment horizontal="right" vertical="center"/>
    </xf>
    <xf numFmtId="354" fontId="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358" fontId="150" fillId="0" borderId="74">
      <alignment horizontal="right" vertical="center"/>
    </xf>
    <xf numFmtId="358" fontId="150" fillId="0" borderId="74">
      <alignment horizontal="right" vertical="center"/>
    </xf>
    <xf numFmtId="358" fontId="150" fillId="0" borderId="74">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59" fontId="106" fillId="0" borderId="73">
      <alignment horizontal="right" vertical="center"/>
    </xf>
    <xf numFmtId="359" fontId="106" fillId="0" borderId="73">
      <alignment horizontal="right" vertical="center"/>
    </xf>
    <xf numFmtId="359" fontId="106" fillId="0" borderId="73">
      <alignment horizontal="right" vertical="center"/>
    </xf>
    <xf numFmtId="359" fontId="106" fillId="0" borderId="73">
      <alignment horizontal="right" vertical="center"/>
    </xf>
    <xf numFmtId="359" fontId="106" fillId="0" borderId="73">
      <alignment horizontal="right" vertical="center"/>
    </xf>
    <xf numFmtId="359" fontId="106" fillId="0" borderId="73">
      <alignment horizontal="right" vertical="center"/>
    </xf>
    <xf numFmtId="359" fontId="106" fillId="0" borderId="73">
      <alignment horizontal="right" vertical="center"/>
    </xf>
    <xf numFmtId="359" fontId="106" fillId="0" borderId="73">
      <alignment horizontal="right" vertical="center"/>
    </xf>
    <xf numFmtId="359" fontId="106" fillId="0" borderId="73">
      <alignment horizontal="right" vertical="center"/>
    </xf>
    <xf numFmtId="359" fontId="106" fillId="0" borderId="73">
      <alignment horizontal="right" vertical="center"/>
    </xf>
    <xf numFmtId="359" fontId="106" fillId="0" borderId="73">
      <alignment horizontal="right" vertical="center"/>
    </xf>
    <xf numFmtId="359" fontId="106"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52" fontId="106" fillId="0" borderId="74">
      <alignment horizontal="right" vertical="center"/>
    </xf>
    <xf numFmtId="352" fontId="106" fillId="0" borderId="74">
      <alignment horizontal="right" vertical="center"/>
    </xf>
    <xf numFmtId="352" fontId="106" fillId="0" borderId="74">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52" fontId="106" fillId="0" borderId="74">
      <alignment horizontal="right" vertical="center"/>
    </xf>
    <xf numFmtId="352" fontId="106" fillId="0" borderId="74">
      <alignment horizontal="right" vertical="center"/>
    </xf>
    <xf numFmtId="352" fontId="106" fillId="0" borderId="74">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59" fontId="106" fillId="0" borderId="73">
      <alignment horizontal="right" vertical="center"/>
    </xf>
    <xf numFmtId="359" fontId="106" fillId="0" borderId="73">
      <alignment horizontal="right" vertical="center"/>
    </xf>
    <xf numFmtId="359" fontId="106" fillId="0" borderId="73">
      <alignment horizontal="right" vertical="center"/>
    </xf>
    <xf numFmtId="359" fontId="106" fillId="0" borderId="73">
      <alignment horizontal="right" vertical="center"/>
    </xf>
    <xf numFmtId="359" fontId="106" fillId="0" borderId="73">
      <alignment horizontal="right" vertical="center"/>
    </xf>
    <xf numFmtId="359" fontId="106" fillId="0" borderId="73">
      <alignment horizontal="right" vertical="center"/>
    </xf>
    <xf numFmtId="359" fontId="106" fillId="0" borderId="73">
      <alignment horizontal="right" vertical="center"/>
    </xf>
    <xf numFmtId="359" fontId="106" fillId="0" borderId="73">
      <alignment horizontal="right" vertical="center"/>
    </xf>
    <xf numFmtId="359" fontId="106" fillId="0" borderId="73">
      <alignment horizontal="right" vertical="center"/>
    </xf>
    <xf numFmtId="359" fontId="106" fillId="0" borderId="73">
      <alignment horizontal="right" vertical="center"/>
    </xf>
    <xf numFmtId="359" fontId="106" fillId="0" borderId="73">
      <alignment horizontal="right" vertical="center"/>
    </xf>
    <xf numFmtId="359"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52" fontId="106" fillId="0" borderId="74">
      <alignment horizontal="right" vertical="center"/>
    </xf>
    <xf numFmtId="352" fontId="106" fillId="0" borderId="74">
      <alignment horizontal="right" vertical="center"/>
    </xf>
    <xf numFmtId="352" fontId="106" fillId="0" borderId="74">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2" fontId="106" fillId="0" borderId="75">
      <alignment horizontal="right" vertical="center"/>
    </xf>
    <xf numFmtId="351" fontId="8" fillId="0" borderId="73">
      <alignment horizontal="right" vertical="center"/>
    </xf>
    <xf numFmtId="351" fontId="8" fillId="0" borderId="73">
      <alignment horizontal="right" vertical="center"/>
    </xf>
    <xf numFmtId="351" fontId="8" fillId="0" borderId="73">
      <alignment horizontal="right" vertical="center"/>
    </xf>
    <xf numFmtId="351" fontId="8" fillId="0" borderId="73">
      <alignment horizontal="right" vertical="center"/>
    </xf>
    <xf numFmtId="351" fontId="8" fillId="0" borderId="73">
      <alignment horizontal="right" vertical="center"/>
    </xf>
    <xf numFmtId="351" fontId="8"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353" fontId="12" fillId="0" borderId="73">
      <alignment horizontal="right" vertical="center"/>
    </xf>
    <xf numFmtId="353" fontId="12" fillId="0" borderId="73">
      <alignment horizontal="right" vertical="center"/>
    </xf>
    <xf numFmtId="353" fontId="12"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308"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259" fontId="106"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176" fontId="150" fillId="0" borderId="73">
      <alignment horizontal="right" vertical="center"/>
    </xf>
    <xf numFmtId="368" fontId="109" fillId="0" borderId="76"/>
    <xf numFmtId="368" fontId="109" fillId="0" borderId="76"/>
    <xf numFmtId="368" fontId="109" fillId="0" borderId="76"/>
    <xf numFmtId="368" fontId="109" fillId="0" borderId="76"/>
    <xf numFmtId="368" fontId="109" fillId="0" borderId="76"/>
    <xf numFmtId="368" fontId="109" fillId="0" borderId="76"/>
    <xf numFmtId="3" fontId="187" fillId="65" borderId="70" applyFill="0" applyAlignment="0" applyProtection="0">
      <alignment horizontal="justify" vertical="center"/>
    </xf>
    <xf numFmtId="3" fontId="187" fillId="65" borderId="70" applyFill="0" applyAlignment="0" applyProtection="0">
      <alignment horizontal="justify" vertical="center"/>
    </xf>
    <xf numFmtId="3" fontId="187" fillId="65" borderId="70" applyFill="0" applyAlignment="0" applyProtection="0">
      <alignment horizontal="justify" vertical="center"/>
    </xf>
    <xf numFmtId="3" fontId="187" fillId="65" borderId="70" applyFill="0" applyAlignment="0" applyProtection="0">
      <alignment horizontal="justify" vertical="center"/>
    </xf>
    <xf numFmtId="3" fontId="187" fillId="65" borderId="70" applyFill="0" applyAlignment="0" applyProtection="0">
      <alignment horizontal="justify" vertical="center"/>
    </xf>
    <xf numFmtId="3" fontId="187" fillId="65" borderId="70" applyFill="0" applyAlignment="0" applyProtection="0">
      <alignment horizontal="justify" vertical="center"/>
    </xf>
    <xf numFmtId="3" fontId="187" fillId="65" borderId="70" applyFill="0" applyAlignment="0" applyProtection="0">
      <alignment horizontal="justify" vertical="center"/>
    </xf>
    <xf numFmtId="3" fontId="187" fillId="65" borderId="70" applyFill="0" applyAlignment="0" applyProtection="0">
      <alignment horizontal="justify" vertic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189" fontId="106" fillId="0" borderId="73">
      <alignment horizontal="center"/>
    </xf>
    <xf numFmtId="368" fontId="91" fillId="63" borderId="77" applyNumberFormat="0" applyAlignment="0" applyProtection="0"/>
    <xf numFmtId="368" fontId="91" fillId="63" borderId="77" applyNumberFormat="0" applyAlignment="0" applyProtection="0"/>
    <xf numFmtId="368" fontId="91" fillId="63" borderId="77" applyNumberFormat="0" applyAlignment="0" applyProtection="0"/>
    <xf numFmtId="368" fontId="120" fillId="0" borderId="78" applyNumberFormat="0" applyFill="0" applyAlignment="0" applyProtection="0"/>
    <xf numFmtId="368" fontId="120" fillId="0" borderId="78" applyNumberFormat="0" applyFill="0" applyAlignment="0" applyProtection="0"/>
    <xf numFmtId="368" fontId="120" fillId="0" borderId="78" applyNumberFormat="0" applyFill="0" applyAlignment="0" applyProtection="0"/>
    <xf numFmtId="368" fontId="120" fillId="0" borderId="78" applyNumberFormat="0" applyFill="0" applyAlignment="0" applyProtection="0"/>
    <xf numFmtId="368" fontId="120" fillId="0" borderId="78" applyNumberFormat="0" applyFill="0" applyAlignment="0" applyProtection="0"/>
    <xf numFmtId="368" fontId="120" fillId="0" borderId="78" applyNumberFormat="0" applyFill="0" applyAlignment="0" applyProtection="0"/>
    <xf numFmtId="368" fontId="146" fillId="0" borderId="76"/>
    <xf numFmtId="368" fontId="146" fillId="0" borderId="76"/>
    <xf numFmtId="368" fontId="146" fillId="0" borderId="76"/>
    <xf numFmtId="368" fontId="146" fillId="0" borderId="76"/>
    <xf numFmtId="368" fontId="146" fillId="0" borderId="76"/>
    <xf numFmtId="368" fontId="146" fillId="0" borderId="76"/>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84" fontId="106" fillId="0" borderId="70"/>
    <xf numFmtId="170" fontId="199" fillId="88" borderId="79">
      <alignment vertical="top"/>
    </xf>
    <xf numFmtId="170" fontId="199" fillId="88" borderId="79">
      <alignment vertical="top"/>
    </xf>
    <xf numFmtId="170" fontId="199" fillId="88" borderId="79">
      <alignment vertical="top"/>
    </xf>
    <xf numFmtId="170" fontId="199" fillId="88" borderId="79">
      <alignment vertical="top"/>
    </xf>
    <xf numFmtId="164" fontId="199" fillId="88" borderId="79">
      <alignment vertical="top"/>
    </xf>
    <xf numFmtId="164" fontId="199" fillId="88" borderId="79">
      <alignment vertical="top"/>
    </xf>
    <xf numFmtId="164" fontId="199" fillId="88" borderId="79">
      <alignment vertical="top"/>
    </xf>
    <xf numFmtId="164" fontId="199" fillId="88" borderId="79">
      <alignment vertical="top"/>
    </xf>
    <xf numFmtId="368" fontId="200" fillId="89" borderId="70">
      <alignment horizontal="left" vertical="center"/>
    </xf>
    <xf numFmtId="368" fontId="200" fillId="89" borderId="70">
      <alignment horizontal="left" vertical="center"/>
    </xf>
    <xf numFmtId="368" fontId="200" fillId="89" borderId="70">
      <alignment horizontal="left" vertical="center"/>
    </xf>
    <xf numFmtId="368" fontId="200" fillId="89" borderId="70">
      <alignment horizontal="left" vertical="center"/>
    </xf>
    <xf numFmtId="368" fontId="200" fillId="89" borderId="70">
      <alignment horizontal="left" vertical="center"/>
    </xf>
    <xf numFmtId="368" fontId="200" fillId="89" borderId="70">
      <alignment horizontal="left" vertical="center"/>
    </xf>
    <xf numFmtId="368" fontId="200" fillId="89" borderId="70">
      <alignment horizontal="left" vertical="center"/>
    </xf>
    <xf numFmtId="368" fontId="200" fillId="89" borderId="70">
      <alignment horizontal="left" vertical="center"/>
    </xf>
    <xf numFmtId="165" fontId="201" fillId="90" borderId="79"/>
    <xf numFmtId="165" fontId="201" fillId="90" borderId="79"/>
    <xf numFmtId="165" fontId="201" fillId="90" borderId="79"/>
    <xf numFmtId="165" fontId="201" fillId="90" borderId="79"/>
    <xf numFmtId="165" fontId="201" fillId="90" borderId="79"/>
    <xf numFmtId="165" fontId="201" fillId="90" borderId="79"/>
    <xf numFmtId="165" fontId="201" fillId="90" borderId="79"/>
    <xf numFmtId="165" fontId="201" fillId="90" borderId="79"/>
    <xf numFmtId="164" fontId="135" fillId="0" borderId="79">
      <alignment horizontal="left" vertical="top"/>
    </xf>
    <xf numFmtId="164" fontId="135" fillId="0" borderId="79">
      <alignment horizontal="left" vertical="top"/>
    </xf>
    <xf numFmtId="164" fontId="135" fillId="0" borderId="79">
      <alignment horizontal="left" vertical="top"/>
    </xf>
    <xf numFmtId="164" fontId="135" fillId="0" borderId="79">
      <alignment horizontal="left" vertical="top"/>
    </xf>
    <xf numFmtId="164" fontId="135" fillId="0" borderId="79">
      <alignment horizontal="left" vertical="top"/>
    </xf>
    <xf numFmtId="164" fontId="135" fillId="0" borderId="79">
      <alignment horizontal="left" vertical="top"/>
    </xf>
    <xf numFmtId="164" fontId="135" fillId="0" borderId="79">
      <alignment horizontal="left" vertical="top"/>
    </xf>
    <xf numFmtId="164" fontId="135" fillId="0" borderId="79">
      <alignment horizontal="left" vertical="top"/>
    </xf>
    <xf numFmtId="368" fontId="15" fillId="70" borderId="80" applyNumberFormat="0" applyFont="0" applyAlignment="0" applyProtection="0">
      <alignment vertical="center"/>
    </xf>
    <xf numFmtId="368" fontId="15" fillId="70" borderId="80" applyNumberFormat="0" applyFont="0" applyAlignment="0" applyProtection="0">
      <alignment vertical="center"/>
    </xf>
    <xf numFmtId="368" fontId="15" fillId="70" borderId="80" applyNumberFormat="0" applyFont="0" applyAlignment="0" applyProtection="0">
      <alignment vertical="center"/>
    </xf>
    <xf numFmtId="368" fontId="219" fillId="23" borderId="77" applyNumberFormat="0" applyAlignment="0" applyProtection="0">
      <alignment vertical="center"/>
    </xf>
    <xf numFmtId="368" fontId="219" fillId="23" borderId="77" applyNumberFormat="0" applyAlignment="0" applyProtection="0">
      <alignment vertical="center"/>
    </xf>
    <xf numFmtId="368" fontId="219" fillId="23" borderId="77" applyNumberFormat="0" applyAlignment="0" applyProtection="0">
      <alignment vertical="center"/>
    </xf>
    <xf numFmtId="368" fontId="220" fillId="63" borderId="81" applyNumberFormat="0" applyAlignment="0" applyProtection="0">
      <alignment vertical="center"/>
    </xf>
    <xf numFmtId="368" fontId="220" fillId="63" borderId="81" applyNumberFormat="0" applyAlignment="0" applyProtection="0">
      <alignment vertical="center"/>
    </xf>
    <xf numFmtId="368" fontId="220" fillId="63" borderId="81" applyNumberFormat="0" applyAlignment="0" applyProtection="0">
      <alignment vertical="center"/>
    </xf>
    <xf numFmtId="368" fontId="232" fillId="0" borderId="78" applyNumberFormat="0" applyFill="0" applyAlignment="0" applyProtection="0">
      <alignment vertical="center"/>
    </xf>
    <xf numFmtId="368" fontId="232" fillId="0" borderId="78" applyNumberFormat="0" applyFill="0" applyAlignment="0" applyProtection="0">
      <alignment vertical="center"/>
    </xf>
    <xf numFmtId="368" fontId="232" fillId="0" borderId="78" applyNumberFormat="0" applyFill="0" applyAlignment="0" applyProtection="0">
      <alignment vertical="center"/>
    </xf>
    <xf numFmtId="368" fontId="6" fillId="80" borderId="80" applyNumberFormat="0" applyAlignment="0" applyProtection="0"/>
    <xf numFmtId="368" fontId="6" fillId="80" borderId="80" applyNumberFormat="0" applyAlignment="0" applyProtection="0"/>
    <xf numFmtId="368" fontId="6" fillId="80" borderId="80" applyNumberFormat="0" applyAlignment="0" applyProtection="0"/>
    <xf numFmtId="368" fontId="6" fillId="80" borderId="80" applyNumberFormat="0" applyFont="0" applyAlignment="0" applyProtection="0">
      <alignment vertical="center"/>
    </xf>
    <xf numFmtId="368" fontId="6" fillId="80" borderId="80" applyNumberFormat="0" applyFont="0" applyAlignment="0" applyProtection="0">
      <alignment vertical="center"/>
    </xf>
    <xf numFmtId="368" fontId="6" fillId="80" borderId="80" applyNumberFormat="0" applyFont="0" applyAlignment="0" applyProtection="0">
      <alignment vertical="center"/>
    </xf>
    <xf numFmtId="368" fontId="239" fillId="63" borderId="77" applyNumberFormat="0" applyAlignment="0" applyProtection="0">
      <alignment vertical="center"/>
    </xf>
    <xf numFmtId="368" fontId="239" fillId="63" borderId="77" applyNumberFormat="0" applyAlignment="0" applyProtection="0">
      <alignment vertical="center"/>
    </xf>
    <xf numFmtId="368" fontId="239" fillId="63" borderId="77" applyNumberFormat="0" applyAlignment="0" applyProtection="0">
      <alignment vertical="center"/>
    </xf>
    <xf numFmtId="368" fontId="243" fillId="9" borderId="77" applyNumberFormat="0" applyAlignment="0" applyProtection="0">
      <alignment vertical="center"/>
    </xf>
    <xf numFmtId="368" fontId="243" fillId="9" borderId="77" applyNumberFormat="0" applyAlignment="0" applyProtection="0">
      <alignment vertical="center"/>
    </xf>
    <xf numFmtId="368" fontId="243" fillId="9" borderId="77" applyNumberFormat="0" applyAlignment="0" applyProtection="0">
      <alignment vertical="center"/>
    </xf>
    <xf numFmtId="368" fontId="244" fillId="22" borderId="77" applyNumberFormat="0" applyAlignment="0" applyProtection="0">
      <alignment vertical="center"/>
    </xf>
    <xf numFmtId="368" fontId="244" fillId="22" borderId="77" applyNumberFormat="0" applyAlignment="0" applyProtection="0">
      <alignment vertical="center"/>
    </xf>
    <xf numFmtId="368" fontId="244" fillId="22" borderId="77" applyNumberFormat="0" applyAlignment="0" applyProtection="0">
      <alignment vertical="center"/>
    </xf>
    <xf numFmtId="368" fontId="245" fillId="9" borderId="81" applyNumberFormat="0" applyAlignment="0" applyProtection="0">
      <alignment vertical="center"/>
    </xf>
    <xf numFmtId="368" fontId="245" fillId="9" borderId="81" applyNumberFormat="0" applyAlignment="0" applyProtection="0">
      <alignment vertical="center"/>
    </xf>
    <xf numFmtId="368" fontId="245" fillId="9" borderId="81" applyNumberFormat="0" applyAlignment="0" applyProtection="0">
      <alignment vertical="center"/>
    </xf>
    <xf numFmtId="368" fontId="248" fillId="0" borderId="78" applyNumberFormat="0" applyFill="0" applyAlignment="0" applyProtection="0">
      <alignment vertical="center"/>
    </xf>
    <xf numFmtId="368" fontId="248" fillId="0" borderId="78" applyNumberFormat="0" applyFill="0" applyAlignment="0" applyProtection="0">
      <alignment vertical="center"/>
    </xf>
    <xf numFmtId="368" fontId="248" fillId="0" borderId="78" applyNumberFormat="0" applyFill="0" applyAlignment="0" applyProtection="0">
      <alignment vertical="center"/>
    </xf>
    <xf numFmtId="324" fontId="230" fillId="0" borderId="73">
      <alignment horizontal="center"/>
    </xf>
    <xf numFmtId="324" fontId="230" fillId="0" borderId="73">
      <alignment horizontal="center"/>
    </xf>
    <xf numFmtId="324" fontId="230" fillId="0" borderId="73">
      <alignment horizontal="center"/>
    </xf>
    <xf numFmtId="324" fontId="230" fillId="0" borderId="73">
      <alignment horizontal="center"/>
    </xf>
    <xf numFmtId="324" fontId="230" fillId="0" borderId="73">
      <alignment horizontal="center"/>
    </xf>
    <xf numFmtId="324" fontId="230" fillId="0" borderId="73">
      <alignment horizontal="center"/>
    </xf>
    <xf numFmtId="0" fontId="258" fillId="0" borderId="0"/>
    <xf numFmtId="0" fontId="259" fillId="0" borderId="82">
      <alignment horizontal="centerContinuous" vertical="center"/>
    </xf>
    <xf numFmtId="369" fontId="27" fillId="0" borderId="0">
      <alignment vertical="center"/>
    </xf>
    <xf numFmtId="4" fontId="27" fillId="0" borderId="0">
      <alignment vertical="center"/>
    </xf>
    <xf numFmtId="292" fontId="27" fillId="0" borderId="0">
      <alignment vertical="center"/>
    </xf>
    <xf numFmtId="0" fontId="260" fillId="0" borderId="0"/>
    <xf numFmtId="9" fontId="261" fillId="0" borderId="0" applyFont="0" applyFill="0" applyBorder="0" applyAlignment="0" applyProtection="0"/>
    <xf numFmtId="0" fontId="33" fillId="0" borderId="0"/>
    <xf numFmtId="0" fontId="33" fillId="0" borderId="0"/>
    <xf numFmtId="0" fontId="33" fillId="0" borderId="0"/>
    <xf numFmtId="0" fontId="33" fillId="0" borderId="0"/>
    <xf numFmtId="0" fontId="189" fillId="0" borderId="45"/>
    <xf numFmtId="166" fontId="8" fillId="0" borderId="0" applyFon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33" fillId="0" borderId="0"/>
    <xf numFmtId="0" fontId="33" fillId="0" borderId="0"/>
    <xf numFmtId="0" fontId="14" fillId="0" borderId="0"/>
    <xf numFmtId="183" fontId="8" fillId="0" borderId="0" applyFont="0" applyFill="0" applyBorder="0" applyAlignment="0" applyProtection="0"/>
    <xf numFmtId="0" fontId="42" fillId="0" borderId="0" applyNumberFormat="0" applyFill="0" applyBorder="0" applyAlignment="0" applyProtection="0"/>
    <xf numFmtId="166" fontId="8" fillId="0" borderId="0" applyFont="0" applyFill="0" applyBorder="0" applyAlignment="0" applyProtection="0"/>
    <xf numFmtId="0" fontId="42" fillId="0" borderId="0" applyNumberFormat="0" applyFill="0" applyBorder="0" applyAlignment="0" applyProtection="0"/>
    <xf numFmtId="0" fontId="33" fillId="0" borderId="0"/>
    <xf numFmtId="0" fontId="33" fillId="0" borderId="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0" fontId="14" fillId="0" borderId="0"/>
    <xf numFmtId="166" fontId="8" fillId="0" borderId="0" applyFont="0" applyFill="0" applyBorder="0" applyAlignment="0" applyProtection="0"/>
    <xf numFmtId="0" fontId="33" fillId="0" borderId="0"/>
    <xf numFmtId="0" fontId="33" fillId="0" borderId="0"/>
    <xf numFmtId="183"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183"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166" fontId="8" fillId="0" borderId="0" applyFont="0" applyFill="0" applyBorder="0" applyAlignment="0" applyProtection="0"/>
    <xf numFmtId="0" fontId="44" fillId="0" borderId="0">
      <alignment vertical="top"/>
    </xf>
    <xf numFmtId="0" fontId="33" fillId="0" borderId="0"/>
    <xf numFmtId="0" fontId="33" fillId="0" borderId="0"/>
    <xf numFmtId="0" fontId="33" fillId="0" borderId="0"/>
    <xf numFmtId="0" fontId="33" fillId="0" borderId="0"/>
    <xf numFmtId="166" fontId="8" fillId="0" borderId="0" applyFont="0" applyFill="0" applyBorder="0" applyAlignment="0" applyProtection="0"/>
    <xf numFmtId="0" fontId="33" fillId="0" borderId="0"/>
    <xf numFmtId="0" fontId="33" fillId="0" borderId="0"/>
    <xf numFmtId="0" fontId="33" fillId="0" borderId="0"/>
    <xf numFmtId="166" fontId="8" fillId="0" borderId="0" applyFont="0" applyFill="0" applyBorder="0" applyAlignment="0" applyProtection="0"/>
    <xf numFmtId="0" fontId="42" fillId="0" borderId="0" applyNumberForma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0" fontId="33" fillId="0" borderId="0"/>
    <xf numFmtId="0" fontId="33" fillId="0" borderId="0"/>
    <xf numFmtId="0" fontId="262" fillId="0" borderId="0" applyFont="0" applyFill="0" applyBorder="0" applyAlignment="0" applyProtection="0"/>
    <xf numFmtId="0" fontId="262" fillId="0" borderId="0" applyFont="0" applyFill="0" applyBorder="0" applyAlignment="0" applyProtection="0"/>
    <xf numFmtId="0" fontId="263" fillId="0" borderId="0"/>
    <xf numFmtId="9" fontId="259" fillId="0" borderId="0">
      <alignment vertical="center"/>
    </xf>
    <xf numFmtId="0" fontId="259" fillId="0" borderId="0">
      <alignment vertical="center"/>
    </xf>
    <xf numFmtId="10" fontId="259" fillId="0" borderId="0">
      <alignment vertical="center"/>
    </xf>
    <xf numFmtId="0" fontId="259" fillId="0" borderId="0">
      <alignment vertical="center"/>
    </xf>
    <xf numFmtId="334" fontId="27" fillId="0" borderId="0">
      <alignment vertical="center"/>
    </xf>
    <xf numFmtId="9" fontId="264" fillId="71" borderId="0" applyFill="0" applyBorder="0" applyProtection="0">
      <alignment horizontal="right"/>
    </xf>
    <xf numFmtId="10" fontId="264" fillId="0" borderId="0" applyFill="0" applyBorder="0" applyProtection="0">
      <alignment horizontal="right"/>
    </xf>
    <xf numFmtId="0" fontId="6" fillId="0" borderId="0"/>
    <xf numFmtId="37" fontId="6" fillId="71" borderId="83" applyFill="0" applyBorder="0" applyAlignment="0" applyProtection="0"/>
    <xf numFmtId="0" fontId="12" fillId="0" borderId="0"/>
    <xf numFmtId="0" fontId="23" fillId="0" borderId="0"/>
    <xf numFmtId="0" fontId="6" fillId="0" borderId="0"/>
    <xf numFmtId="169" fontId="6" fillId="0" borderId="0" applyFont="0" applyFill="0" applyBorder="0" applyAlignment="0" applyProtection="0"/>
    <xf numFmtId="0" fontId="106" fillId="0" borderId="0"/>
    <xf numFmtId="0" fontId="6" fillId="0" borderId="0"/>
    <xf numFmtId="0" fontId="6" fillId="0" borderId="0"/>
    <xf numFmtId="0" fontId="6" fillId="0" borderId="0"/>
    <xf numFmtId="0" fontId="6" fillId="0" borderId="0"/>
    <xf numFmtId="0" fontId="44" fillId="0" borderId="0"/>
    <xf numFmtId="0" fontId="6" fillId="0" borderId="0"/>
    <xf numFmtId="169" fontId="6" fillId="0" borderId="0" applyFont="0" applyFill="0" applyBorder="0" applyAlignment="0" applyProtection="0"/>
    <xf numFmtId="0" fontId="5" fillId="0" borderId="0"/>
    <xf numFmtId="0" fontId="6" fillId="0" borderId="0"/>
    <xf numFmtId="179" fontId="4" fillId="0" borderId="0" applyFont="0" applyFill="0" applyBorder="0" applyAlignment="0" applyProtection="0"/>
    <xf numFmtId="0" fontId="5" fillId="0" borderId="0"/>
    <xf numFmtId="0" fontId="6" fillId="0" borderId="0"/>
    <xf numFmtId="0" fontId="6" fillId="0" borderId="0"/>
    <xf numFmtId="169" fontId="6" fillId="0" borderId="0" applyFont="0" applyFill="0" applyBorder="0" applyAlignment="0" applyProtection="0"/>
    <xf numFmtId="0" fontId="19" fillId="0" borderId="0"/>
    <xf numFmtId="0" fontId="249" fillId="0" borderId="0"/>
    <xf numFmtId="169" fontId="6" fillId="0" borderId="0" applyFont="0" applyFill="0" applyBorder="0" applyAlignment="0" applyProtection="0"/>
    <xf numFmtId="169" fontId="19" fillId="0" borderId="0" applyFont="0" applyFill="0" applyBorder="0" applyAlignment="0" applyProtection="0"/>
    <xf numFmtId="0" fontId="4" fillId="0" borderId="0"/>
    <xf numFmtId="0" fontId="6" fillId="0" borderId="0"/>
    <xf numFmtId="169" fontId="5" fillId="0" borderId="0" applyFont="0" applyFill="0" applyBorder="0" applyAlignment="0" applyProtection="0"/>
    <xf numFmtId="0" fontId="21" fillId="0" borderId="0"/>
    <xf numFmtId="0" fontId="6" fillId="0" borderId="0"/>
    <xf numFmtId="0" fontId="6" fillId="0" borderId="0" applyNumberFormat="0" applyFill="0" applyBorder="0" applyProtection="0"/>
    <xf numFmtId="0" fontId="20" fillId="0" borderId="0"/>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169" fontId="4" fillId="0" borderId="0" applyFont="0" applyFill="0" applyBorder="0" applyAlignment="0" applyProtection="0"/>
    <xf numFmtId="169" fontId="6" fillId="0" borderId="0" applyFont="0" applyFill="0" applyBorder="0" applyAlignment="0" applyProtection="0"/>
    <xf numFmtId="0" fontId="34" fillId="0" borderId="0"/>
    <xf numFmtId="169" fontId="34" fillId="0" borderId="0" applyFont="0" applyFill="0" applyBorder="0" applyAlignment="0" applyProtection="0"/>
    <xf numFmtId="169" fontId="5" fillId="0" borderId="0" applyFont="0" applyFill="0" applyBorder="0" applyAlignment="0" applyProtection="0"/>
    <xf numFmtId="0" fontId="275" fillId="0" borderId="0"/>
    <xf numFmtId="0" fontId="4" fillId="0" borderId="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169" fontId="4" fillId="0" borderId="0" applyFont="0" applyFill="0" applyBorder="0" applyAlignment="0" applyProtection="0"/>
    <xf numFmtId="0" fontId="4" fillId="0" borderId="0"/>
    <xf numFmtId="169" fontId="4" fillId="0" borderId="0" applyFont="0" applyFill="0" applyBorder="0" applyAlignment="0" applyProtection="0"/>
    <xf numFmtId="169" fontId="4" fillId="0" borderId="0" applyFont="0" applyFill="0" applyBorder="0" applyAlignment="0" applyProtection="0"/>
    <xf numFmtId="0" fontId="4" fillId="0" borderId="0"/>
    <xf numFmtId="169" fontId="270" fillId="0" borderId="0" applyFont="0" applyFill="0" applyBorder="0" applyAlignment="0" applyProtection="0"/>
    <xf numFmtId="9" fontId="4" fillId="0" borderId="0" applyFont="0" applyFill="0" applyBorder="0" applyAlignment="0" applyProtection="0"/>
    <xf numFmtId="0" fontId="4" fillId="0" borderId="0"/>
    <xf numFmtId="169" fontId="4" fillId="0" borderId="0" applyFont="0" applyFill="0" applyBorder="0" applyAlignment="0" applyProtection="0"/>
    <xf numFmtId="0" fontId="3" fillId="0" borderId="0"/>
    <xf numFmtId="0" fontId="278" fillId="0" borderId="0" applyNumberFormat="0" applyFill="0" applyBorder="0" applyAlignment="0" applyProtection="0"/>
    <xf numFmtId="0" fontId="8" fillId="0" borderId="0"/>
    <xf numFmtId="0" fontId="5" fillId="0" borderId="0"/>
    <xf numFmtId="0" fontId="162" fillId="0" borderId="0"/>
    <xf numFmtId="368" fontId="278" fillId="0" borderId="0" applyNumberFormat="0" applyFill="0" applyBorder="0" applyAlignment="0" applyProtection="0"/>
    <xf numFmtId="0" fontId="4" fillId="0" borderId="0"/>
    <xf numFmtId="0" fontId="6" fillId="0" borderId="0"/>
    <xf numFmtId="0" fontId="14" fillId="0" borderId="0"/>
    <xf numFmtId="169" fontId="163" fillId="0" borderId="0" applyFont="0" applyFill="0" applyBorder="0" applyAlignment="0" applyProtection="0"/>
    <xf numFmtId="0" fontId="6" fillId="0" borderId="0"/>
    <xf numFmtId="169" fontId="6" fillId="0" borderId="0" applyFont="0" applyFill="0" applyBorder="0" applyAlignment="0" applyProtection="0"/>
    <xf numFmtId="0" fontId="6" fillId="0" borderId="0"/>
    <xf numFmtId="0" fontId="6" fillId="0" borderId="0"/>
    <xf numFmtId="0" fontId="3" fillId="0" borderId="0"/>
    <xf numFmtId="175" fontId="283" fillId="0" borderId="0" applyFont="0" applyFill="0" applyBorder="0" applyAlignment="0" applyProtection="0"/>
    <xf numFmtId="0" fontId="6" fillId="0" borderId="0"/>
    <xf numFmtId="0" fontId="6" fillId="0" borderId="0"/>
    <xf numFmtId="0" fontId="6" fillId="0" borderId="0"/>
    <xf numFmtId="169" fontId="4" fillId="0" borderId="0" applyFont="0" applyFill="0" applyBorder="0" applyAlignment="0" applyProtection="0"/>
    <xf numFmtId="0" fontId="4" fillId="0" borderId="0"/>
    <xf numFmtId="169" fontId="4" fillId="0" borderId="0" applyFont="0" applyFill="0" applyBorder="0" applyAlignment="0" applyProtection="0"/>
    <xf numFmtId="0" fontId="4" fillId="0" borderId="0"/>
    <xf numFmtId="169" fontId="4" fillId="0" borderId="0" applyFont="0" applyFill="0" applyBorder="0" applyAlignment="0" applyProtection="0"/>
    <xf numFmtId="0" fontId="4" fillId="0" borderId="0"/>
    <xf numFmtId="0" fontId="4" fillId="0" borderId="0"/>
    <xf numFmtId="0" fontId="6" fillId="0" borderId="0"/>
    <xf numFmtId="169" fontId="2" fillId="0" borderId="0" applyFont="0" applyFill="0" applyBorder="0" applyAlignment="0" applyProtection="0"/>
    <xf numFmtId="0" fontId="3" fillId="0" borderId="0"/>
    <xf numFmtId="0" fontId="2" fillId="0" borderId="0"/>
    <xf numFmtId="0" fontId="4" fillId="0" borderId="0"/>
    <xf numFmtId="0" fontId="6" fillId="0" borderId="0"/>
    <xf numFmtId="169" fontId="6" fillId="0" borderId="0" applyFont="0" applyFill="0" applyBorder="0" applyAlignment="0" applyProtection="0"/>
    <xf numFmtId="169" fontId="6" fillId="0" borderId="0" applyFont="0" applyFill="0" applyBorder="0" applyAlignment="0" applyProtection="0"/>
    <xf numFmtId="0" fontId="297" fillId="0" borderId="0"/>
    <xf numFmtId="169" fontId="297" fillId="0" borderId="0" applyFont="0" applyFill="0" applyBorder="0" applyAlignment="0" applyProtection="0"/>
    <xf numFmtId="0" fontId="4" fillId="0" borderId="0"/>
  </cellStyleXfs>
  <cellXfs count="785">
    <xf numFmtId="0" fontId="0" fillId="0" borderId="0" xfId="0"/>
    <xf numFmtId="179" fontId="268" fillId="2" borderId="0" xfId="14563" applyNumberFormat="1" applyFont="1" applyFill="1" applyBorder="1" applyAlignment="1" applyProtection="1">
      <alignment horizontal="left" vertical="center"/>
    </xf>
    <xf numFmtId="0" fontId="18" fillId="0" borderId="60" xfId="14564" applyFont="1" applyBorder="1" applyAlignment="1">
      <alignment horizontal="center" vertical="center"/>
    </xf>
    <xf numFmtId="0" fontId="34" fillId="0" borderId="0" xfId="14564"/>
    <xf numFmtId="0" fontId="15" fillId="0" borderId="0" xfId="14564" applyFont="1" applyAlignment="1">
      <alignment vertical="center" wrapText="1"/>
    </xf>
    <xf numFmtId="0" fontId="15" fillId="0" borderId="0" xfId="14564" applyFont="1" applyAlignment="1">
      <alignment horizontal="center" vertical="center"/>
    </xf>
    <xf numFmtId="0" fontId="273" fillId="2" borderId="0" xfId="14564" applyFont="1" applyFill="1" applyAlignment="1">
      <alignment horizontal="left" vertical="center"/>
    </xf>
    <xf numFmtId="0" fontId="3" fillId="0" borderId="0" xfId="14582"/>
    <xf numFmtId="0" fontId="2" fillId="0" borderId="0" xfId="14582" applyFont="1"/>
    <xf numFmtId="0" fontId="277" fillId="0" borderId="0" xfId="14582" applyFont="1" applyAlignment="1">
      <alignment horizontal="left" vertical="top"/>
    </xf>
    <xf numFmtId="0" fontId="277" fillId="0" borderId="0" xfId="14582" applyFont="1" applyAlignment="1">
      <alignment horizontal="center" vertical="top"/>
    </xf>
    <xf numFmtId="0" fontId="277" fillId="0" borderId="0" xfId="14582" applyFont="1"/>
    <xf numFmtId="0" fontId="277" fillId="0" borderId="0" xfId="14582" applyFont="1" applyAlignment="1">
      <alignment wrapText="1"/>
    </xf>
    <xf numFmtId="0" fontId="77" fillId="0" borderId="96" xfId="14557" applyFont="1" applyBorder="1" applyAlignment="1">
      <alignment horizontal="center" vertical="center" wrapText="1"/>
    </xf>
    <xf numFmtId="0" fontId="77" fillId="0" borderId="94" xfId="14557" applyFont="1" applyBorder="1" applyAlignment="1">
      <alignment horizontal="left" vertical="center"/>
    </xf>
    <xf numFmtId="0" fontId="77" fillId="0" borderId="95" xfId="14557" applyFont="1" applyBorder="1" applyAlignment="1">
      <alignment vertical="center"/>
    </xf>
    <xf numFmtId="0" fontId="6" fillId="0" borderId="60" xfId="14557" applyFont="1" applyBorder="1" applyAlignment="1">
      <alignment horizontal="left" vertical="center" wrapText="1"/>
    </xf>
    <xf numFmtId="0" fontId="77" fillId="0" borderId="97" xfId="14557" applyFont="1" applyBorder="1" applyAlignment="1">
      <alignment horizontal="center" vertical="center" wrapText="1"/>
    </xf>
    <xf numFmtId="0" fontId="6" fillId="0" borderId="52" xfId="14557" applyFont="1" applyBorder="1" applyAlignment="1">
      <alignment horizontal="left" vertical="center"/>
    </xf>
    <xf numFmtId="0" fontId="6" fillId="0" borderId="98" xfId="14557" applyFont="1" applyBorder="1" applyAlignment="1">
      <alignment vertical="center"/>
    </xf>
    <xf numFmtId="0" fontId="6" fillId="0" borderId="52" xfId="14557" quotePrefix="1" applyFont="1" applyBorder="1" applyAlignment="1">
      <alignment horizontal="left" vertical="center"/>
    </xf>
    <xf numFmtId="3" fontId="6" fillId="0" borderId="98" xfId="14557" applyNumberFormat="1" applyFont="1" applyBorder="1" applyAlignment="1">
      <alignment vertical="center"/>
    </xf>
    <xf numFmtId="0" fontId="6" fillId="0" borderId="21" xfId="14557" applyFont="1" applyBorder="1" applyAlignment="1">
      <alignment horizontal="left" vertical="center" wrapText="1"/>
    </xf>
    <xf numFmtId="0" fontId="77" fillId="0" borderId="99" xfId="14557" applyFont="1" applyBorder="1" applyAlignment="1">
      <alignment horizontal="center" vertical="center" wrapText="1"/>
    </xf>
    <xf numFmtId="0" fontId="6" fillId="0" borderId="85" xfId="14557" applyFont="1" applyBorder="1" applyAlignment="1">
      <alignment horizontal="left" vertical="center" wrapText="1"/>
    </xf>
    <xf numFmtId="0" fontId="6" fillId="0" borderId="88" xfId="14557" applyFont="1" applyBorder="1" applyAlignment="1">
      <alignment horizontal="left" vertical="center"/>
    </xf>
    <xf numFmtId="0" fontId="6" fillId="0" borderId="89" xfId="14557" applyFont="1" applyBorder="1" applyAlignment="1">
      <alignment vertical="center"/>
    </xf>
    <xf numFmtId="0" fontId="6" fillId="0" borderId="100" xfId="14557" applyFont="1" applyBorder="1" applyAlignment="1">
      <alignment horizontal="left" vertical="center" wrapText="1"/>
    </xf>
    <xf numFmtId="0" fontId="6" fillId="0" borderId="0" xfId="14557" applyFont="1" applyAlignment="1">
      <alignment horizontal="left" vertical="center" wrapText="1"/>
    </xf>
    <xf numFmtId="3" fontId="163" fillId="0" borderId="0" xfId="14557" applyNumberFormat="1" applyFont="1" applyAlignment="1">
      <alignment vertical="center" wrapText="1"/>
    </xf>
    <xf numFmtId="0" fontId="77" fillId="0" borderId="0" xfId="14584" applyFont="1"/>
    <xf numFmtId="0" fontId="77" fillId="0" borderId="0" xfId="14585" applyFont="1" applyAlignment="1">
      <alignment wrapText="1"/>
    </xf>
    <xf numFmtId="0" fontId="77" fillId="0" borderId="0" xfId="14585" applyFont="1"/>
    <xf numFmtId="0" fontId="77" fillId="0" borderId="64" xfId="14584" applyFont="1" applyBorder="1"/>
    <xf numFmtId="49" fontId="279" fillId="0" borderId="86" xfId="14584" applyNumberFormat="1" applyFont="1" applyBorder="1" applyAlignment="1">
      <alignment horizontal="center" vertical="center" wrapText="1"/>
    </xf>
    <xf numFmtId="0" fontId="163" fillId="0" borderId="96" xfId="14557" applyFont="1" applyBorder="1"/>
    <xf numFmtId="0" fontId="256" fillId="0" borderId="95" xfId="14557" applyFont="1" applyBorder="1"/>
    <xf numFmtId="0" fontId="163" fillId="0" borderId="96" xfId="14557" applyFont="1" applyBorder="1" applyAlignment="1">
      <alignment vertical="center"/>
    </xf>
    <xf numFmtId="3" fontId="163" fillId="0" borderId="95" xfId="14557" applyNumberFormat="1" applyFont="1" applyBorder="1"/>
    <xf numFmtId="0" fontId="163" fillId="0" borderId="60" xfId="14557" applyFont="1" applyBorder="1" applyAlignment="1">
      <alignment horizontal="center"/>
    </xf>
    <xf numFmtId="0" fontId="163" fillId="0" borderId="97" xfId="14557" applyFont="1" applyBorder="1"/>
    <xf numFmtId="0" fontId="163" fillId="0" borderId="87" xfId="14557" applyFont="1" applyBorder="1" applyAlignment="1">
      <alignment horizontal="center"/>
    </xf>
    <xf numFmtId="0" fontId="163" fillId="0" borderId="102" xfId="14557" applyFont="1" applyBorder="1"/>
    <xf numFmtId="0" fontId="163" fillId="0" borderId="85" xfId="14557" applyFont="1" applyBorder="1" applyAlignment="1">
      <alignment horizontal="center"/>
    </xf>
    <xf numFmtId="0" fontId="163" fillId="0" borderId="99" xfId="14557" applyFont="1" applyBorder="1"/>
    <xf numFmtId="0" fontId="163" fillId="0" borderId="89" xfId="14557" applyFont="1" applyBorder="1"/>
    <xf numFmtId="3" fontId="163" fillId="0" borderId="89" xfId="14557" applyNumberFormat="1" applyFont="1" applyBorder="1"/>
    <xf numFmtId="3" fontId="163" fillId="0" borderId="85" xfId="14557" applyNumberFormat="1" applyFont="1" applyBorder="1"/>
    <xf numFmtId="0" fontId="163" fillId="0" borderId="0" xfId="14557" applyFont="1"/>
    <xf numFmtId="0" fontId="280" fillId="0" borderId="0" xfId="14557" applyFont="1" applyAlignment="1">
      <alignment vertical="center"/>
    </xf>
    <xf numFmtId="0" fontId="280" fillId="0" borderId="0" xfId="14557" applyFont="1"/>
    <xf numFmtId="0" fontId="256" fillId="0" borderId="0" xfId="14557" applyFont="1"/>
    <xf numFmtId="0" fontId="256" fillId="0" borderId="0" xfId="14557" applyFont="1" applyAlignment="1">
      <alignment horizontal="right"/>
    </xf>
    <xf numFmtId="0" fontId="281" fillId="0" borderId="0" xfId="14586" applyFont="1" applyAlignment="1">
      <alignment horizontal="left" vertical="center"/>
    </xf>
    <xf numFmtId="0" fontId="77" fillId="96" borderId="104" xfId="14586" applyFont="1" applyFill="1" applyBorder="1" applyAlignment="1">
      <alignment horizontal="center" vertical="center" wrapText="1"/>
    </xf>
    <xf numFmtId="0" fontId="77" fillId="97" borderId="104" xfId="14586" applyFont="1" applyFill="1" applyBorder="1" applyAlignment="1">
      <alignment horizontal="center" vertical="center" wrapText="1"/>
    </xf>
    <xf numFmtId="0" fontId="77" fillId="97" borderId="104" xfId="14586" applyFont="1" applyFill="1" applyBorder="1" applyAlignment="1">
      <alignment horizontal="left" vertical="center" wrapText="1"/>
    </xf>
    <xf numFmtId="0" fontId="281" fillId="97" borderId="104" xfId="14586" applyFont="1" applyFill="1" applyBorder="1" applyAlignment="1">
      <alignment horizontal="left" vertical="center" wrapText="1"/>
    </xf>
    <xf numFmtId="1" fontId="281" fillId="0" borderId="104" xfId="14586" applyNumberFormat="1" applyFont="1" applyBorder="1" applyAlignment="1">
      <alignment horizontal="center" vertical="center" shrinkToFit="1"/>
    </xf>
    <xf numFmtId="0" fontId="6" fillId="0" borderId="104" xfId="14586" applyFont="1" applyBorder="1" applyAlignment="1">
      <alignment horizontal="left" vertical="center" wrapText="1"/>
    </xf>
    <xf numFmtId="0" fontId="6" fillId="0" borderId="104" xfId="14586" applyFont="1" applyBorder="1" applyAlignment="1">
      <alignment horizontal="center" vertical="center" wrapText="1"/>
    </xf>
    <xf numFmtId="0" fontId="281" fillId="0" borderId="104" xfId="14586" applyFont="1" applyBorder="1" applyAlignment="1">
      <alignment horizontal="left" vertical="center" wrapText="1"/>
    </xf>
    <xf numFmtId="0" fontId="6" fillId="0" borderId="100" xfId="14586" applyFont="1" applyBorder="1" applyAlignment="1">
      <alignment horizontal="center" vertical="center" wrapText="1"/>
    </xf>
    <xf numFmtId="0" fontId="281" fillId="0" borderId="100" xfId="14586" applyFont="1" applyBorder="1" applyAlignment="1">
      <alignment horizontal="left" vertical="center" wrapText="1"/>
    </xf>
    <xf numFmtId="49" fontId="269" fillId="0" borderId="106" xfId="14564" applyNumberFormat="1" applyFont="1" applyBorder="1" applyAlignment="1">
      <alignment horizontal="center" vertical="center"/>
    </xf>
    <xf numFmtId="0" fontId="269" fillId="0" borderId="106" xfId="14564" applyFont="1" applyBorder="1" applyAlignment="1">
      <alignment horizontal="center" vertical="center" wrapText="1"/>
    </xf>
    <xf numFmtId="0" fontId="265" fillId="92" borderId="106" xfId="14564" applyFont="1" applyFill="1" applyBorder="1" applyAlignment="1">
      <alignment horizontal="center" vertical="center"/>
    </xf>
    <xf numFmtId="0" fontId="274" fillId="0" borderId="106" xfId="14564" applyFont="1" applyBorder="1" applyAlignment="1">
      <alignment horizontal="center" vertical="center"/>
    </xf>
    <xf numFmtId="0" fontId="269" fillId="0" borderId="106" xfId="14564" applyFont="1" applyBorder="1" applyAlignment="1">
      <alignment horizontal="center" vertical="center"/>
    </xf>
    <xf numFmtId="0" fontId="269" fillId="95" borderId="106" xfId="14564" applyFont="1" applyFill="1" applyBorder="1" applyAlignment="1">
      <alignment horizontal="center" vertical="center"/>
    </xf>
    <xf numFmtId="0" fontId="272" fillId="95" borderId="106" xfId="14564" applyFont="1" applyFill="1" applyBorder="1" applyAlignment="1">
      <alignment horizontal="center" vertical="center"/>
    </xf>
    <xf numFmtId="49" fontId="15" fillId="0" borderId="106" xfId="14564" applyNumberFormat="1" applyFont="1" applyBorder="1" applyAlignment="1">
      <alignment horizontal="center" vertical="center"/>
    </xf>
    <xf numFmtId="0" fontId="15" fillId="0" borderId="106" xfId="14564" applyFont="1" applyBorder="1" applyAlignment="1">
      <alignment vertical="center" wrapText="1"/>
    </xf>
    <xf numFmtId="0" fontId="15" fillId="92" borderId="106" xfId="14564" applyFont="1" applyFill="1" applyBorder="1" applyAlignment="1">
      <alignment horizontal="center" vertical="center"/>
    </xf>
    <xf numFmtId="0" fontId="271" fillId="0" borderId="106" xfId="14564" applyFont="1" applyBorder="1" applyAlignment="1">
      <alignment horizontal="center" vertical="center"/>
    </xf>
    <xf numFmtId="0" fontId="15" fillId="0" borderId="106" xfId="14564" applyFont="1" applyBorder="1" applyAlignment="1">
      <alignment horizontal="center" vertical="center" wrapText="1"/>
    </xf>
    <xf numFmtId="0" fontId="15" fillId="92" borderId="106" xfId="14564" applyFont="1" applyFill="1" applyBorder="1" applyAlignment="1">
      <alignment horizontal="center" vertical="center" wrapText="1"/>
    </xf>
    <xf numFmtId="0" fontId="15" fillId="0" borderId="106" xfId="14564" applyFont="1" applyBorder="1" applyAlignment="1">
      <alignment horizontal="center" vertical="center"/>
    </xf>
    <xf numFmtId="0" fontId="15" fillId="95" borderId="106" xfId="14564" applyFont="1" applyFill="1" applyBorder="1" applyAlignment="1">
      <alignment horizontal="center" vertical="center"/>
    </xf>
    <xf numFmtId="0" fontId="271" fillId="95" borderId="106" xfId="14564" applyFont="1" applyFill="1" applyBorder="1" applyAlignment="1">
      <alignment horizontal="center" vertical="center"/>
    </xf>
    <xf numFmtId="0" fontId="15" fillId="95" borderId="106" xfId="14564" applyFont="1" applyFill="1" applyBorder="1" applyAlignment="1">
      <alignment horizontal="center" vertical="center" wrapText="1"/>
    </xf>
    <xf numFmtId="3" fontId="278" fillId="0" borderId="52" xfId="14587" quotePrefix="1" applyNumberFormat="1" applyBorder="1" applyAlignment="1">
      <alignment horizontal="left" vertical="center"/>
    </xf>
    <xf numFmtId="0" fontId="163" fillId="0" borderId="98" xfId="14557" applyFont="1" applyBorder="1" applyAlignment="1">
      <alignment vertical="center"/>
    </xf>
    <xf numFmtId="0" fontId="163" fillId="0" borderId="60" xfId="14557" applyFont="1" applyBorder="1" applyAlignment="1">
      <alignment horizontal="center" vertical="center"/>
    </xf>
    <xf numFmtId="0" fontId="163" fillId="0" borderId="97" xfId="14557" applyFont="1" applyBorder="1" applyAlignment="1">
      <alignment vertical="center"/>
    </xf>
    <xf numFmtId="3" fontId="163" fillId="0" borderId="98" xfId="14557" applyNumberFormat="1" applyFont="1" applyBorder="1" applyAlignment="1">
      <alignment vertical="center"/>
    </xf>
    <xf numFmtId="3" fontId="163" fillId="0" borderId="60" xfId="14557" applyNumberFormat="1" applyFont="1" applyBorder="1" applyAlignment="1">
      <alignment vertical="center"/>
    </xf>
    <xf numFmtId="0" fontId="163" fillId="0" borderId="102" xfId="14557" applyFont="1" applyBorder="1" applyAlignment="1">
      <alignment vertical="center"/>
    </xf>
    <xf numFmtId="3" fontId="163" fillId="0" borderId="101" xfId="14557" applyNumberFormat="1" applyFont="1" applyBorder="1" applyAlignment="1">
      <alignment vertical="center"/>
    </xf>
    <xf numFmtId="0" fontId="6" fillId="0" borderId="107" xfId="14557" applyFont="1" applyBorder="1" applyAlignment="1">
      <alignment horizontal="left" vertical="center" wrapText="1"/>
    </xf>
    <xf numFmtId="0" fontId="6" fillId="0" borderId="62" xfId="14557" applyFont="1" applyBorder="1" applyAlignment="1">
      <alignment horizontal="left" vertical="center" wrapText="1"/>
    </xf>
    <xf numFmtId="0" fontId="256" fillId="0" borderId="62" xfId="14557" applyFont="1" applyBorder="1" applyAlignment="1">
      <alignment horizontal="center"/>
    </xf>
    <xf numFmtId="0" fontId="163" fillId="0" borderId="62" xfId="14557" applyFont="1" applyBorder="1" applyAlignment="1">
      <alignment horizontal="center"/>
    </xf>
    <xf numFmtId="0" fontId="163" fillId="0" borderId="62" xfId="14557" applyFont="1" applyBorder="1" applyAlignment="1">
      <alignment horizontal="center" vertical="center"/>
    </xf>
    <xf numFmtId="3" fontId="163" fillId="0" borderId="62" xfId="14557" applyNumberFormat="1" applyFont="1" applyBorder="1"/>
    <xf numFmtId="0" fontId="163" fillId="0" borderId="108" xfId="14557" applyFont="1" applyBorder="1"/>
    <xf numFmtId="0" fontId="163" fillId="0" borderId="109" xfId="14557" applyFont="1" applyBorder="1"/>
    <xf numFmtId="0" fontId="77" fillId="0" borderId="109" xfId="14584" applyFont="1" applyBorder="1" applyAlignment="1">
      <alignment vertical="center"/>
    </xf>
    <xf numFmtId="3" fontId="256" fillId="0" borderId="110" xfId="14557" applyNumberFormat="1" applyFont="1" applyBorder="1"/>
    <xf numFmtId="3" fontId="163" fillId="0" borderId="109" xfId="14557" applyNumberFormat="1" applyFont="1" applyBorder="1"/>
    <xf numFmtId="0" fontId="77" fillId="0" borderId="112" xfId="14557" applyFont="1" applyBorder="1" applyAlignment="1">
      <alignment horizontal="center" vertical="center" wrapText="1"/>
    </xf>
    <xf numFmtId="49" fontId="279" fillId="0" borderId="112" xfId="14584" applyNumberFormat="1" applyFont="1" applyBorder="1" applyAlignment="1">
      <alignment horizontal="center" vertical="center" wrapText="1"/>
    </xf>
    <xf numFmtId="0" fontId="77" fillId="104" borderId="104" xfId="14586" applyFont="1" applyFill="1" applyBorder="1" applyAlignment="1">
      <alignment horizontal="center" vertical="center" wrapText="1"/>
    </xf>
    <xf numFmtId="0" fontId="270" fillId="0" borderId="0" xfId="0" applyFont="1"/>
    <xf numFmtId="0" fontId="268" fillId="0" borderId="0" xfId="0" applyFont="1"/>
    <xf numFmtId="0" fontId="268" fillId="101" borderId="106" xfId="0" applyFont="1" applyFill="1" applyBorder="1" applyAlignment="1">
      <alignment horizontal="center" vertical="center"/>
    </xf>
    <xf numFmtId="0" fontId="268" fillId="101" borderId="106" xfId="0" applyFont="1" applyFill="1" applyBorder="1" applyAlignment="1">
      <alignment horizontal="left" vertical="center"/>
    </xf>
    <xf numFmtId="0" fontId="270" fillId="101" borderId="106" xfId="0" applyFont="1" applyFill="1" applyBorder="1" applyAlignment="1">
      <alignment vertical="center"/>
    </xf>
    <xf numFmtId="0" fontId="270" fillId="0" borderId="106" xfId="0" applyFont="1" applyBorder="1" applyAlignment="1">
      <alignment horizontal="center" vertical="center"/>
    </xf>
    <xf numFmtId="0" fontId="270" fillId="0" borderId="106" xfId="0" applyFont="1" applyBorder="1" applyAlignment="1">
      <alignment horizontal="left" vertical="center"/>
    </xf>
    <xf numFmtId="0" fontId="270" fillId="0" borderId="106" xfId="0" applyFont="1" applyBorder="1" applyAlignment="1">
      <alignment vertical="center"/>
    </xf>
    <xf numFmtId="3" fontId="270" fillId="0" borderId="106" xfId="0" applyNumberFormat="1" applyFont="1" applyBorder="1" applyAlignment="1">
      <alignment vertical="center"/>
    </xf>
    <xf numFmtId="167" fontId="270" fillId="0" borderId="106" xfId="0" applyNumberFormat="1" applyFont="1" applyBorder="1" applyAlignment="1">
      <alignment vertical="center"/>
    </xf>
    <xf numFmtId="179" fontId="268" fillId="101" borderId="106" xfId="10067" applyNumberFormat="1" applyFont="1" applyFill="1" applyBorder="1" applyAlignment="1">
      <alignment vertical="center"/>
    </xf>
    <xf numFmtId="179" fontId="268" fillId="101" borderId="106" xfId="0" applyNumberFormat="1" applyFont="1" applyFill="1" applyBorder="1" applyAlignment="1">
      <alignment vertical="center"/>
    </xf>
    <xf numFmtId="9" fontId="270" fillId="0" borderId="106" xfId="0" applyNumberFormat="1" applyFont="1" applyBorder="1" applyAlignment="1">
      <alignment vertical="center"/>
    </xf>
    <xf numFmtId="179" fontId="270" fillId="0" borderId="106" xfId="0" applyNumberFormat="1" applyFont="1" applyBorder="1" applyAlignment="1">
      <alignment vertical="center"/>
    </xf>
    <xf numFmtId="0" fontId="270" fillId="0" borderId="0" xfId="0" applyFont="1" applyAlignment="1">
      <alignment horizontal="center" vertical="center"/>
    </xf>
    <xf numFmtId="0" fontId="268" fillId="0" borderId="0" xfId="0" applyFont="1" applyAlignment="1">
      <alignment horizontal="center" vertical="center"/>
    </xf>
    <xf numFmtId="0" fontId="286" fillId="0" borderId="0" xfId="0" applyFont="1" applyAlignment="1">
      <alignment horizontal="left" vertical="center"/>
    </xf>
    <xf numFmtId="0" fontId="268" fillId="102" borderId="62" xfId="0" quotePrefix="1" applyFont="1" applyFill="1" applyBorder="1" applyAlignment="1">
      <alignment horizontal="center" vertical="center"/>
    </xf>
    <xf numFmtId="0" fontId="268" fillId="101" borderId="60" xfId="0" applyFont="1" applyFill="1" applyBorder="1" applyAlignment="1">
      <alignment horizontal="center" vertical="center"/>
    </xf>
    <xf numFmtId="0" fontId="268" fillId="101" borderId="60" xfId="0" applyFont="1" applyFill="1" applyBorder="1" applyAlignment="1">
      <alignment horizontal="left" vertical="center"/>
    </xf>
    <xf numFmtId="0" fontId="268" fillId="0" borderId="60" xfId="0" applyFont="1" applyBorder="1" applyAlignment="1">
      <alignment horizontal="center" vertical="center"/>
    </xf>
    <xf numFmtId="0" fontId="268" fillId="0" borderId="60" xfId="0" applyFont="1" applyBorder="1" applyAlignment="1">
      <alignment horizontal="left" vertical="center"/>
    </xf>
    <xf numFmtId="0" fontId="270" fillId="0" borderId="60" xfId="0" applyFont="1" applyBorder="1" applyAlignment="1">
      <alignment horizontal="center" vertical="center"/>
    </xf>
    <xf numFmtId="0" fontId="270" fillId="0" borderId="60" xfId="0" applyFont="1" applyBorder="1" applyAlignment="1">
      <alignment horizontal="left" vertical="center"/>
    </xf>
    <xf numFmtId="0" fontId="270" fillId="0" borderId="0" xfId="0" applyFont="1" applyAlignment="1">
      <alignment horizontal="center" vertical="center" wrapText="1"/>
    </xf>
    <xf numFmtId="0" fontId="268" fillId="102" borderId="62" xfId="0" quotePrefix="1" applyFont="1" applyFill="1" applyBorder="1" applyAlignment="1">
      <alignment horizontal="center" vertical="center" wrapText="1"/>
    </xf>
    <xf numFmtId="0" fontId="268" fillId="101" borderId="60" xfId="0" applyFont="1" applyFill="1" applyBorder="1" applyAlignment="1">
      <alignment horizontal="center" vertical="center" wrapText="1"/>
    </xf>
    <xf numFmtId="0" fontId="268" fillId="0" borderId="60" xfId="0" applyFont="1" applyBorder="1" applyAlignment="1">
      <alignment horizontal="center" vertical="center" wrapText="1"/>
    </xf>
    <xf numFmtId="0" fontId="270" fillId="0" borderId="60" xfId="0" applyFont="1" applyBorder="1" applyAlignment="1">
      <alignment horizontal="center" vertical="center" wrapText="1"/>
    </xf>
    <xf numFmtId="0" fontId="268" fillId="101" borderId="106" xfId="0" applyFont="1" applyFill="1" applyBorder="1" applyAlignment="1">
      <alignment horizontal="center" vertical="center" wrapText="1"/>
    </xf>
    <xf numFmtId="0" fontId="270" fillId="0" borderId="106" xfId="0" applyFont="1" applyBorder="1" applyAlignment="1">
      <alignment horizontal="center" vertical="center" wrapText="1"/>
    </xf>
    <xf numFmtId="0" fontId="163" fillId="0" borderId="111" xfId="14557" applyFont="1" applyBorder="1"/>
    <xf numFmtId="0" fontId="163" fillId="0" borderId="12" xfId="14557" applyFont="1" applyBorder="1" applyAlignment="1">
      <alignment horizontal="center"/>
    </xf>
    <xf numFmtId="0" fontId="163" fillId="0" borderId="12" xfId="14557" applyFont="1" applyBorder="1" applyAlignment="1">
      <alignment horizontal="center" vertical="center"/>
    </xf>
    <xf numFmtId="0" fontId="163" fillId="0" borderId="111" xfId="14557" applyFont="1" applyBorder="1" applyAlignment="1">
      <alignment vertical="center"/>
    </xf>
    <xf numFmtId="3" fontId="163" fillId="0" borderId="114" xfId="14557" applyNumberFormat="1" applyFont="1" applyBorder="1"/>
    <xf numFmtId="3" fontId="163" fillId="0" borderId="12" xfId="14557" applyNumberFormat="1" applyFont="1" applyBorder="1"/>
    <xf numFmtId="0" fontId="256" fillId="0" borderId="114" xfId="14557" applyFont="1" applyBorder="1" applyAlignment="1">
      <alignment horizontal="left" vertical="center"/>
    </xf>
    <xf numFmtId="0" fontId="268" fillId="0" borderId="87" xfId="0" applyFont="1" applyBorder="1" applyAlignment="1">
      <alignment horizontal="left" vertical="center"/>
    </xf>
    <xf numFmtId="0" fontId="270" fillId="0" borderId="87" xfId="0" applyFont="1" applyBorder="1" applyAlignment="1">
      <alignment horizontal="center" vertical="center"/>
    </xf>
    <xf numFmtId="0" fontId="270" fillId="0" borderId="87" xfId="0" applyFont="1" applyBorder="1" applyAlignment="1">
      <alignment horizontal="center" vertical="center" wrapText="1"/>
    </xf>
    <xf numFmtId="0" fontId="268" fillId="105" borderId="60" xfId="0" applyFont="1" applyFill="1" applyBorder="1" applyAlignment="1">
      <alignment horizontal="center" vertical="center"/>
    </xf>
    <xf numFmtId="0" fontId="268" fillId="105" borderId="60" xfId="0" applyFont="1" applyFill="1" applyBorder="1" applyAlignment="1">
      <alignment horizontal="left" vertical="center"/>
    </xf>
    <xf numFmtId="0" fontId="268" fillId="105" borderId="60" xfId="0" applyFont="1" applyFill="1" applyBorder="1" applyAlignment="1">
      <alignment horizontal="center" vertical="center" wrapText="1"/>
    </xf>
    <xf numFmtId="0" fontId="270" fillId="105" borderId="60" xfId="0" applyFont="1" applyFill="1" applyBorder="1" applyAlignment="1">
      <alignment horizontal="center" vertical="center"/>
    </xf>
    <xf numFmtId="0" fontId="270" fillId="105" borderId="60" xfId="0" applyFont="1" applyFill="1" applyBorder="1" applyAlignment="1">
      <alignment horizontal="center" vertical="center" wrapText="1"/>
    </xf>
    <xf numFmtId="0" fontId="266" fillId="0" borderId="60" xfId="14564" applyFont="1" applyBorder="1" applyAlignment="1">
      <alignment horizontal="center" vertical="center"/>
    </xf>
    <xf numFmtId="0" fontId="256" fillId="0" borderId="101" xfId="14557" applyFont="1" applyBorder="1" applyAlignment="1">
      <alignment vertical="center"/>
    </xf>
    <xf numFmtId="0" fontId="256" fillId="0" borderId="12" xfId="14557" applyFont="1" applyBorder="1" applyAlignment="1">
      <alignment horizontal="center" vertical="center"/>
    </xf>
    <xf numFmtId="0" fontId="256" fillId="0" borderId="60" xfId="14557" applyFont="1" applyBorder="1" applyAlignment="1">
      <alignment horizontal="center" vertical="center"/>
    </xf>
    <xf numFmtId="0" fontId="256" fillId="0" borderId="87" xfId="14557" applyFont="1" applyBorder="1" applyAlignment="1">
      <alignment horizontal="center" vertical="center"/>
    </xf>
    <xf numFmtId="169" fontId="268" fillId="105" borderId="60" xfId="10067" applyFont="1" applyFill="1" applyBorder="1" applyAlignment="1">
      <alignment horizontal="center" vertical="center"/>
    </xf>
    <xf numFmtId="0" fontId="285" fillId="0" borderId="0" xfId="0" applyFont="1" applyAlignment="1">
      <alignment horizontal="center" vertical="center"/>
    </xf>
    <xf numFmtId="179" fontId="285" fillId="0" borderId="0" xfId="10067" applyNumberFormat="1" applyFont="1" applyAlignment="1">
      <alignment horizontal="center" vertical="center"/>
    </xf>
    <xf numFmtId="0" fontId="285" fillId="0" borderId="0" xfId="0" applyFont="1" applyAlignment="1">
      <alignment horizontal="center" vertical="center" wrapText="1"/>
    </xf>
    <xf numFmtId="0" fontId="287" fillId="102" borderId="106" xfId="0" applyFont="1" applyFill="1" applyBorder="1" applyAlignment="1">
      <alignment horizontal="center" vertical="center"/>
    </xf>
    <xf numFmtId="179" fontId="287" fillId="102" borderId="106" xfId="10067" applyNumberFormat="1" applyFont="1" applyFill="1" applyBorder="1" applyAlignment="1">
      <alignment horizontal="center" vertical="center"/>
    </xf>
    <xf numFmtId="0" fontId="287" fillId="102" borderId="62" xfId="0" applyFont="1" applyFill="1" applyBorder="1" applyAlignment="1">
      <alignment horizontal="center" vertical="center" wrapText="1"/>
    </xf>
    <xf numFmtId="0" fontId="287" fillId="101" borderId="60" xfId="0" applyFont="1" applyFill="1" applyBorder="1" applyAlignment="1">
      <alignment horizontal="center" vertical="center"/>
    </xf>
    <xf numFmtId="179" fontId="285" fillId="101" borderId="60" xfId="10067" applyNumberFormat="1" applyFont="1" applyFill="1" applyBorder="1" applyAlignment="1">
      <alignment horizontal="center" vertical="center"/>
    </xf>
    <xf numFmtId="179" fontId="287" fillId="101" borderId="60" xfId="10067" applyNumberFormat="1" applyFont="1" applyFill="1" applyBorder="1" applyAlignment="1">
      <alignment horizontal="center" vertical="center"/>
    </xf>
    <xf numFmtId="0" fontId="287" fillId="105" borderId="60" xfId="0" applyFont="1" applyFill="1" applyBorder="1" applyAlignment="1">
      <alignment horizontal="center" vertical="center"/>
    </xf>
    <xf numFmtId="179" fontId="285" fillId="105" borderId="60" xfId="10067" applyNumberFormat="1" applyFont="1" applyFill="1" applyBorder="1" applyAlignment="1">
      <alignment horizontal="center" vertical="center"/>
    </xf>
    <xf numFmtId="179" fontId="287" fillId="105" borderId="60" xfId="10067" applyNumberFormat="1" applyFont="1" applyFill="1" applyBorder="1" applyAlignment="1">
      <alignment horizontal="center" vertical="center"/>
    </xf>
    <xf numFmtId="0" fontId="287" fillId="0" borderId="60" xfId="14542" applyFont="1" applyBorder="1" applyAlignment="1">
      <alignment horizontal="center" vertical="center"/>
    </xf>
    <xf numFmtId="0" fontId="287" fillId="0" borderId="60" xfId="14542" applyFont="1" applyBorder="1" applyAlignment="1">
      <alignment vertical="center" wrapText="1"/>
    </xf>
    <xf numFmtId="0" fontId="287" fillId="0" borderId="60" xfId="14542" applyFont="1" applyBorder="1" applyAlignment="1">
      <alignment horizontal="left" vertical="center" wrapText="1"/>
    </xf>
    <xf numFmtId="3" fontId="287" fillId="0" borderId="60" xfId="14542" applyNumberFormat="1" applyFont="1" applyBorder="1" applyAlignment="1">
      <alignment horizontal="right" vertical="center" wrapText="1"/>
    </xf>
    <xf numFmtId="0" fontId="285" fillId="0" borderId="60" xfId="14542" applyFont="1" applyBorder="1" applyAlignment="1">
      <alignment horizontal="left" vertical="center" wrapText="1"/>
    </xf>
    <xf numFmtId="0" fontId="287" fillId="0" borderId="60" xfId="0" applyFont="1" applyBorder="1" applyAlignment="1">
      <alignment horizontal="center" vertical="center"/>
    </xf>
    <xf numFmtId="179" fontId="285" fillId="0" borderId="60" xfId="10067" applyNumberFormat="1" applyFont="1" applyBorder="1" applyAlignment="1">
      <alignment horizontal="center" vertical="center"/>
    </xf>
    <xf numFmtId="0" fontId="287" fillId="0" borderId="60" xfId="14542" applyFont="1" applyBorder="1" applyAlignment="1">
      <alignment horizontal="center" vertical="center" wrapText="1"/>
    </xf>
    <xf numFmtId="0" fontId="285" fillId="0" borderId="60" xfId="14542" applyFont="1" applyBorder="1" applyAlignment="1">
      <alignment horizontal="center" vertical="center" wrapText="1"/>
    </xf>
    <xf numFmtId="368" fontId="287" fillId="0" borderId="60" xfId="0" applyNumberFormat="1" applyFont="1" applyBorder="1" applyAlignment="1">
      <alignment horizontal="left" vertical="center" wrapText="1"/>
    </xf>
    <xf numFmtId="368" fontId="287" fillId="0" borderId="60" xfId="0" applyNumberFormat="1" applyFont="1" applyBorder="1" applyAlignment="1">
      <alignment horizontal="center" vertical="center"/>
    </xf>
    <xf numFmtId="1" fontId="287" fillId="0" borderId="60" xfId="4690" applyNumberFormat="1" applyFont="1" applyBorder="1" applyAlignment="1">
      <alignment horizontal="center" vertical="center" wrapText="1"/>
    </xf>
    <xf numFmtId="1" fontId="285" fillId="0" borderId="60" xfId="0" applyNumberFormat="1" applyFont="1" applyBorder="1" applyAlignment="1">
      <alignment horizontal="center" vertical="center"/>
    </xf>
    <xf numFmtId="368" fontId="285" fillId="0" borderId="60" xfId="0" applyNumberFormat="1" applyFont="1" applyBorder="1" applyAlignment="1">
      <alignment horizontal="left" vertical="center" wrapText="1"/>
    </xf>
    <xf numFmtId="2" fontId="285" fillId="0" borderId="60" xfId="0" applyNumberFormat="1" applyFont="1" applyBorder="1" applyAlignment="1">
      <alignment horizontal="center" vertical="center" wrapText="1"/>
    </xf>
    <xf numFmtId="1" fontId="285" fillId="0" borderId="60" xfId="0" applyNumberFormat="1" applyFont="1" applyBorder="1" applyAlignment="1">
      <alignment horizontal="center" vertical="center" wrapText="1"/>
    </xf>
    <xf numFmtId="1" fontId="285" fillId="0" borderId="60" xfId="4459" applyNumberFormat="1" applyFont="1" applyBorder="1" applyAlignment="1">
      <alignment horizontal="center" vertical="center"/>
    </xf>
    <xf numFmtId="1" fontId="285" fillId="0" borderId="60" xfId="4459" applyNumberFormat="1" applyFont="1" applyBorder="1" applyAlignment="1">
      <alignment horizontal="center" vertical="center" wrapText="1"/>
    </xf>
    <xf numFmtId="368" fontId="285" fillId="0" borderId="60" xfId="6509" applyFont="1" applyBorder="1" applyAlignment="1">
      <alignment horizontal="center" vertical="center" wrapText="1"/>
    </xf>
    <xf numFmtId="368" fontId="285" fillId="0" borderId="60" xfId="6509" applyFont="1" applyBorder="1" applyAlignment="1">
      <alignment horizontal="left" vertical="center" wrapText="1"/>
    </xf>
    <xf numFmtId="1" fontId="285" fillId="0" borderId="60" xfId="6509" applyNumberFormat="1" applyFont="1" applyBorder="1" applyAlignment="1">
      <alignment horizontal="center" vertical="center" wrapText="1"/>
    </xf>
    <xf numFmtId="49" fontId="285" fillId="0" borderId="60" xfId="14555" applyNumberFormat="1" applyFont="1" applyBorder="1" applyAlignment="1">
      <alignment horizontal="center" vertical="center"/>
    </xf>
    <xf numFmtId="1" fontId="285" fillId="0" borderId="60" xfId="14543" applyNumberFormat="1" applyFont="1" applyBorder="1" applyAlignment="1">
      <alignment horizontal="center" vertical="center"/>
    </xf>
    <xf numFmtId="1" fontId="285" fillId="0" borderId="60" xfId="14543" applyNumberFormat="1" applyFont="1" applyBorder="1" applyAlignment="1">
      <alignment horizontal="center" vertical="center" wrapText="1"/>
    </xf>
    <xf numFmtId="0" fontId="285" fillId="0" borderId="60" xfId="14542" applyFont="1" applyBorder="1" applyAlignment="1">
      <alignment vertical="center" wrapText="1"/>
    </xf>
    <xf numFmtId="2" fontId="285" fillId="0" borderId="60" xfId="14542" applyNumberFormat="1" applyFont="1" applyBorder="1" applyAlignment="1">
      <alignment horizontal="center" vertical="center" wrapText="1"/>
    </xf>
    <xf numFmtId="368" fontId="285" fillId="0" borderId="60" xfId="6479" applyFont="1" applyBorder="1" applyAlignment="1">
      <alignment horizontal="left" vertical="center" wrapText="1"/>
    </xf>
    <xf numFmtId="368" fontId="285" fillId="0" borderId="60" xfId="6479" applyFont="1" applyBorder="1" applyAlignment="1">
      <alignment horizontal="center" vertical="center"/>
    </xf>
    <xf numFmtId="0" fontId="285" fillId="0" borderId="60" xfId="14551" quotePrefix="1" applyFont="1" applyBorder="1" applyAlignment="1">
      <alignment horizontal="left" vertical="center" wrapText="1"/>
    </xf>
    <xf numFmtId="0" fontId="285" fillId="0" borderId="60" xfId="14551" applyFont="1" applyBorder="1" applyAlignment="1">
      <alignment horizontal="center" vertical="center" wrapText="1"/>
    </xf>
    <xf numFmtId="1" fontId="285" fillId="0" borderId="60" xfId="14551" applyNumberFormat="1" applyFont="1" applyBorder="1" applyAlignment="1">
      <alignment horizontal="center" vertical="center" wrapText="1"/>
    </xf>
    <xf numFmtId="0" fontId="285" fillId="0" borderId="60" xfId="0" applyFont="1" applyBorder="1" applyAlignment="1">
      <alignment horizontal="center" vertical="center" wrapText="1"/>
    </xf>
    <xf numFmtId="1" fontId="285" fillId="0" borderId="60" xfId="6479" applyNumberFormat="1" applyFont="1" applyBorder="1" applyAlignment="1">
      <alignment horizontal="center" vertical="center" wrapText="1"/>
    </xf>
    <xf numFmtId="3" fontId="287" fillId="0" borderId="60" xfId="14542" applyNumberFormat="1" applyFont="1" applyBorder="1" applyAlignment="1">
      <alignment horizontal="center" vertical="center" wrapText="1"/>
    </xf>
    <xf numFmtId="1" fontId="287" fillId="0" borderId="60" xfId="14542" applyNumberFormat="1" applyFont="1" applyBorder="1" applyAlignment="1">
      <alignment horizontal="center" vertical="center" wrapText="1"/>
    </xf>
    <xf numFmtId="0" fontId="288" fillId="0" borderId="60" xfId="14542" applyFont="1" applyBorder="1" applyAlignment="1">
      <alignment horizontal="left" vertical="center" wrapText="1"/>
    </xf>
    <xf numFmtId="0" fontId="288" fillId="0" borderId="60" xfId="14542" applyFont="1" applyBorder="1" applyAlignment="1">
      <alignment horizontal="center" vertical="center" wrapText="1"/>
    </xf>
    <xf numFmtId="1" fontId="288" fillId="0" borderId="60" xfId="14542" applyNumberFormat="1" applyFont="1" applyBorder="1" applyAlignment="1">
      <alignment horizontal="center" vertical="center" wrapText="1"/>
    </xf>
    <xf numFmtId="169" fontId="287" fillId="0" borderId="60" xfId="10474" applyNumberFormat="1" applyFont="1" applyBorder="1" applyAlignment="1">
      <alignment horizontal="center" vertical="center"/>
    </xf>
    <xf numFmtId="169" fontId="287" fillId="0" borderId="60" xfId="10474" applyNumberFormat="1" applyFont="1" applyBorder="1" applyAlignment="1">
      <alignment vertical="center"/>
    </xf>
    <xf numFmtId="169" fontId="287" fillId="0" borderId="60" xfId="10474" applyNumberFormat="1" applyFont="1" applyBorder="1" applyAlignment="1">
      <alignment horizontal="left" vertical="center"/>
    </xf>
    <xf numFmtId="1" fontId="287" fillId="0" borderId="60" xfId="10474" applyNumberFormat="1" applyFont="1" applyBorder="1" applyAlignment="1">
      <alignment horizontal="center" vertical="center"/>
    </xf>
    <xf numFmtId="1" fontId="287" fillId="0" borderId="60" xfId="10474" applyNumberFormat="1" applyFont="1" applyBorder="1" applyAlignment="1">
      <alignment vertical="center"/>
    </xf>
    <xf numFmtId="1" fontId="287" fillId="0" borderId="60" xfId="10474" applyNumberFormat="1" applyFont="1" applyBorder="1" applyAlignment="1">
      <alignment horizontal="left" vertical="center"/>
    </xf>
    <xf numFmtId="1" fontId="285" fillId="0" borderId="60" xfId="10474" applyNumberFormat="1" applyFont="1" applyBorder="1" applyAlignment="1">
      <alignment horizontal="center" vertical="center"/>
    </xf>
    <xf numFmtId="1" fontId="285" fillId="0" borderId="60" xfId="10474" applyNumberFormat="1" applyFont="1" applyBorder="1" applyAlignment="1">
      <alignment horizontal="left" vertical="center" wrapText="1"/>
    </xf>
    <xf numFmtId="1" fontId="285" fillId="0" borderId="60" xfId="7" applyNumberFormat="1" applyFont="1" applyBorder="1" applyAlignment="1">
      <alignment horizontal="center" vertical="center"/>
    </xf>
    <xf numFmtId="1" fontId="285" fillId="0" borderId="60" xfId="10474" applyNumberFormat="1" applyFont="1" applyBorder="1" applyAlignment="1">
      <alignment horizontal="center" vertical="center" wrapText="1"/>
    </xf>
    <xf numFmtId="3" fontId="18" fillId="0" borderId="60" xfId="10474" applyNumberFormat="1" applyFont="1" applyBorder="1" applyAlignment="1">
      <alignment horizontal="right" vertical="center"/>
    </xf>
    <xf numFmtId="1" fontId="287" fillId="0" borderId="60" xfId="14536" applyNumberFormat="1" applyFont="1" applyFill="1" applyBorder="1" applyAlignment="1">
      <alignment horizontal="center" vertical="center" wrapText="1"/>
    </xf>
    <xf numFmtId="1" fontId="287" fillId="0" borderId="60" xfId="14536" applyNumberFormat="1" applyFont="1" applyBorder="1" applyAlignment="1">
      <alignment horizontal="center" vertical="center" wrapText="1"/>
    </xf>
    <xf numFmtId="1" fontId="285" fillId="0" borderId="60" xfId="14536" applyNumberFormat="1" applyFont="1" applyBorder="1" applyAlignment="1">
      <alignment horizontal="center" vertical="center" wrapText="1"/>
    </xf>
    <xf numFmtId="0" fontId="287" fillId="0" borderId="60" xfId="14544" applyFont="1" applyBorder="1" applyAlignment="1">
      <alignment horizontal="left" vertical="center" wrapText="1"/>
    </xf>
    <xf numFmtId="0" fontId="287" fillId="0" borderId="60" xfId="14544" applyFont="1" applyBorder="1" applyAlignment="1">
      <alignment horizontal="center" vertical="center"/>
    </xf>
    <xf numFmtId="0" fontId="287" fillId="0" borderId="60" xfId="14544" applyFont="1" applyBorder="1" applyAlignment="1">
      <alignment horizontal="center" vertical="center" wrapText="1"/>
    </xf>
    <xf numFmtId="0" fontId="285" fillId="0" borderId="60" xfId="14537" applyFont="1" applyBorder="1" applyAlignment="1">
      <alignment horizontal="center" vertical="center" wrapText="1"/>
    </xf>
    <xf numFmtId="0" fontId="285" fillId="0" borderId="60" xfId="14537" applyFont="1" applyBorder="1" applyAlignment="1">
      <alignment horizontal="left" vertical="center" wrapText="1"/>
    </xf>
    <xf numFmtId="1" fontId="285" fillId="0" borderId="60" xfId="14542" applyNumberFormat="1" applyFont="1" applyBorder="1" applyAlignment="1">
      <alignment vertical="center" wrapText="1"/>
    </xf>
    <xf numFmtId="1" fontId="287" fillId="0" borderId="60" xfId="14545" applyNumberFormat="1" applyFont="1" applyBorder="1" applyAlignment="1">
      <alignment horizontal="center" vertical="center"/>
    </xf>
    <xf numFmtId="0" fontId="287" fillId="0" borderId="60" xfId="14545" applyFont="1" applyBorder="1" applyAlignment="1">
      <alignment horizontal="left" vertical="center" wrapText="1"/>
    </xf>
    <xf numFmtId="0" fontId="287" fillId="0" borderId="60" xfId="14545" applyFont="1" applyBorder="1" applyAlignment="1">
      <alignment horizontal="center" vertical="center"/>
    </xf>
    <xf numFmtId="0" fontId="287" fillId="0" borderId="60" xfId="14545" applyFont="1" applyBorder="1" applyAlignment="1">
      <alignment horizontal="center" vertical="center" wrapText="1"/>
    </xf>
    <xf numFmtId="1" fontId="285" fillId="0" borderId="60" xfId="10479" applyNumberFormat="1" applyFont="1" applyBorder="1" applyAlignment="1">
      <alignment horizontal="center" vertical="center" wrapText="1"/>
    </xf>
    <xf numFmtId="0" fontId="285" fillId="0" borderId="60" xfId="10479" applyFont="1" applyBorder="1" applyAlignment="1">
      <alignment horizontal="left" vertical="center" wrapText="1"/>
    </xf>
    <xf numFmtId="2" fontId="285" fillId="0" borderId="60" xfId="10479" applyNumberFormat="1" applyFont="1" applyBorder="1" applyAlignment="1">
      <alignment horizontal="center" vertical="center" wrapText="1"/>
    </xf>
    <xf numFmtId="334" fontId="285" fillId="0" borderId="60" xfId="10474" applyNumberFormat="1" applyFont="1" applyBorder="1" applyAlignment="1">
      <alignment horizontal="center" vertical="center"/>
    </xf>
    <xf numFmtId="1" fontId="285" fillId="92" borderId="60" xfId="10474" applyNumberFormat="1" applyFont="1" applyFill="1" applyBorder="1" applyAlignment="1">
      <alignment horizontal="center" vertical="center"/>
    </xf>
    <xf numFmtId="334" fontId="285" fillId="0" borderId="60" xfId="10474" applyNumberFormat="1" applyFont="1" applyBorder="1" applyAlignment="1">
      <alignment horizontal="center" vertical="center" wrapText="1"/>
    </xf>
    <xf numFmtId="1" fontId="293" fillId="0" borderId="60" xfId="10474" applyNumberFormat="1" applyFont="1" applyBorder="1" applyAlignment="1">
      <alignment horizontal="center" vertical="center"/>
    </xf>
    <xf numFmtId="1" fontId="293" fillId="0" borderId="60" xfId="10474" applyNumberFormat="1" applyFont="1" applyBorder="1" applyAlignment="1">
      <alignment horizontal="left" vertical="center" wrapText="1"/>
    </xf>
    <xf numFmtId="169" fontId="266" fillId="0" borderId="60" xfId="10479" applyNumberFormat="1" applyFont="1" applyBorder="1" applyAlignment="1">
      <alignment horizontal="center" vertical="center" wrapText="1"/>
    </xf>
    <xf numFmtId="169" fontId="266" fillId="0" borderId="60" xfId="10479" applyNumberFormat="1" applyFont="1" applyBorder="1" applyAlignment="1">
      <alignment vertical="center" wrapText="1"/>
    </xf>
    <xf numFmtId="169" fontId="266" fillId="0" borderId="60" xfId="10479" applyNumberFormat="1" applyFont="1" applyBorder="1" applyAlignment="1">
      <alignment horizontal="left" vertical="center" wrapText="1"/>
    </xf>
    <xf numFmtId="169" fontId="18" fillId="0" borderId="60" xfId="10479" applyNumberFormat="1" applyFont="1" applyBorder="1" applyAlignment="1">
      <alignment horizontal="left" vertical="center" wrapText="1"/>
    </xf>
    <xf numFmtId="3" fontId="18" fillId="0" borderId="60" xfId="10479" applyNumberFormat="1" applyFont="1" applyBorder="1" applyAlignment="1">
      <alignment horizontal="right" vertical="center" wrapText="1"/>
    </xf>
    <xf numFmtId="169" fontId="18" fillId="0" borderId="60" xfId="10479" applyNumberFormat="1" applyFont="1" applyBorder="1" applyAlignment="1">
      <alignment vertical="center"/>
    </xf>
    <xf numFmtId="169" fontId="18" fillId="0" borderId="60" xfId="10479" applyNumberFormat="1" applyFont="1" applyBorder="1" applyAlignment="1">
      <alignment vertical="center" wrapText="1"/>
    </xf>
    <xf numFmtId="3" fontId="18" fillId="0" borderId="60" xfId="10479" applyNumberFormat="1" applyFont="1" applyBorder="1" applyAlignment="1">
      <alignment horizontal="right" vertical="center"/>
    </xf>
    <xf numFmtId="0" fontId="266" fillId="0" borderId="60" xfId="10474" applyFont="1" applyBorder="1" applyAlignment="1">
      <alignment horizontal="center" vertical="center"/>
    </xf>
    <xf numFmtId="0" fontId="18" fillId="0" borderId="60" xfId="10474" applyFont="1" applyBorder="1" applyAlignment="1">
      <alignment horizontal="center" vertical="center"/>
    </xf>
    <xf numFmtId="0" fontId="18" fillId="0" borderId="60" xfId="10474" applyFont="1" applyBorder="1" applyAlignment="1">
      <alignment vertical="center" wrapText="1"/>
    </xf>
    <xf numFmtId="49" fontId="18" fillId="0" borderId="60" xfId="7" applyNumberFormat="1" applyFont="1" applyBorder="1" applyAlignment="1">
      <alignment horizontal="center" vertical="center"/>
    </xf>
    <xf numFmtId="1" fontId="266" fillId="0" borderId="60" xfId="10067" applyNumberFormat="1" applyFont="1" applyBorder="1" applyAlignment="1">
      <alignment horizontal="center" vertical="center"/>
    </xf>
    <xf numFmtId="1" fontId="266" fillId="0" borderId="60" xfId="10067" applyNumberFormat="1" applyFont="1" applyBorder="1" applyAlignment="1">
      <alignment horizontal="center" vertical="center" wrapText="1"/>
    </xf>
    <xf numFmtId="1" fontId="18" fillId="0" borderId="60" xfId="10067" applyNumberFormat="1" applyFont="1" applyBorder="1" applyAlignment="1">
      <alignment horizontal="center" vertical="center"/>
    </xf>
    <xf numFmtId="1" fontId="18" fillId="0" borderId="60" xfId="10067" applyNumberFormat="1" applyFont="1" applyBorder="1" applyAlignment="1">
      <alignment horizontal="center" vertical="center" wrapText="1"/>
    </xf>
    <xf numFmtId="3" fontId="18" fillId="0" borderId="60" xfId="10067" applyNumberFormat="1" applyFont="1" applyBorder="1" applyAlignment="1">
      <alignment horizontal="right" vertical="center"/>
    </xf>
    <xf numFmtId="179" fontId="18" fillId="0" borderId="60" xfId="10067" applyNumberFormat="1" applyFont="1" applyBorder="1" applyAlignment="1">
      <alignment horizontal="center" vertical="center"/>
    </xf>
    <xf numFmtId="0" fontId="266" fillId="0" borderId="60" xfId="10474" applyFont="1" applyBorder="1" applyAlignment="1">
      <alignment vertical="center" wrapText="1"/>
    </xf>
    <xf numFmtId="368" fontId="285" fillId="0" borderId="60" xfId="0" applyNumberFormat="1" applyFont="1" applyBorder="1"/>
    <xf numFmtId="1" fontId="285" fillId="0" borderId="60" xfId="0" applyNumberFormat="1" applyFont="1" applyBorder="1"/>
    <xf numFmtId="1" fontId="285" fillId="0" borderId="60" xfId="0" applyNumberFormat="1" applyFont="1" applyBorder="1" applyAlignment="1">
      <alignment wrapText="1"/>
    </xf>
    <xf numFmtId="0" fontId="285" fillId="0" borderId="60" xfId="0" applyFont="1" applyBorder="1" applyAlignment="1">
      <alignment horizontal="center" vertical="center"/>
    </xf>
    <xf numFmtId="1" fontId="287" fillId="0" borderId="60" xfId="0" applyNumberFormat="1" applyFont="1" applyBorder="1" applyAlignment="1">
      <alignment horizontal="center" vertical="center" wrapText="1"/>
    </xf>
    <xf numFmtId="368" fontId="287" fillId="0" borderId="60" xfId="0" applyNumberFormat="1" applyFont="1" applyBorder="1" applyAlignment="1">
      <alignment vertical="center" wrapText="1"/>
    </xf>
    <xf numFmtId="1" fontId="287" fillId="0" borderId="60" xfId="14525" applyNumberFormat="1" applyFont="1" applyBorder="1" applyAlignment="1">
      <alignment horizontal="center" vertical="center"/>
    </xf>
    <xf numFmtId="368" fontId="285" fillId="0" borderId="60" xfId="0" applyNumberFormat="1" applyFont="1" applyBorder="1" applyAlignment="1">
      <alignment horizontal="center" vertical="center"/>
    </xf>
    <xf numFmtId="1" fontId="285" fillId="0" borderId="60" xfId="1" applyNumberFormat="1" applyFont="1" applyBorder="1" applyAlignment="1">
      <alignment horizontal="center" vertical="center" wrapText="1"/>
    </xf>
    <xf numFmtId="3" fontId="18" fillId="0" borderId="60" xfId="1" applyNumberFormat="1" applyFont="1" applyBorder="1" applyAlignment="1">
      <alignment horizontal="center" vertical="center" wrapText="1"/>
    </xf>
    <xf numFmtId="1" fontId="18" fillId="0" borderId="60" xfId="1" applyNumberFormat="1" applyFont="1" applyBorder="1" applyAlignment="1">
      <alignment horizontal="center" vertical="center" wrapText="1"/>
    </xf>
    <xf numFmtId="3" fontId="18" fillId="0" borderId="60" xfId="4690" applyNumberFormat="1" applyFont="1" applyBorder="1" applyAlignment="1">
      <alignment horizontal="right" vertical="center" wrapText="1"/>
    </xf>
    <xf numFmtId="368" fontId="285" fillId="92" borderId="60" xfId="0" applyNumberFormat="1" applyFont="1" applyFill="1" applyBorder="1" applyAlignment="1">
      <alignment horizontal="center" vertical="center"/>
    </xf>
    <xf numFmtId="0" fontId="266" fillId="0" borderId="60" xfId="0" applyFont="1" applyBorder="1" applyAlignment="1">
      <alignment horizontal="center" vertical="center"/>
    </xf>
    <xf numFmtId="0" fontId="18" fillId="0" borderId="60" xfId="0" applyFont="1" applyBorder="1" applyAlignment="1">
      <alignment horizontal="center" vertical="center"/>
    </xf>
    <xf numFmtId="368" fontId="266" fillId="0" borderId="60" xfId="0" applyNumberFormat="1" applyFont="1" applyBorder="1" applyAlignment="1">
      <alignment horizontal="left" vertical="center" wrapText="1"/>
    </xf>
    <xf numFmtId="368" fontId="18" fillId="0" borderId="60" xfId="0" applyNumberFormat="1" applyFont="1" applyBorder="1" applyAlignment="1">
      <alignment horizontal="left" vertical="center" wrapText="1"/>
    </xf>
    <xf numFmtId="368" fontId="18" fillId="0" borderId="60" xfId="0" applyNumberFormat="1" applyFont="1" applyBorder="1" applyAlignment="1">
      <alignment horizontal="center" vertical="center"/>
    </xf>
    <xf numFmtId="3" fontId="18" fillId="0" borderId="60" xfId="0" applyNumberFormat="1" applyFont="1" applyBorder="1" applyAlignment="1">
      <alignment horizontal="center" vertical="center"/>
    </xf>
    <xf numFmtId="3" fontId="18" fillId="0" borderId="60" xfId="0" applyNumberFormat="1" applyFont="1" applyBorder="1" applyAlignment="1">
      <alignment horizontal="center" vertical="center" wrapText="1"/>
    </xf>
    <xf numFmtId="368" fontId="18" fillId="0" borderId="60" xfId="0" applyNumberFormat="1" applyFont="1" applyBorder="1" applyAlignment="1">
      <alignment wrapText="1"/>
    </xf>
    <xf numFmtId="0" fontId="285" fillId="0" borderId="60" xfId="14534" applyFont="1" applyBorder="1" applyAlignment="1">
      <alignment horizontal="left" vertical="center" wrapText="1"/>
    </xf>
    <xf numFmtId="0" fontId="18" fillId="0" borderId="60" xfId="14529" applyFont="1" applyBorder="1" applyAlignment="1">
      <alignment horizontal="center" vertical="center"/>
    </xf>
    <xf numFmtId="3" fontId="18" fillId="0" borderId="60" xfId="0" applyNumberFormat="1" applyFont="1" applyBorder="1" applyAlignment="1">
      <alignment horizontal="right" vertical="center"/>
    </xf>
    <xf numFmtId="334" fontId="18" fillId="0" borderId="60" xfId="14529" applyNumberFormat="1" applyFont="1" applyBorder="1" applyAlignment="1">
      <alignment horizontal="center" vertical="center"/>
    </xf>
    <xf numFmtId="3" fontId="18" fillId="0" borderId="60" xfId="14529" applyNumberFormat="1" applyFont="1" applyBorder="1" applyAlignment="1">
      <alignment horizontal="center" vertical="center" wrapText="1"/>
    </xf>
    <xf numFmtId="368" fontId="18" fillId="0" borderId="60" xfId="0" applyNumberFormat="1" applyFont="1" applyBorder="1" applyAlignment="1">
      <alignment horizontal="center" vertical="center" wrapText="1"/>
    </xf>
    <xf numFmtId="0" fontId="18" fillId="0" borderId="60" xfId="14529" applyFont="1" applyBorder="1" applyAlignment="1">
      <alignment horizontal="center" vertical="center" wrapText="1"/>
    </xf>
    <xf numFmtId="0" fontId="266" fillId="0" borderId="60" xfId="14529" applyFont="1" applyBorder="1" applyAlignment="1">
      <alignment horizontal="center" vertical="center"/>
    </xf>
    <xf numFmtId="0" fontId="266" fillId="0" borderId="60" xfId="10067" applyNumberFormat="1" applyFont="1" applyBorder="1" applyAlignment="1">
      <alignment vertical="center" wrapText="1"/>
    </xf>
    <xf numFmtId="0" fontId="18" fillId="0" borderId="60" xfId="14534" applyFont="1" applyBorder="1" applyAlignment="1">
      <alignment horizontal="left" vertical="center" wrapText="1"/>
    </xf>
    <xf numFmtId="1" fontId="18" fillId="0" borderId="60" xfId="0" applyNumberFormat="1" applyFont="1" applyBorder="1" applyAlignment="1">
      <alignment horizontal="center" vertical="center"/>
    </xf>
    <xf numFmtId="1" fontId="18" fillId="0" borderId="60" xfId="0" applyNumberFormat="1" applyFont="1" applyBorder="1" applyAlignment="1">
      <alignment horizontal="center" vertical="center" wrapText="1"/>
    </xf>
    <xf numFmtId="368" fontId="18" fillId="0" borderId="60" xfId="0" applyNumberFormat="1" applyFont="1" applyBorder="1" applyAlignment="1">
      <alignment horizontal="center" vertical="center" wrapText="1" shrinkToFit="1"/>
    </xf>
    <xf numFmtId="0" fontId="266" fillId="0" borderId="60" xfId="14531" applyFont="1" applyBorder="1" applyAlignment="1">
      <alignment horizontal="center" vertical="center" wrapText="1"/>
    </xf>
    <xf numFmtId="0" fontId="266" fillId="0" borderId="60" xfId="14531" applyFont="1" applyBorder="1" applyAlignment="1">
      <alignment vertical="center" wrapText="1"/>
    </xf>
    <xf numFmtId="0" fontId="266" fillId="0" borderId="60" xfId="14531" applyFont="1" applyBorder="1" applyAlignment="1">
      <alignment horizontal="left" vertical="center" wrapText="1"/>
    </xf>
    <xf numFmtId="0" fontId="18" fillId="0" borderId="60" xfId="14531" applyFont="1" applyBorder="1" applyAlignment="1">
      <alignment horizontal="left" vertical="center" wrapText="1"/>
    </xf>
    <xf numFmtId="3" fontId="18" fillId="0" borderId="60" xfId="14531" applyNumberFormat="1" applyFont="1" applyBorder="1" applyAlignment="1">
      <alignment horizontal="right" vertical="center" wrapText="1"/>
    </xf>
    <xf numFmtId="0" fontId="18" fillId="0" borderId="60" xfId="14530" applyFont="1" applyBorder="1" applyAlignment="1">
      <alignment horizontal="center" vertical="center" wrapText="1"/>
    </xf>
    <xf numFmtId="0" fontId="18" fillId="0" borderId="60" xfId="14530" applyFont="1" applyBorder="1" applyAlignment="1">
      <alignment horizontal="left" vertical="center" wrapText="1"/>
    </xf>
    <xf numFmtId="0" fontId="18" fillId="0" borderId="60" xfId="14530" applyFont="1" applyBorder="1" applyAlignment="1">
      <alignment horizontal="center" vertical="center"/>
    </xf>
    <xf numFmtId="1" fontId="18" fillId="0" borderId="60" xfId="14530" applyNumberFormat="1" applyFont="1" applyBorder="1" applyAlignment="1">
      <alignment horizontal="center" vertical="center"/>
    </xf>
    <xf numFmtId="1" fontId="18" fillId="0" borderId="60" xfId="14530" applyNumberFormat="1" applyFont="1" applyBorder="1" applyAlignment="1">
      <alignment horizontal="center" vertical="center" wrapText="1"/>
    </xf>
    <xf numFmtId="0" fontId="18" fillId="0" borderId="60" xfId="14533" applyFont="1" applyBorder="1" applyAlignment="1">
      <alignment horizontal="left" vertical="center" wrapText="1"/>
    </xf>
    <xf numFmtId="0" fontId="18" fillId="0" borderId="60" xfId="14532" applyFont="1" applyBorder="1" applyAlignment="1">
      <alignment horizontal="left" vertical="center" wrapText="1"/>
    </xf>
    <xf numFmtId="0" fontId="18" fillId="0" borderId="60" xfId="14532" applyFont="1" applyBorder="1" applyAlignment="1">
      <alignment horizontal="center" vertical="center"/>
    </xf>
    <xf numFmtId="368" fontId="18" fillId="0" borderId="60" xfId="0" applyNumberFormat="1" applyFont="1" applyBorder="1" applyAlignment="1">
      <alignment vertical="center" wrapText="1"/>
    </xf>
    <xf numFmtId="0" fontId="266" fillId="0" borderId="60" xfId="10476" applyFont="1" applyBorder="1" applyAlignment="1">
      <alignment horizontal="center" vertical="center" wrapText="1"/>
    </xf>
    <xf numFmtId="49" fontId="266" fillId="0" borderId="60" xfId="10476" applyNumberFormat="1" applyFont="1" applyBorder="1" applyAlignment="1">
      <alignment horizontal="center" vertical="center" wrapText="1"/>
    </xf>
    <xf numFmtId="0" fontId="266" fillId="0" borderId="60" xfId="14560" applyFont="1" applyBorder="1" applyAlignment="1">
      <alignment horizontal="left" vertical="center"/>
    </xf>
    <xf numFmtId="0" fontId="18" fillId="0" borderId="60" xfId="10476" applyFont="1" applyBorder="1" applyAlignment="1">
      <alignment horizontal="center" vertical="center" wrapText="1"/>
    </xf>
    <xf numFmtId="0" fontId="18" fillId="0" borderId="60" xfId="14560" applyFont="1" applyBorder="1" applyAlignment="1">
      <alignment horizontal="left" vertical="center"/>
    </xf>
    <xf numFmtId="49" fontId="18" fillId="0" borderId="60" xfId="10476" applyNumberFormat="1" applyFont="1" applyBorder="1" applyAlignment="1">
      <alignment horizontal="center" vertical="center" wrapText="1"/>
    </xf>
    <xf numFmtId="3" fontId="18" fillId="0" borderId="60" xfId="14558" applyNumberFormat="1" applyFont="1" applyBorder="1" applyAlignment="1">
      <alignment horizontal="center" vertical="center" wrapText="1"/>
    </xf>
    <xf numFmtId="3" fontId="18" fillId="0" borderId="60" xfId="14558" applyNumberFormat="1" applyFont="1" applyBorder="1" applyAlignment="1">
      <alignment horizontal="right" vertical="center" wrapText="1"/>
    </xf>
    <xf numFmtId="169" fontId="18" fillId="0" borderId="60" xfId="10067" applyFont="1" applyBorder="1" applyAlignment="1">
      <alignment horizontal="center" vertical="center" wrapText="1"/>
    </xf>
    <xf numFmtId="0" fontId="18" fillId="0" borderId="60" xfId="14560" applyFont="1" applyBorder="1" applyAlignment="1">
      <alignment horizontal="left" vertical="center" wrapText="1"/>
    </xf>
    <xf numFmtId="1" fontId="18" fillId="0" borderId="60" xfId="10476" applyNumberFormat="1" applyFont="1" applyBorder="1" applyAlignment="1">
      <alignment horizontal="center" vertical="center" wrapText="1"/>
    </xf>
    <xf numFmtId="179" fontId="18" fillId="0" borderId="60" xfId="10067" applyNumberFormat="1" applyFont="1" applyBorder="1" applyAlignment="1">
      <alignment horizontal="right" vertical="center" wrapText="1"/>
    </xf>
    <xf numFmtId="0" fontId="18" fillId="0" borderId="60" xfId="14558" applyFont="1" applyBorder="1" applyAlignment="1">
      <alignment horizontal="left" vertical="center" wrapText="1"/>
    </xf>
    <xf numFmtId="0" fontId="266" fillId="0" borderId="60" xfId="14559" applyFont="1" applyBorder="1" applyAlignment="1">
      <alignment horizontal="center" vertical="center" wrapText="1"/>
    </xf>
    <xf numFmtId="49" fontId="266" fillId="0" borderId="60" xfId="14559" applyNumberFormat="1" applyFont="1" applyBorder="1" applyAlignment="1">
      <alignment horizontal="left" vertical="center" wrapText="1"/>
    </xf>
    <xf numFmtId="49" fontId="18" fillId="0" borderId="60" xfId="14559" applyNumberFormat="1" applyFont="1" applyBorder="1" applyAlignment="1">
      <alignment horizontal="center" vertical="center" wrapText="1"/>
    </xf>
    <xf numFmtId="3" fontId="18" fillId="0" borderId="60" xfId="14558" applyNumberFormat="1" applyFont="1" applyBorder="1" applyAlignment="1">
      <alignment horizontal="center" vertical="center"/>
    </xf>
    <xf numFmtId="3" fontId="18" fillId="0" borderId="60" xfId="14558" applyNumberFormat="1" applyFont="1" applyBorder="1" applyAlignment="1">
      <alignment horizontal="center" wrapText="1"/>
    </xf>
    <xf numFmtId="49" fontId="266" fillId="0" borderId="60" xfId="14559" applyNumberFormat="1" applyFont="1" applyBorder="1" applyAlignment="1">
      <alignment horizontal="center" vertical="center" wrapText="1"/>
    </xf>
    <xf numFmtId="0" fontId="18" fillId="0" borderId="60" xfId="14559" applyFont="1" applyBorder="1" applyAlignment="1">
      <alignment horizontal="center" vertical="center" wrapText="1"/>
    </xf>
    <xf numFmtId="3" fontId="266" fillId="100" borderId="60" xfId="14526" applyNumberFormat="1" applyFont="1" applyFill="1" applyBorder="1" applyAlignment="1">
      <alignment horizontal="center" vertical="center" wrapText="1"/>
    </xf>
    <xf numFmtId="3" fontId="266" fillId="100" borderId="60" xfId="14526" applyNumberFormat="1" applyFont="1" applyFill="1" applyBorder="1" applyAlignment="1">
      <alignment horizontal="left" vertical="center" wrapText="1"/>
    </xf>
    <xf numFmtId="178" fontId="18" fillId="100" borderId="60" xfId="10067" applyNumberFormat="1" applyFont="1" applyFill="1" applyBorder="1" applyAlignment="1">
      <alignment horizontal="center" vertical="center" wrapText="1"/>
    </xf>
    <xf numFmtId="3" fontId="18" fillId="0" borderId="60" xfId="14526" applyNumberFormat="1" applyFont="1" applyBorder="1" applyAlignment="1">
      <alignment horizontal="center" vertical="center" wrapText="1"/>
    </xf>
    <xf numFmtId="3" fontId="288" fillId="0" borderId="60" xfId="14526" applyNumberFormat="1" applyFont="1" applyBorder="1" applyAlignment="1">
      <alignment horizontal="center" vertical="center" wrapText="1"/>
    </xf>
    <xf numFmtId="3" fontId="18" fillId="0" borderId="60" xfId="14557" applyNumberFormat="1" applyFont="1" applyBorder="1" applyAlignment="1">
      <alignment horizontal="left" vertical="center" wrapText="1"/>
    </xf>
    <xf numFmtId="178" fontId="288" fillId="0" borderId="60" xfId="10067" applyNumberFormat="1" applyFont="1" applyBorder="1" applyAlignment="1">
      <alignment horizontal="center" vertical="center" wrapText="1"/>
    </xf>
    <xf numFmtId="179" fontId="18" fillId="0" borderId="60" xfId="14526" applyNumberFormat="1" applyFont="1" applyBorder="1" applyAlignment="1">
      <alignment horizontal="center" vertical="center" wrapText="1"/>
    </xf>
    <xf numFmtId="179" fontId="18" fillId="92" borderId="60" xfId="10067" applyNumberFormat="1" applyFont="1" applyFill="1" applyBorder="1" applyAlignment="1">
      <alignment horizontal="center" vertical="center" wrapText="1"/>
    </xf>
    <xf numFmtId="179" fontId="18" fillId="0" borderId="60" xfId="10067" applyNumberFormat="1" applyFont="1" applyBorder="1" applyAlignment="1">
      <alignment horizontal="center" vertical="center" wrapText="1"/>
    </xf>
    <xf numFmtId="178" fontId="18" fillId="0" borderId="60" xfId="10067" applyNumberFormat="1" applyFont="1" applyBorder="1" applyAlignment="1">
      <alignment horizontal="center" vertical="center" wrapText="1"/>
    </xf>
    <xf numFmtId="178" fontId="18" fillId="0" borderId="60" xfId="10067" applyNumberFormat="1" applyFont="1" applyBorder="1" applyAlignment="1">
      <alignment horizontal="center" vertical="center"/>
    </xf>
    <xf numFmtId="3" fontId="18" fillId="0" borderId="60" xfId="14557" applyNumberFormat="1" applyFont="1" applyBorder="1" applyAlignment="1">
      <alignment horizontal="left" vertical="center"/>
    </xf>
    <xf numFmtId="179" fontId="18" fillId="92" borderId="60" xfId="14526" applyNumberFormat="1" applyFont="1" applyFill="1" applyBorder="1" applyAlignment="1">
      <alignment horizontal="center" vertical="center" wrapText="1"/>
    </xf>
    <xf numFmtId="49" fontId="18" fillId="0" borderId="60" xfId="14526" quotePrefix="1" applyNumberFormat="1" applyFont="1" applyBorder="1" applyAlignment="1">
      <alignment horizontal="left" vertical="center" wrapText="1"/>
    </xf>
    <xf numFmtId="3" fontId="266" fillId="100" borderId="60" xfId="14557" applyNumberFormat="1" applyFont="1" applyFill="1" applyBorder="1" applyAlignment="1">
      <alignment horizontal="left" vertical="center"/>
    </xf>
    <xf numFmtId="3" fontId="266" fillId="0" borderId="60" xfId="14526" applyNumberFormat="1" applyFont="1" applyBorder="1" applyAlignment="1">
      <alignment horizontal="center" vertical="center" wrapText="1"/>
    </xf>
    <xf numFmtId="3" fontId="266" fillId="0" borderId="60" xfId="14557" applyNumberFormat="1" applyFont="1" applyBorder="1" applyAlignment="1">
      <alignment horizontal="left" vertical="center"/>
    </xf>
    <xf numFmtId="3" fontId="266" fillId="0" borderId="60" xfId="14526" applyNumberFormat="1" applyFont="1" applyBorder="1" applyAlignment="1">
      <alignment horizontal="center" vertical="center"/>
    </xf>
    <xf numFmtId="3" fontId="288" fillId="0" borderId="60" xfId="14526" applyNumberFormat="1" applyFont="1" applyBorder="1" applyAlignment="1">
      <alignment horizontal="center" vertical="center"/>
    </xf>
    <xf numFmtId="3" fontId="266" fillId="0" borderId="60" xfId="14557" applyNumberFormat="1" applyFont="1" applyBorder="1" applyAlignment="1">
      <alignment horizontal="left" vertical="center" wrapText="1"/>
    </xf>
    <xf numFmtId="3" fontId="18" fillId="0" borderId="60" xfId="14526" applyNumberFormat="1" applyFont="1" applyBorder="1" applyAlignment="1">
      <alignment horizontal="center" vertical="center"/>
    </xf>
    <xf numFmtId="178" fontId="18" fillId="0" borderId="60" xfId="10067" applyNumberFormat="1" applyFont="1" applyFill="1" applyBorder="1" applyAlignment="1">
      <alignment horizontal="center" vertical="center"/>
    </xf>
    <xf numFmtId="179" fontId="18" fillId="0" borderId="60" xfId="14526" applyNumberFormat="1" applyFont="1" applyBorder="1" applyAlignment="1">
      <alignment vertical="center" wrapText="1"/>
    </xf>
    <xf numFmtId="179" fontId="18" fillId="0" borderId="60" xfId="10067" applyNumberFormat="1" applyFont="1" applyBorder="1" applyAlignment="1">
      <alignment vertical="center"/>
    </xf>
    <xf numFmtId="49" fontId="18" fillId="0" borderId="60" xfId="14526" applyNumberFormat="1" applyFont="1" applyBorder="1" applyAlignment="1">
      <alignment horizontal="center" vertical="center"/>
    </xf>
    <xf numFmtId="167" fontId="18" fillId="0" borderId="60" xfId="10067" applyNumberFormat="1" applyFont="1" applyFill="1" applyBorder="1" applyAlignment="1">
      <alignment horizontal="center" vertical="center" wrapText="1"/>
    </xf>
    <xf numFmtId="167" fontId="266" fillId="0" borderId="60" xfId="10067" applyNumberFormat="1" applyFont="1" applyFill="1" applyBorder="1" applyAlignment="1">
      <alignment horizontal="center" vertical="center" wrapText="1"/>
    </xf>
    <xf numFmtId="167" fontId="266" fillId="0" borderId="60" xfId="10067" applyNumberFormat="1" applyFont="1" applyFill="1" applyBorder="1" applyAlignment="1">
      <alignment horizontal="center" vertical="center"/>
    </xf>
    <xf numFmtId="179" fontId="18" fillId="0" borderId="60" xfId="10067" applyNumberFormat="1" applyFont="1" applyFill="1" applyBorder="1" applyAlignment="1">
      <alignment horizontal="center" vertical="center"/>
    </xf>
    <xf numFmtId="167" fontId="18" fillId="0" borderId="60" xfId="10067" applyNumberFormat="1" applyFont="1" applyFill="1" applyBorder="1" applyAlignment="1">
      <alignment horizontal="center" vertical="center"/>
    </xf>
    <xf numFmtId="179" fontId="18" fillId="92" borderId="60" xfId="10067" applyNumberFormat="1" applyFont="1" applyFill="1" applyBorder="1" applyAlignment="1">
      <alignment horizontal="center" vertical="center"/>
    </xf>
    <xf numFmtId="167" fontId="266" fillId="0" borderId="60" xfId="14526" applyNumberFormat="1" applyFont="1" applyBorder="1" applyAlignment="1">
      <alignment horizontal="center" vertical="center" wrapText="1"/>
    </xf>
    <xf numFmtId="167" fontId="18" fillId="0" borderId="60" xfId="14526" applyNumberFormat="1" applyFont="1" applyBorder="1" applyAlignment="1">
      <alignment horizontal="center" vertical="center" wrapText="1"/>
    </xf>
    <xf numFmtId="3" fontId="266" fillId="0" borderId="60" xfId="14526" applyNumberFormat="1" applyFont="1" applyBorder="1" applyAlignment="1">
      <alignment horizontal="left" vertical="center" wrapText="1"/>
    </xf>
    <xf numFmtId="0" fontId="270" fillId="0" borderId="60" xfId="0" applyFont="1" applyBorder="1"/>
    <xf numFmtId="3" fontId="18" fillId="0" borderId="60" xfId="14526" applyNumberFormat="1" applyFont="1" applyBorder="1" applyAlignment="1">
      <alignment horizontal="left" vertical="center" wrapText="1"/>
    </xf>
    <xf numFmtId="334" fontId="18" fillId="0" borderId="60" xfId="14526" applyNumberFormat="1" applyFont="1" applyBorder="1" applyAlignment="1">
      <alignment horizontal="center" vertical="center" wrapText="1"/>
    </xf>
    <xf numFmtId="49" fontId="18" fillId="0" borderId="60" xfId="14526" applyNumberFormat="1" applyFont="1" applyBorder="1" applyAlignment="1">
      <alignment horizontal="center" vertical="center" wrapText="1"/>
    </xf>
    <xf numFmtId="179" fontId="18" fillId="0" borderId="60" xfId="14526" applyNumberFormat="1" applyFont="1" applyBorder="1" applyAlignment="1">
      <alignment horizontal="left" vertical="center" wrapText="1"/>
    </xf>
    <xf numFmtId="0" fontId="18" fillId="0" borderId="60" xfId="14526" applyFont="1" applyBorder="1" applyAlignment="1">
      <alignment horizontal="center" vertical="center" wrapText="1"/>
    </xf>
    <xf numFmtId="3" fontId="266" fillId="2" borderId="60" xfId="14526" applyNumberFormat="1" applyFont="1" applyFill="1" applyBorder="1" applyAlignment="1">
      <alignment horizontal="center" vertical="center" wrapText="1"/>
    </xf>
    <xf numFmtId="3" fontId="288" fillId="2" borderId="60" xfId="14526" applyNumberFormat="1" applyFont="1" applyFill="1" applyBorder="1" applyAlignment="1">
      <alignment horizontal="center" vertical="center" wrapText="1"/>
    </xf>
    <xf numFmtId="3" fontId="266" fillId="2" borderId="60" xfId="14526" applyNumberFormat="1" applyFont="1" applyFill="1" applyBorder="1" applyAlignment="1">
      <alignment horizontal="left" vertical="center" wrapText="1"/>
    </xf>
    <xf numFmtId="3" fontId="18" fillId="2" borderId="60" xfId="14526" applyNumberFormat="1" applyFont="1" applyFill="1" applyBorder="1" applyAlignment="1">
      <alignment horizontal="center" vertical="center"/>
    </xf>
    <xf numFmtId="178" fontId="18" fillId="2" borderId="60" xfId="10067" applyNumberFormat="1" applyFont="1" applyFill="1" applyBorder="1" applyAlignment="1">
      <alignment horizontal="center" vertical="center"/>
    </xf>
    <xf numFmtId="179" fontId="18" fillId="2" borderId="60" xfId="14526" applyNumberFormat="1" applyFont="1" applyFill="1" applyBorder="1" applyAlignment="1">
      <alignment horizontal="center" vertical="center" wrapText="1"/>
    </xf>
    <xf numFmtId="179" fontId="18" fillId="2" borderId="60" xfId="10067" applyNumberFormat="1" applyFont="1" applyFill="1" applyBorder="1" applyAlignment="1">
      <alignment horizontal="center" vertical="center"/>
    </xf>
    <xf numFmtId="3" fontId="18" fillId="2" borderId="60" xfId="14526" applyNumberFormat="1" applyFont="1" applyFill="1" applyBorder="1" applyAlignment="1">
      <alignment horizontal="left" vertical="center" wrapText="1"/>
    </xf>
    <xf numFmtId="334" fontId="18" fillId="2" borderId="60" xfId="14526" applyNumberFormat="1" applyFont="1" applyFill="1" applyBorder="1" applyAlignment="1">
      <alignment horizontal="center" vertical="center" wrapText="1"/>
    </xf>
    <xf numFmtId="49" fontId="18" fillId="2" borderId="60" xfId="14526" applyNumberFormat="1" applyFont="1" applyFill="1" applyBorder="1" applyAlignment="1">
      <alignment horizontal="center" vertical="center" wrapText="1"/>
    </xf>
    <xf numFmtId="179" fontId="18" fillId="2" borderId="60" xfId="14526" applyNumberFormat="1" applyFont="1" applyFill="1" applyBorder="1" applyAlignment="1">
      <alignment horizontal="left" vertical="center" wrapText="1"/>
    </xf>
    <xf numFmtId="0" fontId="18" fillId="2" borderId="60" xfId="14526" applyFont="1" applyFill="1" applyBorder="1" applyAlignment="1">
      <alignment horizontal="center" vertical="center" wrapText="1"/>
    </xf>
    <xf numFmtId="3" fontId="18" fillId="2" borderId="60" xfId="14526" applyNumberFormat="1" applyFont="1" applyFill="1" applyBorder="1" applyAlignment="1">
      <alignment horizontal="center" vertical="center" wrapText="1"/>
    </xf>
    <xf numFmtId="3" fontId="292" fillId="0" borderId="60" xfId="14526" applyNumberFormat="1" applyFont="1" applyBorder="1" applyAlignment="1">
      <alignment horizontal="center" vertical="center" wrapText="1"/>
    </xf>
    <xf numFmtId="3" fontId="292" fillId="0" borderId="60" xfId="14526" applyNumberFormat="1" applyFont="1" applyBorder="1" applyAlignment="1">
      <alignment horizontal="left" vertical="center" wrapText="1"/>
    </xf>
    <xf numFmtId="178" fontId="162" fillId="0" borderId="60" xfId="10067" applyNumberFormat="1" applyFont="1" applyBorder="1" applyAlignment="1">
      <alignment horizontal="center" vertical="center" wrapText="1"/>
    </xf>
    <xf numFmtId="49" fontId="292" fillId="0" borderId="60" xfId="14526" applyNumberFormat="1" applyFont="1" applyBorder="1" applyAlignment="1">
      <alignment horizontal="center" vertical="center" wrapText="1"/>
    </xf>
    <xf numFmtId="49" fontId="162" fillId="0" borderId="60" xfId="14526" applyNumberFormat="1" applyFont="1" applyBorder="1" applyAlignment="1">
      <alignment horizontal="center" vertical="center" wrapText="1"/>
    </xf>
    <xf numFmtId="3" fontId="162" fillId="0" borderId="60" xfId="14526" applyNumberFormat="1" applyFont="1" applyBorder="1" applyAlignment="1">
      <alignment horizontal="left" vertical="center" wrapText="1"/>
    </xf>
    <xf numFmtId="3" fontId="162" fillId="0" borderId="60" xfId="14526" applyNumberFormat="1" applyFont="1" applyBorder="1" applyAlignment="1">
      <alignment horizontal="center" vertical="center" wrapText="1"/>
    </xf>
    <xf numFmtId="178" fontId="162" fillId="2" borderId="60" xfId="10067" applyNumberFormat="1" applyFont="1" applyFill="1" applyBorder="1" applyAlignment="1">
      <alignment horizontal="center" vertical="center" wrapText="1"/>
    </xf>
    <xf numFmtId="0" fontId="162" fillId="0" borderId="60" xfId="14526" applyFont="1" applyBorder="1" applyAlignment="1">
      <alignment horizontal="center" vertical="center" wrapText="1"/>
    </xf>
    <xf numFmtId="178" fontId="18" fillId="2" borderId="60" xfId="10067" applyNumberFormat="1" applyFont="1" applyFill="1" applyBorder="1" applyAlignment="1">
      <alignment horizontal="center" vertical="center" wrapText="1"/>
    </xf>
    <xf numFmtId="3" fontId="292" fillId="2" borderId="60" xfId="14526" applyNumberFormat="1" applyFont="1" applyFill="1" applyBorder="1" applyAlignment="1">
      <alignment horizontal="center" vertical="center" wrapText="1"/>
    </xf>
    <xf numFmtId="3" fontId="292" fillId="2" borderId="60" xfId="14526" applyNumberFormat="1" applyFont="1" applyFill="1" applyBorder="1" applyAlignment="1">
      <alignment horizontal="left" vertical="center" wrapText="1"/>
    </xf>
    <xf numFmtId="3" fontId="162" fillId="2" borderId="60" xfId="14526" applyNumberFormat="1" applyFont="1" applyFill="1" applyBorder="1" applyAlignment="1">
      <alignment horizontal="left" vertical="center" wrapText="1"/>
    </xf>
    <xf numFmtId="3" fontId="162" fillId="2" borderId="60" xfId="14526" applyNumberFormat="1" applyFont="1" applyFill="1" applyBorder="1" applyAlignment="1">
      <alignment horizontal="center" vertical="center" wrapText="1"/>
    </xf>
    <xf numFmtId="0" fontId="285" fillId="2" borderId="60" xfId="10476" applyFont="1" applyFill="1" applyBorder="1" applyAlignment="1">
      <alignment vertical="center" wrapText="1"/>
    </xf>
    <xf numFmtId="0" fontId="285" fillId="2" borderId="60" xfId="10476" applyFont="1" applyFill="1" applyBorder="1" applyAlignment="1">
      <alignment horizontal="center" vertical="center" wrapText="1"/>
    </xf>
    <xf numFmtId="178" fontId="162" fillId="92" borderId="60" xfId="10067" applyNumberFormat="1" applyFont="1" applyFill="1" applyBorder="1" applyAlignment="1">
      <alignment horizontal="center" vertical="center" wrapText="1"/>
    </xf>
    <xf numFmtId="49" fontId="18" fillId="0" borderId="60" xfId="14526" applyNumberFormat="1" applyFont="1" applyBorder="1" applyAlignment="1">
      <alignment vertical="center" wrapText="1"/>
    </xf>
    <xf numFmtId="179" fontId="18" fillId="92" borderId="60" xfId="10067" applyNumberFormat="1" applyFont="1" applyFill="1" applyBorder="1" applyAlignment="1">
      <alignment vertical="center"/>
    </xf>
    <xf numFmtId="3" fontId="18" fillId="2" borderId="60" xfId="14557" applyNumberFormat="1" applyFont="1" applyFill="1" applyBorder="1" applyAlignment="1">
      <alignment horizontal="left" vertical="center" wrapText="1"/>
    </xf>
    <xf numFmtId="49" fontId="18" fillId="0" borderId="60" xfId="10067" applyNumberFormat="1" applyFont="1" applyFill="1" applyBorder="1" applyAlignment="1">
      <alignment horizontal="center" vertical="center" wrapText="1"/>
    </xf>
    <xf numFmtId="49" fontId="266" fillId="0" borderId="60" xfId="14526" applyNumberFormat="1" applyFont="1" applyBorder="1" applyAlignment="1">
      <alignment horizontal="center" vertical="center"/>
    </xf>
    <xf numFmtId="49" fontId="18" fillId="0" borderId="60" xfId="10067" applyNumberFormat="1" applyFont="1" applyBorder="1" applyAlignment="1">
      <alignment horizontal="center" vertical="center" wrapText="1"/>
    </xf>
    <xf numFmtId="0" fontId="266" fillId="0" borderId="60" xfId="14588" applyFont="1" applyBorder="1" applyAlignment="1">
      <alignment horizontal="center" vertical="center"/>
    </xf>
    <xf numFmtId="0" fontId="266" fillId="0" borderId="60" xfId="14588" applyFont="1" applyBorder="1" applyAlignment="1">
      <alignment horizontal="left" vertical="center" wrapText="1"/>
    </xf>
    <xf numFmtId="0" fontId="266" fillId="0" borderId="60" xfId="14588" applyFont="1" applyBorder="1" applyAlignment="1">
      <alignment horizontal="center" vertical="center" wrapText="1"/>
    </xf>
    <xf numFmtId="3" fontId="266" fillId="0" borderId="60" xfId="14588" applyNumberFormat="1" applyFont="1" applyBorder="1" applyAlignment="1">
      <alignment horizontal="center" vertical="center" wrapText="1"/>
    </xf>
    <xf numFmtId="0" fontId="266" fillId="0" borderId="60" xfId="14588" applyFont="1" applyBorder="1" applyAlignment="1">
      <alignment vertical="center" wrapText="1"/>
    </xf>
    <xf numFmtId="3" fontId="18" fillId="0" borderId="60" xfId="14588" applyNumberFormat="1" applyFont="1" applyBorder="1" applyAlignment="1">
      <alignment horizontal="center" vertical="center"/>
    </xf>
    <xf numFmtId="3" fontId="18" fillId="0" borderId="60" xfId="14588" applyNumberFormat="1" applyFont="1" applyBorder="1" applyAlignment="1">
      <alignment horizontal="center" vertical="center" wrapText="1"/>
    </xf>
    <xf numFmtId="0" fontId="18" fillId="0" borderId="60" xfId="14589" applyFont="1" applyBorder="1" applyAlignment="1">
      <alignment horizontal="center" vertical="center"/>
    </xf>
    <xf numFmtId="0" fontId="18" fillId="0" borderId="60" xfId="14588" applyFont="1" applyBorder="1" applyAlignment="1">
      <alignment vertical="center" wrapText="1"/>
    </xf>
    <xf numFmtId="0" fontId="18" fillId="0" borderId="60" xfId="14588" applyFont="1" applyBorder="1" applyAlignment="1">
      <alignment horizontal="center" vertical="center" wrapText="1"/>
    </xf>
    <xf numFmtId="169" fontId="18" fillId="0" borderId="60" xfId="4658" applyFont="1" applyFill="1" applyBorder="1" applyAlignment="1">
      <alignment horizontal="center" vertical="center" wrapText="1"/>
    </xf>
    <xf numFmtId="281" fontId="18" fillId="0" borderId="60" xfId="14588" applyNumberFormat="1" applyFont="1" applyBorder="1" applyAlignment="1">
      <alignment horizontal="center" vertical="center"/>
    </xf>
    <xf numFmtId="3" fontId="18" fillId="0" borderId="60" xfId="4658" applyNumberFormat="1" applyFont="1" applyFill="1" applyBorder="1" applyAlignment="1">
      <alignment horizontal="center" vertical="center" wrapText="1"/>
    </xf>
    <xf numFmtId="0" fontId="18" fillId="0" borderId="60" xfId="14589" quotePrefix="1" applyFont="1" applyBorder="1" applyAlignment="1">
      <alignment horizontal="center" vertical="center"/>
    </xf>
    <xf numFmtId="0" fontId="18" fillId="0" borderId="60" xfId="14589" applyFont="1" applyBorder="1" applyAlignment="1">
      <alignment horizontal="left" vertical="center" wrapText="1"/>
    </xf>
    <xf numFmtId="0" fontId="288" fillId="0" borderId="60" xfId="14589" applyFont="1" applyBorder="1" applyAlignment="1">
      <alignment horizontal="center" vertical="center" wrapText="1"/>
    </xf>
    <xf numFmtId="0" fontId="18" fillId="0" borderId="60" xfId="14589" applyFont="1" applyBorder="1" applyAlignment="1">
      <alignment horizontal="center" vertical="center" wrapText="1"/>
    </xf>
    <xf numFmtId="0" fontId="18" fillId="0" borderId="60" xfId="14588" applyFont="1" applyBorder="1" applyAlignment="1">
      <alignment horizontal="center" vertical="center"/>
    </xf>
    <xf numFmtId="0" fontId="18" fillId="0" borderId="60" xfId="14588" applyFont="1" applyBorder="1" applyAlignment="1">
      <alignment horizontal="left" vertical="center" wrapText="1"/>
    </xf>
    <xf numFmtId="1" fontId="18" fillId="0" borderId="60" xfId="14589" applyNumberFormat="1" applyFont="1" applyBorder="1" applyAlignment="1">
      <alignment horizontal="center" vertical="center"/>
    </xf>
    <xf numFmtId="3" fontId="18" fillId="0" borderId="60" xfId="14589" applyNumberFormat="1" applyFont="1" applyBorder="1" applyAlignment="1">
      <alignment horizontal="center" vertical="center" wrapText="1"/>
    </xf>
    <xf numFmtId="0" fontId="18" fillId="0" borderId="60" xfId="14589" quotePrefix="1" applyFont="1" applyBorder="1" applyAlignment="1">
      <alignment horizontal="center" vertical="center" wrapText="1"/>
    </xf>
    <xf numFmtId="0" fontId="18" fillId="0" borderId="60" xfId="14595" applyFont="1" applyBorder="1" applyAlignment="1">
      <alignment horizontal="center" vertical="center" wrapText="1"/>
    </xf>
    <xf numFmtId="167" fontId="18" fillId="0" borderId="60" xfId="14594" applyNumberFormat="1" applyFont="1" applyBorder="1" applyAlignment="1" applyProtection="1">
      <alignment horizontal="right" vertical="center" wrapText="1"/>
      <protection locked="0"/>
    </xf>
    <xf numFmtId="281" fontId="266" fillId="0" borderId="60" xfId="14588" applyNumberFormat="1" applyFont="1" applyBorder="1" applyAlignment="1">
      <alignment horizontal="center" vertical="center"/>
    </xf>
    <xf numFmtId="3" fontId="266" fillId="0" borderId="60" xfId="14588" applyNumberFormat="1" applyFont="1" applyBorder="1" applyAlignment="1">
      <alignment vertical="center"/>
    </xf>
    <xf numFmtId="3" fontId="266" fillId="0" borderId="60" xfId="14588" applyNumberFormat="1" applyFont="1" applyBorder="1" applyAlignment="1">
      <alignment vertical="center" wrapText="1"/>
    </xf>
    <xf numFmtId="0" fontId="266" fillId="0" borderId="60" xfId="14589" applyFont="1" applyBorder="1" applyAlignment="1">
      <alignment horizontal="left" vertical="center" wrapText="1"/>
    </xf>
    <xf numFmtId="3" fontId="266" fillId="0" borderId="60" xfId="14589" applyNumberFormat="1" applyFont="1" applyBorder="1" applyAlignment="1">
      <alignment horizontal="center" vertical="center" wrapText="1"/>
    </xf>
    <xf numFmtId="0" fontId="266" fillId="0" borderId="60" xfId="14589" applyFont="1" applyBorder="1" applyAlignment="1">
      <alignment horizontal="center" vertical="center" wrapText="1"/>
    </xf>
    <xf numFmtId="0" fontId="266" fillId="0" borderId="60" xfId="14592" applyFont="1" applyBorder="1" applyAlignment="1">
      <alignment horizontal="left" vertical="center" wrapText="1"/>
    </xf>
    <xf numFmtId="0" fontId="18" fillId="0" borderId="60" xfId="14596" applyFont="1" applyBorder="1" applyAlignment="1">
      <alignment horizontal="left" vertical="center" wrapText="1"/>
    </xf>
    <xf numFmtId="0" fontId="266" fillId="0" borderId="60" xfId="14589" quotePrefix="1" applyFont="1" applyBorder="1" applyAlignment="1">
      <alignment horizontal="center" vertical="center" wrapText="1"/>
    </xf>
    <xf numFmtId="0" fontId="266" fillId="0" borderId="60" xfId="14589" quotePrefix="1" applyFont="1" applyBorder="1" applyAlignment="1">
      <alignment horizontal="center" vertical="center"/>
    </xf>
    <xf numFmtId="0" fontId="266" fillId="0" borderId="60" xfId="14596" applyFont="1" applyBorder="1" applyAlignment="1">
      <alignment horizontal="left" vertical="center" wrapText="1"/>
    </xf>
    <xf numFmtId="0" fontId="18" fillId="0" borderId="60" xfId="14549" applyFont="1" applyBorder="1" applyAlignment="1">
      <alignment horizontal="left" vertical="center" wrapText="1"/>
    </xf>
    <xf numFmtId="0" fontId="266" fillId="0" borderId="60" xfId="14549" applyFont="1" applyBorder="1" applyAlignment="1">
      <alignment horizontal="left" vertical="center" wrapText="1"/>
    </xf>
    <xf numFmtId="0" fontId="18" fillId="0" borderId="60" xfId="14549" applyFont="1" applyBorder="1" applyAlignment="1">
      <alignment horizontal="center" vertical="center" wrapText="1"/>
    </xf>
    <xf numFmtId="0" fontId="266" fillId="0" borderId="60" xfId="14597" applyNumberFormat="1" applyFont="1" applyFill="1" applyBorder="1" applyAlignment="1">
      <alignment horizontal="left" vertical="center" wrapText="1"/>
    </xf>
    <xf numFmtId="0" fontId="18" fillId="0" borderId="60" xfId="14597" applyNumberFormat="1" applyFont="1" applyFill="1" applyBorder="1" applyAlignment="1">
      <alignment horizontal="center" vertical="center" wrapText="1"/>
    </xf>
    <xf numFmtId="0" fontId="18" fillId="0" borderId="60" xfId="14597" applyNumberFormat="1" applyFont="1" applyFill="1" applyBorder="1" applyAlignment="1">
      <alignment horizontal="left" vertical="center" wrapText="1"/>
    </xf>
    <xf numFmtId="49" fontId="18" fillId="0" borderId="60" xfId="14598" applyNumberFormat="1" applyFont="1" applyBorder="1" applyAlignment="1">
      <alignment horizontal="left" vertical="center" wrapText="1"/>
    </xf>
    <xf numFmtId="49" fontId="266" fillId="0" borderId="60" xfId="14598" applyNumberFormat="1" applyFont="1" applyBorder="1" applyAlignment="1">
      <alignment horizontal="left" vertical="center" wrapText="1"/>
    </xf>
    <xf numFmtId="49" fontId="18" fillId="0" borderId="60" xfId="14598" applyNumberFormat="1" applyFont="1" applyBorder="1" applyAlignment="1">
      <alignment horizontal="center" vertical="center" wrapText="1"/>
    </xf>
    <xf numFmtId="49" fontId="18" fillId="0" borderId="60" xfId="14598" applyNumberFormat="1" applyFont="1" applyBorder="1" applyAlignment="1">
      <alignment vertical="center" wrapText="1"/>
    </xf>
    <xf numFmtId="3" fontId="18" fillId="0" borderId="60" xfId="14598" applyNumberFormat="1" applyFont="1" applyBorder="1" applyAlignment="1">
      <alignment horizontal="left" vertical="center" wrapText="1"/>
    </xf>
    <xf numFmtId="3" fontId="266" fillId="0" borderId="60" xfId="14598" applyNumberFormat="1" applyFont="1" applyBorder="1" applyAlignment="1">
      <alignment horizontal="left" vertical="center" wrapText="1"/>
    </xf>
    <xf numFmtId="3" fontId="18" fillId="0" borderId="60" xfId="14598" applyNumberFormat="1" applyFont="1" applyBorder="1" applyAlignment="1">
      <alignment horizontal="center" vertical="center" wrapText="1"/>
    </xf>
    <xf numFmtId="3" fontId="18" fillId="0" borderId="60" xfId="14535" applyNumberFormat="1" applyFont="1" applyBorder="1" applyAlignment="1">
      <alignment horizontal="center" vertical="center" wrapText="1"/>
    </xf>
    <xf numFmtId="169" fontId="18" fillId="0" borderId="60" xfId="14589" applyNumberFormat="1" applyFont="1" applyBorder="1" applyAlignment="1">
      <alignment horizontal="center" vertical="center" wrapText="1"/>
    </xf>
    <xf numFmtId="0" fontId="266" fillId="0" borderId="60" xfId="14592" applyFont="1" applyBorder="1" applyAlignment="1">
      <alignment horizontal="center" vertical="center" wrapText="1"/>
    </xf>
    <xf numFmtId="0" fontId="18" fillId="0" borderId="60" xfId="14592" applyFont="1" applyBorder="1" applyAlignment="1">
      <alignment horizontal="left" vertical="center" wrapText="1"/>
    </xf>
    <xf numFmtId="179" fontId="18" fillId="0" borderId="60" xfId="14593" applyNumberFormat="1" applyFont="1" applyFill="1" applyBorder="1" applyAlignment="1">
      <alignment horizontal="center" vertical="center" wrapText="1"/>
    </xf>
    <xf numFmtId="3" fontId="266" fillId="0" borderId="60" xfId="14588" applyNumberFormat="1" applyFont="1" applyBorder="1" applyAlignment="1">
      <alignment horizontal="center" vertical="center"/>
    </xf>
    <xf numFmtId="0" fontId="18" fillId="0" borderId="60" xfId="14588" quotePrefix="1" applyFont="1" applyBorder="1" applyAlignment="1">
      <alignment horizontal="center" vertical="center"/>
    </xf>
    <xf numFmtId="0" fontId="18" fillId="0" borderId="60" xfId="14592" applyFont="1" applyBorder="1" applyAlignment="1">
      <alignment horizontal="center" vertical="center" wrapText="1"/>
    </xf>
    <xf numFmtId="0" fontId="18" fillId="0" borderId="60" xfId="14596" applyFont="1" applyBorder="1" applyAlignment="1">
      <alignment horizontal="center" vertical="center" wrapText="1"/>
    </xf>
    <xf numFmtId="0" fontId="18" fillId="0" borderId="60" xfId="14534" applyFont="1" applyBorder="1" applyAlignment="1">
      <alignment horizontal="center" vertical="center"/>
    </xf>
    <xf numFmtId="179" fontId="18" fillId="0" borderId="60" xfId="14601" applyNumberFormat="1" applyFont="1" applyFill="1" applyBorder="1" applyAlignment="1">
      <alignment horizontal="center" vertical="center" wrapText="1"/>
    </xf>
    <xf numFmtId="0" fontId="266" fillId="0" borderId="60" xfId="14564" applyFont="1" applyBorder="1" applyAlignment="1">
      <alignment horizontal="left" vertical="center" wrapText="1"/>
    </xf>
    <xf numFmtId="179" fontId="266" fillId="0" borderId="60" xfId="14566" applyNumberFormat="1" applyFont="1" applyFill="1" applyBorder="1" applyAlignment="1">
      <alignment horizontal="center" vertical="center"/>
    </xf>
    <xf numFmtId="0" fontId="18" fillId="0" borderId="60" xfId="14525" applyFont="1" applyBorder="1" applyAlignment="1">
      <alignment vertical="center" wrapText="1"/>
    </xf>
    <xf numFmtId="0" fontId="18" fillId="0" borderId="60" xfId="14525" applyFont="1" applyBorder="1" applyAlignment="1">
      <alignment horizontal="center" vertical="center" wrapText="1"/>
    </xf>
    <xf numFmtId="169" fontId="18" fillId="2" borderId="60" xfId="14565" applyFont="1" applyFill="1" applyBorder="1" applyAlignment="1">
      <alignment horizontal="center" vertical="center"/>
    </xf>
    <xf numFmtId="0" fontId="266" fillId="0" borderId="60" xfId="14525" applyFont="1" applyBorder="1" applyAlignment="1">
      <alignment vertical="center" wrapText="1"/>
    </xf>
    <xf numFmtId="169" fontId="18" fillId="0" borderId="60" xfId="14565" applyFont="1" applyFill="1" applyBorder="1" applyAlignment="1">
      <alignment horizontal="center" vertical="center"/>
    </xf>
    <xf numFmtId="0" fontId="285" fillId="0" borderId="60" xfId="0" applyFont="1" applyBorder="1" applyAlignment="1">
      <alignment horizontal="left" vertical="center"/>
    </xf>
    <xf numFmtId="178" fontId="162" fillId="0" borderId="60" xfId="10067" applyNumberFormat="1" applyFont="1" applyFill="1" applyBorder="1" applyAlignment="1">
      <alignment horizontal="center" vertical="center" wrapText="1"/>
    </xf>
    <xf numFmtId="0" fontId="287" fillId="101" borderId="106" xfId="0" applyFont="1" applyFill="1" applyBorder="1" applyAlignment="1">
      <alignment horizontal="center" vertical="center" wrapText="1"/>
    </xf>
    <xf numFmtId="9" fontId="285" fillId="0" borderId="106" xfId="0" applyNumberFormat="1" applyFont="1" applyBorder="1" applyAlignment="1">
      <alignment horizontal="center" vertical="center" wrapText="1"/>
    </xf>
    <xf numFmtId="0" fontId="268" fillId="99" borderId="106" xfId="0" applyFont="1" applyFill="1" applyBorder="1" applyAlignment="1">
      <alignment horizontal="center" vertical="center"/>
    </xf>
    <xf numFmtId="0" fontId="268" fillId="99" borderId="106" xfId="0" applyFont="1" applyFill="1" applyBorder="1" applyAlignment="1">
      <alignment horizontal="left" vertical="center"/>
    </xf>
    <xf numFmtId="3" fontId="268" fillId="99" borderId="106" xfId="0" applyNumberFormat="1" applyFont="1" applyFill="1" applyBorder="1" applyAlignment="1">
      <alignment vertical="center"/>
    </xf>
    <xf numFmtId="0" fontId="268" fillId="99" borderId="106" xfId="0" applyFont="1" applyFill="1" applyBorder="1" applyAlignment="1">
      <alignment vertical="center"/>
    </xf>
    <xf numFmtId="3" fontId="288" fillId="0" borderId="60" xfId="14557" applyNumberFormat="1" applyFont="1" applyBorder="1" applyAlignment="1">
      <alignment horizontal="left" vertical="center" wrapText="1"/>
    </xf>
    <xf numFmtId="167" fontId="18" fillId="0" borderId="60" xfId="10067" applyNumberFormat="1" applyFont="1" applyBorder="1" applyAlignment="1">
      <alignment horizontal="center" vertical="center" wrapText="1"/>
    </xf>
    <xf numFmtId="3" fontId="18" fillId="99" borderId="60" xfId="4658" applyNumberFormat="1" applyFont="1" applyFill="1" applyBorder="1" applyAlignment="1">
      <alignment horizontal="center" vertical="center" wrapText="1"/>
    </xf>
    <xf numFmtId="0" fontId="268" fillId="0" borderId="0" xfId="0" applyFont="1" applyAlignment="1">
      <alignment vertical="center"/>
    </xf>
    <xf numFmtId="0" fontId="287" fillId="0" borderId="0" xfId="0" applyFont="1" applyAlignment="1">
      <alignment vertical="center" wrapText="1"/>
    </xf>
    <xf numFmtId="0" fontId="268" fillId="0" borderId="0" xfId="0" applyFont="1" applyAlignment="1">
      <alignment horizontal="left" vertical="center"/>
    </xf>
    <xf numFmtId="169" fontId="268" fillId="102" borderId="106" xfId="10067" applyFont="1" applyFill="1" applyBorder="1" applyAlignment="1">
      <alignment horizontal="center" vertical="center" wrapText="1"/>
    </xf>
    <xf numFmtId="0" fontId="268" fillId="102" borderId="106" xfId="10067" applyNumberFormat="1" applyFont="1" applyFill="1" applyBorder="1" applyAlignment="1">
      <alignment horizontal="center" vertical="center" wrapText="1"/>
    </xf>
    <xf numFmtId="0" fontId="268" fillId="93" borderId="60" xfId="0" applyFont="1" applyFill="1" applyBorder="1" applyAlignment="1">
      <alignment horizontal="center" vertical="center"/>
    </xf>
    <xf numFmtId="0" fontId="268" fillId="93" borderId="60" xfId="0" applyFont="1" applyFill="1" applyBorder="1" applyAlignment="1">
      <alignment horizontal="left" vertical="center"/>
    </xf>
    <xf numFmtId="0" fontId="268" fillId="93" borderId="60" xfId="0" applyFont="1" applyFill="1" applyBorder="1" applyAlignment="1">
      <alignment horizontal="center" vertical="center" wrapText="1"/>
    </xf>
    <xf numFmtId="179" fontId="15" fillId="2" borderId="60" xfId="14526" applyNumberFormat="1" applyFont="1" applyFill="1" applyBorder="1" applyAlignment="1">
      <alignment horizontal="center" vertical="center" wrapText="1"/>
    </xf>
    <xf numFmtId="3" fontId="294" fillId="0" borderId="60" xfId="14526" applyNumberFormat="1" applyFont="1" applyBorder="1" applyAlignment="1">
      <alignment horizontal="center" vertical="center" wrapText="1"/>
    </xf>
    <xf numFmtId="178" fontId="294" fillId="0" borderId="60" xfId="10067" applyNumberFormat="1" applyFont="1" applyFill="1" applyBorder="1" applyAlignment="1">
      <alignment horizontal="center" vertical="center"/>
    </xf>
    <xf numFmtId="178" fontId="288" fillId="0" borderId="60" xfId="10067" applyNumberFormat="1" applyFont="1" applyFill="1" applyBorder="1" applyAlignment="1">
      <alignment horizontal="center" vertical="center"/>
    </xf>
    <xf numFmtId="0" fontId="268" fillId="0" borderId="0" xfId="0" applyFont="1" applyAlignment="1">
      <alignment vertical="center" wrapText="1"/>
    </xf>
    <xf numFmtId="169" fontId="287" fillId="0" borderId="60" xfId="10474" applyNumberFormat="1" applyFont="1" applyBorder="1" applyAlignment="1">
      <alignment vertical="center" wrapText="1"/>
    </xf>
    <xf numFmtId="1" fontId="287" fillId="0" borderId="60" xfId="10474" applyNumberFormat="1" applyFont="1" applyBorder="1" applyAlignment="1">
      <alignment vertical="center" wrapText="1"/>
    </xf>
    <xf numFmtId="334" fontId="18" fillId="0" borderId="60" xfId="14529" applyNumberFormat="1" applyFont="1" applyBorder="1" applyAlignment="1">
      <alignment horizontal="center" vertical="center" wrapText="1"/>
    </xf>
    <xf numFmtId="178" fontId="18" fillId="0" borderId="60" xfId="10067" applyNumberFormat="1" applyFont="1" applyFill="1" applyBorder="1" applyAlignment="1">
      <alignment horizontal="center" vertical="center" wrapText="1"/>
    </xf>
    <xf numFmtId="178" fontId="288" fillId="0" borderId="60" xfId="10067" applyNumberFormat="1" applyFont="1" applyFill="1" applyBorder="1" applyAlignment="1">
      <alignment horizontal="center" vertical="center" wrapText="1"/>
    </xf>
    <xf numFmtId="179" fontId="266" fillId="0" borderId="60" xfId="14566" applyNumberFormat="1" applyFont="1" applyFill="1" applyBorder="1" applyAlignment="1">
      <alignment horizontal="center" vertical="center" wrapText="1"/>
    </xf>
    <xf numFmtId="169" fontId="18" fillId="2" borderId="60" xfId="14565" applyFont="1" applyFill="1" applyBorder="1" applyAlignment="1">
      <alignment horizontal="center" vertical="center" wrapText="1"/>
    </xf>
    <xf numFmtId="169" fontId="18" fillId="0" borderId="60" xfId="14565" applyFont="1" applyFill="1" applyBorder="1" applyAlignment="1">
      <alignment horizontal="center" vertical="center" wrapText="1"/>
    </xf>
    <xf numFmtId="3" fontId="288" fillId="2" borderId="60" xfId="14526" applyNumberFormat="1" applyFont="1" applyFill="1" applyBorder="1" applyAlignment="1">
      <alignment horizontal="center" vertical="center"/>
    </xf>
    <xf numFmtId="178" fontId="288" fillId="2" borderId="60" xfId="10067" applyNumberFormat="1" applyFont="1" applyFill="1" applyBorder="1" applyAlignment="1">
      <alignment horizontal="center" vertical="center"/>
    </xf>
    <xf numFmtId="0" fontId="292" fillId="0" borderId="60" xfId="14526" applyFont="1" applyBorder="1" applyAlignment="1">
      <alignment horizontal="center" vertical="center" wrapText="1"/>
    </xf>
    <xf numFmtId="0" fontId="285" fillId="0" borderId="60" xfId="14557" applyFont="1" applyBorder="1" applyAlignment="1">
      <alignment horizontal="center" vertical="center"/>
    </xf>
    <xf numFmtId="178" fontId="288" fillId="2" borderId="60" xfId="10067" applyNumberFormat="1" applyFont="1" applyFill="1" applyBorder="1" applyAlignment="1">
      <alignment horizontal="center" vertical="center" wrapText="1"/>
    </xf>
    <xf numFmtId="178" fontId="270" fillId="2" borderId="60" xfId="10067" applyNumberFormat="1" applyFont="1" applyFill="1" applyBorder="1" applyAlignment="1">
      <alignment horizontal="center" vertical="center" wrapText="1"/>
    </xf>
    <xf numFmtId="178" fontId="271" fillId="2" borderId="60" xfId="10067" applyNumberFormat="1" applyFont="1" applyFill="1" applyBorder="1" applyAlignment="1">
      <alignment horizontal="center" vertical="center"/>
    </xf>
    <xf numFmtId="179" fontId="268" fillId="102" borderId="106" xfId="10067" applyNumberFormat="1" applyFont="1" applyFill="1" applyBorder="1" applyAlignment="1">
      <alignment horizontal="center" vertical="center"/>
    </xf>
    <xf numFmtId="169" fontId="287" fillId="92" borderId="60" xfId="10474" applyNumberFormat="1" applyFont="1" applyFill="1" applyBorder="1" applyAlignment="1">
      <alignment vertical="center"/>
    </xf>
    <xf numFmtId="0" fontId="287" fillId="2" borderId="3" xfId="10479" applyFont="1" applyFill="1" applyBorder="1" applyAlignment="1">
      <alignment vertical="center" wrapText="1"/>
    </xf>
    <xf numFmtId="1" fontId="287" fillId="92" borderId="60" xfId="14536" applyNumberFormat="1" applyFont="1" applyFill="1" applyBorder="1" applyAlignment="1">
      <alignment horizontal="center" vertical="center" wrapText="1"/>
    </xf>
    <xf numFmtId="1" fontId="288" fillId="0" borderId="60" xfId="10474" applyNumberFormat="1" applyFont="1" applyBorder="1" applyAlignment="1">
      <alignment horizontal="center" vertical="center"/>
    </xf>
    <xf numFmtId="1" fontId="288" fillId="0" borderId="60" xfId="10067" applyNumberFormat="1" applyFont="1" applyBorder="1" applyAlignment="1">
      <alignment horizontal="center" vertical="center"/>
    </xf>
    <xf numFmtId="1" fontId="288" fillId="92" borderId="60" xfId="10067" applyNumberFormat="1" applyFont="1" applyFill="1" applyBorder="1" applyAlignment="1">
      <alignment horizontal="center" vertical="center"/>
    </xf>
    <xf numFmtId="1" fontId="288" fillId="0" borderId="60" xfId="1" applyNumberFormat="1" applyFont="1" applyBorder="1" applyAlignment="1">
      <alignment horizontal="center" vertical="center" wrapText="1"/>
    </xf>
    <xf numFmtId="0" fontId="266" fillId="106" borderId="60" xfId="0" applyFont="1" applyFill="1" applyBorder="1" applyAlignment="1">
      <alignment horizontal="center" vertical="center"/>
    </xf>
    <xf numFmtId="0" fontId="18" fillId="106" borderId="60" xfId="0" applyFont="1" applyFill="1" applyBorder="1" applyAlignment="1">
      <alignment horizontal="center" vertical="center"/>
    </xf>
    <xf numFmtId="368" fontId="266" fillId="106" borderId="60" xfId="0" applyNumberFormat="1" applyFont="1" applyFill="1" applyBorder="1" applyAlignment="1">
      <alignment vertical="center" wrapText="1"/>
    </xf>
    <xf numFmtId="368" fontId="266" fillId="106" borderId="60" xfId="0" applyNumberFormat="1" applyFont="1" applyFill="1" applyBorder="1" applyAlignment="1">
      <alignment horizontal="left" vertical="center" wrapText="1"/>
    </xf>
    <xf numFmtId="368" fontId="18" fillId="106" borderId="60" xfId="0" applyNumberFormat="1" applyFont="1" applyFill="1" applyBorder="1" applyAlignment="1">
      <alignment horizontal="left" vertical="center" wrapText="1"/>
    </xf>
    <xf numFmtId="3" fontId="18" fillId="106" borderId="60" xfId="0" applyNumberFormat="1" applyFont="1" applyFill="1" applyBorder="1" applyAlignment="1">
      <alignment horizontal="right" vertical="center" wrapText="1"/>
    </xf>
    <xf numFmtId="3" fontId="288" fillId="0" borderId="60" xfId="0" applyNumberFormat="1" applyFont="1" applyBorder="1" applyAlignment="1">
      <alignment horizontal="center" vertical="center"/>
    </xf>
    <xf numFmtId="334" fontId="288" fillId="0" borderId="60" xfId="14529" applyNumberFormat="1" applyFont="1" applyBorder="1" applyAlignment="1">
      <alignment horizontal="center" vertical="center"/>
    </xf>
    <xf numFmtId="0" fontId="288" fillId="0" borderId="60" xfId="14529" applyFont="1" applyBorder="1" applyAlignment="1">
      <alignment horizontal="center" vertical="center"/>
    </xf>
    <xf numFmtId="1" fontId="288" fillId="0" borderId="60" xfId="14530" applyNumberFormat="1" applyFont="1" applyBorder="1" applyAlignment="1">
      <alignment horizontal="center" vertical="center"/>
    </xf>
    <xf numFmtId="1" fontId="288" fillId="0" borderId="60" xfId="10067" applyNumberFormat="1" applyFont="1" applyBorder="1" applyAlignment="1">
      <alignment horizontal="center" vertical="center" wrapText="1"/>
    </xf>
    <xf numFmtId="3" fontId="288" fillId="0" borderId="60" xfId="14558" applyNumberFormat="1" applyFont="1" applyBorder="1" applyAlignment="1">
      <alignment horizontal="center" vertical="center"/>
    </xf>
    <xf numFmtId="0" fontId="288" fillId="0" borderId="60" xfId="14560" applyFont="1" applyBorder="1" applyAlignment="1">
      <alignment horizontal="left" vertical="center"/>
    </xf>
    <xf numFmtId="49" fontId="288" fillId="0" borderId="60" xfId="10476" applyNumberFormat="1" applyFont="1" applyBorder="1" applyAlignment="1">
      <alignment horizontal="center" vertical="center" wrapText="1"/>
    </xf>
    <xf numFmtId="3" fontId="288" fillId="0" borderId="60" xfId="14558" applyNumberFormat="1" applyFont="1" applyBorder="1" applyAlignment="1">
      <alignment horizontal="center" vertical="center" wrapText="1"/>
    </xf>
    <xf numFmtId="0" fontId="288" fillId="0" borderId="60" xfId="14560" applyFont="1" applyBorder="1" applyAlignment="1">
      <alignment horizontal="left" vertical="center" wrapText="1"/>
    </xf>
    <xf numFmtId="368" fontId="285" fillId="92" borderId="60" xfId="0" applyNumberFormat="1" applyFont="1" applyFill="1" applyBorder="1" applyAlignment="1">
      <alignment horizontal="left" vertical="center" wrapText="1"/>
    </xf>
    <xf numFmtId="1" fontId="18" fillId="0" borderId="60" xfId="10067" applyNumberFormat="1" applyFont="1" applyFill="1" applyBorder="1" applyAlignment="1">
      <alignment horizontal="center" vertical="center" wrapText="1"/>
    </xf>
    <xf numFmtId="1" fontId="288" fillId="0" borderId="60" xfId="10474" applyNumberFormat="1" applyFont="1" applyBorder="1" applyAlignment="1">
      <alignment horizontal="left" vertical="center" wrapText="1"/>
    </xf>
    <xf numFmtId="0" fontId="288" fillId="2" borderId="60" xfId="10479" applyFont="1" applyFill="1" applyBorder="1" applyAlignment="1">
      <alignment vertical="center" wrapText="1"/>
    </xf>
    <xf numFmtId="1" fontId="288" fillId="0" borderId="60" xfId="7" applyNumberFormat="1" applyFont="1" applyFill="1" applyBorder="1" applyAlignment="1">
      <alignment horizontal="center" vertical="center"/>
    </xf>
    <xf numFmtId="1" fontId="291" fillId="0" borderId="60" xfId="10474" applyNumberFormat="1" applyFont="1" applyBorder="1" applyAlignment="1">
      <alignment horizontal="left" vertical="center" wrapText="1"/>
    </xf>
    <xf numFmtId="0" fontId="271" fillId="0" borderId="60" xfId="10479" applyFont="1" applyBorder="1" applyAlignment="1">
      <alignment horizontal="center" vertical="center" wrapText="1"/>
    </xf>
    <xf numFmtId="179" fontId="271" fillId="0" borderId="60" xfId="10067" applyNumberFormat="1" applyFont="1" applyFill="1" applyBorder="1" applyAlignment="1">
      <alignment horizontal="center" vertical="center"/>
    </xf>
    <xf numFmtId="0" fontId="255" fillId="0" borderId="104" xfId="14586" applyFont="1" applyBorder="1" applyAlignment="1">
      <alignment horizontal="center" vertical="center" wrapText="1"/>
    </xf>
    <xf numFmtId="0" fontId="284" fillId="0" borderId="104" xfId="14586" applyFont="1" applyBorder="1" applyAlignment="1">
      <alignment horizontal="center" vertical="center" wrapText="1"/>
    </xf>
    <xf numFmtId="0" fontId="281" fillId="0" borderId="0" xfId="14586" applyFont="1" applyAlignment="1">
      <alignment vertical="center" wrapText="1"/>
    </xf>
    <xf numFmtId="0" fontId="162" fillId="0" borderId="0" xfId="0" applyFont="1" applyAlignment="1">
      <alignment horizontal="left" vertical="center"/>
    </xf>
    <xf numFmtId="0" fontId="162" fillId="0" borderId="0" xfId="0" applyFont="1" applyAlignment="1">
      <alignment horizontal="center" vertical="center" wrapText="1"/>
    </xf>
    <xf numFmtId="0" fontId="162" fillId="0" borderId="0" xfId="0" applyFont="1" applyAlignment="1">
      <alignment horizontal="center" vertical="center"/>
    </xf>
    <xf numFmtId="0" fontId="268" fillId="0" borderId="0" xfId="0" applyFont="1" applyAlignment="1">
      <alignment horizontal="center" vertical="center" wrapText="1"/>
    </xf>
    <xf numFmtId="0" fontId="287" fillId="0" borderId="0" xfId="0" applyFont="1" applyAlignment="1">
      <alignment horizontal="center" vertical="center"/>
    </xf>
    <xf numFmtId="179" fontId="287" fillId="0" borderId="0" xfId="10067" applyNumberFormat="1" applyFont="1" applyAlignment="1">
      <alignment horizontal="center" vertical="center"/>
    </xf>
    <xf numFmtId="0" fontId="287" fillId="0" borderId="0" xfId="0" applyFont="1" applyAlignment="1">
      <alignment horizontal="center" vertical="center" wrapText="1"/>
    </xf>
    <xf numFmtId="1" fontId="291" fillId="0" borderId="60" xfId="14536" applyNumberFormat="1" applyFont="1" applyBorder="1" applyAlignment="1">
      <alignment horizontal="center" vertical="center" wrapText="1"/>
    </xf>
    <xf numFmtId="1" fontId="18" fillId="0" borderId="60" xfId="10067" applyNumberFormat="1" applyFont="1" applyFill="1" applyBorder="1" applyAlignment="1">
      <alignment horizontal="center" vertical="center"/>
    </xf>
    <xf numFmtId="1" fontId="18" fillId="98" borderId="60" xfId="10067" applyNumberFormat="1" applyFont="1" applyFill="1" applyBorder="1" applyAlignment="1">
      <alignment horizontal="center" vertical="center" wrapText="1"/>
    </xf>
    <xf numFmtId="334" fontId="288" fillId="0" borderId="60" xfId="10474" applyNumberFormat="1" applyFont="1" applyBorder="1" applyAlignment="1">
      <alignment horizontal="center" vertical="center"/>
    </xf>
    <xf numFmtId="0" fontId="266" fillId="92" borderId="60" xfId="14588" applyFont="1" applyFill="1" applyBorder="1" applyAlignment="1">
      <alignment horizontal="center" vertical="center"/>
    </xf>
    <xf numFmtId="0" fontId="18" fillId="92" borderId="60" xfId="14588" applyFont="1" applyFill="1" applyBorder="1" applyAlignment="1">
      <alignment horizontal="left" vertical="center" wrapText="1"/>
    </xf>
    <xf numFmtId="281" fontId="18" fillId="92" borderId="60" xfId="14588" applyNumberFormat="1" applyFont="1" applyFill="1" applyBorder="1" applyAlignment="1">
      <alignment horizontal="center" vertical="center"/>
    </xf>
    <xf numFmtId="3" fontId="18" fillId="92" borderId="60" xfId="14588" applyNumberFormat="1" applyFont="1" applyFill="1" applyBorder="1" applyAlignment="1">
      <alignment horizontal="center" vertical="center"/>
    </xf>
    <xf numFmtId="3" fontId="18" fillId="92" borderId="60" xfId="14588" applyNumberFormat="1" applyFont="1" applyFill="1" applyBorder="1" applyAlignment="1">
      <alignment horizontal="center" vertical="center" wrapText="1"/>
    </xf>
    <xf numFmtId="0" fontId="18" fillId="92" borderId="60" xfId="14589" applyFont="1" applyFill="1" applyBorder="1" applyAlignment="1">
      <alignment horizontal="center" vertical="center" wrapText="1"/>
    </xf>
    <xf numFmtId="0" fontId="18" fillId="92" borderId="60" xfId="14588" applyFont="1" applyFill="1" applyBorder="1" applyAlignment="1">
      <alignment horizontal="center" vertical="center" wrapText="1"/>
    </xf>
    <xf numFmtId="0" fontId="18" fillId="92" borderId="60" xfId="14588" applyFont="1" applyFill="1" applyBorder="1" applyAlignment="1">
      <alignment vertical="center" wrapText="1"/>
    </xf>
    <xf numFmtId="0" fontId="266" fillId="92" borderId="60" xfId="14588" applyFont="1" applyFill="1" applyBorder="1" applyAlignment="1">
      <alignment horizontal="left" vertical="center" wrapText="1"/>
    </xf>
    <xf numFmtId="334" fontId="18" fillId="0" borderId="60" xfId="14589" applyNumberFormat="1" applyFont="1" applyBorder="1" applyAlignment="1">
      <alignment horizontal="center" vertical="center"/>
    </xf>
    <xf numFmtId="2" fontId="18" fillId="0" borderId="60" xfId="14589" applyNumberFormat="1" applyFont="1" applyBorder="1" applyAlignment="1">
      <alignment horizontal="center" vertical="center"/>
    </xf>
    <xf numFmtId="2" fontId="266" fillId="0" borderId="60" xfId="14588" applyNumberFormat="1" applyFont="1" applyBorder="1" applyAlignment="1">
      <alignment horizontal="center" vertical="center"/>
    </xf>
    <xf numFmtId="2" fontId="18" fillId="0" borderId="60" xfId="14589" quotePrefix="1" applyNumberFormat="1" applyFont="1" applyBorder="1" applyAlignment="1">
      <alignment horizontal="center" vertical="center"/>
    </xf>
    <xf numFmtId="2" fontId="18" fillId="0" borderId="60" xfId="14588" quotePrefix="1" applyNumberFormat="1" applyFont="1" applyBorder="1" applyAlignment="1">
      <alignment horizontal="center" vertical="center"/>
    </xf>
    <xf numFmtId="2" fontId="266" fillId="0" borderId="60" xfId="14589" quotePrefix="1" applyNumberFormat="1" applyFont="1" applyBorder="1" applyAlignment="1">
      <alignment horizontal="center" vertical="center"/>
    </xf>
    <xf numFmtId="2" fontId="18" fillId="0" borderId="60" xfId="14588" applyNumberFormat="1" applyFont="1" applyBorder="1" applyAlignment="1">
      <alignment horizontal="center" vertical="center"/>
    </xf>
    <xf numFmtId="2" fontId="266" fillId="0" borderId="60" xfId="14592" applyNumberFormat="1" applyFont="1" applyBorder="1" applyAlignment="1">
      <alignment horizontal="center" vertical="center" wrapText="1"/>
    </xf>
    <xf numFmtId="2" fontId="266" fillId="0" borderId="60" xfId="14588" quotePrefix="1" applyNumberFormat="1" applyFont="1" applyBorder="1" applyAlignment="1">
      <alignment horizontal="center" vertical="center"/>
    </xf>
    <xf numFmtId="2" fontId="18" fillId="0" borderId="60" xfId="14589" applyNumberFormat="1" applyFont="1" applyBorder="1" applyAlignment="1">
      <alignment horizontal="center" vertical="center" wrapText="1"/>
    </xf>
    <xf numFmtId="2" fontId="18" fillId="0" borderId="60" xfId="14589" quotePrefix="1" applyNumberFormat="1" applyFont="1" applyBorder="1" applyAlignment="1">
      <alignment horizontal="center" vertical="center" wrapText="1"/>
    </xf>
    <xf numFmtId="2" fontId="266" fillId="0" borderId="60" xfId="14589" applyNumberFormat="1" applyFont="1" applyBorder="1" applyAlignment="1">
      <alignment horizontal="center" vertical="center" wrapText="1"/>
    </xf>
    <xf numFmtId="2" fontId="18" fillId="0" borderId="60" xfId="14588" quotePrefix="1" applyNumberFormat="1" applyFont="1" applyBorder="1" applyAlignment="1">
      <alignment horizontal="center" vertical="center" wrapText="1"/>
    </xf>
    <xf numFmtId="2" fontId="266" fillId="0" borderId="60" xfId="14588" applyNumberFormat="1" applyFont="1" applyBorder="1" applyAlignment="1">
      <alignment horizontal="center" vertical="center" wrapText="1"/>
    </xf>
    <xf numFmtId="2" fontId="18" fillId="0" borderId="60" xfId="14588" applyNumberFormat="1" applyFont="1" applyBorder="1" applyAlignment="1">
      <alignment horizontal="center" vertical="center" wrapText="1"/>
    </xf>
    <xf numFmtId="334" fontId="18" fillId="0" borderId="60" xfId="14589" quotePrefix="1" applyNumberFormat="1" applyFont="1" applyBorder="1" applyAlignment="1">
      <alignment horizontal="center" vertical="center"/>
    </xf>
    <xf numFmtId="0" fontId="266" fillId="92" borderId="60" xfId="14588" applyFont="1" applyFill="1" applyBorder="1" applyAlignment="1">
      <alignment vertical="center" wrapText="1"/>
    </xf>
    <xf numFmtId="0" fontId="266" fillId="92" borderId="60" xfId="14588" applyFont="1" applyFill="1" applyBorder="1" applyAlignment="1">
      <alignment horizontal="center" vertical="center" wrapText="1"/>
    </xf>
    <xf numFmtId="0" fontId="18" fillId="92" borderId="60" xfId="14597" applyNumberFormat="1" applyFont="1" applyFill="1" applyBorder="1" applyAlignment="1">
      <alignment horizontal="left" vertical="center" wrapText="1"/>
    </xf>
    <xf numFmtId="0" fontId="18" fillId="92" borderId="60" xfId="14597" applyNumberFormat="1" applyFont="1" applyFill="1" applyBorder="1" applyAlignment="1">
      <alignment horizontal="center" vertical="center" wrapText="1"/>
    </xf>
    <xf numFmtId="0" fontId="266" fillId="92" borderId="60" xfId="14597" applyNumberFormat="1" applyFont="1" applyFill="1" applyBorder="1" applyAlignment="1">
      <alignment horizontal="left" vertical="center" wrapText="1"/>
    </xf>
    <xf numFmtId="334" fontId="266" fillId="0" borderId="60" xfId="14588" applyNumberFormat="1" applyFont="1" applyBorder="1" applyAlignment="1">
      <alignment horizontal="center" vertical="center"/>
    </xf>
    <xf numFmtId="334" fontId="266" fillId="0" borderId="60" xfId="14589" applyNumberFormat="1" applyFont="1" applyBorder="1" applyAlignment="1">
      <alignment horizontal="center" vertical="center"/>
    </xf>
    <xf numFmtId="334" fontId="18" fillId="0" borderId="60" xfId="14588" applyNumberFormat="1" applyFont="1" applyBorder="1" applyAlignment="1">
      <alignment horizontal="center" vertical="center"/>
    </xf>
    <xf numFmtId="334" fontId="18" fillId="0" borderId="60" xfId="14588" quotePrefix="1" applyNumberFormat="1" applyFont="1" applyBorder="1" applyAlignment="1">
      <alignment horizontal="center" vertical="center"/>
    </xf>
    <xf numFmtId="0" fontId="18" fillId="92" borderId="60" xfId="14592" applyFont="1" applyFill="1" applyBorder="1" applyAlignment="1">
      <alignment horizontal="left" vertical="center" wrapText="1"/>
    </xf>
    <xf numFmtId="0" fontId="266" fillId="92" borderId="60" xfId="14592" applyFont="1" applyFill="1" applyBorder="1" applyAlignment="1">
      <alignment horizontal="center" vertical="center" wrapText="1"/>
    </xf>
    <xf numFmtId="3" fontId="266" fillId="92" borderId="60" xfId="14588" applyNumberFormat="1" applyFont="1" applyFill="1" applyBorder="1" applyAlignment="1">
      <alignment horizontal="center" vertical="center"/>
    </xf>
    <xf numFmtId="0" fontId="18" fillId="92" borderId="60" xfId="14529" applyFont="1" applyFill="1" applyBorder="1" applyAlignment="1">
      <alignment horizontal="center" vertical="center" wrapText="1"/>
    </xf>
    <xf numFmtId="0" fontId="18" fillId="92" borderId="60" xfId="14549" applyFont="1" applyFill="1" applyBorder="1" applyAlignment="1">
      <alignment horizontal="center" vertical="center" wrapText="1"/>
    </xf>
    <xf numFmtId="0" fontId="18" fillId="92" borderId="60" xfId="14534" applyFont="1" applyFill="1" applyBorder="1" applyAlignment="1">
      <alignment horizontal="center" vertical="center"/>
    </xf>
    <xf numFmtId="3" fontId="288" fillId="0" borderId="60" xfId="14526" applyNumberFormat="1" applyFont="1" applyBorder="1" applyAlignment="1">
      <alignment horizontal="left" vertical="center" wrapText="1"/>
    </xf>
    <xf numFmtId="3" fontId="291" fillId="0" borderId="60" xfId="14557" applyNumberFormat="1" applyFont="1" applyBorder="1" applyAlignment="1">
      <alignment horizontal="left" vertical="center" wrapText="1"/>
    </xf>
    <xf numFmtId="1" fontId="266" fillId="0" borderId="60" xfId="14588" applyNumberFormat="1" applyFont="1" applyBorder="1" applyAlignment="1">
      <alignment horizontal="center" vertical="center" wrapText="1"/>
    </xf>
    <xf numFmtId="0" fontId="18" fillId="99" borderId="60" xfId="14588" applyFont="1" applyFill="1" applyBorder="1" applyAlignment="1">
      <alignment horizontal="left" vertical="center" wrapText="1"/>
    </xf>
    <xf numFmtId="0" fontId="268" fillId="102" borderId="106" xfId="0" applyFont="1" applyFill="1" applyBorder="1" applyAlignment="1">
      <alignment horizontal="center" vertical="center"/>
    </xf>
    <xf numFmtId="1" fontId="285" fillId="0" borderId="60" xfId="14542" applyNumberFormat="1" applyFont="1" applyBorder="1" applyAlignment="1">
      <alignment horizontal="center" vertical="center" wrapText="1"/>
    </xf>
    <xf numFmtId="3" fontId="285" fillId="0" borderId="60" xfId="14542" applyNumberFormat="1" applyFont="1" applyBorder="1" applyAlignment="1">
      <alignment horizontal="center" vertical="center" wrapText="1"/>
    </xf>
    <xf numFmtId="0" fontId="162" fillId="0" borderId="0" xfId="0" applyFont="1" applyAlignment="1">
      <alignment horizontal="left" vertical="center" wrapText="1"/>
    </xf>
    <xf numFmtId="3" fontId="288" fillId="0" borderId="60" xfId="14557" applyNumberFormat="1" applyFont="1" applyBorder="1" applyAlignment="1">
      <alignment horizontal="left" vertical="center"/>
    </xf>
    <xf numFmtId="3" fontId="294" fillId="0" borderId="60" xfId="14557" applyNumberFormat="1" applyFont="1" applyBorder="1" applyAlignment="1">
      <alignment horizontal="left" vertical="center" wrapText="1"/>
    </xf>
    <xf numFmtId="3" fontId="291" fillId="0" borderId="60" xfId="14526" applyNumberFormat="1" applyFont="1" applyBorder="1" applyAlignment="1">
      <alignment horizontal="left" vertical="center" wrapText="1"/>
    </xf>
    <xf numFmtId="0" fontId="1" fillId="0" borderId="115" xfId="14582" applyFont="1" applyBorder="1"/>
    <xf numFmtId="0" fontId="1" fillId="0" borderId="49" xfId="14582" applyFont="1" applyBorder="1"/>
    <xf numFmtId="0" fontId="1" fillId="0" borderId="90" xfId="14582" applyFont="1" applyBorder="1"/>
    <xf numFmtId="0" fontId="1" fillId="0" borderId="91" xfId="14582" applyFont="1" applyBorder="1"/>
    <xf numFmtId="0" fontId="1" fillId="0" borderId="0" xfId="14582" applyFont="1"/>
    <xf numFmtId="0" fontId="1" fillId="0" borderId="23" xfId="14582" applyFont="1" applyBorder="1"/>
    <xf numFmtId="0" fontId="1" fillId="0" borderId="0" xfId="14582" applyFont="1" applyAlignment="1">
      <alignment horizontal="left" vertical="top"/>
    </xf>
    <xf numFmtId="0" fontId="1" fillId="0" borderId="0" xfId="14582" applyFont="1" applyAlignment="1">
      <alignment horizontal="center" vertical="top"/>
    </xf>
    <xf numFmtId="0" fontId="1" fillId="0" borderId="92" xfId="14582" applyFont="1" applyBorder="1"/>
    <xf numFmtId="0" fontId="1" fillId="0" borderId="93" xfId="14582" applyFont="1" applyBorder="1"/>
    <xf numFmtId="0" fontId="1" fillId="0" borderId="0" xfId="14582" applyFont="1" applyAlignment="1">
      <alignment horizontal="center"/>
    </xf>
    <xf numFmtId="3" fontId="18" fillId="0" borderId="87" xfId="14588" applyNumberFormat="1" applyFont="1" applyBorder="1" applyAlignment="1">
      <alignment vertical="center" wrapText="1"/>
    </xf>
    <xf numFmtId="179" fontId="268" fillId="102" borderId="62" xfId="10067" quotePrefix="1" applyNumberFormat="1" applyFont="1" applyFill="1" applyBorder="1" applyAlignment="1">
      <alignment horizontal="right" vertical="center"/>
    </xf>
    <xf numFmtId="0" fontId="268" fillId="102" borderId="62" xfId="0" quotePrefix="1" applyFont="1" applyFill="1" applyBorder="1" applyAlignment="1">
      <alignment horizontal="right" vertical="center"/>
    </xf>
    <xf numFmtId="0" fontId="287" fillId="102" borderId="62" xfId="0" quotePrefix="1" applyFont="1" applyFill="1" applyBorder="1" applyAlignment="1">
      <alignment horizontal="right" vertical="center"/>
    </xf>
    <xf numFmtId="179" fontId="287" fillId="102" borderId="62" xfId="10067" quotePrefix="1" applyNumberFormat="1" applyFont="1" applyFill="1" applyBorder="1" applyAlignment="1">
      <alignment horizontal="right" vertical="center"/>
    </xf>
    <xf numFmtId="1" fontId="269" fillId="102" borderId="107" xfId="0" quotePrefix="1" applyNumberFormat="1" applyFont="1" applyFill="1" applyBorder="1" applyAlignment="1">
      <alignment horizontal="right" vertical="center" wrapText="1"/>
    </xf>
    <xf numFmtId="0" fontId="18" fillId="0" borderId="60" xfId="14589" applyFont="1" applyBorder="1" applyAlignment="1">
      <alignment horizontal="right" vertical="center" wrapText="1"/>
    </xf>
    <xf numFmtId="179" fontId="268" fillId="101" borderId="106" xfId="10067" applyNumberFormat="1" applyFont="1" applyFill="1" applyBorder="1" applyAlignment="1">
      <alignment horizontal="right" vertical="center"/>
    </xf>
    <xf numFmtId="0" fontId="268" fillId="101" borderId="106" xfId="0" applyFont="1" applyFill="1" applyBorder="1" applyAlignment="1">
      <alignment horizontal="right" vertical="center"/>
    </xf>
    <xf numFmtId="0" fontId="287" fillId="101" borderId="106" xfId="0" applyFont="1" applyFill="1" applyBorder="1" applyAlignment="1">
      <alignment horizontal="right" vertical="center"/>
    </xf>
    <xf numFmtId="179" fontId="285" fillId="101" borderId="106" xfId="10067" applyNumberFormat="1" applyFont="1" applyFill="1" applyBorder="1" applyAlignment="1">
      <alignment horizontal="right" vertical="center"/>
    </xf>
    <xf numFmtId="179" fontId="287" fillId="101" borderId="106" xfId="10067" applyNumberFormat="1" applyFont="1" applyFill="1" applyBorder="1" applyAlignment="1">
      <alignment horizontal="right" vertical="center"/>
    </xf>
    <xf numFmtId="179" fontId="270" fillId="0" borderId="106" xfId="10067" applyNumberFormat="1" applyFont="1" applyBorder="1" applyAlignment="1">
      <alignment horizontal="right" vertical="center"/>
    </xf>
    <xf numFmtId="0" fontId="270" fillId="0" borderId="106" xfId="0" applyFont="1" applyBorder="1" applyAlignment="1">
      <alignment horizontal="right" vertical="center"/>
    </xf>
    <xf numFmtId="0" fontId="285" fillId="0" borderId="106" xfId="0" applyFont="1" applyBorder="1" applyAlignment="1">
      <alignment horizontal="right" vertical="center"/>
    </xf>
    <xf numFmtId="179" fontId="285" fillId="0" borderId="106" xfId="10067" applyNumberFormat="1" applyFont="1" applyBorder="1" applyAlignment="1">
      <alignment horizontal="right" vertical="center"/>
    </xf>
    <xf numFmtId="179" fontId="270" fillId="0" borderId="0" xfId="10067" applyNumberFormat="1" applyFont="1" applyAlignment="1">
      <alignment horizontal="right" vertical="center"/>
    </xf>
    <xf numFmtId="0" fontId="270" fillId="0" borderId="0" xfId="0" applyFont="1" applyAlignment="1">
      <alignment horizontal="right" vertical="center"/>
    </xf>
    <xf numFmtId="0" fontId="285" fillId="0" borderId="0" xfId="0" applyFont="1" applyAlignment="1">
      <alignment horizontal="right" vertical="center"/>
    </xf>
    <xf numFmtId="179" fontId="285" fillId="0" borderId="0" xfId="10067" applyNumberFormat="1" applyFont="1" applyAlignment="1">
      <alignment horizontal="right" vertical="center"/>
    </xf>
    <xf numFmtId="0" fontId="0" fillId="0" borderId="0" xfId="0" applyAlignment="1">
      <alignment horizontal="right"/>
    </xf>
    <xf numFmtId="179" fontId="298" fillId="101" borderId="106" xfId="10067" applyNumberFormat="1" applyFont="1" applyFill="1" applyBorder="1" applyAlignment="1">
      <alignment horizontal="right" vertical="center"/>
    </xf>
    <xf numFmtId="0" fontId="0" fillId="0" borderId="0" xfId="0" applyAlignment="1">
      <alignment wrapText="1"/>
    </xf>
    <xf numFmtId="1" fontId="18" fillId="0" borderId="60" xfId="4459" applyNumberFormat="1" applyFont="1" applyBorder="1" applyAlignment="1">
      <alignment horizontal="center" vertical="center" wrapText="1"/>
    </xf>
    <xf numFmtId="3" fontId="18" fillId="0" borderId="60" xfId="4459" applyNumberFormat="1" applyFont="1" applyBorder="1" applyAlignment="1">
      <alignment horizontal="right" vertical="center"/>
    </xf>
    <xf numFmtId="3" fontId="18" fillId="0" borderId="60" xfId="4459" applyNumberFormat="1" applyFont="1" applyBorder="1" applyAlignment="1">
      <alignment horizontal="right" vertical="center" wrapText="1"/>
    </xf>
    <xf numFmtId="1" fontId="18" fillId="0" borderId="60" xfId="6509" applyNumberFormat="1" applyFont="1" applyBorder="1" applyAlignment="1">
      <alignment horizontal="center" vertical="center" wrapText="1"/>
    </xf>
    <xf numFmtId="3" fontId="18" fillId="0" borderId="60" xfId="6509" applyNumberFormat="1" applyFont="1" applyBorder="1" applyAlignment="1">
      <alignment horizontal="right" vertical="center" wrapText="1"/>
    </xf>
    <xf numFmtId="1" fontId="18" fillId="0" borderId="60" xfId="14543" applyNumberFormat="1" applyFont="1" applyBorder="1" applyAlignment="1">
      <alignment horizontal="center" vertical="center" wrapText="1"/>
    </xf>
    <xf numFmtId="3" fontId="18" fillId="0" borderId="60" xfId="14543" applyNumberFormat="1" applyFont="1" applyBorder="1" applyAlignment="1">
      <alignment horizontal="right" vertical="center"/>
    </xf>
    <xf numFmtId="1" fontId="18" fillId="0" borderId="60" xfId="14542" applyNumberFormat="1" applyFont="1" applyBorder="1" applyAlignment="1">
      <alignment horizontal="center" vertical="center" wrapText="1"/>
    </xf>
    <xf numFmtId="3" fontId="18" fillId="0" borderId="60" xfId="14542" applyNumberFormat="1" applyFont="1" applyBorder="1" applyAlignment="1">
      <alignment horizontal="right" vertical="center" wrapText="1"/>
    </xf>
    <xf numFmtId="1" fontId="18" fillId="0" borderId="60" xfId="14551" applyNumberFormat="1" applyFont="1" applyBorder="1" applyAlignment="1">
      <alignment horizontal="center" vertical="center" wrapText="1"/>
    </xf>
    <xf numFmtId="3" fontId="18" fillId="0" borderId="60" xfId="14551" applyNumberFormat="1" applyFont="1" applyBorder="1" applyAlignment="1">
      <alignment horizontal="right" vertical="center" wrapText="1"/>
    </xf>
    <xf numFmtId="1" fontId="18" fillId="0" borderId="60" xfId="4690" applyNumberFormat="1" applyFont="1" applyBorder="1" applyAlignment="1">
      <alignment horizontal="center" vertical="center" wrapText="1"/>
    </xf>
    <xf numFmtId="0" fontId="18" fillId="0" borderId="60" xfId="0" applyFont="1" applyBorder="1" applyAlignment="1">
      <alignment horizontal="center" vertical="center" wrapText="1"/>
    </xf>
    <xf numFmtId="1" fontId="18" fillId="0" borderId="60" xfId="6479" applyNumberFormat="1" applyFont="1" applyBorder="1" applyAlignment="1">
      <alignment horizontal="center" vertical="center" wrapText="1"/>
    </xf>
    <xf numFmtId="3" fontId="18" fillId="0" borderId="60" xfId="6479" applyNumberFormat="1" applyFont="1" applyBorder="1" applyAlignment="1">
      <alignment horizontal="right" vertical="center" wrapText="1"/>
    </xf>
    <xf numFmtId="1" fontId="18" fillId="0" borderId="60" xfId="10474" applyNumberFormat="1" applyFont="1" applyBorder="1" applyAlignment="1">
      <alignment horizontal="center" vertical="center" wrapText="1"/>
    </xf>
    <xf numFmtId="334" fontId="18" fillId="0" borderId="60" xfId="10474" applyNumberFormat="1" applyFont="1" applyBorder="1" applyAlignment="1">
      <alignment horizontal="center" vertical="center" wrapText="1"/>
    </xf>
    <xf numFmtId="0" fontId="18" fillId="0" borderId="60" xfId="14542" applyFont="1" applyBorder="1" applyAlignment="1">
      <alignment horizontal="center" vertical="center" wrapText="1"/>
    </xf>
    <xf numFmtId="1" fontId="18" fillId="0" borderId="60" xfId="14536" applyNumberFormat="1" applyFont="1" applyBorder="1" applyAlignment="1">
      <alignment horizontal="center" vertical="center" wrapText="1"/>
    </xf>
    <xf numFmtId="3" fontId="18" fillId="0" borderId="60" xfId="14536" applyNumberFormat="1" applyFont="1" applyBorder="1" applyAlignment="1">
      <alignment horizontal="right" vertical="center" wrapText="1"/>
    </xf>
    <xf numFmtId="0" fontId="18" fillId="0" borderId="60" xfId="14537" applyFont="1" applyBorder="1" applyAlignment="1">
      <alignment horizontal="center" vertical="center" wrapText="1"/>
    </xf>
    <xf numFmtId="3" fontId="18" fillId="0" borderId="60" xfId="14537" applyNumberFormat="1" applyFont="1" applyBorder="1" applyAlignment="1">
      <alignment horizontal="right" vertical="center" wrapText="1"/>
    </xf>
    <xf numFmtId="3" fontId="18" fillId="0" borderId="60" xfId="14543" applyNumberFormat="1" applyFont="1" applyBorder="1" applyAlignment="1">
      <alignment horizontal="right" vertical="center" wrapText="1"/>
    </xf>
    <xf numFmtId="1" fontId="18" fillId="101" borderId="60" xfId="10474" applyNumberFormat="1" applyFont="1" applyFill="1" applyBorder="1" applyAlignment="1">
      <alignment horizontal="center" vertical="center" wrapText="1"/>
    </xf>
    <xf numFmtId="0" fontId="15" fillId="0" borderId="60" xfId="0" applyFont="1" applyBorder="1" applyAlignment="1">
      <alignment horizontal="center" vertical="center" wrapText="1"/>
    </xf>
    <xf numFmtId="1" fontId="18" fillId="0" borderId="60" xfId="0" applyNumberFormat="1" applyFont="1" applyBorder="1" applyAlignment="1">
      <alignment wrapText="1"/>
    </xf>
    <xf numFmtId="3" fontId="18" fillId="0" borderId="60" xfId="0" applyNumberFormat="1" applyFont="1" applyBorder="1" applyAlignment="1">
      <alignment horizontal="right"/>
    </xf>
    <xf numFmtId="0" fontId="18" fillId="0" borderId="60" xfId="0" applyFont="1" applyBorder="1" applyAlignment="1">
      <alignment horizontal="right" vertical="center"/>
    </xf>
    <xf numFmtId="179" fontId="18" fillId="0" borderId="60" xfId="10067" applyNumberFormat="1" applyFont="1" applyBorder="1" applyAlignment="1">
      <alignment horizontal="right" vertical="center"/>
    </xf>
    <xf numFmtId="0" fontId="18" fillId="0" borderId="60" xfId="0" applyFont="1" applyBorder="1" applyAlignment="1">
      <alignment horizontal="right" vertical="center" wrapText="1"/>
    </xf>
    <xf numFmtId="3" fontId="18" fillId="0" borderId="60" xfId="1" applyNumberFormat="1" applyFont="1" applyBorder="1" applyAlignment="1">
      <alignment horizontal="right" vertical="center" wrapText="1"/>
    </xf>
    <xf numFmtId="1" fontId="18" fillId="0" borderId="60" xfId="1" applyNumberFormat="1" applyFont="1" applyBorder="1" applyAlignment="1">
      <alignment horizontal="right" vertical="center" wrapText="1"/>
    </xf>
    <xf numFmtId="179" fontId="18" fillId="106" borderId="60" xfId="10067" applyNumberFormat="1" applyFont="1" applyFill="1" applyBorder="1" applyAlignment="1">
      <alignment horizontal="center" vertical="center"/>
    </xf>
    <xf numFmtId="179" fontId="18" fillId="105" borderId="60" xfId="10067" applyNumberFormat="1" applyFont="1" applyFill="1" applyBorder="1" applyAlignment="1">
      <alignment horizontal="center" vertical="center"/>
    </xf>
    <xf numFmtId="3" fontId="18" fillId="103" borderId="60" xfId="14558" applyNumberFormat="1" applyFont="1" applyFill="1" applyBorder="1" applyAlignment="1">
      <alignment horizontal="center" vertical="center" wrapText="1"/>
    </xf>
    <xf numFmtId="179" fontId="18" fillId="93" borderId="60" xfId="10067" applyNumberFormat="1" applyFont="1" applyFill="1" applyBorder="1" applyAlignment="1">
      <alignment horizontal="center" vertical="center"/>
    </xf>
    <xf numFmtId="167" fontId="18" fillId="2" borderId="60" xfId="14526" applyNumberFormat="1" applyFont="1" applyFill="1" applyBorder="1" applyAlignment="1">
      <alignment horizontal="center" vertical="center" wrapText="1"/>
    </xf>
    <xf numFmtId="179" fontId="18" fillId="2" borderId="60" xfId="10067" applyNumberFormat="1" applyFont="1" applyFill="1" applyBorder="1" applyAlignment="1">
      <alignment horizontal="center" vertical="center" wrapText="1"/>
    </xf>
    <xf numFmtId="0" fontId="18" fillId="2" borderId="60" xfId="10476" applyFont="1" applyFill="1" applyBorder="1" applyAlignment="1">
      <alignment horizontal="left" vertical="center" wrapText="1"/>
    </xf>
    <xf numFmtId="167" fontId="18" fillId="92" borderId="60" xfId="14526" applyNumberFormat="1" applyFont="1" applyFill="1" applyBorder="1" applyAlignment="1">
      <alignment horizontal="center" vertical="center" wrapText="1"/>
    </xf>
    <xf numFmtId="0" fontId="15" fillId="0" borderId="60" xfId="0" applyFont="1" applyBorder="1" applyAlignment="1">
      <alignment horizontal="right" vertical="center"/>
    </xf>
    <xf numFmtId="179" fontId="299" fillId="0" borderId="60" xfId="10067" applyNumberFormat="1" applyFont="1" applyBorder="1" applyAlignment="1">
      <alignment horizontal="right" vertical="center"/>
    </xf>
    <xf numFmtId="3" fontId="18" fillId="92" borderId="60" xfId="4690" applyNumberFormat="1" applyFont="1" applyFill="1" applyBorder="1" applyAlignment="1">
      <alignment horizontal="right" vertical="center" wrapText="1"/>
    </xf>
    <xf numFmtId="0" fontId="15" fillId="92" borderId="60" xfId="0" applyFont="1" applyFill="1" applyBorder="1" applyAlignment="1">
      <alignment horizontal="right" vertical="center"/>
    </xf>
    <xf numFmtId="0" fontId="18" fillId="92" borderId="60" xfId="0" applyFont="1" applyFill="1" applyBorder="1" applyAlignment="1">
      <alignment horizontal="right" vertical="center"/>
    </xf>
    <xf numFmtId="179" fontId="18" fillId="92" borderId="60" xfId="10067" applyNumberFormat="1" applyFont="1" applyFill="1" applyBorder="1" applyAlignment="1">
      <alignment horizontal="right" vertical="center"/>
    </xf>
    <xf numFmtId="0" fontId="15" fillId="92" borderId="60" xfId="0" applyFont="1" applyFill="1" applyBorder="1" applyAlignment="1">
      <alignment horizontal="center" vertical="center" wrapText="1"/>
    </xf>
    <xf numFmtId="0" fontId="15" fillId="0" borderId="0" xfId="0" applyFont="1" applyAlignment="1">
      <alignment horizontal="center" vertical="center" wrapText="1"/>
    </xf>
    <xf numFmtId="0" fontId="15" fillId="0" borderId="60" xfId="0" applyFont="1" applyBorder="1" applyAlignment="1">
      <alignment horizontal="center" vertical="center"/>
    </xf>
    <xf numFmtId="0" fontId="15" fillId="0" borderId="60" xfId="14564" applyFont="1" applyBorder="1" applyAlignment="1">
      <alignment wrapText="1"/>
    </xf>
    <xf numFmtId="169" fontId="15" fillId="0" borderId="60" xfId="14564" applyNumberFormat="1" applyFont="1" applyBorder="1" applyAlignment="1">
      <alignment wrapText="1"/>
    </xf>
    <xf numFmtId="179" fontId="18" fillId="101" borderId="60" xfId="10067" applyNumberFormat="1" applyFont="1" applyFill="1" applyBorder="1" applyAlignment="1">
      <alignment horizontal="center" vertical="center"/>
    </xf>
    <xf numFmtId="0" fontId="15" fillId="105" borderId="60" xfId="0" applyFont="1" applyFill="1" applyBorder="1" applyAlignment="1">
      <alignment horizontal="center" vertical="center" wrapText="1"/>
    </xf>
    <xf numFmtId="0" fontId="15" fillId="105" borderId="60" xfId="0" applyFont="1" applyFill="1" applyBorder="1" applyAlignment="1">
      <alignment horizontal="center" vertical="center"/>
    </xf>
    <xf numFmtId="0" fontId="18" fillId="105" borderId="60" xfId="0" applyFont="1" applyFill="1" applyBorder="1" applyAlignment="1">
      <alignment horizontal="center" vertical="center"/>
    </xf>
    <xf numFmtId="179" fontId="15" fillId="105" borderId="60" xfId="10067" applyNumberFormat="1" applyFont="1" applyFill="1" applyBorder="1" applyAlignment="1">
      <alignment horizontal="center" vertical="center"/>
    </xf>
    <xf numFmtId="0" fontId="18" fillId="105" borderId="60" xfId="0" applyFont="1" applyFill="1" applyBorder="1" applyAlignment="1">
      <alignment horizontal="center" vertical="center" wrapText="1"/>
    </xf>
    <xf numFmtId="179" fontId="15" fillId="0" borderId="60" xfId="10067" applyNumberFormat="1" applyFont="1" applyBorder="1" applyAlignment="1">
      <alignment horizontal="center" vertical="center"/>
    </xf>
    <xf numFmtId="167" fontId="18" fillId="0" borderId="60" xfId="0" applyNumberFormat="1" applyFont="1" applyBorder="1" applyAlignment="1">
      <alignment horizontal="center" vertical="center" wrapText="1"/>
    </xf>
    <xf numFmtId="0" fontId="15" fillId="0" borderId="87" xfId="0" applyFont="1" applyBorder="1" applyAlignment="1">
      <alignment horizontal="center" vertical="center" wrapText="1"/>
    </xf>
    <xf numFmtId="0" fontId="15" fillId="0" borderId="87" xfId="0" applyFont="1" applyBorder="1" applyAlignment="1">
      <alignment horizontal="center" vertical="center"/>
    </xf>
    <xf numFmtId="0" fontId="18" fillId="0" borderId="87" xfId="0" applyFont="1" applyBorder="1" applyAlignment="1">
      <alignment horizontal="center" vertical="center"/>
    </xf>
    <xf numFmtId="179" fontId="18" fillId="0" borderId="87" xfId="10067" applyNumberFormat="1" applyFont="1" applyBorder="1" applyAlignment="1">
      <alignment horizontal="center" vertical="center"/>
    </xf>
    <xf numFmtId="0" fontId="15" fillId="105" borderId="87" xfId="0" applyFont="1" applyFill="1" applyBorder="1" applyAlignment="1">
      <alignment horizontal="center" vertical="center"/>
    </xf>
    <xf numFmtId="0" fontId="18" fillId="105" borderId="87" xfId="0" applyFont="1" applyFill="1" applyBorder="1" applyAlignment="1">
      <alignment horizontal="center" vertical="center"/>
    </xf>
    <xf numFmtId="179" fontId="18" fillId="105" borderId="87" xfId="10067" applyNumberFormat="1" applyFont="1" applyFill="1" applyBorder="1" applyAlignment="1">
      <alignment horizontal="center" vertical="center"/>
    </xf>
    <xf numFmtId="169" fontId="18" fillId="0" borderId="60" xfId="10474" applyNumberFormat="1" applyFont="1" applyBorder="1" applyAlignment="1">
      <alignment horizontal="left" vertical="center" wrapText="1"/>
    </xf>
    <xf numFmtId="1" fontId="18" fillId="0" borderId="60" xfId="10474" applyNumberFormat="1" applyFont="1" applyBorder="1" applyAlignment="1">
      <alignment horizontal="left" vertical="center" wrapText="1"/>
    </xf>
    <xf numFmtId="0" fontId="18" fillId="0" borderId="60" xfId="14542" applyFont="1" applyBorder="1" applyAlignment="1">
      <alignment horizontal="left" vertical="center" wrapText="1"/>
    </xf>
    <xf numFmtId="0" fontId="18" fillId="0" borderId="60" xfId="14544" applyFont="1" applyBorder="1" applyAlignment="1">
      <alignment horizontal="center" vertical="center" wrapText="1"/>
    </xf>
    <xf numFmtId="3" fontId="18" fillId="0" borderId="60" xfId="14544" applyNumberFormat="1" applyFont="1" applyBorder="1" applyAlignment="1">
      <alignment horizontal="right" vertical="center" wrapText="1"/>
    </xf>
    <xf numFmtId="0" fontId="18" fillId="0" borderId="60" xfId="14545" applyFont="1" applyBorder="1" applyAlignment="1">
      <alignment horizontal="center" vertical="center" wrapText="1"/>
    </xf>
    <xf numFmtId="3" fontId="18" fillId="0" borderId="60" xfId="14545" applyNumberFormat="1" applyFont="1" applyBorder="1" applyAlignment="1">
      <alignment horizontal="right" vertical="center" wrapText="1"/>
    </xf>
    <xf numFmtId="3" fontId="18" fillId="0" borderId="60" xfId="0" applyNumberFormat="1" applyFont="1" applyBorder="1" applyAlignment="1">
      <alignment horizontal="right" vertical="center" wrapText="1"/>
    </xf>
    <xf numFmtId="0" fontId="15" fillId="106" borderId="60" xfId="0" applyFont="1" applyFill="1" applyBorder="1" applyAlignment="1">
      <alignment horizontal="center" vertical="center"/>
    </xf>
    <xf numFmtId="0" fontId="15" fillId="106" borderId="60" xfId="0" applyFont="1" applyFill="1" applyBorder="1" applyAlignment="1">
      <alignment horizontal="center" vertical="center" wrapText="1"/>
    </xf>
    <xf numFmtId="0" fontId="15" fillId="93" borderId="60" xfId="0" applyFont="1" applyFill="1" applyBorder="1" applyAlignment="1">
      <alignment horizontal="left" vertical="center"/>
    </xf>
    <xf numFmtId="0" fontId="15" fillId="93" borderId="60" xfId="0" applyFont="1" applyFill="1" applyBorder="1" applyAlignment="1">
      <alignment horizontal="left" vertical="center" wrapText="1"/>
    </xf>
    <xf numFmtId="0" fontId="15" fillId="93" borderId="60" xfId="0" applyFont="1" applyFill="1" applyBorder="1" applyAlignment="1">
      <alignment horizontal="center" vertical="center" wrapText="1"/>
    </xf>
    <xf numFmtId="179" fontId="15" fillId="93" borderId="60" xfId="10067" applyNumberFormat="1" applyFont="1" applyFill="1" applyBorder="1" applyAlignment="1">
      <alignment horizontal="center" vertical="center"/>
    </xf>
    <xf numFmtId="0" fontId="15" fillId="93" borderId="60" xfId="0" applyFont="1" applyFill="1" applyBorder="1" applyAlignment="1">
      <alignment horizontal="center" vertical="center"/>
    </xf>
    <xf numFmtId="0" fontId="18" fillId="93" borderId="60" xfId="0" applyFont="1" applyFill="1" applyBorder="1" applyAlignment="1">
      <alignment horizontal="center" vertical="center"/>
    </xf>
    <xf numFmtId="0" fontId="18" fillId="93" borderId="60" xfId="0" applyFont="1" applyFill="1" applyBorder="1" applyAlignment="1">
      <alignment horizontal="center" vertical="center" wrapText="1"/>
    </xf>
    <xf numFmtId="179" fontId="18" fillId="100" borderId="60" xfId="14526" applyNumberFormat="1" applyFont="1" applyFill="1" applyBorder="1" applyAlignment="1">
      <alignment horizontal="center" vertical="center" wrapText="1"/>
    </xf>
    <xf numFmtId="179" fontId="18" fillId="100" borderId="60" xfId="10067" applyNumberFormat="1" applyFont="1" applyFill="1" applyBorder="1" applyAlignment="1">
      <alignment horizontal="center" vertical="center" wrapText="1"/>
    </xf>
    <xf numFmtId="167" fontId="18" fillId="100" borderId="60" xfId="14526" applyNumberFormat="1" applyFont="1" applyFill="1" applyBorder="1" applyAlignment="1">
      <alignment horizontal="center" vertical="center" wrapText="1"/>
    </xf>
    <xf numFmtId="179" fontId="18" fillId="0" borderId="60" xfId="10067" applyNumberFormat="1" applyFont="1" applyBorder="1" applyAlignment="1">
      <alignment vertical="center" wrapText="1"/>
    </xf>
    <xf numFmtId="0" fontId="18" fillId="0" borderId="60" xfId="14588" applyFont="1" applyBorder="1" applyAlignment="1">
      <alignment horizontal="right" vertical="center"/>
    </xf>
    <xf numFmtId="3" fontId="18" fillId="0" borderId="60" xfId="14588" applyNumberFormat="1" applyFont="1" applyBorder="1" applyAlignment="1">
      <alignment vertical="center" wrapText="1"/>
    </xf>
    <xf numFmtId="0" fontId="15" fillId="101" borderId="60" xfId="0" applyFont="1" applyFill="1" applyBorder="1" applyAlignment="1">
      <alignment horizontal="center" vertical="center" wrapText="1"/>
    </xf>
    <xf numFmtId="0" fontId="15" fillId="101" borderId="60" xfId="0" applyFont="1" applyFill="1" applyBorder="1" applyAlignment="1">
      <alignment horizontal="center" vertical="center"/>
    </xf>
    <xf numFmtId="0" fontId="18" fillId="101" borderId="60" xfId="0" applyFont="1" applyFill="1" applyBorder="1" applyAlignment="1">
      <alignment horizontal="center" vertical="center"/>
    </xf>
    <xf numFmtId="0" fontId="6" fillId="97" borderId="104" xfId="14586" applyFont="1" applyFill="1" applyBorder="1" applyAlignment="1">
      <alignment horizontal="left" vertical="center" wrapText="1"/>
    </xf>
    <xf numFmtId="0" fontId="268" fillId="0" borderId="0" xfId="0" applyFont="1" applyAlignment="1">
      <alignment horizontal="center"/>
    </xf>
    <xf numFmtId="0" fontId="268" fillId="102" borderId="106" xfId="0" applyFont="1" applyFill="1" applyBorder="1" applyAlignment="1">
      <alignment horizontal="center" vertical="center"/>
    </xf>
    <xf numFmtId="0" fontId="276" fillId="0" borderId="0" xfId="14582" applyFont="1" applyAlignment="1">
      <alignment horizontal="center"/>
    </xf>
    <xf numFmtId="0" fontId="267" fillId="0" borderId="2" xfId="14582" applyFont="1" applyBorder="1" applyAlignment="1">
      <alignment horizontal="center"/>
    </xf>
    <xf numFmtId="3" fontId="77" fillId="0" borderId="52" xfId="14557" applyNumberFormat="1" applyFont="1" applyBorder="1" applyAlignment="1">
      <alignment horizontal="left" vertical="center" wrapText="1"/>
    </xf>
    <xf numFmtId="3" fontId="77" fillId="0" borderId="98" xfId="14557" applyNumberFormat="1" applyFont="1" applyBorder="1" applyAlignment="1">
      <alignment horizontal="left" vertical="center" wrapText="1"/>
    </xf>
    <xf numFmtId="49" fontId="279" fillId="0" borderId="108" xfId="14584" applyNumberFormat="1" applyFont="1" applyBorder="1" applyAlignment="1">
      <alignment horizontal="center" vertical="center" wrapText="1"/>
    </xf>
    <xf numFmtId="49" fontId="279" fillId="0" borderId="113" xfId="14584" applyNumberFormat="1" applyFont="1" applyBorder="1" applyAlignment="1">
      <alignment horizontal="center" vertical="center" wrapText="1"/>
    </xf>
    <xf numFmtId="49" fontId="279" fillId="0" borderId="84" xfId="14584" applyNumberFormat="1" applyFont="1" applyBorder="1" applyAlignment="1">
      <alignment horizontal="center" vertical="center" wrapText="1"/>
    </xf>
    <xf numFmtId="49" fontId="279" fillId="0" borderId="106" xfId="14584" applyNumberFormat="1" applyFont="1" applyBorder="1" applyAlignment="1">
      <alignment horizontal="center" vertical="center" wrapText="1"/>
    </xf>
    <xf numFmtId="0" fontId="1" fillId="0" borderId="0" xfId="14582" applyFont="1" applyAlignment="1">
      <alignment horizontal="center"/>
    </xf>
    <xf numFmtId="0" fontId="77" fillId="0" borderId="94" xfId="14557" applyFont="1" applyBorder="1" applyAlignment="1">
      <alignment vertical="center" wrapText="1"/>
    </xf>
    <xf numFmtId="0" fontId="77" fillId="0" borderId="95" xfId="14557" applyFont="1" applyBorder="1" applyAlignment="1">
      <alignment vertical="center" wrapText="1"/>
    </xf>
    <xf numFmtId="0" fontId="163" fillId="0" borderId="52" xfId="14557" applyFont="1" applyBorder="1"/>
    <xf numFmtId="0" fontId="163" fillId="0" borderId="98" xfId="14557" applyFont="1" applyBorder="1"/>
    <xf numFmtId="0" fontId="163" fillId="0" borderId="0" xfId="14557" applyFont="1" applyAlignment="1">
      <alignment horizontal="left" vertical="top" wrapText="1"/>
    </xf>
    <xf numFmtId="3" fontId="6" fillId="0" borderId="52" xfId="14557" applyNumberFormat="1" applyFont="1" applyBorder="1" applyAlignment="1">
      <alignment horizontal="left" vertical="center" wrapText="1"/>
    </xf>
    <xf numFmtId="3" fontId="6" fillId="0" borderId="98" xfId="14557" applyNumberFormat="1" applyFont="1" applyBorder="1" applyAlignment="1">
      <alignment horizontal="left" vertical="center" wrapText="1"/>
    </xf>
    <xf numFmtId="3" fontId="163" fillId="0" borderId="88" xfId="14557" applyNumberFormat="1" applyFont="1" applyBorder="1" applyAlignment="1">
      <alignment vertical="center" wrapText="1"/>
    </xf>
    <xf numFmtId="3" fontId="163" fillId="0" borderId="89" xfId="14557" applyNumberFormat="1" applyFont="1" applyBorder="1" applyAlignment="1">
      <alignment vertical="center" wrapText="1"/>
    </xf>
    <xf numFmtId="49" fontId="279" fillId="0" borderId="110" xfId="14584" applyNumberFormat="1" applyFont="1" applyBorder="1" applyAlignment="1">
      <alignment horizontal="center" vertical="center" wrapText="1"/>
    </xf>
    <xf numFmtId="3" fontId="271" fillId="2" borderId="87" xfId="14526" applyNumberFormat="1" applyFont="1" applyFill="1" applyBorder="1" applyAlignment="1">
      <alignment horizontal="center" vertical="center" wrapText="1"/>
    </xf>
    <xf numFmtId="3" fontId="15" fillId="2" borderId="87" xfId="14526" applyNumberFormat="1" applyFont="1" applyFill="1" applyBorder="1" applyAlignment="1">
      <alignment horizontal="center" vertical="center" wrapText="1"/>
    </xf>
    <xf numFmtId="0" fontId="268" fillId="102" borderId="112" xfId="0" applyFont="1" applyFill="1" applyBorder="1" applyAlignment="1">
      <alignment horizontal="center" vertical="center" wrapText="1"/>
    </xf>
    <xf numFmtId="0" fontId="269" fillId="102" borderId="106" xfId="14542" applyFont="1" applyFill="1" applyBorder="1" applyAlignment="1">
      <alignment horizontal="center" vertical="center" wrapText="1"/>
    </xf>
    <xf numFmtId="0" fontId="269" fillId="102" borderId="21" xfId="14542" applyFont="1" applyFill="1" applyBorder="1" applyAlignment="1">
      <alignment horizontal="center" vertical="center" wrapText="1"/>
    </xf>
    <xf numFmtId="0" fontId="268" fillId="102" borderId="108" xfId="0" applyFont="1" applyFill="1" applyBorder="1" applyAlignment="1">
      <alignment horizontal="center" vertical="center"/>
    </xf>
    <xf numFmtId="0" fontId="268" fillId="102" borderId="109" xfId="0" applyFont="1" applyFill="1" applyBorder="1" applyAlignment="1">
      <alignment horizontal="center" vertical="center"/>
    </xf>
    <xf numFmtId="0" fontId="268" fillId="102" borderId="109" xfId="0" applyFont="1" applyFill="1" applyBorder="1" applyAlignment="1">
      <alignment horizontal="right" vertical="center"/>
    </xf>
    <xf numFmtId="0" fontId="287" fillId="102" borderId="3" xfId="0" applyFont="1" applyFill="1" applyBorder="1" applyAlignment="1">
      <alignment horizontal="center" vertical="center" wrapText="1"/>
    </xf>
    <xf numFmtId="179" fontId="285" fillId="0" borderId="0" xfId="10067" applyNumberFormat="1" applyFont="1" applyAlignment="1">
      <alignment horizontal="right"/>
    </xf>
    <xf numFmtId="0" fontId="268" fillId="102" borderId="107" xfId="0" applyFont="1" applyFill="1" applyBorder="1" applyAlignment="1">
      <alignment horizontal="center" vertical="center"/>
    </xf>
    <xf numFmtId="0" fontId="268" fillId="102" borderId="21" xfId="10067" applyNumberFormat="1" applyFont="1" applyFill="1" applyBorder="1" applyAlignment="1">
      <alignment horizontal="center" vertical="center"/>
    </xf>
    <xf numFmtId="179" fontId="268" fillId="102" borderId="86" xfId="10067" applyNumberFormat="1" applyFont="1" applyFill="1" applyBorder="1" applyAlignment="1">
      <alignment horizontal="center" vertical="center"/>
    </xf>
    <xf numFmtId="0" fontId="268" fillId="102" borderId="108" xfId="10067" applyNumberFormat="1" applyFont="1" applyFill="1" applyBorder="1" applyAlignment="1">
      <alignment horizontal="center" vertical="center" wrapText="1"/>
    </xf>
    <xf numFmtId="1" fontId="285" fillId="0" borderId="60" xfId="14542" applyNumberFormat="1" applyFont="1" applyBorder="1" applyAlignment="1">
      <alignment horizontal="center" vertical="center" wrapText="1"/>
    </xf>
    <xf numFmtId="3" fontId="285" fillId="0" borderId="60" xfId="14542" applyNumberFormat="1" applyFont="1" applyBorder="1" applyAlignment="1">
      <alignment horizontal="center" vertical="center" wrapText="1"/>
    </xf>
    <xf numFmtId="3" fontId="285" fillId="0" borderId="60" xfId="14545" applyNumberFormat="1" applyFont="1" applyBorder="1" applyAlignment="1">
      <alignment horizontal="center" vertical="center" wrapText="1"/>
    </xf>
    <xf numFmtId="0" fontId="269" fillId="94" borderId="108" xfId="14564" applyFont="1" applyFill="1" applyBorder="1" applyAlignment="1">
      <alignment horizontal="center" vertical="center" wrapText="1"/>
    </xf>
    <xf numFmtId="0" fontId="269" fillId="94" borderId="110" xfId="14564" applyFont="1" applyFill="1" applyBorder="1" applyAlignment="1">
      <alignment horizontal="center" vertical="center" wrapText="1"/>
    </xf>
    <xf numFmtId="0" fontId="269" fillId="95" borderId="108" xfId="14564" applyFont="1" applyFill="1" applyBorder="1" applyAlignment="1">
      <alignment horizontal="left" vertical="center" wrapText="1"/>
    </xf>
    <xf numFmtId="0" fontId="269" fillId="95" borderId="110" xfId="14564" applyFont="1" applyFill="1" applyBorder="1" applyAlignment="1">
      <alignment horizontal="left" vertical="center" wrapText="1"/>
    </xf>
    <xf numFmtId="0" fontId="162" fillId="0" borderId="0" xfId="0" applyFont="1" applyAlignment="1">
      <alignment horizontal="left" vertical="center" wrapText="1"/>
    </xf>
    <xf numFmtId="0" fontId="282" fillId="0" borderId="103" xfId="14586" applyFont="1" applyBorder="1" applyAlignment="1">
      <alignment horizontal="center" vertical="center" wrapText="1"/>
    </xf>
    <xf numFmtId="0" fontId="282" fillId="0" borderId="103" xfId="14586" applyFont="1" applyBorder="1" applyAlignment="1">
      <alignment horizontal="center" vertical="center"/>
    </xf>
    <xf numFmtId="0" fontId="77" fillId="96" borderId="105" xfId="0" applyFont="1" applyFill="1" applyBorder="1" applyAlignment="1">
      <alignment horizontal="center" vertical="center" wrapText="1"/>
    </xf>
    <xf numFmtId="0" fontId="77" fillId="96" borderId="116" xfId="0" applyFont="1" applyFill="1" applyBorder="1" applyAlignment="1">
      <alignment horizontal="center" vertical="center" wrapText="1"/>
    </xf>
    <xf numFmtId="0" fontId="77" fillId="107" borderId="117" xfId="14586" applyFont="1" applyFill="1" applyBorder="1" applyAlignment="1">
      <alignment horizontal="center" vertical="center" wrapText="1"/>
    </xf>
    <xf numFmtId="0" fontId="77" fillId="107" borderId="119" xfId="14586" applyFont="1" applyFill="1" applyBorder="1" applyAlignment="1">
      <alignment horizontal="center" vertical="center" wrapText="1"/>
    </xf>
    <xf numFmtId="0" fontId="77" fillId="107" borderId="118" xfId="14586" applyFont="1" applyFill="1" applyBorder="1" applyAlignment="1">
      <alignment horizontal="center" vertical="center" wrapText="1"/>
    </xf>
    <xf numFmtId="0" fontId="284" fillId="0" borderId="105" xfId="0" applyFont="1" applyBorder="1" applyAlignment="1">
      <alignment horizontal="center" vertical="center" wrapText="1"/>
    </xf>
    <xf numFmtId="0" fontId="284" fillId="0" borderId="116" xfId="0" applyFont="1" applyBorder="1" applyAlignment="1">
      <alignment horizontal="center" vertical="center" wrapText="1"/>
    </xf>
    <xf numFmtId="0" fontId="17" fillId="0" borderId="0" xfId="0" applyFont="1" applyAlignment="1">
      <alignment horizontal="left" vertical="center" wrapText="1"/>
    </xf>
    <xf numFmtId="0" fontId="296" fillId="0" borderId="0" xfId="0" applyFont="1" applyAlignment="1">
      <alignment horizontal="left" vertical="center" wrapText="1"/>
    </xf>
    <xf numFmtId="179" fontId="266" fillId="105" borderId="60" xfId="10067" applyNumberFormat="1" applyFont="1" applyFill="1" applyBorder="1" applyAlignment="1">
      <alignment horizontal="center" vertical="center"/>
    </xf>
  </cellXfs>
  <cellStyles count="14619">
    <cellStyle name="_x0001_" xfId="21" xr:uid="{00000000-0005-0000-0000-000000000000}"/>
    <cellStyle name=" " xfId="10458" xr:uid="{00000000-0005-0000-0000-000001000000}"/>
    <cellStyle name="          _x000a__x000a_shell=progman.exe_x000a__x000a_m" xfId="22" xr:uid="{00000000-0005-0000-0000-000002000000}"/>
    <cellStyle name="          _x000d__x000a_shell=progman.exe_x000d__x000a_m" xfId="23" xr:uid="{00000000-0005-0000-0000-000003000000}"/>
    <cellStyle name="          _x000d__x000a_shell=progman.exe_x000d__x000a_m 2" xfId="24" xr:uid="{00000000-0005-0000-0000-000004000000}"/>
    <cellStyle name="          _x000d__x000a_shell=progman.exe_x000d__x000a_m 3" xfId="25" xr:uid="{00000000-0005-0000-0000-000005000000}"/>
    <cellStyle name="          _x000d__x000a_shell=progman.exe_x000d__x000a_m 4" xfId="26" xr:uid="{00000000-0005-0000-0000-000006000000}"/>
    <cellStyle name="          _x000d__x000a_shell=progman.exe_x000d__x000a_m 5" xfId="27" xr:uid="{00000000-0005-0000-0000-000007000000}"/>
    <cellStyle name="          _x000d__x000a_shell=progman.exe_x000d__x000a_m 6" xfId="28" xr:uid="{00000000-0005-0000-0000-000008000000}"/>
    <cellStyle name="          _x000d__x000a_shell=progman.exe_x000d__x000a_m 7" xfId="29" xr:uid="{00000000-0005-0000-0000-000009000000}"/>
    <cellStyle name=" _97연말" xfId="10459" xr:uid="{00000000-0005-0000-0000-00000A000000}"/>
    <cellStyle name=" _97연말_attach#3_BM_rev1_elec_Thalofa_II" xfId="10460" xr:uid="{00000000-0005-0000-0000-00000B000000}"/>
    <cellStyle name=" _97연말_attach#3-BM_rev1_elec_Thalozem_II" xfId="10461" xr:uid="{00000000-0005-0000-0000-00000C000000}"/>
    <cellStyle name=" _97연말1" xfId="10462" xr:uid="{00000000-0005-0000-0000-00000D000000}"/>
    <cellStyle name=" _97연말1_attach#3_BM_rev1_elec_Thalofa_II" xfId="10463" xr:uid="{00000000-0005-0000-0000-00000E000000}"/>
    <cellStyle name=" _97연말1_attach#3-BM_rev1_elec_Thalozem_II" xfId="10464" xr:uid="{00000000-0005-0000-0000-00000F000000}"/>
    <cellStyle name=" _attach#3_BM_rev1_elec_Thalofa_II" xfId="10465" xr:uid="{00000000-0005-0000-0000-000010000000}"/>
    <cellStyle name=" _attach#3-BM_rev1_elec_Thalozem_II" xfId="10466" xr:uid="{00000000-0005-0000-0000-000011000000}"/>
    <cellStyle name=" _Book1" xfId="10467" xr:uid="{00000000-0005-0000-0000-000012000000}"/>
    <cellStyle name=" _Book1_attach#3_BM_rev1_elec_Thalofa_II" xfId="10468" xr:uid="{00000000-0005-0000-0000-000013000000}"/>
    <cellStyle name=" _Book1_attach#3-BM_rev1_elec_Thalozem_II" xfId="10469" xr:uid="{00000000-0005-0000-0000-000014000000}"/>
    <cellStyle name=" 1" xfId="9690" xr:uid="{00000000-0005-0000-0000-000015000000}"/>
    <cellStyle name=" 10" xfId="9691" xr:uid="{00000000-0005-0000-0000-000016000000}"/>
    <cellStyle name=" 11" xfId="9692" xr:uid="{00000000-0005-0000-0000-000017000000}"/>
    <cellStyle name=" 12" xfId="9693" xr:uid="{00000000-0005-0000-0000-000018000000}"/>
    <cellStyle name=" 13" xfId="9694" xr:uid="{00000000-0005-0000-0000-000019000000}"/>
    <cellStyle name=" 14" xfId="9695" xr:uid="{00000000-0005-0000-0000-00001A000000}"/>
    <cellStyle name=" 15" xfId="9696" xr:uid="{00000000-0005-0000-0000-00001B000000}"/>
    <cellStyle name=" 16" xfId="9697" xr:uid="{00000000-0005-0000-0000-00001C000000}"/>
    <cellStyle name=" 17" xfId="9698" xr:uid="{00000000-0005-0000-0000-00001D000000}"/>
    <cellStyle name=" 18" xfId="9699" xr:uid="{00000000-0005-0000-0000-00001E000000}"/>
    <cellStyle name=" 19" xfId="9700" xr:uid="{00000000-0005-0000-0000-00001F000000}"/>
    <cellStyle name=" 2" xfId="30" xr:uid="{00000000-0005-0000-0000-000020000000}"/>
    <cellStyle name=" 20" xfId="9701" xr:uid="{00000000-0005-0000-0000-000021000000}"/>
    <cellStyle name=" 21" xfId="9702" xr:uid="{00000000-0005-0000-0000-000022000000}"/>
    <cellStyle name=" 22" xfId="9703" xr:uid="{00000000-0005-0000-0000-000023000000}"/>
    <cellStyle name=" 23" xfId="9704" xr:uid="{00000000-0005-0000-0000-000024000000}"/>
    <cellStyle name=" 24" xfId="9705" xr:uid="{00000000-0005-0000-0000-000025000000}"/>
    <cellStyle name=" 25" xfId="9706" xr:uid="{00000000-0005-0000-0000-000026000000}"/>
    <cellStyle name=" 26" xfId="9707" xr:uid="{00000000-0005-0000-0000-000027000000}"/>
    <cellStyle name=" 27" xfId="9708" xr:uid="{00000000-0005-0000-0000-000028000000}"/>
    <cellStyle name=" 28" xfId="9709" xr:uid="{00000000-0005-0000-0000-000029000000}"/>
    <cellStyle name=" 29" xfId="9710" xr:uid="{00000000-0005-0000-0000-00002A000000}"/>
    <cellStyle name=" 3" xfId="31" xr:uid="{00000000-0005-0000-0000-00002B000000}"/>
    <cellStyle name=" 30" xfId="9711" xr:uid="{00000000-0005-0000-0000-00002C000000}"/>
    <cellStyle name=" 31" xfId="9712" xr:uid="{00000000-0005-0000-0000-00002D000000}"/>
    <cellStyle name=" 32" xfId="9713" xr:uid="{00000000-0005-0000-0000-00002E000000}"/>
    <cellStyle name=" 33" xfId="9714" xr:uid="{00000000-0005-0000-0000-00002F000000}"/>
    <cellStyle name=" 34" xfId="9715" xr:uid="{00000000-0005-0000-0000-000030000000}"/>
    <cellStyle name=" 35" xfId="9716" xr:uid="{00000000-0005-0000-0000-000031000000}"/>
    <cellStyle name=" 36" xfId="9717" xr:uid="{00000000-0005-0000-0000-000032000000}"/>
    <cellStyle name=" 37" xfId="9718" xr:uid="{00000000-0005-0000-0000-000033000000}"/>
    <cellStyle name=" 38" xfId="9719" xr:uid="{00000000-0005-0000-0000-000034000000}"/>
    <cellStyle name=" 39" xfId="9720" xr:uid="{00000000-0005-0000-0000-000035000000}"/>
    <cellStyle name=" 4" xfId="32" xr:uid="{00000000-0005-0000-0000-000036000000}"/>
    <cellStyle name=" 40" xfId="9721" xr:uid="{00000000-0005-0000-0000-000037000000}"/>
    <cellStyle name=" 41" xfId="9722" xr:uid="{00000000-0005-0000-0000-000038000000}"/>
    <cellStyle name=" 42" xfId="9723" xr:uid="{00000000-0005-0000-0000-000039000000}"/>
    <cellStyle name=" 43" xfId="9724" xr:uid="{00000000-0005-0000-0000-00003A000000}"/>
    <cellStyle name=" 44" xfId="9725" xr:uid="{00000000-0005-0000-0000-00003B000000}"/>
    <cellStyle name=" 45" xfId="9726" xr:uid="{00000000-0005-0000-0000-00003C000000}"/>
    <cellStyle name=" 46" xfId="9727" xr:uid="{00000000-0005-0000-0000-00003D000000}"/>
    <cellStyle name=" 47" xfId="9728" xr:uid="{00000000-0005-0000-0000-00003E000000}"/>
    <cellStyle name=" 48" xfId="9729" xr:uid="{00000000-0005-0000-0000-00003F000000}"/>
    <cellStyle name=" 5" xfId="33" xr:uid="{00000000-0005-0000-0000-000040000000}"/>
    <cellStyle name=" 6" xfId="9730" xr:uid="{00000000-0005-0000-0000-000041000000}"/>
    <cellStyle name=" 7" xfId="9731" xr:uid="{00000000-0005-0000-0000-000042000000}"/>
    <cellStyle name=" 8" xfId="9732" xr:uid="{00000000-0005-0000-0000-000043000000}"/>
    <cellStyle name=" 9" xfId="9733" xr:uid="{00000000-0005-0000-0000-000044000000}"/>
    <cellStyle name="_x000a__x000a_JournalTemplate=C:\COMFO\CTALK\JOURSTD.TPL_x000a__x000a_LbStateAddress=3 3 0 251 1 89 2 311_x000a__x000a_LbStateJou 2" xfId="9734" xr:uid="{00000000-0005-0000-0000-000045000000}"/>
    <cellStyle name="_x000c_ōᅺb0ōᆊbXōᆚbōᆪb¨ōᆺb섄ōᇊb섰ōᇚb셌ōᇪb셨ōᇺb손ōሊbÌōሚbôōሪbŀōሺbŨōቊbƀōቚb솴ōቪb쇌ōቺb쇬ōኊb숄ōኚb술ōኪbƜōኺbƸōዊbǜōዚbǸōዪbɄō" xfId="10470" xr:uid="{00000000-0005-0000-0000-000046000000}"/>
    <cellStyle name="_x000d__x000a_JournalTemplate=C:\COMFO\CTALK\JOURSTD.TPL_x000d__x000a_LbStateAddress=3 3 0 251 1 89 2 311_x000d__x000a_LbStateJou" xfId="34" xr:uid="{00000000-0005-0000-0000-000047000000}"/>
    <cellStyle name="&quot;" xfId="10471" xr:uid="{00000000-0005-0000-0000-000048000000}"/>
    <cellStyle name="&quot; 2" xfId="10492" xr:uid="{00000000-0005-0000-0000-000049000000}"/>
    <cellStyle name="&quot; 2 2" xfId="10493" xr:uid="{00000000-0005-0000-0000-00004A000000}"/>
    <cellStyle name="&quot; 3" xfId="10494" xr:uid="{00000000-0005-0000-0000-00004B000000}"/>
    <cellStyle name="#" xfId="14450" xr:uid="{00000000-0005-0000-0000-00004C000000}"/>
    <cellStyle name="#,##0" xfId="35" xr:uid="{00000000-0005-0000-0000-00004D000000}"/>
    <cellStyle name="#,##0 2" xfId="36" xr:uid="{00000000-0005-0000-0000-00004E000000}"/>
    <cellStyle name="#,##0 2 2" xfId="10495" xr:uid="{00000000-0005-0000-0000-00004F000000}"/>
    <cellStyle name="#,##0 2 2 2" xfId="10496" xr:uid="{00000000-0005-0000-0000-000050000000}"/>
    <cellStyle name="#,##0 2 3" xfId="10497" xr:uid="{00000000-0005-0000-0000-000051000000}"/>
    <cellStyle name="#,##0 2 4" xfId="10498" xr:uid="{00000000-0005-0000-0000-000052000000}"/>
    <cellStyle name="#,##0 3" xfId="10499" xr:uid="{00000000-0005-0000-0000-000053000000}"/>
    <cellStyle name="#,##0 3 2" xfId="10500" xr:uid="{00000000-0005-0000-0000-000054000000}"/>
    <cellStyle name="#,##0 4" xfId="10501" xr:uid="{00000000-0005-0000-0000-000055000000}"/>
    <cellStyle name="#,##0 5" xfId="10502" xr:uid="{00000000-0005-0000-0000-000056000000}"/>
    <cellStyle name="#,##0.0" xfId="14451" xr:uid="{00000000-0005-0000-0000-000057000000}"/>
    <cellStyle name="#,##0.00" xfId="14452" xr:uid="{00000000-0005-0000-0000-000058000000}"/>
    <cellStyle name="#,##0.000" xfId="14453" xr:uid="{00000000-0005-0000-0000-000059000000}"/>
    <cellStyle name="#.##0" xfId="37" xr:uid="{00000000-0005-0000-0000-00005A000000}"/>
    <cellStyle name="%" xfId="38" xr:uid="{00000000-0005-0000-0000-00005B000000}"/>
    <cellStyle name="%(0)" xfId="39" xr:uid="{00000000-0005-0000-0000-00005C000000}"/>
    <cellStyle name="%(1)" xfId="40" xr:uid="{00000000-0005-0000-0000-00005D000000}"/>
    <cellStyle name="%(2)" xfId="41" xr:uid="{00000000-0005-0000-0000-00005E000000}"/>
    <cellStyle name="%_7.Rate &amp; Prelims" xfId="9735" xr:uid="{00000000-0005-0000-0000-00005F000000}"/>
    <cellStyle name="%_DT HT Goi 1.4 den ngay 15-5-08" xfId="42" xr:uid="{00000000-0005-0000-0000-000060000000}"/>
    <cellStyle name="%_F6A&amp; F14-BoQ-Civil- Masan- rev04" xfId="9736" xr:uid="{00000000-0005-0000-0000-000061000000}"/>
    <cellStyle name="%_Nomenclature PHA1 M10 EJ 010 A" xfId="43" xr:uid="{00000000-0005-0000-0000-000062000000}"/>
    <cellStyle name="%_Sheet2" xfId="44" xr:uid="{00000000-0005-0000-0000-000063000000}"/>
    <cellStyle name="%_Vat tu boc tach Goldola" xfId="45" xr:uid="{00000000-0005-0000-0000-000064000000}"/>
    <cellStyle name=",." xfId="46" xr:uid="{00000000-0005-0000-0000-000065000000}"/>
    <cellStyle name="､@ｯ・BQSUM" xfId="9737" xr:uid="{00000000-0005-0000-0000-000066000000}"/>
    <cellStyle name="､@ｯ・BQSUM(D)" xfId="9738" xr:uid="{00000000-0005-0000-0000-000067000000}"/>
    <cellStyle name="､d､ﾀｦ・BQSUM" xfId="9739" xr:uid="{00000000-0005-0000-0000-000068000000}"/>
    <cellStyle name="､d､ﾀｦ・BQSUM(D)" xfId="9740" xr:uid="{00000000-0005-0000-0000-000069000000}"/>
    <cellStyle name="." xfId="47" xr:uid="{00000000-0005-0000-0000-00006A000000}"/>
    <cellStyle name=". 2" xfId="48" xr:uid="{00000000-0005-0000-0000-00006B000000}"/>
    <cellStyle name="?" xfId="49" xr:uid="{00000000-0005-0000-0000-00006C000000}"/>
    <cellStyle name="??" xfId="50" xr:uid="{00000000-0005-0000-0000-00006D000000}"/>
    <cellStyle name="?? [0.00]_      " xfId="51" xr:uid="{00000000-0005-0000-0000-00006E000000}"/>
    <cellStyle name="?? [0]" xfId="52" xr:uid="{00000000-0005-0000-0000-00006F000000}"/>
    <cellStyle name="?? [0] 2" xfId="53" xr:uid="{00000000-0005-0000-0000-000070000000}"/>
    <cellStyle name="?? [0] 2 2" xfId="9741" xr:uid="{00000000-0005-0000-0000-000071000000}"/>
    <cellStyle name="?? [0] 3" xfId="54" xr:uid="{00000000-0005-0000-0000-000072000000}"/>
    <cellStyle name="?? [0] 3 2" xfId="9742" xr:uid="{00000000-0005-0000-0000-000073000000}"/>
    <cellStyle name="?? [0] 4" xfId="55" xr:uid="{00000000-0005-0000-0000-000074000000}"/>
    <cellStyle name="?? [0] 4 2" xfId="9743" xr:uid="{00000000-0005-0000-0000-000075000000}"/>
    <cellStyle name="?? [0] 5" xfId="56" xr:uid="{00000000-0005-0000-0000-000076000000}"/>
    <cellStyle name="?? [0] 5 2" xfId="9744" xr:uid="{00000000-0005-0000-0000-000077000000}"/>
    <cellStyle name="?? [0] 6" xfId="9745" xr:uid="{00000000-0005-0000-0000-000078000000}"/>
    <cellStyle name="?? 10" xfId="57" xr:uid="{00000000-0005-0000-0000-000079000000}"/>
    <cellStyle name="?? 100" xfId="58" xr:uid="{00000000-0005-0000-0000-00007A000000}"/>
    <cellStyle name="?? 101" xfId="59" xr:uid="{00000000-0005-0000-0000-00007B000000}"/>
    <cellStyle name="?? 102" xfId="60" xr:uid="{00000000-0005-0000-0000-00007C000000}"/>
    <cellStyle name="?? 103" xfId="61" xr:uid="{00000000-0005-0000-0000-00007D000000}"/>
    <cellStyle name="?? 104" xfId="62" xr:uid="{00000000-0005-0000-0000-00007E000000}"/>
    <cellStyle name="?? 105" xfId="63" xr:uid="{00000000-0005-0000-0000-00007F000000}"/>
    <cellStyle name="?? 106" xfId="64" xr:uid="{00000000-0005-0000-0000-000080000000}"/>
    <cellStyle name="?? 107" xfId="65" xr:uid="{00000000-0005-0000-0000-000081000000}"/>
    <cellStyle name="?? 108" xfId="66" xr:uid="{00000000-0005-0000-0000-000082000000}"/>
    <cellStyle name="?? 109" xfId="67" xr:uid="{00000000-0005-0000-0000-000083000000}"/>
    <cellStyle name="?? 11" xfId="68" xr:uid="{00000000-0005-0000-0000-000084000000}"/>
    <cellStyle name="?? 110" xfId="69" xr:uid="{00000000-0005-0000-0000-000085000000}"/>
    <cellStyle name="?? 111" xfId="70" xr:uid="{00000000-0005-0000-0000-000086000000}"/>
    <cellStyle name="?? 12" xfId="71" xr:uid="{00000000-0005-0000-0000-000087000000}"/>
    <cellStyle name="?? 13" xfId="72" xr:uid="{00000000-0005-0000-0000-000088000000}"/>
    <cellStyle name="?? 14" xfId="73" xr:uid="{00000000-0005-0000-0000-000089000000}"/>
    <cellStyle name="?? 15" xfId="74" xr:uid="{00000000-0005-0000-0000-00008A000000}"/>
    <cellStyle name="?? 16" xfId="75" xr:uid="{00000000-0005-0000-0000-00008B000000}"/>
    <cellStyle name="?? 17" xfId="76" xr:uid="{00000000-0005-0000-0000-00008C000000}"/>
    <cellStyle name="?? 18" xfId="77" xr:uid="{00000000-0005-0000-0000-00008D000000}"/>
    <cellStyle name="?? 19" xfId="78" xr:uid="{00000000-0005-0000-0000-00008E000000}"/>
    <cellStyle name="?? 2" xfId="79" xr:uid="{00000000-0005-0000-0000-00008F000000}"/>
    <cellStyle name="?? 2 2" xfId="9746" xr:uid="{00000000-0005-0000-0000-000090000000}"/>
    <cellStyle name="?? 20" xfId="80" xr:uid="{00000000-0005-0000-0000-000091000000}"/>
    <cellStyle name="?? 21" xfId="81" xr:uid="{00000000-0005-0000-0000-000092000000}"/>
    <cellStyle name="?? 22" xfId="82" xr:uid="{00000000-0005-0000-0000-000093000000}"/>
    <cellStyle name="?? 23" xfId="83" xr:uid="{00000000-0005-0000-0000-000094000000}"/>
    <cellStyle name="?? 24" xfId="84" xr:uid="{00000000-0005-0000-0000-000095000000}"/>
    <cellStyle name="?? 25" xfId="85" xr:uid="{00000000-0005-0000-0000-000096000000}"/>
    <cellStyle name="?? 26" xfId="86" xr:uid="{00000000-0005-0000-0000-000097000000}"/>
    <cellStyle name="?? 27" xfId="87" xr:uid="{00000000-0005-0000-0000-000098000000}"/>
    <cellStyle name="?? 28" xfId="88" xr:uid="{00000000-0005-0000-0000-000099000000}"/>
    <cellStyle name="?? 29" xfId="89" xr:uid="{00000000-0005-0000-0000-00009A000000}"/>
    <cellStyle name="?? 3" xfId="90" xr:uid="{00000000-0005-0000-0000-00009B000000}"/>
    <cellStyle name="?? 3 2" xfId="9747" xr:uid="{00000000-0005-0000-0000-00009C000000}"/>
    <cellStyle name="?? 30" xfId="91" xr:uid="{00000000-0005-0000-0000-00009D000000}"/>
    <cellStyle name="?? 31" xfId="92" xr:uid="{00000000-0005-0000-0000-00009E000000}"/>
    <cellStyle name="?? 32" xfId="93" xr:uid="{00000000-0005-0000-0000-00009F000000}"/>
    <cellStyle name="?? 33" xfId="94" xr:uid="{00000000-0005-0000-0000-0000A0000000}"/>
    <cellStyle name="?? 34" xfId="95" xr:uid="{00000000-0005-0000-0000-0000A1000000}"/>
    <cellStyle name="?? 35" xfId="96" xr:uid="{00000000-0005-0000-0000-0000A2000000}"/>
    <cellStyle name="?? 36" xfId="97" xr:uid="{00000000-0005-0000-0000-0000A3000000}"/>
    <cellStyle name="?? 37" xfId="98" xr:uid="{00000000-0005-0000-0000-0000A4000000}"/>
    <cellStyle name="?? 38" xfId="99" xr:uid="{00000000-0005-0000-0000-0000A5000000}"/>
    <cellStyle name="?? 39" xfId="100" xr:uid="{00000000-0005-0000-0000-0000A6000000}"/>
    <cellStyle name="?? 4" xfId="101" xr:uid="{00000000-0005-0000-0000-0000A7000000}"/>
    <cellStyle name="?? 4 2" xfId="9748" xr:uid="{00000000-0005-0000-0000-0000A8000000}"/>
    <cellStyle name="?? 40" xfId="102" xr:uid="{00000000-0005-0000-0000-0000A9000000}"/>
    <cellStyle name="?? 41" xfId="103" xr:uid="{00000000-0005-0000-0000-0000AA000000}"/>
    <cellStyle name="?? 42" xfId="104" xr:uid="{00000000-0005-0000-0000-0000AB000000}"/>
    <cellStyle name="?? 43" xfId="105" xr:uid="{00000000-0005-0000-0000-0000AC000000}"/>
    <cellStyle name="?? 44" xfId="106" xr:uid="{00000000-0005-0000-0000-0000AD000000}"/>
    <cellStyle name="?? 45" xfId="107" xr:uid="{00000000-0005-0000-0000-0000AE000000}"/>
    <cellStyle name="?? 46" xfId="108" xr:uid="{00000000-0005-0000-0000-0000AF000000}"/>
    <cellStyle name="?? 47" xfId="109" xr:uid="{00000000-0005-0000-0000-0000B0000000}"/>
    <cellStyle name="?? 48" xfId="110" xr:uid="{00000000-0005-0000-0000-0000B1000000}"/>
    <cellStyle name="?? 49" xfId="111" xr:uid="{00000000-0005-0000-0000-0000B2000000}"/>
    <cellStyle name="?? 5" xfId="112" xr:uid="{00000000-0005-0000-0000-0000B3000000}"/>
    <cellStyle name="?? 5 2" xfId="9749" xr:uid="{00000000-0005-0000-0000-0000B4000000}"/>
    <cellStyle name="?? 50" xfId="113" xr:uid="{00000000-0005-0000-0000-0000B5000000}"/>
    <cellStyle name="?? 51" xfId="114" xr:uid="{00000000-0005-0000-0000-0000B6000000}"/>
    <cellStyle name="?? 52" xfId="115" xr:uid="{00000000-0005-0000-0000-0000B7000000}"/>
    <cellStyle name="?? 53" xfId="116" xr:uid="{00000000-0005-0000-0000-0000B8000000}"/>
    <cellStyle name="?? 54" xfId="117" xr:uid="{00000000-0005-0000-0000-0000B9000000}"/>
    <cellStyle name="?? 55" xfId="118" xr:uid="{00000000-0005-0000-0000-0000BA000000}"/>
    <cellStyle name="?? 56" xfId="119" xr:uid="{00000000-0005-0000-0000-0000BB000000}"/>
    <cellStyle name="?? 57" xfId="120" xr:uid="{00000000-0005-0000-0000-0000BC000000}"/>
    <cellStyle name="?? 58" xfId="121" xr:uid="{00000000-0005-0000-0000-0000BD000000}"/>
    <cellStyle name="?? 59" xfId="122" xr:uid="{00000000-0005-0000-0000-0000BE000000}"/>
    <cellStyle name="?? 6" xfId="123" xr:uid="{00000000-0005-0000-0000-0000BF000000}"/>
    <cellStyle name="?? 60" xfId="124" xr:uid="{00000000-0005-0000-0000-0000C0000000}"/>
    <cellStyle name="?? 61" xfId="125" xr:uid="{00000000-0005-0000-0000-0000C1000000}"/>
    <cellStyle name="?? 62" xfId="126" xr:uid="{00000000-0005-0000-0000-0000C2000000}"/>
    <cellStyle name="?? 63" xfId="127" xr:uid="{00000000-0005-0000-0000-0000C3000000}"/>
    <cellStyle name="?? 64" xfId="128" xr:uid="{00000000-0005-0000-0000-0000C4000000}"/>
    <cellStyle name="?? 65" xfId="129" xr:uid="{00000000-0005-0000-0000-0000C5000000}"/>
    <cellStyle name="?? 66" xfId="130" xr:uid="{00000000-0005-0000-0000-0000C6000000}"/>
    <cellStyle name="?? 67" xfId="131" xr:uid="{00000000-0005-0000-0000-0000C7000000}"/>
    <cellStyle name="?? 68" xfId="132" xr:uid="{00000000-0005-0000-0000-0000C8000000}"/>
    <cellStyle name="?? 69" xfId="133" xr:uid="{00000000-0005-0000-0000-0000C9000000}"/>
    <cellStyle name="?? 7" xfId="134" xr:uid="{00000000-0005-0000-0000-0000CA000000}"/>
    <cellStyle name="?? 70" xfId="135" xr:uid="{00000000-0005-0000-0000-0000CB000000}"/>
    <cellStyle name="?? 71" xfId="136" xr:uid="{00000000-0005-0000-0000-0000CC000000}"/>
    <cellStyle name="?? 72" xfId="137" xr:uid="{00000000-0005-0000-0000-0000CD000000}"/>
    <cellStyle name="?? 73" xfId="138" xr:uid="{00000000-0005-0000-0000-0000CE000000}"/>
    <cellStyle name="?? 74" xfId="139" xr:uid="{00000000-0005-0000-0000-0000CF000000}"/>
    <cellStyle name="?? 75" xfId="140" xr:uid="{00000000-0005-0000-0000-0000D0000000}"/>
    <cellStyle name="?? 76" xfId="141" xr:uid="{00000000-0005-0000-0000-0000D1000000}"/>
    <cellStyle name="?? 77" xfId="142" xr:uid="{00000000-0005-0000-0000-0000D2000000}"/>
    <cellStyle name="?? 78" xfId="143" xr:uid="{00000000-0005-0000-0000-0000D3000000}"/>
    <cellStyle name="?? 79" xfId="144" xr:uid="{00000000-0005-0000-0000-0000D4000000}"/>
    <cellStyle name="?? 8" xfId="145" xr:uid="{00000000-0005-0000-0000-0000D5000000}"/>
    <cellStyle name="?? 80" xfId="146" xr:uid="{00000000-0005-0000-0000-0000D6000000}"/>
    <cellStyle name="?? 81" xfId="147" xr:uid="{00000000-0005-0000-0000-0000D7000000}"/>
    <cellStyle name="?? 82" xfId="148" xr:uid="{00000000-0005-0000-0000-0000D8000000}"/>
    <cellStyle name="?? 83" xfId="149" xr:uid="{00000000-0005-0000-0000-0000D9000000}"/>
    <cellStyle name="?? 84" xfId="150" xr:uid="{00000000-0005-0000-0000-0000DA000000}"/>
    <cellStyle name="?? 85" xfId="151" xr:uid="{00000000-0005-0000-0000-0000DB000000}"/>
    <cellStyle name="?? 86" xfId="152" xr:uid="{00000000-0005-0000-0000-0000DC000000}"/>
    <cellStyle name="?? 87" xfId="153" xr:uid="{00000000-0005-0000-0000-0000DD000000}"/>
    <cellStyle name="?? 88" xfId="154" xr:uid="{00000000-0005-0000-0000-0000DE000000}"/>
    <cellStyle name="?? 89" xfId="155" xr:uid="{00000000-0005-0000-0000-0000DF000000}"/>
    <cellStyle name="?? 9" xfId="156" xr:uid="{00000000-0005-0000-0000-0000E0000000}"/>
    <cellStyle name="?? 90" xfId="157" xr:uid="{00000000-0005-0000-0000-0000E1000000}"/>
    <cellStyle name="?? 91" xfId="158" xr:uid="{00000000-0005-0000-0000-0000E2000000}"/>
    <cellStyle name="?? 92" xfId="159" xr:uid="{00000000-0005-0000-0000-0000E3000000}"/>
    <cellStyle name="?? 93" xfId="160" xr:uid="{00000000-0005-0000-0000-0000E4000000}"/>
    <cellStyle name="?? 94" xfId="161" xr:uid="{00000000-0005-0000-0000-0000E5000000}"/>
    <cellStyle name="?? 95" xfId="162" xr:uid="{00000000-0005-0000-0000-0000E6000000}"/>
    <cellStyle name="?? 96" xfId="163" xr:uid="{00000000-0005-0000-0000-0000E7000000}"/>
    <cellStyle name="?? 97" xfId="164" xr:uid="{00000000-0005-0000-0000-0000E8000000}"/>
    <cellStyle name="?? 98" xfId="165" xr:uid="{00000000-0005-0000-0000-0000E9000000}"/>
    <cellStyle name="?? 99" xfId="166" xr:uid="{00000000-0005-0000-0000-0000EA000000}"/>
    <cellStyle name="??%U?&amp;H?_x0008_?s_x000a__x0007__x0001__x0001_" xfId="9750" xr:uid="{00000000-0005-0000-0000-0000EB000000}"/>
    <cellStyle name="??&amp;" xfId="167" xr:uid="{00000000-0005-0000-0000-0000EC000000}"/>
    <cellStyle name="??&amp;O" xfId="168" xr:uid="{00000000-0005-0000-0000-0000ED000000}"/>
    <cellStyle name="??&amp;O?" xfId="169" xr:uid="{00000000-0005-0000-0000-0000EE000000}"/>
    <cellStyle name="??&amp;O?&amp;" xfId="170" xr:uid="{00000000-0005-0000-0000-0000EF000000}"/>
    <cellStyle name="??&amp;O?&amp;H" xfId="171" xr:uid="{00000000-0005-0000-0000-0000F0000000}"/>
    <cellStyle name="??&amp;O?&amp;H?" xfId="172" xr:uid="{00000000-0005-0000-0000-0000F1000000}"/>
    <cellStyle name="??&amp;O?&amp;H?_x0008_?" xfId="173" xr:uid="{00000000-0005-0000-0000-0000F2000000}"/>
    <cellStyle name="??&amp;O?&amp;H?_x0008_??" xfId="174" xr:uid="{00000000-0005-0000-0000-0000F3000000}"/>
    <cellStyle name="??&amp;O?&amp;H?_x0008_??_x0007__x0001__x0001_" xfId="14454" xr:uid="{00000000-0005-0000-0000-0000F4000000}"/>
    <cellStyle name="??&amp;O?&amp;H?_x0008_??_x0007__x0001__x0001_?" xfId="175" xr:uid="{00000000-0005-0000-0000-0000F5000000}"/>
    <cellStyle name="??&amp;O?&amp;H?_x0008_??_x0007__x0001__x0001_?_x0002_" xfId="176" xr:uid="{00000000-0005-0000-0000-0000F6000000}"/>
    <cellStyle name="??&amp;O?&amp;H?_x0008_??_x0007__x0001__x0001_?_x0002_" xfId="177" xr:uid="{00000000-0005-0000-0000-0000F7000000}"/>
    <cellStyle name="??&amp;O?&amp;H?_x0008_??_x0007__x0001__x0001_?_x0002_" xfId="178" xr:uid="{00000000-0005-0000-0000-0000F8000000}"/>
    <cellStyle name="??&amp;O?&amp;H?_x0008_??_x0007__x0001__x0001_?_x0002__x0001_(_x0002_&gt;_x000f_???v!????_x0007_??????????????????????????           ?????           ?????????_x000d_?????????????????????????????????????????????????????????????????????????????????????????????????????????????????????" xfId="179" xr:uid="{00000000-0005-0000-0000-0000F9000000}"/>
    <cellStyle name="??&amp;O?&amp;H?_x0008_??_x0007__x0001__x0001__M_E Services _ Education" xfId="180" xr:uid="{00000000-0005-0000-0000-0000FA000000}"/>
    <cellStyle name="??&amp;O?&amp;H?_x0008__x000f__x0007_?_x0007__x0001__x0001_?_x0002_" xfId="181" xr:uid="{00000000-0005-0000-0000-0000FB000000}"/>
    <cellStyle name="??&amp;O?&amp;H?_x0008__x000f__x0007_?_x0007__x0001__x0001_?_x0002_" xfId="182" xr:uid="{00000000-0005-0000-0000-0000FC000000}"/>
    <cellStyle name="??&amp;O?&amp;H?_x0008__x000f__x0007_?_x0007__x0001__x0001_?_x0002__x0001_(_x0002_c ????????_x0007_??????????????????????????           ?????           ?????????_x000d_C:\WINDOWS\COUNTRY.SYS_x000d_??????????????????????????????????????????????????????????????????????????????????????????????" xfId="183" xr:uid="{00000000-0005-0000-0000-0000FD000000}"/>
    <cellStyle name="??&amp;O?&amp;H?_x0008__x000f__x0007_?_x0007__x0001__x0001__M_E Services _ Education" xfId="184" xr:uid="{00000000-0005-0000-0000-0000FE000000}"/>
    <cellStyle name="??(R)" xfId="9751" xr:uid="{00000000-0005-0000-0000-0000FF000000}"/>
    <cellStyle name="???" xfId="185" xr:uid="{00000000-0005-0000-0000-000000010000}"/>
    <cellStyle name="?_x001d_??%" xfId="9752" xr:uid="{00000000-0005-0000-0000-000001010000}"/>
    <cellStyle name="?_x001d_??%U©÷u" xfId="186" xr:uid="{00000000-0005-0000-0000-000002010000}"/>
    <cellStyle name="?_x001d_??%U©÷u&amp;H©÷" xfId="187" xr:uid="{00000000-0005-0000-0000-000003010000}"/>
    <cellStyle name="?_x001d_??%U©÷u&amp;H©÷9_x0008_? " xfId="188" xr:uid="{00000000-0005-0000-0000-000004010000}"/>
    <cellStyle name="?_x001d_??%U©÷u&amp;H©÷9_x0008_? s_x000a__x0007__x0001__x0001_" xfId="189" xr:uid="{00000000-0005-0000-0000-000005010000}"/>
    <cellStyle name="?_x001d_??%U©÷u&amp;H©÷9_x0008_? s_x000a__x0007__x0001__x0001_?_x0002_???????????????_x0001_(_x0002_u_x000a_?????_x001f_????????_x0007_????????????????!???????????           ?????           ?????????_x000a_C:\WINDOWS\country.sys_x000a_??????????????????????????????????????????????????????????????????????????????????????????????" xfId="190" xr:uid="{00000000-0005-0000-0000-000006010000}"/>
    <cellStyle name="?_x001d_??%U©÷u&amp;H©÷9_x0008_? s_x000a__x0007__x0001__x0001_?_x0002_???????????????_x0001_(_x0002_u_x000d_?????_x001f_????????_x0007_????????????????!???????????           ?????           ?????????_x000d_C:\WINDOWS\country.sys_x000d_??????????????????????????????????????????????????????????????????????????????????????????????" xfId="191" xr:uid="{00000000-0005-0000-0000-000007010000}"/>
    <cellStyle name="?_x001d_??%U²u&amp;H²9_x0008_? s_x000a__x0007__x0001__x0001_" xfId="192" xr:uid="{00000000-0005-0000-0000-000008010000}"/>
    <cellStyle name="?_x001d_??%U²u&amp;H²9_x0008_? s_x000a__x0007__x0001__x0001_ 2" xfId="9753" xr:uid="{00000000-0005-0000-0000-000009010000}"/>
    <cellStyle name="?_x001d_??%U²u&amp;H²9_x0008_? s_x000a__x0007__x0001__x0001_ 3" xfId="9754" xr:uid="{00000000-0005-0000-0000-00000A010000}"/>
    <cellStyle name="????" xfId="9755" xr:uid="{00000000-0005-0000-0000-00000B010000}"/>
    <cellStyle name="???? [0.00]_      " xfId="193" xr:uid="{00000000-0005-0000-0000-00000C010000}"/>
    <cellStyle name="?????" xfId="9756" xr:uid="{00000000-0005-0000-0000-00000D010000}"/>
    <cellStyle name="??????" xfId="194" xr:uid="{00000000-0005-0000-0000-00000E010000}"/>
    <cellStyle name="???????" xfId="9757" xr:uid="{00000000-0005-0000-0000-00000F010000}"/>
    <cellStyle name="????????????" xfId="9758" xr:uid="{00000000-0005-0000-0000-000010010000}"/>
    <cellStyle name="????????????????? [0]_PLDT" xfId="9759" xr:uid="{00000000-0005-0000-0000-000011010000}"/>
    <cellStyle name="??????????????????? [0]_FTC_OFFER" xfId="9760" xr:uid="{00000000-0005-0000-0000-000012010000}"/>
    <cellStyle name="????_      " xfId="195" xr:uid="{00000000-0005-0000-0000-000013010000}"/>
    <cellStyle name="???[0]_?? DI" xfId="196" xr:uid="{00000000-0005-0000-0000-000014010000}"/>
    <cellStyle name="???_???" xfId="14455" xr:uid="{00000000-0005-0000-0000-000015010000}"/>
    <cellStyle name="?_x0010__x0001_??Pr" xfId="197" xr:uid="{00000000-0005-0000-0000-000016010000}"/>
    <cellStyle name="???R쀀Àok1" xfId="198" xr:uid="{00000000-0005-0000-0000-000017010000}"/>
    <cellStyle name="???R쀀Àok1 2" xfId="199" xr:uid="{00000000-0005-0000-0000-000018010000}"/>
    <cellStyle name="??[0]" xfId="200" xr:uid="{00000000-0005-0000-0000-000019010000}"/>
    <cellStyle name="??_      " xfId="201" xr:uid="{00000000-0005-0000-0000-00001A010000}"/>
    <cellStyle name="??9JS—_x0008_??????????????????H_x0001_????&lt;i·0??????????_x0007_?_x0010__x0001_??Thongso??9JS—_x0008_??????????????????‚_x0001_?" xfId="202" xr:uid="{00000000-0005-0000-0000-00001B010000}"/>
    <cellStyle name="??A? [0]_laroux_1_¸???™? " xfId="203" xr:uid="{00000000-0005-0000-0000-00001C010000}"/>
    <cellStyle name="??A?_laroux_1_¸???™? " xfId="204" xr:uid="{00000000-0005-0000-0000-00001D010000}"/>
    <cellStyle name="??e¨?¨?A?÷_??aA??" xfId="205" xr:uid="{00000000-0005-0000-0000-00001E010000}"/>
    <cellStyle name="_x0001_??Thanh_phan?9š" xfId="206" xr:uid="{00000000-0005-0000-0000-00001F010000}"/>
    <cellStyle name="?_07.02.06 - Indo Eng Bill of Quantity - 339 - Binary - Rev A.Mech" xfId="207" xr:uid="{00000000-0005-0000-0000-000020010000}"/>
    <cellStyle name="?_BOQ of CentrePoint-Nov,09" xfId="208" xr:uid="{00000000-0005-0000-0000-000021010000}"/>
    <cellStyle name="?_CenterPointM&amp;EBD-Net.Nov.10.07" xfId="209" xr:uid="{00000000-0005-0000-0000-000022010000}"/>
    <cellStyle name="?_CenterPointM&amp;EBD-Net.Rev.2" xfId="210" xr:uid="{00000000-0005-0000-0000-000023010000}"/>
    <cellStyle name="?_CentrePoint-Nov,08" xfId="211" xr:uid="{00000000-0005-0000-0000-000024010000}"/>
    <cellStyle name="?_CentrePoint-Nov,08_1" xfId="212" xr:uid="{00000000-0005-0000-0000-000025010000}"/>
    <cellStyle name="?_Genral Conditin etc" xfId="213" xr:uid="{00000000-0005-0000-0000-000026010000}"/>
    <cellStyle name="?_M_E Services _ Education" xfId="214" xr:uid="{00000000-0005-0000-0000-000027010000}"/>
    <cellStyle name="?_Manufacture list" xfId="215" xr:uid="{00000000-0005-0000-0000-000028010000}"/>
    <cellStyle name="?¡±¢¥?_?¨ù??¢´¢¥_¢¬???¢â? " xfId="216" xr:uid="{00000000-0005-0000-0000-000029010000}"/>
    <cellStyle name="?”´?_?¼??¤´_¸???™? " xfId="217" xr:uid="{00000000-0005-0000-0000-00002A010000}"/>
    <cellStyle name="_x0001_?¶æµ_x001b_ºß­ " xfId="218" xr:uid="{00000000-0005-0000-0000-00002B010000}"/>
    <cellStyle name="_x0001_?¶æµ_x001b_ºß­_" xfId="219" xr:uid="{00000000-0005-0000-0000-00002C010000}"/>
    <cellStyle name="?ðÇ" xfId="220" xr:uid="{00000000-0005-0000-0000-00002D010000}"/>
    <cellStyle name="?ðÇ%" xfId="221" xr:uid="{00000000-0005-0000-0000-00002E010000}"/>
    <cellStyle name="?ðÇ%U?&amp;H" xfId="222" xr:uid="{00000000-0005-0000-0000-00002F010000}"/>
    <cellStyle name="?ðÇ%U?&amp;H?_x0008_?s_x000a__x0007__x0001__x0001_" xfId="223" xr:uid="{00000000-0005-0000-0000-000030010000}"/>
    <cellStyle name="?ðÇ%U?&amp;H?_x0008_?s_x000a__x0007__x0001__x0001_?_x0002_ÿÿÿÿÿÿÿÿÿÿÿÿÿÿÿ_x0001_(_x0002_?€????ÿÿÿÿ????_x0007_??????????????????????????           ?????           ?????????_x000a_C:\WINDOWS\country.sys_x000a_??????????????????????????????????????????????????????????????????????????????????????????????" xfId="224" xr:uid="{00000000-0005-0000-0000-000031010000}"/>
    <cellStyle name="?ðÇ%U?&amp;H?_x0008_?s_x000a__x0007__x0001__x0001_?_x0002_ÿÿÿÿÿÿÿÿÿÿÿÿÿÿÿ_x0001_(_x0002_?€????ÿÿÿÿ????_x0007_??????????????????????????           ?????           ?????????_x000d_C:\WINDOWS\country.sys_x000d_??????????????????????????????????????????????????????????????????????????????????????????????" xfId="225" xr:uid="{00000000-0005-0000-0000-000032010000}"/>
    <cellStyle name="?I?I?_x0001_??j?_x0008_?h_x0001__x000c__x000c__x0002__x0002__x000c_!Comma [0]_Chi phÝ kh¸c_B¶ng 1 (2)?G_x001d_Comma [0]_Chi phÝ kh¸c_B¶ng 2?G$Comma [0]_Ch" xfId="226" xr:uid="{00000000-0005-0000-0000-000033010000}"/>
    <cellStyle name="?Sums?9^R—_x0008_????????????????????N_x0004__x0002__x0003_1?_x0014_" xfId="227" xr:uid="{00000000-0005-0000-0000-000034010000}"/>
    <cellStyle name="?W準_Electrical" xfId="228" xr:uid="{00000000-0005-0000-0000-000035010000}"/>
    <cellStyle name="?曹%U?&amp;H?_x0008_?" xfId="229" xr:uid="{00000000-0005-0000-0000-000036010000}"/>
    <cellStyle name="?曹%U?&amp;H?_x0008_?s_x000a__x0007__x0001__x0001_" xfId="230" xr:uid="{00000000-0005-0000-0000-000037010000}"/>
    <cellStyle name="?曹%U?&amp;H?_x0008_?s_x000a__x0007__x0001__x0001_?_x0002__x0001_(_x0002_???" xfId="231" xr:uid="{00000000-0005-0000-0000-000038010000}"/>
    <cellStyle name="?曹%U?&amp;H?_x0008_?s_x000a__x0007__x0001__x0001_?_x0002__x0001_(_x0002_?????????_x0007_??????????????????????????           ?????           ?????????_x000d_C:\WINDOWS\country.sys_x000d_??????????????????????????????????????????????????????????????????????????????????????????????" xfId="232" xr:uid="{00000000-0005-0000-0000-000039010000}"/>
    <cellStyle name="?饑_x000c_辋?恂U_x0001_??_x0007__x0001__x0001_" xfId="233" xr:uid="{00000000-0005-0000-0000-00003A010000}"/>
    <cellStyle name="[0]_Chi phÝ kh¸c_V" xfId="234" xr:uid="{00000000-0005-0000-0000-00003B010000}"/>
    <cellStyle name="_x0001_\Ô" xfId="235" xr:uid="{00000000-0005-0000-0000-00003C010000}"/>
    <cellStyle name="_04 (vn)SECC Bills of Quantities" xfId="236" xr:uid="{00000000-0005-0000-0000-00003D010000}"/>
    <cellStyle name="_05_Artemis_95% Estimate_Rev 00_Issued 12_08_05" xfId="237" xr:uid="{00000000-0005-0000-0000-00003E010000}"/>
    <cellStyle name="_05_Artemis_95% Estimate_Rev 00_Issued 12_08_05_FM" xfId="238" xr:uid="{00000000-0005-0000-0000-00003F010000}"/>
    <cellStyle name="_07.02.06 - Indo Eng Bill of Quantity - 339 - Binary - Rev A.Mech" xfId="239" xr:uid="{00000000-0005-0000-0000-000040010000}"/>
    <cellStyle name="_07.02.06 - Indo Eng Bill of Quantity - 339 - Binary - Rev A.Mech_M_E Services _ Education" xfId="240" xr:uid="{00000000-0005-0000-0000-000041010000}"/>
    <cellStyle name="_07.02.06 - Indo Eng Bill of Quantity - 339 - Binary - Rev A.Mech_M_E Services _ Education_1" xfId="241" xr:uid="{00000000-0005-0000-0000-000042010000}"/>
    <cellStyle name="_07.02.06 - Indo Eng Bill of Quantity - 339 - Binary - Rev A.Mech_M_E Services _ Education_1_submit DHND 5%" xfId="242" xr:uid="{00000000-0005-0000-0000-000043010000}"/>
    <cellStyle name="_07.02.06 - Indo Eng Bill of Quantity - 339 - Binary - Rev A.Mech_M_E Services _ Education_submit DHND 5%" xfId="243" xr:uid="{00000000-0005-0000-0000-000044010000}"/>
    <cellStyle name="_07.02.06 - Indo Eng Bill of Quantity - 339 - Binary - Rev A.Mech_submit DHND 5%" xfId="244" xr:uid="{00000000-0005-0000-0000-000045010000}"/>
    <cellStyle name="_1. Tong du toan" xfId="245" xr:uid="{00000000-0005-0000-0000-000046010000}"/>
    <cellStyle name="_1107" xfId="246" xr:uid="{00000000-0005-0000-0000-000047010000}"/>
    <cellStyle name="_1487-BOQ-9th" xfId="247" xr:uid="{00000000-0005-0000-0000-000048010000}"/>
    <cellStyle name="_4. Equipment  Schedule P&amp;S" xfId="248" xr:uid="{00000000-0005-0000-0000-000049010000}"/>
    <cellStyle name="_4. Equipment  Schedule P&amp;S_M_E Services _ Education" xfId="249" xr:uid="{00000000-0005-0000-0000-00004A010000}"/>
    <cellStyle name="_4. Equipment  Schedule P&amp;S_M_E Services _ Education_1" xfId="250" xr:uid="{00000000-0005-0000-0000-00004B010000}"/>
    <cellStyle name="_4. Equipment  Schedule P&amp;S_M_E Services _ Education_1_submit DHND 5%" xfId="251" xr:uid="{00000000-0005-0000-0000-00004C010000}"/>
    <cellStyle name="_4. Equipment  Schedule P&amp;S_M_E Services _ Education_submit DHND 5%" xfId="252" xr:uid="{00000000-0005-0000-0000-00004D010000}"/>
    <cellStyle name="_4. Equipment  Schedule P&amp;S_submit DHND 5%" xfId="253" xr:uid="{00000000-0005-0000-0000-00004E010000}"/>
    <cellStyle name="_433 Cong ty TNHH Khanh Tam" xfId="254" xr:uid="{00000000-0005-0000-0000-00004F010000}"/>
    <cellStyle name="_6. Manufactures  list" xfId="255" xr:uid="{00000000-0005-0000-0000-000050010000}"/>
    <cellStyle name="_60% Programming Estimate_SS1_Rev 3" xfId="256" xr:uid="{00000000-0005-0000-0000-000051010000}"/>
    <cellStyle name="_A5-v4-client's comment" xfId="14456" xr:uid="{00000000-0005-0000-0000-000052010000}"/>
    <cellStyle name="_A5-v4-client's comment_CHI TIET 03" xfId="14457" xr:uid="{00000000-0005-0000-0000-000053010000}"/>
    <cellStyle name="_Ac 2160 - BO" xfId="14458" xr:uid="{00000000-0005-0000-0000-000054010000}"/>
    <cellStyle name="_Ac 2160 - BO_CHI TIET 03" xfId="14459" xr:uid="{00000000-0005-0000-0000-000055010000}"/>
    <cellStyle name="_ACMV BOQ" xfId="257" xr:uid="{00000000-0005-0000-0000-000056010000}"/>
    <cellStyle name="_ACMV BOQ_M_E Services _ Education" xfId="258" xr:uid="{00000000-0005-0000-0000-000057010000}"/>
    <cellStyle name="_ACMV BOQ_M_E Services _ Education_1" xfId="259" xr:uid="{00000000-0005-0000-0000-000058010000}"/>
    <cellStyle name="_ACMV BOQ_M_E Services _ Education_1_submit DHND 5%" xfId="260" xr:uid="{00000000-0005-0000-0000-000059010000}"/>
    <cellStyle name="_ACMV BOQ_M_E Services _ Education_submit DHND 5%" xfId="261" xr:uid="{00000000-0005-0000-0000-00005A010000}"/>
    <cellStyle name="_ACMV BOQ_submit DHND 5%" xfId="262" xr:uid="{00000000-0005-0000-0000-00005B010000}"/>
    <cellStyle name="_ACMV&amp;PS scope" xfId="263" xr:uid="{00000000-0005-0000-0000-00005C010000}"/>
    <cellStyle name="_ACT-IPC-ALL-005 JUL08rev" xfId="264" xr:uid="{00000000-0005-0000-0000-00005D010000}"/>
    <cellStyle name="_ACT-IPC-ALL-007 Aug08rev" xfId="265" xr:uid="{00000000-0005-0000-0000-00005E010000}"/>
    <cellStyle name="_AddFirePump" xfId="266" xr:uid="{00000000-0005-0000-0000-00005F010000}"/>
    <cellStyle name="_AddFirePump_Genral Conditin etc" xfId="267" xr:uid="{00000000-0005-0000-0000-000060010000}"/>
    <cellStyle name="_AddFirePump_M_E Services _ Education" xfId="268" xr:uid="{00000000-0005-0000-0000-000061010000}"/>
    <cellStyle name="_AddFirePump_M_E Services _ Education_1" xfId="269" xr:uid="{00000000-0005-0000-0000-000062010000}"/>
    <cellStyle name="_ANH NGA" xfId="270" xr:uid="{00000000-0005-0000-0000-000063010000}"/>
    <cellStyle name="_App G-UR Elec&amp;IT " xfId="271" xr:uid="{00000000-0005-0000-0000-000064010000}"/>
    <cellStyle name="_App G-UR Elec&amp;IT _bang chi tiet_ACMV 25-06-2011" xfId="272" xr:uid="{00000000-0005-0000-0000-000065010000}"/>
    <cellStyle name="_App G-UR Elec&amp;IT _Bill of quantity - cables tray FA - Paragon detail from Tai 011-07-2011" xfId="273" xr:uid="{00000000-0005-0000-0000-000066010000}"/>
    <cellStyle name="_App G-UR Elec&amp;IT _BOQ-Big C Hai Duong-Electrical-(Final  30-5-2011)-Gia ban HS" xfId="274" xr:uid="{00000000-0005-0000-0000-000067010000}"/>
    <cellStyle name="_App G-UR Elec&amp;IT _quotation QNT-REE-040411 (1)" xfId="275" xr:uid="{00000000-0005-0000-0000-000068010000}"/>
    <cellStyle name="_Apr_CPA_PG8_Prescott_Trev1_A9 UM FCBGA_CPU Comparison " xfId="276" xr:uid="{00000000-0005-0000-0000-000069010000}"/>
    <cellStyle name="_Apr_CPA_PG8_Prescott_Trev1_A9 UM FCBGA_CPU Comparison _bang chi tiet_ACMV 25-06-2011" xfId="277" xr:uid="{00000000-0005-0000-0000-00006A010000}"/>
    <cellStyle name="_Apr_CPA_PG8_Prescott_Trev1_A9 UM FCBGA_CPU Comparison _Bill of quantity - cables tray FA - Paragon detail from Tai 011-07-2011" xfId="278" xr:uid="{00000000-0005-0000-0000-00006B010000}"/>
    <cellStyle name="_Apr_CPA_PG8_Prescott_Trev1_A9 UM FCBGA_CPU Comparison _quotation QNT-REE-040411 (1)" xfId="279" xr:uid="{00000000-0005-0000-0000-00006C010000}"/>
    <cellStyle name="_Avalon Apr. 8-05" xfId="280" xr:uid="{00000000-0005-0000-0000-00006D010000}"/>
    <cellStyle name="_Bang Chi tieu (2)" xfId="281" xr:uid="{00000000-0005-0000-0000-00006E010000}"/>
    <cellStyle name="_Bang Chi tieu (2)?_x001c_Comma [0]_Chi phÝ kh¸c_Book1?!Comma [0]_Chi phÝ kh¸c_Liªn ChiÓu?b_x001e_Comma [0]_Chi" xfId="282" xr:uid="{00000000-0005-0000-0000-00006F010000}"/>
    <cellStyle name="_Bang So Sanh VSD - Ngay 07-01-2009" xfId="283" xr:uid="{00000000-0005-0000-0000-000070010000}"/>
    <cellStyle name="_Bang TH chung" xfId="284" xr:uid="{00000000-0005-0000-0000-000071010000}"/>
    <cellStyle name="_BAO GIA DANG XAY DUNG" xfId="285" xr:uid="{00000000-0005-0000-0000-000072010000}"/>
    <cellStyle name="_Bao gia M &amp; E (10.9.2009)" xfId="9761" xr:uid="{00000000-0005-0000-0000-000073010000}"/>
    <cellStyle name="_Bao Gia Ong Cast Iron KNACK - Ngay 14-01-2009" xfId="286" xr:uid="{00000000-0005-0000-0000-000074010000}"/>
    <cellStyle name="_Bao Gia Ong Cast Iron KNACK - Ngay 20-01-2009" xfId="287" xr:uid="{00000000-0005-0000-0000-000075010000}"/>
    <cellStyle name="_Bao Gia Ong Cast Iron KNACK - Ngay 24-12-2008" xfId="288" xr:uid="{00000000-0005-0000-0000-000076010000}"/>
    <cellStyle name="_BC 10-7-2006" xfId="14460" xr:uid="{00000000-0005-0000-0000-000077010000}"/>
    <cellStyle name="_BCT - KITYCOTTAGE SS 1''x1'' ANGLE 22-00PET-026" xfId="289" xr:uid="{00000000-0005-0000-0000-000078010000}"/>
    <cellStyle name="_BCT - MID FLANGE LATCH RIGHT 22-00 PET-030" xfId="290" xr:uid="{00000000-0005-0000-0000-000079010000}"/>
    <cellStyle name="_BG DU AN BEST WESTER NHA TRANG(1)." xfId="291" xr:uid="{00000000-0005-0000-0000-00007A010000}"/>
    <cellStyle name="_x0001__Bill of quantity - cables tray FA - Paragon detail from Tai 011-07-2011" xfId="292" xr:uid="{00000000-0005-0000-0000-00007B010000}"/>
    <cellStyle name="_Book1" xfId="293" xr:uid="{00000000-0005-0000-0000-00007C010000}"/>
    <cellStyle name="_Book1 2" xfId="294" xr:uid="{00000000-0005-0000-0000-00007D010000}"/>
    <cellStyle name="_Book1_001 - Electrical" xfId="295" xr:uid="{00000000-0005-0000-0000-00007E010000}"/>
    <cellStyle name="_Book1_001-Indoor Sports  Structure &amp; Architect Qty-editT (ID)" xfId="296" xr:uid="{00000000-0005-0000-0000-00007F010000}"/>
    <cellStyle name="_Book1_001-Type B Plumbing-Qty" xfId="297" xr:uid="{00000000-0005-0000-0000-000080010000}"/>
    <cellStyle name="_Book1_01 - Taking off for Bill 2" xfId="298" xr:uid="{00000000-0005-0000-0000-000081010000}"/>
    <cellStyle name="_Book1_02 - Taking off for bil3" xfId="299" xr:uid="{00000000-0005-0000-0000-000082010000}"/>
    <cellStyle name="_Book1_02 - Taking off for bil3 - Edit" xfId="300" xr:uid="{00000000-0005-0000-0000-000083010000}"/>
    <cellStyle name="_Book1_023-BoQ - HVAC" xfId="301" xr:uid="{00000000-0005-0000-0000-000084010000}"/>
    <cellStyle name="_Book1_1" xfId="302" xr:uid="{00000000-0005-0000-0000-000085010000}"/>
    <cellStyle name="_Book1_1. Tong du toan" xfId="303" xr:uid="{00000000-0005-0000-0000-000086010000}"/>
    <cellStyle name="_Book1_1_ACT-IPC-ALL-005 JUL08rev" xfId="304" xr:uid="{00000000-0005-0000-0000-000087010000}"/>
    <cellStyle name="_Book1_1_ACT-IPC-ALL-007 Aug08rev" xfId="305" xr:uid="{00000000-0005-0000-0000-000088010000}"/>
    <cellStyle name="_Book1_1_BOQ-Thuan thao (Tai 07May)" xfId="306" xr:uid="{00000000-0005-0000-0000-000089010000}"/>
    <cellStyle name="_Book1_1_CAU TAO GIA THE OCEAN VILLAS DANANG" xfId="307" xr:uid="{00000000-0005-0000-0000-00008A010000}"/>
    <cellStyle name="_Book1_1_Danh sach nha cung cap ( Vendor List ) - Cap nhat 15-04-2011" xfId="308" xr:uid="{00000000-0005-0000-0000-00008B010000}"/>
    <cellStyle name="_Book1_1_PCM Bi-Monthly Report October" xfId="309" xr:uid="{00000000-0005-0000-0000-00008C010000}"/>
    <cellStyle name="_Book1_1_THAO DIEN PEARL  - CAP THOAT NUOC (5-9-2011)" xfId="310" xr:uid="{00000000-0005-0000-0000-00008D010000}"/>
    <cellStyle name="_Book1_2" xfId="311" xr:uid="{00000000-0005-0000-0000-00008E010000}"/>
    <cellStyle name="_Book1_2_M_E Services _ Education" xfId="312" xr:uid="{00000000-0005-0000-0000-00008F010000}"/>
    <cellStyle name="_Book1_2_M_E Services _ Education_1" xfId="313" xr:uid="{00000000-0005-0000-0000-000090010000}"/>
    <cellStyle name="_Book1_2_M_E Services _ Education_1_submit DHND 5%" xfId="314" xr:uid="{00000000-0005-0000-0000-000091010000}"/>
    <cellStyle name="_Book1_2_M_E Services _ Education_submit DHND 5%" xfId="315" xr:uid="{00000000-0005-0000-0000-000092010000}"/>
    <cellStyle name="_Book1_2_submit DHND 5%" xfId="316" xr:uid="{00000000-0005-0000-0000-000093010000}"/>
    <cellStyle name="_Book1_2---DATA_SAIN GOBAIN (THEP)_Option 1-British Standard" xfId="317" xr:uid="{00000000-0005-0000-0000-000094010000}"/>
    <cellStyle name="_Book1_ACT-IPC-ALL-005 JUL08rev" xfId="318" xr:uid="{00000000-0005-0000-0000-000095010000}"/>
    <cellStyle name="_Book1_ACT-IPC-ALL-007 Aug08rev" xfId="319" xr:uid="{00000000-0005-0000-0000-000096010000}"/>
    <cellStyle name="_Book1_Bang KL chi tiet phan than" xfId="320" xr:uid="{00000000-0005-0000-0000-000097010000}"/>
    <cellStyle name="_Book1_basement finishes- cost estimate" xfId="321" xr:uid="{00000000-0005-0000-0000-000098010000}"/>
    <cellStyle name="_Book1_BC-QT-WB-dthao" xfId="322" xr:uid="{00000000-0005-0000-0000-000099010000}"/>
    <cellStyle name="_Book1_BC-QT-WB-dthao_2---DATA_SAIN GOBAIN (THEP)_Option 1-British Standard" xfId="323" xr:uid="{00000000-0005-0000-0000-00009A010000}"/>
    <cellStyle name="_Book1_Bill of quantity - cables tray FA - Paragon detail from Tai 011-07-2011" xfId="324" xr:uid="{00000000-0005-0000-0000-00009B010000}"/>
    <cellStyle name="_Book1_Book1" xfId="325" xr:uid="{00000000-0005-0000-0000-00009C010000}"/>
    <cellStyle name="_Book1_BOQ-Thuan thao (Tai 07May)" xfId="326" xr:uid="{00000000-0005-0000-0000-00009D010000}"/>
    <cellStyle name="_Book1_Cat lai_bang tinh khoi luong_thiet bi ve sinh-1" xfId="327" xr:uid="{00000000-0005-0000-0000-00009E010000}"/>
    <cellStyle name="_Book1_Catlai Villa Project - BOQ  Generator Camera External lighting " xfId="328" xr:uid="{00000000-0005-0000-0000-00009F010000}"/>
    <cellStyle name="_Book1_CAU TAO GIA THE OCEAN VILLAS DANANG" xfId="329" xr:uid="{00000000-0005-0000-0000-0000A0010000}"/>
    <cellStyle name="_Book1_Copy of 012-Lab &amp; Func Structure &amp; Architect Qty-editT (version 1)" xfId="331" xr:uid="{00000000-0005-0000-0000-0000A2010000}"/>
    <cellStyle name="_Book1_Copy of Breakdown quantity of Sub_Structure Rev 02" xfId="332" xr:uid="{00000000-0005-0000-0000-0000A3010000}"/>
    <cellStyle name="_Book1_Chi tiet thep ket cau thuong tang" xfId="330" xr:uid="{00000000-0005-0000-0000-0000A1010000}"/>
    <cellStyle name="_Book1_Danh sach nha cung cap ( Vendor List ) - Cap nhat 15-04-2011" xfId="333" xr:uid="{00000000-0005-0000-0000-0000A4010000}"/>
    <cellStyle name="_Book1_dS" xfId="14461" xr:uid="{00000000-0005-0000-0000-0000A5010000}"/>
    <cellStyle name="_Book1_DT HT Goi 1.4 den ngay 15-5-08" xfId="334" xr:uid="{00000000-0005-0000-0000-0000A6010000}"/>
    <cellStyle name="_Book1_Du toan" xfId="335" xr:uid="{00000000-0005-0000-0000-0000A7010000}"/>
    <cellStyle name="_Book1_Du toan chi phi gia thau T12 (Dat Phuong)" xfId="336" xr:uid="{00000000-0005-0000-0000-0000A8010000}"/>
    <cellStyle name="_Book1_Du toan chi phi gia thau T12 (Dat Phuong) 2" xfId="337" xr:uid="{00000000-0005-0000-0000-0000A9010000}"/>
    <cellStyle name="_Book1_Du toan Ket cau ha tang _ Rev 03" xfId="338" xr:uid="{00000000-0005-0000-0000-0000AA010000}"/>
    <cellStyle name="_Book1_Electrical house B Qty" xfId="339" xr:uid="{00000000-0005-0000-0000-0000AB010000}"/>
    <cellStyle name="_Book1_F4_5_6__Bao_cao_tai_NPP BICH TIEN" xfId="14462" xr:uid="{00000000-0005-0000-0000-0000AC010000}"/>
    <cellStyle name="_Book1_Form for detail of steel" xfId="340" xr:uid="{00000000-0005-0000-0000-0000AD010000}"/>
    <cellStyle name="_Book1_HH2 Exterior_vinaconex9 27-5-09(VN)" xfId="341" xr:uid="{00000000-0005-0000-0000-0000AE010000}"/>
    <cellStyle name="_Book1_IDJ - School type A" xfId="342" xr:uid="{00000000-0005-0000-0000-0000AF010000}"/>
    <cellStyle name="_Book1_Indoor-BoQ-Electrical 18-08-08 Hung agian" xfId="343" xr:uid="{00000000-0005-0000-0000-0000B0010000}"/>
    <cellStyle name="_Book1_l" xfId="344" xr:uid="{00000000-0005-0000-0000-0000B1010000}"/>
    <cellStyle name="_Book1_M_E Services _ Education" xfId="345" xr:uid="{00000000-0005-0000-0000-0000B2010000}"/>
    <cellStyle name="_Book1_M_E Services _ Education_1" xfId="346" xr:uid="{00000000-0005-0000-0000-0000B3010000}"/>
    <cellStyle name="_Book1_M_E Services _ Education_1_submit DHND 5%" xfId="347" xr:uid="{00000000-0005-0000-0000-0000B4010000}"/>
    <cellStyle name="_Book1_M_E Services _ Education_submit DHND 5%" xfId="348" xr:uid="{00000000-0005-0000-0000-0000B5010000}"/>
    <cellStyle name="_Book1_Mau -bao_cao_XNT_NVTK_tai_NPP 19.7" xfId="14463" xr:uid="{00000000-0005-0000-0000-0000B6010000}"/>
    <cellStyle name="_Book1_Mau_bao_cao_XNT_NVTK_tai_NPP 21.7" xfId="14464" xr:uid="{00000000-0005-0000-0000-0000B7010000}"/>
    <cellStyle name="_Book1_Nha Khach Thanh Uy- Busway -LS- REV1-29-06" xfId="349" xr:uid="{00000000-0005-0000-0000-0000B8010000}"/>
    <cellStyle name="_Book1_O-REE_Superstructure take off qty-2 (Kha)" xfId="350" xr:uid="{00000000-0005-0000-0000-0000B9010000}"/>
    <cellStyle name="_Book1_PA &amp; CO-BoQ" xfId="351" xr:uid="{00000000-0005-0000-0000-0000BA010000}"/>
    <cellStyle name="_Book1_PCM Bi-Monthly Report October" xfId="352" xr:uid="{00000000-0005-0000-0000-0000BB010000}"/>
    <cellStyle name="_Book1_Plumbing house BQty" xfId="353" xr:uid="{00000000-0005-0000-0000-0000BC010000}"/>
    <cellStyle name="_Book1_Rebars taking off" xfId="354" xr:uid="{00000000-0005-0000-0000-0000BD010000}"/>
    <cellStyle name="_Book1_REE Office - Steel - Rev01" xfId="355" xr:uid="{00000000-0005-0000-0000-0000BE010000}"/>
    <cellStyle name="_Book1_REE Office Building - Bang Tien Luong" xfId="356" xr:uid="{00000000-0005-0000-0000-0000BF010000}"/>
    <cellStyle name="_Book1_REE Office Building Work Cost - Part two - Rev00" xfId="357" xr:uid="{00000000-0005-0000-0000-0000C0010000}"/>
    <cellStyle name="_Book1_REE Office Building Work Cost - Part two - Rev00 (Trang)" xfId="358" xr:uid="{00000000-0005-0000-0000-0000C1010000}"/>
    <cellStyle name="_Book1_REE Office Building Work Cost - Rev00-1" xfId="359" xr:uid="{00000000-0005-0000-0000-0000C2010000}"/>
    <cellStyle name="_Book1_Ree-substructure-detail qty-rev00" xfId="360" xr:uid="{00000000-0005-0000-0000-0000C3010000}"/>
    <cellStyle name="_Book1_Rex Hotel - Bang tien luong -kien truc  work cost rev.00" xfId="361" xr:uid="{00000000-0005-0000-0000-0000C4010000}"/>
    <cellStyle name="_Book1_Sheet2" xfId="362" xr:uid="{00000000-0005-0000-0000-0000C5010000}"/>
    <cellStyle name="_Book1_Sub.grade works" xfId="363" xr:uid="{00000000-0005-0000-0000-0000C6010000}"/>
    <cellStyle name="_Book1_submit DHND 5%" xfId="364" xr:uid="{00000000-0005-0000-0000-0000C7010000}"/>
    <cellStyle name="_Book1_THAO DIEN PEARL  - CAP THOAT NUOC (5-9-2011)" xfId="365" xr:uid="{00000000-0005-0000-0000-0000C8010000}"/>
    <cellStyle name="_Book1_Thong tin chung Groz" xfId="366" xr:uid="{00000000-0005-0000-0000-0000C9010000}"/>
    <cellStyle name="_Book1_Udic_M&amp;E HT Thang may_Rev.00" xfId="367" xr:uid="{00000000-0005-0000-0000-0000CA010000}"/>
    <cellStyle name="_Book1_Vat tu boc tach Goldola" xfId="368" xr:uid="{00000000-0005-0000-0000-0000CB010000}"/>
    <cellStyle name="_Book1_VO-16-Singapore embassy" xfId="369" xr:uid="{00000000-0005-0000-0000-0000CC010000}"/>
    <cellStyle name="_Book2" xfId="370" xr:uid="{00000000-0005-0000-0000-0000CD010000}"/>
    <cellStyle name="_Book2 2" xfId="371" xr:uid="{00000000-0005-0000-0000-0000CE010000}"/>
    <cellStyle name="_Book2_BOQ ME THAO DIEN R6 18022014" xfId="372" xr:uid="{00000000-0005-0000-0000-0000CF010000}"/>
    <cellStyle name="_Book2_BOQ ME THAO DIEN R6 18022014 (Mr.Luc)" xfId="373" xr:uid="{00000000-0005-0000-0000-0000D0010000}"/>
    <cellStyle name="_Book2_BOQ ME THAO DIEN Rev-00 FP 02-01-2014 (2)" xfId="374" xr:uid="{00000000-0005-0000-0000-0000D1010000}"/>
    <cellStyle name="_Book2_BOQ ME THAO DIEN Rev-00 FP 02-01-2014 (2) 2" xfId="375" xr:uid="{00000000-0005-0000-0000-0000D2010000}"/>
    <cellStyle name="_Book2_BOQ ME THAO DIEN Rev-00 FP 02-01-2014 (2) 3" xfId="376" xr:uid="{00000000-0005-0000-0000-0000D3010000}"/>
    <cellStyle name="_Book2_BOQ ME THAO DIEN Rev-00 FP 02-01-2014 (2) 4" xfId="377" xr:uid="{00000000-0005-0000-0000-0000D4010000}"/>
    <cellStyle name="_Book2_BOQ ME THAO DIEN Rev-00 FP 02-01-2014 (2) 5" xfId="378" xr:uid="{00000000-0005-0000-0000-0000D5010000}"/>
    <cellStyle name="_Book2_Cau tao gia Arico T2-2009" xfId="379" xr:uid="{00000000-0005-0000-0000-0000D6010000}"/>
    <cellStyle name="_Book2_Cau tao gia Arico T2-2009_08. BoQ Vinamilk My Phuoc 2 BD - Rev.00 (Tong hop XD-M&amp;E)-29.09.09" xfId="380" xr:uid="{00000000-0005-0000-0000-0000D7010000}"/>
    <cellStyle name="_Book2_Cau tao gia Nop thau" xfId="381" xr:uid="{00000000-0005-0000-0000-0000D8010000}"/>
    <cellStyle name="_Book2_Cau tao gia Nop thau 2" xfId="382" xr:uid="{00000000-0005-0000-0000-0000D9010000}"/>
    <cellStyle name="_Book2_Cau tao gia Nop thau_BOQ Texhong GD3 moi thau" xfId="383" xr:uid="{00000000-0005-0000-0000-0000DA010000}"/>
    <cellStyle name="_Book2_Cau tao gia Nop thau_BOQ Texhong Ngan Long" xfId="384" xr:uid="{00000000-0005-0000-0000-0000DB010000}"/>
    <cellStyle name="_Book2_Cau tao gia tong hop Mau" xfId="385" xr:uid="{00000000-0005-0000-0000-0000DC010000}"/>
    <cellStyle name="_Book2_Cau tao gia tong hop Mau 2" xfId="386" xr:uid="{00000000-0005-0000-0000-0000DD010000}"/>
    <cellStyle name="_Book2_Cau tao gia tong hop Mau_BOQ Texhong GD3 moi thau" xfId="387" xr:uid="{00000000-0005-0000-0000-0000DE010000}"/>
    <cellStyle name="_Book2_Cau tao gia tong hop Mau_BOQ Texhong Ngan Long" xfId="388" xr:uid="{00000000-0005-0000-0000-0000DF010000}"/>
    <cellStyle name="_Book2_CTC - BoQ Agrex Building" xfId="390" xr:uid="{00000000-0005-0000-0000-0000E1010000}"/>
    <cellStyle name="_Book2_Chi phi bien phap Ham,san transfer" xfId="389" xr:uid="{00000000-0005-0000-0000-0000E0010000}"/>
    <cellStyle name="_boq" xfId="391" xr:uid="{00000000-0005-0000-0000-0000E2010000}"/>
    <cellStyle name="_BOQ - VINAMILK TOWER(REV 0)" xfId="392" xr:uid="{00000000-0005-0000-0000-0000E3010000}"/>
    <cellStyle name="_BOQ M&amp;E- DRAGON TOWER(23-9-09)" xfId="393" xr:uid="{00000000-0005-0000-0000-0000E4010000}"/>
    <cellStyle name="_BOQ Mech Rotto(English &amp; Japanese)" xfId="394" xr:uid="{00000000-0005-0000-0000-0000E5010000}"/>
    <cellStyle name="_BOQ Mech Rotto(English &amp; Japanese)_M_E Services _ Education" xfId="395" xr:uid="{00000000-0005-0000-0000-0000E6010000}"/>
    <cellStyle name="_BOQ Mech Rotto(English &amp; Japanese)_M_E Services _ Education_1" xfId="396" xr:uid="{00000000-0005-0000-0000-0000E7010000}"/>
    <cellStyle name="_BOQ Mech Rotto(English &amp; Japanese)_M_E Services _ Education_1_submit DHND 5%" xfId="397" xr:uid="{00000000-0005-0000-0000-0000E8010000}"/>
    <cellStyle name="_BOQ Mech Rotto(English &amp; Japanese)_M_E Services _ Education_submit DHND 5%" xfId="398" xr:uid="{00000000-0005-0000-0000-0000E9010000}"/>
    <cellStyle name="_BOQ Mech Rotto(English &amp; Japanese)_submit DHND 5%" xfId="399" xr:uid="{00000000-0005-0000-0000-0000EA010000}"/>
    <cellStyle name="_BOQ of CentrePoint-Nov,09" xfId="400" xr:uid="{00000000-0005-0000-0000-0000EB010000}"/>
    <cellStyle name="_BOQ of CentrePoint-Nov,09_M_E Services _ Education" xfId="401" xr:uid="{00000000-0005-0000-0000-0000EC010000}"/>
    <cellStyle name="_BOQ of CentrePoint-Nov,09_M_E Services _ Education_1" xfId="402" xr:uid="{00000000-0005-0000-0000-0000ED010000}"/>
    <cellStyle name="_BOQ of CentrePoint-Nov,09_M_E Services _ Education_1_submit DHND 5%" xfId="403" xr:uid="{00000000-0005-0000-0000-0000EE010000}"/>
    <cellStyle name="_BOQ of CentrePoint-Nov,09_M_E Services _ Education_submit DHND 5%" xfId="404" xr:uid="{00000000-0005-0000-0000-0000EF010000}"/>
    <cellStyle name="_BOQ of CentrePoint-Nov,09_submit DHND 5%" xfId="405" xr:uid="{00000000-0005-0000-0000-0000F0010000}"/>
    <cellStyle name="_BOQ of exhaust fan" xfId="406" xr:uid="{00000000-0005-0000-0000-0000F1010000}"/>
    <cellStyle name="_BOQ OF MEPF for Saigon Paragon Tower" xfId="407" xr:uid="{00000000-0005-0000-0000-0000F2010000}"/>
    <cellStyle name="_BOQ OF MEPF for Saigon Paragon Tower_2---DATA_SAIN GOBAIN (THEP)_Option 1-British Standard" xfId="408" xr:uid="{00000000-0005-0000-0000-0000F3010000}"/>
    <cellStyle name="_BOQ OF MEPF for Saigon Paragon Tower_Form" xfId="409" xr:uid="{00000000-0005-0000-0000-0000F4010000}"/>
    <cellStyle name="_BOQ OF MEPF for Saigon Paragon Tower_Form_Genral Conditin etc" xfId="410" xr:uid="{00000000-0005-0000-0000-0000F5010000}"/>
    <cellStyle name="_BOQ OF MEPF for Saigon Paragon Tower_Form_M_E Services _ Education" xfId="411" xr:uid="{00000000-0005-0000-0000-0000F6010000}"/>
    <cellStyle name="_BOQ OF MEPF for Saigon Paragon Tower_Form_M_E Services _ Education_1" xfId="412" xr:uid="{00000000-0005-0000-0000-0000F7010000}"/>
    <cellStyle name="_BOQ OF MEPF for Saigon Paragon Tower_M_E Services _ Education" xfId="413" xr:uid="{00000000-0005-0000-0000-0000F8010000}"/>
    <cellStyle name="_BOQ OF MEPF for Saigon Paragon Tower_M_E Services _ Education_1" xfId="414" xr:uid="{00000000-0005-0000-0000-0000F9010000}"/>
    <cellStyle name="_BOQ OF MEPF for Saigon Paragon Tower_Manufacture list" xfId="415" xr:uid="{00000000-0005-0000-0000-0000FA010000}"/>
    <cellStyle name="_BOQ OF MEPF for Saigon Paragon Tower_RFI" xfId="416" xr:uid="{00000000-0005-0000-0000-0000FB010000}"/>
    <cellStyle name="_BOQ OF MEPF for Saigon Paragon Tower_RFI_Genral Conditin etc" xfId="417" xr:uid="{00000000-0005-0000-0000-0000FC010000}"/>
    <cellStyle name="_BOQ OF MEPF for Saigon Paragon Tower_RFI_M_E Services _ Education" xfId="418" xr:uid="{00000000-0005-0000-0000-0000FD010000}"/>
    <cellStyle name="_BOQ OF MEPF for Saigon Paragon Tower_RFI_M_E Services _ Education_1" xfId="419" xr:uid="{00000000-0005-0000-0000-0000FE010000}"/>
    <cellStyle name="_BOQ OF MEPF for Saigon Paragon Tower_TenRev.1" xfId="420" xr:uid="{00000000-0005-0000-0000-0000FF010000}"/>
    <cellStyle name="_BOQ OF MEPF for Saigon Paragon Tower_TenRev.1_Genral Conditin etc" xfId="421" xr:uid="{00000000-0005-0000-0000-000000020000}"/>
    <cellStyle name="_BOQ OF MEPF for Saigon Paragon Tower_TenRev.1_M_E Services _ Education" xfId="422" xr:uid="{00000000-0005-0000-0000-000001020000}"/>
    <cellStyle name="_BOQ OF MEPF for Saigon Paragon Tower_TenRev.1_M_E Services _ Education_1" xfId="423" xr:uid="{00000000-0005-0000-0000-000002020000}"/>
    <cellStyle name="_BOQ P&amp;S - Fire Kureha" xfId="424" xr:uid="{00000000-0005-0000-0000-000003020000}"/>
    <cellStyle name="_BOQ P&amp;S - Fire Kureha_M_E Services _ Education" xfId="425" xr:uid="{00000000-0005-0000-0000-000004020000}"/>
    <cellStyle name="_BOQ P&amp;S - Fire Kureha_M_E Services _ Education_1" xfId="426" xr:uid="{00000000-0005-0000-0000-000005020000}"/>
    <cellStyle name="_BOQ P&amp;S - Fire Kureha_M_E Services _ Education_1_submit DHND 5%" xfId="427" xr:uid="{00000000-0005-0000-0000-000006020000}"/>
    <cellStyle name="_BOQ P&amp;S - Fire Kureha_M_E Services _ Education_submit DHND 5%" xfId="428" xr:uid="{00000000-0005-0000-0000-000007020000}"/>
    <cellStyle name="_BOQ P&amp;S - Fire Kureha_submit DHND 5%" xfId="429" xr:uid="{00000000-0005-0000-0000-000008020000}"/>
    <cellStyle name="_BOQ P&amp;S-FIRE (24-01-07) Net" xfId="430" xr:uid="{00000000-0005-0000-0000-000009020000}"/>
    <cellStyle name="_BOQ- Phan XD-COTECCONS (02-4-08)" xfId="431" xr:uid="{00000000-0005-0000-0000-00000A020000}"/>
    <cellStyle name="_BOQ send 20.5.10" xfId="10069" xr:uid="{00000000-0005-0000-0000-00000B020000}"/>
    <cellStyle name="_BOQ SINGAPORE EMB. TO PRIME" xfId="432" xr:uid="{00000000-0005-0000-0000-00000C020000}"/>
    <cellStyle name="_BOQ_send_11.6.10" xfId="10070" xr:uid="{00000000-0005-0000-0000-00000D020000}"/>
    <cellStyle name="_BoQ-E-TOWN 2 Building -COTECCONS" xfId="433" xr:uid="{00000000-0005-0000-0000-00000E020000}"/>
    <cellStyle name="_x0001__BOQ-Multi Complex-Dien + P&amp;D-(Rev 0 2-7-2011)" xfId="434" xr:uid="{00000000-0005-0000-0000-00000F020000}"/>
    <cellStyle name="_BP02B- Annex 04 - Schedule of Works" xfId="435" xr:uid="{00000000-0005-0000-0000-000010020000}"/>
    <cellStyle name="_BQ-Cinco 35T 03-10-2008 (HSMT+T+G)REV" xfId="436" xr:uid="{00000000-0005-0000-0000-000011020000}"/>
    <cellStyle name="_BQ-Cinco 35T 03-10-2008 (HSMT+T+G)REV_Golden Hill -AC(M&amp;Y)-April 06 2010" xfId="437" xr:uid="{00000000-0005-0000-0000-000012020000}"/>
    <cellStyle name="_BQ-Cinco 35T 03-10-2008 (HSMT+T+G)REV_Golden Hill -FP-REV0-April 06 2010" xfId="438" xr:uid="{00000000-0005-0000-0000-000013020000}"/>
    <cellStyle name="_BQ-Cinco 35T 03-10-2008 (HSMT+T+G)REV_Golden Hill-PL -REV0 -April 06-2010" xfId="439" xr:uid="{00000000-0005-0000-0000-000014020000}"/>
    <cellStyle name="_BQ-Cinco 35T 14-08-2008 Alternative (HSMT+T+G)" xfId="440" xr:uid="{00000000-0005-0000-0000-000015020000}"/>
    <cellStyle name="_BQ-Cinco 35T 14-08-2008 Alternative (HSMT+T+G)_Golden Hill -AC(M&amp;Y)-April 06 2010" xfId="441" xr:uid="{00000000-0005-0000-0000-000016020000}"/>
    <cellStyle name="_BQ-Cinco 35T 14-08-2008 Alternative (HSMT+T+G)_Golden Hill -FP-REV0-April 06 2010" xfId="442" xr:uid="{00000000-0005-0000-0000-000017020000}"/>
    <cellStyle name="_BQ-Cinco 35T 14-08-2008 Alternative (HSMT+T+G)_Golden Hill-PL -REV0 -April 06-2010" xfId="443" xr:uid="{00000000-0005-0000-0000-000018020000}"/>
    <cellStyle name="_Budget (Preliminary_2 Koike)" xfId="444" xr:uid="{00000000-0005-0000-0000-000019020000}"/>
    <cellStyle name="_Castrol - Sales &amp; AR - NTHH" xfId="14465" xr:uid="{00000000-0005-0000-0000-00001A020000}"/>
    <cellStyle name="_Castrol - Sales &amp; AR - NTHH_CHI TIET 03" xfId="14466" xr:uid="{00000000-0005-0000-0000-00001B020000}"/>
    <cellStyle name="_Castrol - Stock WPs - NTHH" xfId="14467" xr:uid="{00000000-0005-0000-0000-00001C020000}"/>
    <cellStyle name="_Cau tao gia Nop thau" xfId="445" xr:uid="{00000000-0005-0000-0000-00001D020000}"/>
    <cellStyle name="_Cau tao gia Nop thau 2" xfId="446" xr:uid="{00000000-0005-0000-0000-00001E020000}"/>
    <cellStyle name="_Cau tao gia Nop thau Mau" xfId="447" xr:uid="{00000000-0005-0000-0000-00001F020000}"/>
    <cellStyle name="_Cau tao gia Nop thau_BOQ Texhong GD3 moi thau" xfId="448" xr:uid="{00000000-0005-0000-0000-000020020000}"/>
    <cellStyle name="_Cau tao gia Nop thau_BOQ Texhong Ngan Long" xfId="449" xr:uid="{00000000-0005-0000-0000-000021020000}"/>
    <cellStyle name="_Cau tao gia tong hop Mau" xfId="452" xr:uid="{00000000-0005-0000-0000-000024020000}"/>
    <cellStyle name="_Cau tao gia tong hop Mau 2" xfId="453" xr:uid="{00000000-0005-0000-0000-000025020000}"/>
    <cellStyle name="_Cau tao gia tong hop Mau_BOQ Texhong GD3 moi thau" xfId="454" xr:uid="{00000000-0005-0000-0000-000026020000}"/>
    <cellStyle name="_Cau tao gia tong hop Mau_BOQ Texhong Ngan Long" xfId="455" xr:uid="{00000000-0005-0000-0000-000027020000}"/>
    <cellStyle name="_CAU TAO GIA THE OCEAN VILLAS DANANG" xfId="450" xr:uid="{00000000-0005-0000-0000-000022020000}"/>
    <cellStyle name="_Cau tao gia Thien Long Ha Nam (28-2-08)" xfId="451" xr:uid="{00000000-0005-0000-0000-000023020000}"/>
    <cellStyle name="_CenterPointM&amp;EBD-Net.Nov.10.07" xfId="456" xr:uid="{00000000-0005-0000-0000-000028020000}"/>
    <cellStyle name="_CenterPointM&amp;EBD-Net.Nov.10.07_M_E Services _ Education" xfId="457" xr:uid="{00000000-0005-0000-0000-000029020000}"/>
    <cellStyle name="_CenterPointM&amp;EBD-Net.Nov.10.07_M_E Services _ Education_1" xfId="458" xr:uid="{00000000-0005-0000-0000-00002A020000}"/>
    <cellStyle name="_CenterPointM&amp;EBD-Net.Nov.10.07_M_E Services _ Education_1_submit DHND 5%" xfId="459" xr:uid="{00000000-0005-0000-0000-00002B020000}"/>
    <cellStyle name="_CenterPointM&amp;EBD-Net.Nov.10.07_M_E Services _ Education_submit DHND 5%" xfId="460" xr:uid="{00000000-0005-0000-0000-00002C020000}"/>
    <cellStyle name="_CenterPointM&amp;EBD-Net.Nov.10.07_submit DHND 5%" xfId="461" xr:uid="{00000000-0005-0000-0000-00002D020000}"/>
    <cellStyle name="_CenterPointM&amp;EBD-Net.Rev.2" xfId="462" xr:uid="{00000000-0005-0000-0000-00002E020000}"/>
    <cellStyle name="_CentrePoint-Nov,08" xfId="463" xr:uid="{00000000-0005-0000-0000-00002F020000}"/>
    <cellStyle name="_CentrePoint-Nov,08_M_E Services _ Education" xfId="464" xr:uid="{00000000-0005-0000-0000-000030020000}"/>
    <cellStyle name="_CentrePoint-Nov,08_M_E Services _ Education_1" xfId="465" xr:uid="{00000000-0005-0000-0000-000031020000}"/>
    <cellStyle name="_CentrePoint-Nov,08_M_E Services _ Education_1_submit DHND 5%" xfId="466" xr:uid="{00000000-0005-0000-0000-000032020000}"/>
    <cellStyle name="_CentrePoint-Nov,08_M_E Services _ Education_submit DHND 5%" xfId="467" xr:uid="{00000000-0005-0000-0000-000033020000}"/>
    <cellStyle name="_CentrePoint-Nov,08_submit DHND 5%" xfId="468" xr:uid="{00000000-0005-0000-0000-000034020000}"/>
    <cellStyle name="_CINCO-AL-300707-OG" xfId="471" xr:uid="{00000000-0005-0000-0000-000038020000}"/>
    <cellStyle name="_x0001__Cong tac CBi" xfId="472" xr:uid="{00000000-0005-0000-0000-000039020000}"/>
    <cellStyle name="_x0001__Cong tac chuan bi Cao su" xfId="473" xr:uid="{00000000-0005-0000-0000-00003A020000}"/>
    <cellStyle name="_cong tac chuan bi Nhatrang Plaza" xfId="474" xr:uid="{00000000-0005-0000-0000-00003B020000}"/>
    <cellStyle name="_Cong tac chuan bi-Thanh" xfId="475" xr:uid="{00000000-0005-0000-0000-00003C020000}"/>
    <cellStyle name="_Copy of Du toan Coc thu nghiem khoan nhoi D1200 (Rev 01)" xfId="476" xr:uid="{00000000-0005-0000-0000-00003D020000}"/>
    <cellStyle name="_Copy of Du toan Coc thu nghiem khoan nhoi D1200 (Rev 01)_Breakdown Quantity of Substructure_Rev 03" xfId="477" xr:uid="{00000000-0005-0000-0000-00003E020000}"/>
    <cellStyle name="_Copy of Mau_bao_cao_XNT_NVTK_tai_NPP" xfId="14469" xr:uid="{00000000-0005-0000-0000-00003F020000}"/>
    <cellStyle name="_Cost analysis-Fire" xfId="478" xr:uid="{00000000-0005-0000-0000-000040020000}"/>
    <cellStyle name="_Cost analysis-P&amp;S" xfId="479" xr:uid="{00000000-0005-0000-0000-000041020000}"/>
    <cellStyle name="_Cost plan- SCB (Ver 2me)_MEPF" xfId="480" xr:uid="{00000000-0005-0000-0000-000042020000}"/>
    <cellStyle name="_Cost plan- SCB (Ver 2me)_MEPF 2" xfId="481" xr:uid="{00000000-0005-0000-0000-000043020000}"/>
    <cellStyle name="_Costanaly (acmv)" xfId="482" xr:uid="{00000000-0005-0000-0000-000044020000}"/>
    <cellStyle name="_CostAnalysisFormat" xfId="483" xr:uid="{00000000-0005-0000-0000-000045020000}"/>
    <cellStyle name="_CTC - BoQ Agrex Building" xfId="484" xr:uid="{00000000-0005-0000-0000-000046020000}"/>
    <cellStyle name="_CTN 10.06.2010 send" xfId="10071" xr:uid="{00000000-0005-0000-0000-000047020000}"/>
    <cellStyle name="_Chenh lech Phan tren (03-07-06)" xfId="469" xr:uid="{00000000-0005-0000-0000-000035020000}"/>
    <cellStyle name="_Chenh lech Phan tren (03-07-06) 2" xfId="470" xr:uid="{00000000-0005-0000-0000-000036020000}"/>
    <cellStyle name="_CHI TIET 03" xfId="14468" xr:uid="{00000000-0005-0000-0000-000037020000}"/>
    <cellStyle name="_DAILY REPORT 4.1.08L3KVH22" xfId="485" xr:uid="{00000000-0005-0000-0000-000048020000}"/>
    <cellStyle name="_Danh ba" xfId="486" xr:uid="{00000000-0005-0000-0000-000049020000}"/>
    <cellStyle name="_Deisgn Gap Vaulations_FM_Rev 0" xfId="487" xr:uid="{00000000-0005-0000-0000-00004A020000}"/>
    <cellStyle name="_Deviation" xfId="488" xr:uid="{00000000-0005-0000-0000-00004B020000}"/>
    <cellStyle name="_doiPK_DC" xfId="14470" xr:uid="{00000000-0005-0000-0000-00004D020000}"/>
    <cellStyle name="_DT HT Goi 1.4 den ngay 15-5-08" xfId="490" xr:uid="{00000000-0005-0000-0000-00004F020000}"/>
    <cellStyle name="_du chi CTT phan duoi (07-11-05)" xfId="491" xr:uid="{00000000-0005-0000-0000-000050020000}"/>
    <cellStyle name="_du chi CTT phan duoi (07-11-05)_2---DATA_SAIN GOBAIN (THEP)_Option 1-British Standard" xfId="492" xr:uid="{00000000-0005-0000-0000-000051020000}"/>
    <cellStyle name="_Du toan hoan thien mat ngoai" xfId="493" xr:uid="{00000000-0005-0000-0000-000052020000}"/>
    <cellStyle name="_Du toan Ket cau ha tang _ Rev 03" xfId="494" xr:uid="{00000000-0005-0000-0000-000053020000}"/>
    <cellStyle name="_Du toan phan coc barrette" xfId="495" xr:uid="{00000000-0005-0000-0000-000054020000}"/>
    <cellStyle name="_Du toan phan coc barrette_Du toan phan ket cau thuong tang - Rev 00a" xfId="496" xr:uid="{00000000-0005-0000-0000-000055020000}"/>
    <cellStyle name="_Du toan phan coc barrette_Ree-substructure-detail qty-rev00" xfId="497" xr:uid="{00000000-0005-0000-0000-000056020000}"/>
    <cellStyle name="_Du toan phan hoan thien-1" xfId="498" xr:uid="{00000000-0005-0000-0000-000057020000}"/>
    <cellStyle name="_Du toan phan than" xfId="499" xr:uid="{00000000-0005-0000-0000-000058020000}"/>
    <cellStyle name="_Du toan TK sua chua VP Chi nhanh Ha Tay - PVFC Land" xfId="500" xr:uid="{00000000-0005-0000-0000-000059020000}"/>
    <cellStyle name="_DU_TOAN" xfId="10072" xr:uid="{00000000-0005-0000-0000-00005A020000}"/>
    <cellStyle name="_DU_TOAN_DU_THAU nop lai lan cuoi 11-06" xfId="10073" xr:uid="{00000000-0005-0000-0000-00005B020000}"/>
    <cellStyle name="_dutoan1" xfId="501" xr:uid="{00000000-0005-0000-0000-00005C020000}"/>
    <cellStyle name="_DUTOAN3" xfId="502" xr:uid="{00000000-0005-0000-0000-00005D020000}"/>
    <cellStyle name="_ĐỊNH MỨC KHOÁN 20-00PET -059" xfId="489" xr:uid="{00000000-0005-0000-0000-00004C020000}"/>
    <cellStyle name="_ĐƠN ĐẶT HÀNG VNM" xfId="14471" xr:uid="{00000000-0005-0000-0000-00004E020000}"/>
    <cellStyle name="_E-Orchard Garden(to mr Huy)" xfId="503" xr:uid="{00000000-0005-0000-0000-00005E020000}"/>
    <cellStyle name="_E-Orchard Garden(to mr Huy)_Genral Conditin etc" xfId="504" xr:uid="{00000000-0005-0000-0000-00005F020000}"/>
    <cellStyle name="_E-Orchard Garden(to mr Huy)_M_E Services _ Education" xfId="505" xr:uid="{00000000-0005-0000-0000-000060020000}"/>
    <cellStyle name="_E-Orchard Garden(to mr Huy)_M_E Services _ Education_1" xfId="506" xr:uid="{00000000-0005-0000-0000-000061020000}"/>
    <cellStyle name="_EqptmentSchedule (M&amp;E)- July 20, 07" xfId="507" xr:uid="{00000000-0005-0000-0000-000062020000}"/>
    <cellStyle name="_EqptmentSchedule (M&amp;E)- July 20, 07_M_E Services _ Education" xfId="508" xr:uid="{00000000-0005-0000-0000-000063020000}"/>
    <cellStyle name="_EqptmentSchedule (M&amp;E)- July 20, 07_M_E Services _ Education_1" xfId="509" xr:uid="{00000000-0005-0000-0000-000064020000}"/>
    <cellStyle name="_EqptmentSchedule (M&amp;E)- July 20, 07_M_E Services _ Education_1_submit DHND 5%" xfId="510" xr:uid="{00000000-0005-0000-0000-000065020000}"/>
    <cellStyle name="_EqptmentSchedule (M&amp;E)- July 20, 07_M_E Services _ Education_submit DHND 5%" xfId="511" xr:uid="{00000000-0005-0000-0000-000066020000}"/>
    <cellStyle name="_EqptmentSchedule (M&amp;E)- July 20, 07_submit DHND 5%" xfId="512" xr:uid="{00000000-0005-0000-0000-000067020000}"/>
    <cellStyle name="_Equipment schedule,Non scope(Fire)" xfId="513" xr:uid="{00000000-0005-0000-0000-000068020000}"/>
    <cellStyle name="_Equipment schedule,Non scope(Fire)_M_E Services _ Education" xfId="514" xr:uid="{00000000-0005-0000-0000-000069020000}"/>
    <cellStyle name="_Equipment schedule,Non scope(Fire)_M_E Services _ Education_1" xfId="515" xr:uid="{00000000-0005-0000-0000-00006A020000}"/>
    <cellStyle name="_Equipment schedule,Non scope(Fire)_M_E Services _ Education_1_submit DHND 5%" xfId="516" xr:uid="{00000000-0005-0000-0000-00006B020000}"/>
    <cellStyle name="_Equipment schedule,Non scope(Fire)_M_E Services _ Education_submit DHND 5%" xfId="517" xr:uid="{00000000-0005-0000-0000-00006C020000}"/>
    <cellStyle name="_Equipment schedule,Non scope(Fire)_submit DHND 5%" xfId="518" xr:uid="{00000000-0005-0000-0000-00006D020000}"/>
    <cellStyle name="_ET_STYLE_NoName_00_" xfId="519" xr:uid="{00000000-0005-0000-0000-00006E020000}"/>
    <cellStyle name="_ET_STYLE_NoName_00_ 2" xfId="520" xr:uid="{00000000-0005-0000-0000-00006F020000}"/>
    <cellStyle name="_ET_STYLE_NoName_00__B27 B4 B8 UNIT 16" xfId="521" xr:uid="{00000000-0005-0000-0000-000070020000}"/>
    <cellStyle name="_EXPENSES-1206" xfId="14472" xr:uid="{00000000-0005-0000-0000-000071020000}"/>
    <cellStyle name="_EXPENSES-1206_CHI TIET 03" xfId="14473" xr:uid="{00000000-0005-0000-0000-000072020000}"/>
    <cellStyle name="_F4_5_6__Bao_cao_tai_NPP BICH TIEN" xfId="14474" xr:uid="{00000000-0005-0000-0000-000073020000}"/>
    <cellStyle name="_Final Summary Richland Hill (30-9-08)" xfId="522" xr:uid="{00000000-0005-0000-0000-000074020000}"/>
    <cellStyle name="_Final Summary Richland Hill (30-9-08) 2" xfId="523" xr:uid="{00000000-0005-0000-0000-000075020000}"/>
    <cellStyle name="_Final Summary Richland Hill (30-9-08)_BOQ Texhong GD3 moi thau" xfId="524" xr:uid="{00000000-0005-0000-0000-000076020000}"/>
    <cellStyle name="_Final Summary Richland Hill (30-9-08)_BOQ Texhong Ngan Long" xfId="525" xr:uid="{00000000-0005-0000-0000-000077020000}"/>
    <cellStyle name="_form__moi__bao_cao_ngay_NEW_AGAIN" xfId="14475" xr:uid="{00000000-0005-0000-0000-000078020000}"/>
    <cellStyle name="_GC BoQ_GPB(SS3)&amp;IW(SS7)_Rev 0" xfId="526" xr:uid="{00000000-0005-0000-0000-000079020000}"/>
    <cellStyle name="_General condition" xfId="527" xr:uid="{00000000-0005-0000-0000-00007A020000}"/>
    <cellStyle name="_GeneralCondition.NonScope.EqptSchedule.Manufacturer- July 17, 07" xfId="528" xr:uid="{00000000-0005-0000-0000-00007B020000}"/>
    <cellStyle name="_GeneralCondition.NonScope.EqptSchedule.Manufacturer- July 17, 07_M_E Services _ Education" xfId="529" xr:uid="{00000000-0005-0000-0000-00007C020000}"/>
    <cellStyle name="_GeneralCondition.NonScope.EqptSchedule.Manufacturer- July 17, 07_M_E Services _ Education_1" xfId="530" xr:uid="{00000000-0005-0000-0000-00007D020000}"/>
    <cellStyle name="_GeneralCondition.NonScope.EqptSchedule.Manufacturer- July 17, 07_M_E Services _ Education_1_submit DHND 5%" xfId="531" xr:uid="{00000000-0005-0000-0000-00007E020000}"/>
    <cellStyle name="_GeneralCondition.NonScope.EqptSchedule.Manufacturer- July 17, 07_M_E Services _ Education_submit DHND 5%" xfId="532" xr:uid="{00000000-0005-0000-0000-00007F020000}"/>
    <cellStyle name="_GeneralCondition.NonScope.EqptSchedule.Manufacturer- July 17, 07_submit DHND 5%" xfId="533" xr:uid="{00000000-0005-0000-0000-000080020000}"/>
    <cellStyle name="_Genral Conditin etc" xfId="534" xr:uid="{00000000-0005-0000-0000-000081020000}"/>
    <cellStyle name="_Golden-Weatlake" xfId="538" xr:uid="{00000000-0005-0000-0000-000085020000}"/>
    <cellStyle name="_Gia Cost &amp; Gia HD - P Kinh Doanh &amp; P.Vat Tu" xfId="535" xr:uid="{00000000-0005-0000-0000-000082020000}"/>
    <cellStyle name="_Gia thau goi 6 Son La" xfId="536" xr:uid="{00000000-0005-0000-0000-000083020000}"/>
    <cellStyle name="_giatonghop thanhtoan d1" xfId="537" xr:uid="{00000000-0005-0000-0000-000084020000}"/>
    <cellStyle name="_HAN SU DUNG" xfId="14476" xr:uid="{00000000-0005-0000-0000-000086020000}"/>
    <cellStyle name="_HGCT-VMC" xfId="14477" xr:uid="{00000000-0005-0000-0000-000087020000}"/>
    <cellStyle name="_HH2 Exterior_CEO 27-5-09(VN)" xfId="539" xr:uid="{00000000-0005-0000-0000-000088020000}"/>
    <cellStyle name="_HU2_BenCat" xfId="14478" xr:uid="{00000000-0005-0000-0000-000089020000}"/>
    <cellStyle name="_hvno14" xfId="540" xr:uid="{00000000-0005-0000-0000-00008A020000}"/>
    <cellStyle name="_icp 7-07" xfId="14479" xr:uid="{00000000-0005-0000-0000-00008B020000}"/>
    <cellStyle name="_Intel BQ" xfId="541" xr:uid="{00000000-0005-0000-0000-00008C020000}"/>
    <cellStyle name="_Jan CPA2_A9 UM FCBGA_CPU Comparison " xfId="542" xr:uid="{00000000-0005-0000-0000-00008D020000}"/>
    <cellStyle name="_Jan CPA2_A9 UM FCBGA_CPU Comparison _bang chi tiet_ACMV 25-06-2011" xfId="543" xr:uid="{00000000-0005-0000-0000-00008E020000}"/>
    <cellStyle name="_Jan CPA2_A9 UM FCBGA_CPU Comparison _Bill of quantity - cables tray FA - Paragon detail from Tai 011-07-2011" xfId="544" xr:uid="{00000000-0005-0000-0000-00008F020000}"/>
    <cellStyle name="_Jan CPA2_A9 UM FCBGA_CPU Comparison _quotation QNT-REE-040411 (1)" xfId="545" xr:uid="{00000000-0005-0000-0000-000090020000}"/>
    <cellStyle name="_JOON  omdau" xfId="14480" xr:uid="{00000000-0005-0000-0000-000091020000}"/>
    <cellStyle name="_KD - Stock WPs - NTHH" xfId="14481" xr:uid="{00000000-0005-0000-0000-000092020000}"/>
    <cellStyle name="_KD - Stock WPs - NTHH_CHI TIET 03" xfId="14482" xr:uid="{00000000-0005-0000-0000-000093020000}"/>
    <cellStyle name="_KE HOACH GIAO HANG T 05-2011 (2)" xfId="546" xr:uid="{00000000-0005-0000-0000-000094020000}"/>
    <cellStyle name="_kluong duthau" xfId="548" xr:uid="{00000000-0005-0000-0000-000096020000}"/>
    <cellStyle name="_kluong duthau 2" xfId="549" xr:uid="{00000000-0005-0000-0000-000097020000}"/>
    <cellStyle name="_KT (2)" xfId="550" xr:uid="{00000000-0005-0000-0000-000098020000}"/>
    <cellStyle name="_KT (2) 2" xfId="551" xr:uid="{00000000-0005-0000-0000-000099020000}"/>
    <cellStyle name="_KT (2)_1" xfId="552" xr:uid="{00000000-0005-0000-0000-00009A020000}"/>
    <cellStyle name="_KT (2)_1_2---DATA_SAIN GOBAIN (THEP)_Option 1-British Standard" xfId="553" xr:uid="{00000000-0005-0000-0000-00009B020000}"/>
    <cellStyle name="_KT (2)_1_BCT - KITYCOTTAGE SS 1''x1'' ANGLE 22-00PET-026" xfId="554" xr:uid="{00000000-0005-0000-0000-00009C020000}"/>
    <cellStyle name="_KT (2)_1_BCT - MID FLANGE LATCH RIGHT 22-00 PET-030" xfId="555" xr:uid="{00000000-0005-0000-0000-00009D020000}"/>
    <cellStyle name="_KT (2)_1_Book1" xfId="556" xr:uid="{00000000-0005-0000-0000-00009E020000}"/>
    <cellStyle name="_KT (2)_1_ĐỊNH MỨC KHOÁN 20-00PET -059" xfId="557" xr:uid="{00000000-0005-0000-0000-00009F020000}"/>
    <cellStyle name="_KT (2)_1_Lora-tungchau" xfId="558" xr:uid="{00000000-0005-0000-0000-0000A0020000}"/>
    <cellStyle name="_KT (2)_1_Lora-tungchau_2---DATA_SAIN GOBAIN (THEP)_Option 1-British Standard" xfId="559" xr:uid="{00000000-0005-0000-0000-0000A1020000}"/>
    <cellStyle name="_KT (2)_1_M_E Services _ Education" xfId="560" xr:uid="{00000000-0005-0000-0000-0000A2020000}"/>
    <cellStyle name="_KT (2)_1_M_E Services _ Education_1" xfId="561" xr:uid="{00000000-0005-0000-0000-0000A3020000}"/>
    <cellStyle name="_KT (2)_1_M_E Services _ Education_1_submit DHND 5%" xfId="562" xr:uid="{00000000-0005-0000-0000-0000A4020000}"/>
    <cellStyle name="_KT (2)_1_M_E Services _ Education_submit DHND 5%" xfId="563" xr:uid="{00000000-0005-0000-0000-0000A5020000}"/>
    <cellStyle name="_KT (2)_1_Qt-HT3PQ1(CauKho)" xfId="564" xr:uid="{00000000-0005-0000-0000-0000A6020000}"/>
    <cellStyle name="_KT (2)_1_Qt-HT3PQ1(CauKho)_2---DATA_SAIN GOBAIN (THEP)_Option 1-British Standard" xfId="565" xr:uid="{00000000-0005-0000-0000-0000A7020000}"/>
    <cellStyle name="_KT (2)_1_submit DHND 5%" xfId="566" xr:uid="{00000000-0005-0000-0000-0000A8020000}"/>
    <cellStyle name="_KT (2)_1_TAM UNG VAT TU CHINH DOT 3 (REV2)" xfId="567" xr:uid="{00000000-0005-0000-0000-0000A9020000}"/>
    <cellStyle name="_KT (2)_1_TAM UNG VAT TU CHINH DOT 3 (REV2)_2---DATA_SAIN GOBAIN (THEP)_Option 1-British Standard" xfId="568" xr:uid="{00000000-0005-0000-0000-0000AA020000}"/>
    <cellStyle name="_KT (2)_2" xfId="569" xr:uid="{00000000-0005-0000-0000-0000AB020000}"/>
    <cellStyle name="_KT (2)_2_2---DATA_SAIN GOBAIN (THEP)_Option 1-British Standard" xfId="570" xr:uid="{00000000-0005-0000-0000-0000AC020000}"/>
    <cellStyle name="_KT (2)_2_M_E Services _ Education" xfId="571" xr:uid="{00000000-0005-0000-0000-0000AD020000}"/>
    <cellStyle name="_KT (2)_2_M_E Services _ Education_1" xfId="572" xr:uid="{00000000-0005-0000-0000-0000AE020000}"/>
    <cellStyle name="_KT (2)_2_M_E Services _ Education_1_submit DHND 5%" xfId="573" xr:uid="{00000000-0005-0000-0000-0000AF020000}"/>
    <cellStyle name="_KT (2)_2_M_E Services _ Education_submit DHND 5%" xfId="574" xr:uid="{00000000-0005-0000-0000-0000B0020000}"/>
    <cellStyle name="_KT (2)_2_submit DHND 5%" xfId="575" xr:uid="{00000000-0005-0000-0000-0000B1020000}"/>
    <cellStyle name="_KT (2)_2_TG-TH" xfId="576" xr:uid="{00000000-0005-0000-0000-0000B2020000}"/>
    <cellStyle name="_KT (2)_2_TG-TH 10" xfId="577" xr:uid="{00000000-0005-0000-0000-0000B3020000}"/>
    <cellStyle name="_KT (2)_2_TG-TH 100" xfId="578" xr:uid="{00000000-0005-0000-0000-0000B4020000}"/>
    <cellStyle name="_KT (2)_2_TG-TH 101" xfId="579" xr:uid="{00000000-0005-0000-0000-0000B5020000}"/>
    <cellStyle name="_KT (2)_2_TG-TH 102" xfId="580" xr:uid="{00000000-0005-0000-0000-0000B6020000}"/>
    <cellStyle name="_KT (2)_2_TG-TH 103" xfId="581" xr:uid="{00000000-0005-0000-0000-0000B7020000}"/>
    <cellStyle name="_KT (2)_2_TG-TH 104" xfId="582" xr:uid="{00000000-0005-0000-0000-0000B8020000}"/>
    <cellStyle name="_KT (2)_2_TG-TH 105" xfId="583" xr:uid="{00000000-0005-0000-0000-0000B9020000}"/>
    <cellStyle name="_KT (2)_2_TG-TH 106" xfId="584" xr:uid="{00000000-0005-0000-0000-0000BA020000}"/>
    <cellStyle name="_KT (2)_2_TG-TH 107" xfId="585" xr:uid="{00000000-0005-0000-0000-0000BB020000}"/>
    <cellStyle name="_KT (2)_2_TG-TH 108" xfId="586" xr:uid="{00000000-0005-0000-0000-0000BC020000}"/>
    <cellStyle name="_KT (2)_2_TG-TH 109" xfId="587" xr:uid="{00000000-0005-0000-0000-0000BD020000}"/>
    <cellStyle name="_KT (2)_2_TG-TH 11" xfId="588" xr:uid="{00000000-0005-0000-0000-0000BE020000}"/>
    <cellStyle name="_KT (2)_2_TG-TH 110" xfId="589" xr:uid="{00000000-0005-0000-0000-0000BF020000}"/>
    <cellStyle name="_KT (2)_2_TG-TH 111" xfId="590" xr:uid="{00000000-0005-0000-0000-0000C0020000}"/>
    <cellStyle name="_KT (2)_2_TG-TH 12" xfId="591" xr:uid="{00000000-0005-0000-0000-0000C1020000}"/>
    <cellStyle name="_KT (2)_2_TG-TH 13" xfId="592" xr:uid="{00000000-0005-0000-0000-0000C2020000}"/>
    <cellStyle name="_KT (2)_2_TG-TH 14" xfId="593" xr:uid="{00000000-0005-0000-0000-0000C3020000}"/>
    <cellStyle name="_KT (2)_2_TG-TH 15" xfId="594" xr:uid="{00000000-0005-0000-0000-0000C4020000}"/>
    <cellStyle name="_KT (2)_2_TG-TH 16" xfId="595" xr:uid="{00000000-0005-0000-0000-0000C5020000}"/>
    <cellStyle name="_KT (2)_2_TG-TH 17" xfId="596" xr:uid="{00000000-0005-0000-0000-0000C6020000}"/>
    <cellStyle name="_KT (2)_2_TG-TH 18" xfId="597" xr:uid="{00000000-0005-0000-0000-0000C7020000}"/>
    <cellStyle name="_KT (2)_2_TG-TH 19" xfId="598" xr:uid="{00000000-0005-0000-0000-0000C8020000}"/>
    <cellStyle name="_KT (2)_2_TG-TH 2" xfId="599" xr:uid="{00000000-0005-0000-0000-0000C9020000}"/>
    <cellStyle name="_KT (2)_2_TG-TH 20" xfId="600" xr:uid="{00000000-0005-0000-0000-0000CA020000}"/>
    <cellStyle name="_KT (2)_2_TG-TH 21" xfId="601" xr:uid="{00000000-0005-0000-0000-0000CB020000}"/>
    <cellStyle name="_KT (2)_2_TG-TH 22" xfId="602" xr:uid="{00000000-0005-0000-0000-0000CC020000}"/>
    <cellStyle name="_KT (2)_2_TG-TH 23" xfId="603" xr:uid="{00000000-0005-0000-0000-0000CD020000}"/>
    <cellStyle name="_KT (2)_2_TG-TH 24" xfId="604" xr:uid="{00000000-0005-0000-0000-0000CE020000}"/>
    <cellStyle name="_KT (2)_2_TG-TH 25" xfId="605" xr:uid="{00000000-0005-0000-0000-0000CF020000}"/>
    <cellStyle name="_KT (2)_2_TG-TH 26" xfId="606" xr:uid="{00000000-0005-0000-0000-0000D0020000}"/>
    <cellStyle name="_KT (2)_2_TG-TH 27" xfId="607" xr:uid="{00000000-0005-0000-0000-0000D1020000}"/>
    <cellStyle name="_KT (2)_2_TG-TH 28" xfId="608" xr:uid="{00000000-0005-0000-0000-0000D2020000}"/>
    <cellStyle name="_KT (2)_2_TG-TH 29" xfId="609" xr:uid="{00000000-0005-0000-0000-0000D3020000}"/>
    <cellStyle name="_KT (2)_2_TG-TH 3" xfId="610" xr:uid="{00000000-0005-0000-0000-0000D4020000}"/>
    <cellStyle name="_KT (2)_2_TG-TH 30" xfId="611" xr:uid="{00000000-0005-0000-0000-0000D5020000}"/>
    <cellStyle name="_KT (2)_2_TG-TH 31" xfId="612" xr:uid="{00000000-0005-0000-0000-0000D6020000}"/>
    <cellStyle name="_KT (2)_2_TG-TH 32" xfId="613" xr:uid="{00000000-0005-0000-0000-0000D7020000}"/>
    <cellStyle name="_KT (2)_2_TG-TH 33" xfId="614" xr:uid="{00000000-0005-0000-0000-0000D8020000}"/>
    <cellStyle name="_KT (2)_2_TG-TH 34" xfId="615" xr:uid="{00000000-0005-0000-0000-0000D9020000}"/>
    <cellStyle name="_KT (2)_2_TG-TH 35" xfId="616" xr:uid="{00000000-0005-0000-0000-0000DA020000}"/>
    <cellStyle name="_KT (2)_2_TG-TH 36" xfId="617" xr:uid="{00000000-0005-0000-0000-0000DB020000}"/>
    <cellStyle name="_KT (2)_2_TG-TH 37" xfId="618" xr:uid="{00000000-0005-0000-0000-0000DC020000}"/>
    <cellStyle name="_KT (2)_2_TG-TH 38" xfId="619" xr:uid="{00000000-0005-0000-0000-0000DD020000}"/>
    <cellStyle name="_KT (2)_2_TG-TH 39" xfId="620" xr:uid="{00000000-0005-0000-0000-0000DE020000}"/>
    <cellStyle name="_KT (2)_2_TG-TH 4" xfId="621" xr:uid="{00000000-0005-0000-0000-0000DF020000}"/>
    <cellStyle name="_KT (2)_2_TG-TH 40" xfId="622" xr:uid="{00000000-0005-0000-0000-0000E0020000}"/>
    <cellStyle name="_KT (2)_2_TG-TH 41" xfId="623" xr:uid="{00000000-0005-0000-0000-0000E1020000}"/>
    <cellStyle name="_KT (2)_2_TG-TH 42" xfId="624" xr:uid="{00000000-0005-0000-0000-0000E2020000}"/>
    <cellStyle name="_KT (2)_2_TG-TH 43" xfId="625" xr:uid="{00000000-0005-0000-0000-0000E3020000}"/>
    <cellStyle name="_KT (2)_2_TG-TH 44" xfId="626" xr:uid="{00000000-0005-0000-0000-0000E4020000}"/>
    <cellStyle name="_KT (2)_2_TG-TH 45" xfId="627" xr:uid="{00000000-0005-0000-0000-0000E5020000}"/>
    <cellStyle name="_KT (2)_2_TG-TH 46" xfId="628" xr:uid="{00000000-0005-0000-0000-0000E6020000}"/>
    <cellStyle name="_KT (2)_2_TG-TH 47" xfId="629" xr:uid="{00000000-0005-0000-0000-0000E7020000}"/>
    <cellStyle name="_KT (2)_2_TG-TH 48" xfId="630" xr:uid="{00000000-0005-0000-0000-0000E8020000}"/>
    <cellStyle name="_KT (2)_2_TG-TH 49" xfId="631" xr:uid="{00000000-0005-0000-0000-0000E9020000}"/>
    <cellStyle name="_KT (2)_2_TG-TH 5" xfId="632" xr:uid="{00000000-0005-0000-0000-0000EA020000}"/>
    <cellStyle name="_KT (2)_2_TG-TH 50" xfId="633" xr:uid="{00000000-0005-0000-0000-0000EB020000}"/>
    <cellStyle name="_KT (2)_2_TG-TH 51" xfId="634" xr:uid="{00000000-0005-0000-0000-0000EC020000}"/>
    <cellStyle name="_KT (2)_2_TG-TH 52" xfId="635" xr:uid="{00000000-0005-0000-0000-0000ED020000}"/>
    <cellStyle name="_KT (2)_2_TG-TH 53" xfId="636" xr:uid="{00000000-0005-0000-0000-0000EE020000}"/>
    <cellStyle name="_KT (2)_2_TG-TH 54" xfId="637" xr:uid="{00000000-0005-0000-0000-0000EF020000}"/>
    <cellStyle name="_KT (2)_2_TG-TH 55" xfId="638" xr:uid="{00000000-0005-0000-0000-0000F0020000}"/>
    <cellStyle name="_KT (2)_2_TG-TH 56" xfId="639" xr:uid="{00000000-0005-0000-0000-0000F1020000}"/>
    <cellStyle name="_KT (2)_2_TG-TH 57" xfId="640" xr:uid="{00000000-0005-0000-0000-0000F2020000}"/>
    <cellStyle name="_KT (2)_2_TG-TH 58" xfId="641" xr:uid="{00000000-0005-0000-0000-0000F3020000}"/>
    <cellStyle name="_KT (2)_2_TG-TH 59" xfId="642" xr:uid="{00000000-0005-0000-0000-0000F4020000}"/>
    <cellStyle name="_KT (2)_2_TG-TH 6" xfId="643" xr:uid="{00000000-0005-0000-0000-0000F5020000}"/>
    <cellStyle name="_KT (2)_2_TG-TH 60" xfId="644" xr:uid="{00000000-0005-0000-0000-0000F6020000}"/>
    <cellStyle name="_KT (2)_2_TG-TH 61" xfId="645" xr:uid="{00000000-0005-0000-0000-0000F7020000}"/>
    <cellStyle name="_KT (2)_2_TG-TH 62" xfId="646" xr:uid="{00000000-0005-0000-0000-0000F8020000}"/>
    <cellStyle name="_KT (2)_2_TG-TH 63" xfId="647" xr:uid="{00000000-0005-0000-0000-0000F9020000}"/>
    <cellStyle name="_KT (2)_2_TG-TH 64" xfId="648" xr:uid="{00000000-0005-0000-0000-0000FA020000}"/>
    <cellStyle name="_KT (2)_2_TG-TH 65" xfId="649" xr:uid="{00000000-0005-0000-0000-0000FB020000}"/>
    <cellStyle name="_KT (2)_2_TG-TH 66" xfId="650" xr:uid="{00000000-0005-0000-0000-0000FC020000}"/>
    <cellStyle name="_KT (2)_2_TG-TH 67" xfId="651" xr:uid="{00000000-0005-0000-0000-0000FD020000}"/>
    <cellStyle name="_KT (2)_2_TG-TH 68" xfId="652" xr:uid="{00000000-0005-0000-0000-0000FE020000}"/>
    <cellStyle name="_KT (2)_2_TG-TH 69" xfId="653" xr:uid="{00000000-0005-0000-0000-0000FF020000}"/>
    <cellStyle name="_KT (2)_2_TG-TH 7" xfId="654" xr:uid="{00000000-0005-0000-0000-000000030000}"/>
    <cellStyle name="_KT (2)_2_TG-TH 70" xfId="655" xr:uid="{00000000-0005-0000-0000-000001030000}"/>
    <cellStyle name="_KT (2)_2_TG-TH 71" xfId="656" xr:uid="{00000000-0005-0000-0000-000002030000}"/>
    <cellStyle name="_KT (2)_2_TG-TH 72" xfId="657" xr:uid="{00000000-0005-0000-0000-000003030000}"/>
    <cellStyle name="_KT (2)_2_TG-TH 73" xfId="658" xr:uid="{00000000-0005-0000-0000-000004030000}"/>
    <cellStyle name="_KT (2)_2_TG-TH 74" xfId="659" xr:uid="{00000000-0005-0000-0000-000005030000}"/>
    <cellStyle name="_KT (2)_2_TG-TH 75" xfId="660" xr:uid="{00000000-0005-0000-0000-000006030000}"/>
    <cellStyle name="_KT (2)_2_TG-TH 76" xfId="661" xr:uid="{00000000-0005-0000-0000-000007030000}"/>
    <cellStyle name="_KT (2)_2_TG-TH 77" xfId="662" xr:uid="{00000000-0005-0000-0000-000008030000}"/>
    <cellStyle name="_KT (2)_2_TG-TH 78" xfId="663" xr:uid="{00000000-0005-0000-0000-000009030000}"/>
    <cellStyle name="_KT (2)_2_TG-TH 79" xfId="664" xr:uid="{00000000-0005-0000-0000-00000A030000}"/>
    <cellStyle name="_KT (2)_2_TG-TH 8" xfId="665" xr:uid="{00000000-0005-0000-0000-00000B030000}"/>
    <cellStyle name="_KT (2)_2_TG-TH 80" xfId="666" xr:uid="{00000000-0005-0000-0000-00000C030000}"/>
    <cellStyle name="_KT (2)_2_TG-TH 81" xfId="667" xr:uid="{00000000-0005-0000-0000-00000D030000}"/>
    <cellStyle name="_KT (2)_2_TG-TH 82" xfId="668" xr:uid="{00000000-0005-0000-0000-00000E030000}"/>
    <cellStyle name="_KT (2)_2_TG-TH 83" xfId="669" xr:uid="{00000000-0005-0000-0000-00000F030000}"/>
    <cellStyle name="_KT (2)_2_TG-TH 84" xfId="670" xr:uid="{00000000-0005-0000-0000-000010030000}"/>
    <cellStyle name="_KT (2)_2_TG-TH 85" xfId="671" xr:uid="{00000000-0005-0000-0000-000011030000}"/>
    <cellStyle name="_KT (2)_2_TG-TH 86" xfId="672" xr:uid="{00000000-0005-0000-0000-000012030000}"/>
    <cellStyle name="_KT (2)_2_TG-TH 87" xfId="673" xr:uid="{00000000-0005-0000-0000-000013030000}"/>
    <cellStyle name="_KT (2)_2_TG-TH 88" xfId="674" xr:uid="{00000000-0005-0000-0000-000014030000}"/>
    <cellStyle name="_KT (2)_2_TG-TH 89" xfId="675" xr:uid="{00000000-0005-0000-0000-000015030000}"/>
    <cellStyle name="_KT (2)_2_TG-TH 9" xfId="676" xr:uid="{00000000-0005-0000-0000-000016030000}"/>
    <cellStyle name="_KT (2)_2_TG-TH 90" xfId="677" xr:uid="{00000000-0005-0000-0000-000017030000}"/>
    <cellStyle name="_KT (2)_2_TG-TH 91" xfId="678" xr:uid="{00000000-0005-0000-0000-000018030000}"/>
    <cellStyle name="_KT (2)_2_TG-TH 92" xfId="679" xr:uid="{00000000-0005-0000-0000-000019030000}"/>
    <cellStyle name="_KT (2)_2_TG-TH 93" xfId="680" xr:uid="{00000000-0005-0000-0000-00001A030000}"/>
    <cellStyle name="_KT (2)_2_TG-TH 94" xfId="681" xr:uid="{00000000-0005-0000-0000-00001B030000}"/>
    <cellStyle name="_KT (2)_2_TG-TH 95" xfId="682" xr:uid="{00000000-0005-0000-0000-00001C030000}"/>
    <cellStyle name="_KT (2)_2_TG-TH 96" xfId="683" xr:uid="{00000000-0005-0000-0000-00001D030000}"/>
    <cellStyle name="_KT (2)_2_TG-TH 97" xfId="684" xr:uid="{00000000-0005-0000-0000-00001E030000}"/>
    <cellStyle name="_KT (2)_2_TG-TH 98" xfId="685" xr:uid="{00000000-0005-0000-0000-00001F030000}"/>
    <cellStyle name="_KT (2)_2_TG-TH 99" xfId="686" xr:uid="{00000000-0005-0000-0000-000020030000}"/>
    <cellStyle name="_KT (2)_2_TG-TH_04- Bang bieu khoi luong 20110531(2)" xfId="687" xr:uid="{00000000-0005-0000-0000-000021030000}"/>
    <cellStyle name="_KT (2)_2_TG-TH_04-Bang bieu khoi luong 20110703(kiet)" xfId="688" xr:uid="{00000000-0005-0000-0000-000022030000}"/>
    <cellStyle name="_KT (2)_2_TG-TH_20110627-TDP-MEP BOQ-R2" xfId="689" xr:uid="{00000000-0005-0000-0000-000023030000}"/>
    <cellStyle name="_KT (2)_2_TG-TH_2---DATA_SAIN GOBAIN (THEP)_Option 1-British Standard" xfId="690" xr:uid="{00000000-0005-0000-0000-000024030000}"/>
    <cellStyle name="_KT (2)_2_TG-TH_44611-MEP Estimate cost" xfId="691" xr:uid="{00000000-0005-0000-0000-000025030000}"/>
    <cellStyle name="_KT (2)_2_TG-TH_BAO CAO KLCT PT2000" xfId="692" xr:uid="{00000000-0005-0000-0000-000026030000}"/>
    <cellStyle name="_KT (2)_2_TG-TH_BAO CAO KLCT PT2000_2---DATA_SAIN GOBAIN (THEP)_Option 1-British Standard" xfId="693" xr:uid="{00000000-0005-0000-0000-000027030000}"/>
    <cellStyle name="_KT (2)_2_TG-TH_BAO CAO PT2000" xfId="694" xr:uid="{00000000-0005-0000-0000-000028030000}"/>
    <cellStyle name="_KT (2)_2_TG-TH_BAO CAO PT2000_2---DATA_SAIN GOBAIN (THEP)_Option 1-British Standard" xfId="695" xr:uid="{00000000-0005-0000-0000-000029030000}"/>
    <cellStyle name="_KT (2)_2_TG-TH_BAO CAO PT2000_Book1" xfId="696" xr:uid="{00000000-0005-0000-0000-00002A030000}"/>
    <cellStyle name="_KT (2)_2_TG-TH_BAO CAO PT2000_Book1_2---DATA_SAIN GOBAIN (THEP)_Option 1-British Standard" xfId="697" xr:uid="{00000000-0005-0000-0000-00002B030000}"/>
    <cellStyle name="_KT (2)_2_TG-TH_Bao cao XDCB 2001 - T11 KH dieu chinh 20-11-THAI" xfId="698" xr:uid="{00000000-0005-0000-0000-00002C030000}"/>
    <cellStyle name="_KT (2)_2_TG-TH_Bao cao XDCB 2001 - T11 KH dieu chinh 20-11-THAI_2---DATA_SAIN GOBAIN (THEP)_Option 1-British Standard" xfId="699" xr:uid="{00000000-0005-0000-0000-00002D030000}"/>
    <cellStyle name="_KT (2)_2_TG-TH_BCT - KITYCOTTAGE SS 1''x1'' ANGLE 22-00PET-026" xfId="700" xr:uid="{00000000-0005-0000-0000-00002E030000}"/>
    <cellStyle name="_KT (2)_2_TG-TH_BCT - MID FLANGE LATCH RIGHT 22-00 PET-030" xfId="701" xr:uid="{00000000-0005-0000-0000-00002F030000}"/>
    <cellStyle name="_KT (2)_2_TG-TH_Book1" xfId="702" xr:uid="{00000000-0005-0000-0000-000030030000}"/>
    <cellStyle name="_KT (2)_2_TG-TH_Book1 2" xfId="703" xr:uid="{00000000-0005-0000-0000-000031030000}"/>
    <cellStyle name="_KT (2)_2_TG-TH_Book1_1" xfId="704" xr:uid="{00000000-0005-0000-0000-000032030000}"/>
    <cellStyle name="_KT (2)_2_TG-TH_Book1_1 2" xfId="705" xr:uid="{00000000-0005-0000-0000-000033030000}"/>
    <cellStyle name="_KT (2)_2_TG-TH_Book1_1_2---DATA_SAIN GOBAIN (THEP)_Option 1-British Standard" xfId="706" xr:uid="{00000000-0005-0000-0000-000034030000}"/>
    <cellStyle name="_KT (2)_2_TG-TH_Book1_1_BCT - KITYCOTTAGE SS 1''x1'' ANGLE 22-00PET-026" xfId="707" xr:uid="{00000000-0005-0000-0000-000035030000}"/>
    <cellStyle name="_KT (2)_2_TG-TH_Book1_1_Bill of quantity - cables tray FA - Paragon detail from Tai 011-07-2011" xfId="708" xr:uid="{00000000-0005-0000-0000-000036030000}"/>
    <cellStyle name="_KT (2)_2_TG-TH_Book1_1_Book1" xfId="709" xr:uid="{00000000-0005-0000-0000-000037030000}"/>
    <cellStyle name="_KT (2)_2_TG-TH_Book1_1_Book1_2---DATA_SAIN GOBAIN (THEP)_Option 1-British Standard" xfId="710" xr:uid="{00000000-0005-0000-0000-000038030000}"/>
    <cellStyle name="_KT (2)_2_TG-TH_Book1_1_Book1_THAO DIEN PEARL  - CAP THOAT NUOC (5-9-2011)" xfId="711" xr:uid="{00000000-0005-0000-0000-000039030000}"/>
    <cellStyle name="_KT (2)_2_TG-TH_Book1_1_CACKHOANKHAUTRU" xfId="712" xr:uid="{00000000-0005-0000-0000-00003A030000}"/>
    <cellStyle name="_KT (2)_2_TG-TH_Book1_1_CACKHOANKHAUTRU_2---DATA_SAIN GOBAIN (THEP)_Option 1-British Standard" xfId="713" xr:uid="{00000000-0005-0000-0000-00003B030000}"/>
    <cellStyle name="_KT (2)_2_TG-TH_Book1_1_Cong tac chuan bi Cao su" xfId="714" xr:uid="{00000000-0005-0000-0000-00003C030000}"/>
    <cellStyle name="_KT (2)_2_TG-TH_Book1_1_CTC - BoQ Agrex Building" xfId="715" xr:uid="{00000000-0005-0000-0000-00003D030000}"/>
    <cellStyle name="_KT (2)_2_TG-TH_Book1_1_Danh sach nha cung cap ( Vendor List ) - Cap nhat 15-04-2011" xfId="716" xr:uid="{00000000-0005-0000-0000-00003E030000}"/>
    <cellStyle name="_KT (2)_2_TG-TH_Book1_1_KLTT-PHUCHUNG" xfId="717" xr:uid="{00000000-0005-0000-0000-00003F030000}"/>
    <cellStyle name="_KT (2)_2_TG-TH_Book1_1_KLTT-PHUCHUNG_2---DATA_SAIN GOBAIN (THEP)_Option 1-British Standard" xfId="718" xr:uid="{00000000-0005-0000-0000-000040030000}"/>
    <cellStyle name="_KT (2)_2_TG-TH_Book1_1_l" xfId="719" xr:uid="{00000000-0005-0000-0000-000041030000}"/>
    <cellStyle name="_KT (2)_2_TG-TH_Book1_1_Nha Khach Thanh Uy- Busway -LS- REV1-29-06" xfId="720" xr:uid="{00000000-0005-0000-0000-000042030000}"/>
    <cellStyle name="_KT (2)_2_TG-TH_Book1_1_Thanh toan (Du an Ca Mau)" xfId="721" xr:uid="{00000000-0005-0000-0000-000043030000}"/>
    <cellStyle name="_KT (2)_2_TG-TH_Book1_1_Thanh toan (Du an Ca Mau)_2---DATA_SAIN GOBAIN (THEP)_Option 1-British Standard" xfId="722" xr:uid="{00000000-0005-0000-0000-000044030000}"/>
    <cellStyle name="_KT (2)_2_TG-TH_Book1_1_THANHTOAN" xfId="723" xr:uid="{00000000-0005-0000-0000-000045030000}"/>
    <cellStyle name="_KT (2)_2_TG-TH_Book1_1_THANHTOAN A-B" xfId="724" xr:uid="{00000000-0005-0000-0000-000046030000}"/>
    <cellStyle name="_KT (2)_2_TG-TH_Book1_1_THANHTOAN A-B_2---DATA_SAIN GOBAIN (THEP)_Option 1-British Standard" xfId="725" xr:uid="{00000000-0005-0000-0000-000047030000}"/>
    <cellStyle name="_KT (2)_2_TG-TH_Book1_1_THANHTOAN_2---DATA_SAIN GOBAIN (THEP)_Option 1-British Standard" xfId="726" xr:uid="{00000000-0005-0000-0000-000048030000}"/>
    <cellStyle name="_KT (2)_2_TG-TH_Book1_1_THAO DIEN PEARL  - CAP THOAT NUOC (5-9-2011)" xfId="727" xr:uid="{00000000-0005-0000-0000-000049030000}"/>
    <cellStyle name="_KT (2)_2_TG-TH_Book1_2" xfId="728" xr:uid="{00000000-0005-0000-0000-00004A030000}"/>
    <cellStyle name="_KT (2)_2_TG-TH_Book1_2 2" xfId="729" xr:uid="{00000000-0005-0000-0000-00004B030000}"/>
    <cellStyle name="_KT (2)_2_TG-TH_Book1_2_2---DATA_SAIN GOBAIN (THEP)_Option 1-British Standard" xfId="730" xr:uid="{00000000-0005-0000-0000-00004C030000}"/>
    <cellStyle name="_KT (2)_2_TG-TH_Book1_2_Bill of quantity - cables tray FA - Paragon detail from Tai 011-07-2011" xfId="731" xr:uid="{00000000-0005-0000-0000-00004D030000}"/>
    <cellStyle name="_KT (2)_2_TG-TH_Book1_2_Book1" xfId="732" xr:uid="{00000000-0005-0000-0000-00004E030000}"/>
    <cellStyle name="_KT (2)_2_TG-TH_Book1_2_Book1_2---DATA_SAIN GOBAIN (THEP)_Option 1-British Standard" xfId="733" xr:uid="{00000000-0005-0000-0000-00004F030000}"/>
    <cellStyle name="_KT (2)_2_TG-TH_Book1_2_CACKHOANKHAUTRU" xfId="734" xr:uid="{00000000-0005-0000-0000-000050030000}"/>
    <cellStyle name="_KT (2)_2_TG-TH_Book1_2_CACKHOANKHAUTRU_2---DATA_SAIN GOBAIN (THEP)_Option 1-British Standard" xfId="735" xr:uid="{00000000-0005-0000-0000-000051030000}"/>
    <cellStyle name="_KT (2)_2_TG-TH_Book1_2_Cong tac chuan bi Cao su" xfId="736" xr:uid="{00000000-0005-0000-0000-000052030000}"/>
    <cellStyle name="_KT (2)_2_TG-TH_Book1_2_Danh sach nha cung cap ( Vendor List ) - Cap nhat 15-04-2011" xfId="737" xr:uid="{00000000-0005-0000-0000-000053030000}"/>
    <cellStyle name="_KT (2)_2_TG-TH_Book1_2_KLTT-PHUCHUNG" xfId="738" xr:uid="{00000000-0005-0000-0000-000054030000}"/>
    <cellStyle name="_KT (2)_2_TG-TH_Book1_2_KLTT-PHUCHUNG_2---DATA_SAIN GOBAIN (THEP)_Option 1-British Standard" xfId="739" xr:uid="{00000000-0005-0000-0000-000055030000}"/>
    <cellStyle name="_KT (2)_2_TG-TH_Book1_2_l" xfId="740" xr:uid="{00000000-0005-0000-0000-000056030000}"/>
    <cellStyle name="_KT (2)_2_TG-TH_Book1_2_Nha Khach Thanh Uy- Busway -LS- REV1-29-06" xfId="741" xr:uid="{00000000-0005-0000-0000-000057030000}"/>
    <cellStyle name="_KT (2)_2_TG-TH_Book1_2_Thanh toan (Du an Ca Mau)" xfId="742" xr:uid="{00000000-0005-0000-0000-000058030000}"/>
    <cellStyle name="_KT (2)_2_TG-TH_Book1_2_Thanh toan (Du an Ca Mau)_2---DATA_SAIN GOBAIN (THEP)_Option 1-British Standard" xfId="743" xr:uid="{00000000-0005-0000-0000-000059030000}"/>
    <cellStyle name="_KT (2)_2_TG-TH_Book1_2_THANHTOAN" xfId="744" xr:uid="{00000000-0005-0000-0000-00005A030000}"/>
    <cellStyle name="_KT (2)_2_TG-TH_Book1_2_THANHTOAN A-B" xfId="745" xr:uid="{00000000-0005-0000-0000-00005B030000}"/>
    <cellStyle name="_KT (2)_2_TG-TH_Book1_2_THANHTOAN A-B_2---DATA_SAIN GOBAIN (THEP)_Option 1-British Standard" xfId="746" xr:uid="{00000000-0005-0000-0000-00005C030000}"/>
    <cellStyle name="_KT (2)_2_TG-TH_Book1_2_THANHTOAN_2---DATA_SAIN GOBAIN (THEP)_Option 1-British Standard" xfId="747" xr:uid="{00000000-0005-0000-0000-00005D030000}"/>
    <cellStyle name="_KT (2)_2_TG-TH_Book1_2_THAO DIEN PEARL  - CAP THOAT NUOC (5-9-2011)" xfId="748" xr:uid="{00000000-0005-0000-0000-00005E030000}"/>
    <cellStyle name="_KT (2)_2_TG-TH_Book1_2---DATA_SAIN GOBAIN (THEP)_Option 1-British Standard" xfId="749" xr:uid="{00000000-0005-0000-0000-00005F030000}"/>
    <cellStyle name="_KT (2)_2_TG-TH_Book1_3" xfId="750" xr:uid="{00000000-0005-0000-0000-000060030000}"/>
    <cellStyle name="_KT (2)_2_TG-TH_Book1_3_2---DATA_SAIN GOBAIN (THEP)_Option 1-British Standard" xfId="751" xr:uid="{00000000-0005-0000-0000-000061030000}"/>
    <cellStyle name="_KT (2)_2_TG-TH_Book1_3_Book1" xfId="752" xr:uid="{00000000-0005-0000-0000-000062030000}"/>
    <cellStyle name="_KT (2)_2_TG-TH_Book1_3_Book1_2---DATA_SAIN GOBAIN (THEP)_Option 1-British Standard" xfId="753" xr:uid="{00000000-0005-0000-0000-000063030000}"/>
    <cellStyle name="_KT (2)_2_TG-TH_Book1_3_CACKHOANKHAUTRU" xfId="754" xr:uid="{00000000-0005-0000-0000-000064030000}"/>
    <cellStyle name="_KT (2)_2_TG-TH_Book1_3_CACKHOANKHAUTRU_2---DATA_SAIN GOBAIN (THEP)_Option 1-British Standard" xfId="755" xr:uid="{00000000-0005-0000-0000-000065030000}"/>
    <cellStyle name="_KT (2)_2_TG-TH_Book1_3_KLTT-PHUCHUNG" xfId="756" xr:uid="{00000000-0005-0000-0000-000066030000}"/>
    <cellStyle name="_KT (2)_2_TG-TH_Book1_3_KLTT-PHUCHUNG_2---DATA_SAIN GOBAIN (THEP)_Option 1-British Standard" xfId="757" xr:uid="{00000000-0005-0000-0000-000067030000}"/>
    <cellStyle name="_KT (2)_2_TG-TH_Book1_3_Thanh toan (Du an Ca Mau)" xfId="758" xr:uid="{00000000-0005-0000-0000-000068030000}"/>
    <cellStyle name="_KT (2)_2_TG-TH_Book1_3_Thanh toan (Du an Ca Mau)_2---DATA_SAIN GOBAIN (THEP)_Option 1-British Standard" xfId="759" xr:uid="{00000000-0005-0000-0000-000069030000}"/>
    <cellStyle name="_KT (2)_2_TG-TH_Book1_3_THANHTOAN" xfId="760" xr:uid="{00000000-0005-0000-0000-00006A030000}"/>
    <cellStyle name="_KT (2)_2_TG-TH_Book1_3_THANHTOAN A-B" xfId="761" xr:uid="{00000000-0005-0000-0000-00006B030000}"/>
    <cellStyle name="_KT (2)_2_TG-TH_Book1_3_THANHTOAN A-B_2---DATA_SAIN GOBAIN (THEP)_Option 1-British Standard" xfId="762" xr:uid="{00000000-0005-0000-0000-00006C030000}"/>
    <cellStyle name="_KT (2)_2_TG-TH_Book1_3_THANHTOAN_2---DATA_SAIN GOBAIN (THEP)_Option 1-British Standard" xfId="763" xr:uid="{00000000-0005-0000-0000-00006D030000}"/>
    <cellStyle name="_KT (2)_2_TG-TH_Book1_4" xfId="764" xr:uid="{00000000-0005-0000-0000-00006E030000}"/>
    <cellStyle name="_KT (2)_2_TG-TH_Book1_4_2---DATA_SAIN GOBAIN (THEP)_Option 1-British Standard" xfId="765" xr:uid="{00000000-0005-0000-0000-00006F030000}"/>
    <cellStyle name="_KT (2)_2_TG-TH_Book1_4_CACKHOANKHAUTRU" xfId="766" xr:uid="{00000000-0005-0000-0000-000070030000}"/>
    <cellStyle name="_KT (2)_2_TG-TH_Book1_4_CACKHOANKHAUTRU_2---DATA_SAIN GOBAIN (THEP)_Option 1-British Standard" xfId="767" xr:uid="{00000000-0005-0000-0000-000071030000}"/>
    <cellStyle name="_KT (2)_2_TG-TH_Book1_4_KLTT-PHUCHUNG" xfId="768" xr:uid="{00000000-0005-0000-0000-000072030000}"/>
    <cellStyle name="_KT (2)_2_TG-TH_Book1_4_KLTT-PHUCHUNG_2---DATA_SAIN GOBAIN (THEP)_Option 1-British Standard" xfId="769" xr:uid="{00000000-0005-0000-0000-000073030000}"/>
    <cellStyle name="_KT (2)_2_TG-TH_Book1_4_Thanh toan (Du an Ca Mau)" xfId="770" xr:uid="{00000000-0005-0000-0000-000074030000}"/>
    <cellStyle name="_KT (2)_2_TG-TH_Book1_4_Thanh toan (Du an Ca Mau)_2---DATA_SAIN GOBAIN (THEP)_Option 1-British Standard" xfId="771" xr:uid="{00000000-0005-0000-0000-000075030000}"/>
    <cellStyle name="_KT (2)_2_TG-TH_Book1_4_THANHTOAN" xfId="772" xr:uid="{00000000-0005-0000-0000-000076030000}"/>
    <cellStyle name="_KT (2)_2_TG-TH_Book1_4_THANHTOAN A-B" xfId="773" xr:uid="{00000000-0005-0000-0000-000077030000}"/>
    <cellStyle name="_KT (2)_2_TG-TH_Book1_4_THANHTOAN A-B_2---DATA_SAIN GOBAIN (THEP)_Option 1-British Standard" xfId="774" xr:uid="{00000000-0005-0000-0000-000078030000}"/>
    <cellStyle name="_KT (2)_2_TG-TH_Book1_4_THANHTOAN_2---DATA_SAIN GOBAIN (THEP)_Option 1-British Standard" xfId="775" xr:uid="{00000000-0005-0000-0000-000079030000}"/>
    <cellStyle name="_KT (2)_2_TG-TH_Book1_Book1" xfId="776" xr:uid="{00000000-0005-0000-0000-00007A030000}"/>
    <cellStyle name="_KT (2)_2_TG-TH_Book1_Book1_2---DATA_SAIN GOBAIN (THEP)_Option 1-British Standard" xfId="777" xr:uid="{00000000-0005-0000-0000-00007B030000}"/>
    <cellStyle name="_KT (2)_2_TG-TH_Book1_Book1_Book1" xfId="778" xr:uid="{00000000-0005-0000-0000-00007C030000}"/>
    <cellStyle name="_KT (2)_2_TG-TH_Book1_Book1_Book1_2---DATA_SAIN GOBAIN (THEP)_Option 1-British Standard" xfId="779" xr:uid="{00000000-0005-0000-0000-00007D030000}"/>
    <cellStyle name="_KT (2)_2_TG-TH_Book1_Book1_CACKHOANKHAUTRU" xfId="780" xr:uid="{00000000-0005-0000-0000-00007E030000}"/>
    <cellStyle name="_KT (2)_2_TG-TH_Book1_Book1_CACKHOANKHAUTRU_2---DATA_SAIN GOBAIN (THEP)_Option 1-British Standard" xfId="781" xr:uid="{00000000-0005-0000-0000-00007F030000}"/>
    <cellStyle name="_KT (2)_2_TG-TH_Book1_Book1_KLTT-PHUCHUNG" xfId="782" xr:uid="{00000000-0005-0000-0000-000080030000}"/>
    <cellStyle name="_KT (2)_2_TG-TH_Book1_Book1_KLTT-PHUCHUNG_2---DATA_SAIN GOBAIN (THEP)_Option 1-British Standard" xfId="783" xr:uid="{00000000-0005-0000-0000-000081030000}"/>
    <cellStyle name="_KT (2)_2_TG-TH_Book1_Book1_Thanh toan (Du an Ca Mau)" xfId="784" xr:uid="{00000000-0005-0000-0000-000082030000}"/>
    <cellStyle name="_KT (2)_2_TG-TH_Book1_Book1_Thanh toan (Du an Ca Mau)_2---DATA_SAIN GOBAIN (THEP)_Option 1-British Standard" xfId="785" xr:uid="{00000000-0005-0000-0000-000083030000}"/>
    <cellStyle name="_KT (2)_2_TG-TH_Book1_Book1_THANHTOAN" xfId="786" xr:uid="{00000000-0005-0000-0000-000084030000}"/>
    <cellStyle name="_KT (2)_2_TG-TH_Book1_Book1_THANHTOAN A-B" xfId="787" xr:uid="{00000000-0005-0000-0000-000085030000}"/>
    <cellStyle name="_KT (2)_2_TG-TH_Book1_Book1_THANHTOAN A-B_2---DATA_SAIN GOBAIN (THEP)_Option 1-British Standard" xfId="788" xr:uid="{00000000-0005-0000-0000-000086030000}"/>
    <cellStyle name="_KT (2)_2_TG-TH_Book1_Book1_THANHTOAN_2---DATA_SAIN GOBAIN (THEP)_Option 1-British Standard" xfId="789" xr:uid="{00000000-0005-0000-0000-000087030000}"/>
    <cellStyle name="_KT (2)_2_TG-TH_Book1_Book1_THAO DIEN PEARL  - CAP THOAT NUOC (5-9-2011)" xfId="790" xr:uid="{00000000-0005-0000-0000-000088030000}"/>
    <cellStyle name="_KT (2)_2_TG-TH_Book1_Book2" xfId="791" xr:uid="{00000000-0005-0000-0000-000089030000}"/>
    <cellStyle name="_KT (2)_2_TG-TH_Book1_BOQ-Thuan thao (Tai 07May)" xfId="792" xr:uid="{00000000-0005-0000-0000-00008A030000}"/>
    <cellStyle name="_KT (2)_2_TG-TH_Book1_CACKHOANKHAUTRU" xfId="793" xr:uid="{00000000-0005-0000-0000-00008B030000}"/>
    <cellStyle name="_KT (2)_2_TG-TH_Book1_CACKHOANKHAUTRU_2---DATA_SAIN GOBAIN (THEP)_Option 1-British Standard" xfId="794" xr:uid="{00000000-0005-0000-0000-00008C030000}"/>
    <cellStyle name="_KT (2)_2_TG-TH_Book1_Cau tao gia Arico T2-2009" xfId="795" xr:uid="{00000000-0005-0000-0000-00008D030000}"/>
    <cellStyle name="_KT (2)_2_TG-TH_Book1_Cau tao gia Nop thau" xfId="796" xr:uid="{00000000-0005-0000-0000-00008E030000}"/>
    <cellStyle name="_KT (2)_2_TG-TH_Book1_Cau tao gia phan Tho (ham + Than) 15-9-08" xfId="797" xr:uid="{00000000-0005-0000-0000-00008F030000}"/>
    <cellStyle name="_KT (2)_2_TG-TH_Book1_Cau tao gia tong hop Mau" xfId="799" xr:uid="{00000000-0005-0000-0000-000091030000}"/>
    <cellStyle name="_KT (2)_2_TG-TH_Book1_CAU TAO GIA THE OCEAN VILLAS DANANG" xfId="798" xr:uid="{00000000-0005-0000-0000-000090030000}"/>
    <cellStyle name="_KT (2)_2_TG-TH_Book1_Cau tao gia VT-NC Mau" xfId="800" xr:uid="{00000000-0005-0000-0000-000092030000}"/>
    <cellStyle name="_KT (2)_2_TG-TH_Book1_cong tac chuan bi Nhatrang Plaza" xfId="801" xr:uid="{00000000-0005-0000-0000-000093030000}"/>
    <cellStyle name="_KT (2)_2_TG-TH_Book1_Cong tac chuan bi-Thanh" xfId="802" xr:uid="{00000000-0005-0000-0000-000094030000}"/>
    <cellStyle name="_KT (2)_2_TG-TH_Book1_Copy of Cau tao gia Mau" xfId="803" xr:uid="{00000000-0005-0000-0000-000095030000}"/>
    <cellStyle name="_KT (2)_2_TG-TH_Book1_CTC - BoQ Agrex Building" xfId="804" xr:uid="{00000000-0005-0000-0000-000096030000}"/>
    <cellStyle name="_KT (2)_2_TG-TH_Book1_CV1-khoi luong va don gia" xfId="805" xr:uid="{00000000-0005-0000-0000-000097030000}"/>
    <cellStyle name="_KT (2)_2_TG-TH_Book1_CV1-khoi luong va don gia_2---DATA_SAIN GOBAIN (THEP)_Option 1-British Standard" xfId="806" xr:uid="{00000000-0005-0000-0000-000098030000}"/>
    <cellStyle name="_KT (2)_2_TG-TH_Book1_Danh sach nha cung cap ( Vendor List ) - Cap nhat 15-04-2011" xfId="807" xr:uid="{00000000-0005-0000-0000-000099030000}"/>
    <cellStyle name="_KT (2)_2_TG-TH_Book1_Du toan chi phi gia thau T12 (Dat Phuong)" xfId="808" xr:uid="{00000000-0005-0000-0000-00009A030000}"/>
    <cellStyle name="_KT (2)_2_TG-TH_Book1_Du toan chi phi gia thau T12 (Dat Phuong)_2---DATA_SAIN GOBAIN (THEP)_Option 1-British Standard" xfId="809" xr:uid="{00000000-0005-0000-0000-00009B030000}"/>
    <cellStyle name="_KT (2)_2_TG-TH_Book1_HD-CONGTACCHINH-THAUPHU" xfId="810" xr:uid="{00000000-0005-0000-0000-00009C030000}"/>
    <cellStyle name="_KT (2)_2_TG-TH_Book1_HD-CONGTACCHINH-THAUPHU_2---DATA_SAIN GOBAIN (THEP)_Option 1-British Standard" xfId="811" xr:uid="{00000000-0005-0000-0000-00009D030000}"/>
    <cellStyle name="_KT (2)_2_TG-TH_Book1_HOPDONG-NOIBO" xfId="812" xr:uid="{00000000-0005-0000-0000-00009E030000}"/>
    <cellStyle name="_KT (2)_2_TG-TH_Book1_HOPDONG-NOIBO_2---DATA_SAIN GOBAIN (THEP)_Option 1-British Standard" xfId="813" xr:uid="{00000000-0005-0000-0000-00009F030000}"/>
    <cellStyle name="_KT (2)_2_TG-TH_Book1_l" xfId="814" xr:uid="{00000000-0005-0000-0000-0000A0030000}"/>
    <cellStyle name="_KT (2)_2_TG-TH_Book1_M_E Services _ Education" xfId="815" xr:uid="{00000000-0005-0000-0000-0000A1030000}"/>
    <cellStyle name="_KT (2)_2_TG-TH_Book1_M_E Services _ Education_1" xfId="816" xr:uid="{00000000-0005-0000-0000-0000A2030000}"/>
    <cellStyle name="_KT (2)_2_TG-TH_Book1_M_E Services _ Education_1_submit DHND 5%" xfId="817" xr:uid="{00000000-0005-0000-0000-0000A3030000}"/>
    <cellStyle name="_KT (2)_2_TG-TH_Book1_M_E Services _ Education_submit DHND 5%" xfId="818" xr:uid="{00000000-0005-0000-0000-0000A4030000}"/>
    <cellStyle name="_KT (2)_2_TG-TH_Book1_Nha Khach Thanh Uy- Busway -LS- REV1-29-06" xfId="819" xr:uid="{00000000-0005-0000-0000-0000A5030000}"/>
    <cellStyle name="_KT (2)_2_TG-TH_Book1_Priliminary" xfId="820" xr:uid="{00000000-0005-0000-0000-0000A6030000}"/>
    <cellStyle name="_KT (2)_2_TG-TH_Book1_submit DHND 5%" xfId="821" xr:uid="{00000000-0005-0000-0000-0000A7030000}"/>
    <cellStyle name="_KT (2)_2_TG-TH_Book1_THANH TOAN-CONGTACCHINH" xfId="822" xr:uid="{00000000-0005-0000-0000-0000A8030000}"/>
    <cellStyle name="_KT (2)_2_TG-TH_Book1_THANH TOAN-CONGTACCHINH_2---DATA_SAIN GOBAIN (THEP)_Option 1-British Standard" xfId="823" xr:uid="{00000000-0005-0000-0000-0000A9030000}"/>
    <cellStyle name="_KT (2)_2_TG-TH_Book1_THANHTOAN" xfId="824" xr:uid="{00000000-0005-0000-0000-0000AA030000}"/>
    <cellStyle name="_KT (2)_2_TG-TH_Book1_THANHTOAN_2---DATA_SAIN GOBAIN (THEP)_Option 1-British Standard" xfId="825" xr:uid="{00000000-0005-0000-0000-0000AB030000}"/>
    <cellStyle name="_KT (2)_2_TG-TH_Book2" xfId="826" xr:uid="{00000000-0005-0000-0000-0000AC030000}"/>
    <cellStyle name="_KT (2)_2_TG-TH_BOQ-Thuan thao (Tai 07May)" xfId="827" xr:uid="{00000000-0005-0000-0000-0000AD030000}"/>
    <cellStyle name="_KT (2)_2_TG-TH_CACKHOANKHAUTRU" xfId="828" xr:uid="{00000000-0005-0000-0000-0000AE030000}"/>
    <cellStyle name="_KT (2)_2_TG-TH_CACKHOANKHAUTRU_2---DATA_SAIN GOBAIN (THEP)_Option 1-British Standard" xfId="829" xr:uid="{00000000-0005-0000-0000-0000AF030000}"/>
    <cellStyle name="_KT (2)_2_TG-TH_Cau tao gia Arico T2-2009" xfId="830" xr:uid="{00000000-0005-0000-0000-0000B0030000}"/>
    <cellStyle name="_KT (2)_2_TG-TH_Cau tao gia Nop thau" xfId="831" xr:uid="{00000000-0005-0000-0000-0000B1030000}"/>
    <cellStyle name="_KT (2)_2_TG-TH_Cau tao gia phan Tho (ham + Than) 15-9-08" xfId="832" xr:uid="{00000000-0005-0000-0000-0000B2030000}"/>
    <cellStyle name="_KT (2)_2_TG-TH_Cau tao gia tong hop Mau" xfId="834" xr:uid="{00000000-0005-0000-0000-0000B4030000}"/>
    <cellStyle name="_KT (2)_2_TG-TH_CAU TAO GIA THE OCEAN VILLAS DANANG" xfId="833" xr:uid="{00000000-0005-0000-0000-0000B3030000}"/>
    <cellStyle name="_KT (2)_2_TG-TH_Cau tao gia VT-NC Mau" xfId="835" xr:uid="{00000000-0005-0000-0000-0000B5030000}"/>
    <cellStyle name="_KT (2)_2_TG-TH_cong tac chuan bi Nhatrang Plaza" xfId="836" xr:uid="{00000000-0005-0000-0000-0000B6030000}"/>
    <cellStyle name="_KT (2)_2_TG-TH_Cong tac chuan bi-Thanh" xfId="837" xr:uid="{00000000-0005-0000-0000-0000B7030000}"/>
    <cellStyle name="_KT (2)_2_TG-TH_Copy of Cau tao gia Mau" xfId="838" xr:uid="{00000000-0005-0000-0000-0000B8030000}"/>
    <cellStyle name="_KT (2)_2_TG-TH_CROWN WELL 冠威報價單20071015" xfId="839" xr:uid="{00000000-0005-0000-0000-0000B9030000}"/>
    <cellStyle name="_KT (2)_2_TG-TH_CTC - BoQ Agrex Building" xfId="840" xr:uid="{00000000-0005-0000-0000-0000BA030000}"/>
    <cellStyle name="_KT (2)_2_TG-TH_CV1-khoi luong va don gia" xfId="841" xr:uid="{00000000-0005-0000-0000-0000BB030000}"/>
    <cellStyle name="_KT (2)_2_TG-TH_CV1-khoi luong va don gia_2---DATA_SAIN GOBAIN (THEP)_Option 1-British Standard" xfId="842" xr:uid="{00000000-0005-0000-0000-0000BC030000}"/>
    <cellStyle name="_KT (2)_2_TG-TH_Danh sach nha cung cap ( Vendor List ) - Cap nhat 15-04-2011" xfId="843" xr:uid="{00000000-0005-0000-0000-0000BD030000}"/>
    <cellStyle name="_KT (2)_2_TG-TH_DT kho 50x72 ,52x45m -11-5" xfId="845" xr:uid="{00000000-0005-0000-0000-0000BF030000}"/>
    <cellStyle name="_KT (2)_2_TG-TH_DT kho 50x72 ,52x45m ASIA NUTRITION" xfId="846" xr:uid="{00000000-0005-0000-0000-0000C0030000}"/>
    <cellStyle name="_KT (2)_2_TG-TH_DTCDT MR.2N110.HOCMON.TDTOAN.CCUNG" xfId="847" xr:uid="{00000000-0005-0000-0000-0000C1030000}"/>
    <cellStyle name="_KT (2)_2_TG-TH_DTCDT MR.2N110.HOCMON.TDTOAN.CCUNG_2---DATA_SAIN GOBAIN (THEP)_Option 1-British Standard" xfId="848" xr:uid="{00000000-0005-0000-0000-0000C2030000}"/>
    <cellStyle name="_KT (2)_2_TG-TH_DTkho 52x70m ASIA NUTRITION" xfId="849" xr:uid="{00000000-0005-0000-0000-0000C3030000}"/>
    <cellStyle name="_KT (2)_2_TG-TH_DTkho 52x70m ASIA NUTRITION-change-tuong bt6m" xfId="850" xr:uid="{00000000-0005-0000-0000-0000C4030000}"/>
    <cellStyle name="_KT (2)_2_TG-TH_DTkho 52x70m ASIA NUTRITION-seno betong" xfId="851" xr:uid="{00000000-0005-0000-0000-0000C5030000}"/>
    <cellStyle name="_KT (2)_2_TG-TH_Du toan chi phi gia thau T12 (Dat Phuong)" xfId="852" xr:uid="{00000000-0005-0000-0000-0000C6030000}"/>
    <cellStyle name="_KT (2)_2_TG-TH_Du toan chi phi gia thau T12 (Dat Phuong)_2---DATA_SAIN GOBAIN (THEP)_Option 1-British Standard" xfId="853" xr:uid="{00000000-0005-0000-0000-0000C7030000}"/>
    <cellStyle name="_KT (2)_2_TG-TH_ĐỊNH MỨC KHOÁN 20-00PET -059" xfId="844" xr:uid="{00000000-0005-0000-0000-0000BE030000}"/>
    <cellStyle name="_KT (2)_2_TG-TH_HD-CONGTACCHINH-THAUPHU" xfId="854" xr:uid="{00000000-0005-0000-0000-0000C8030000}"/>
    <cellStyle name="_KT (2)_2_TG-TH_HD-CONGTACCHINH-THAUPHU_2---DATA_SAIN GOBAIN (THEP)_Option 1-British Standard" xfId="855" xr:uid="{00000000-0005-0000-0000-0000C9030000}"/>
    <cellStyle name="_KT (2)_2_TG-TH_HOPDONG-NOIBO" xfId="856" xr:uid="{00000000-0005-0000-0000-0000CA030000}"/>
    <cellStyle name="_KT (2)_2_TG-TH_HOPDONG-NOIBO_2---DATA_SAIN GOBAIN (THEP)_Option 1-British Standard" xfId="857" xr:uid="{00000000-0005-0000-0000-0000CB030000}"/>
    <cellStyle name="_KT (2)_2_TG-TH_l" xfId="858" xr:uid="{00000000-0005-0000-0000-0000CC030000}"/>
    <cellStyle name="_KT (2)_2_TG-TH_Lora-tungchau" xfId="859" xr:uid="{00000000-0005-0000-0000-0000CD030000}"/>
    <cellStyle name="_KT (2)_2_TG-TH_Lora-tungchau_2---DATA_SAIN GOBAIN (THEP)_Option 1-British Standard" xfId="860" xr:uid="{00000000-0005-0000-0000-0000CE030000}"/>
    <cellStyle name="_KT (2)_2_TG-TH_M_E Services _ Education" xfId="861" xr:uid="{00000000-0005-0000-0000-0000CF030000}"/>
    <cellStyle name="_KT (2)_2_TG-TH_M_E Services _ Education_1" xfId="862" xr:uid="{00000000-0005-0000-0000-0000D0030000}"/>
    <cellStyle name="_KT (2)_2_TG-TH_M_E Services _ Education_1_submit DHND 5%" xfId="863" xr:uid="{00000000-0005-0000-0000-0000D1030000}"/>
    <cellStyle name="_KT (2)_2_TG-TH_M_E Services _ Education_submit DHND 5%" xfId="864" xr:uid="{00000000-0005-0000-0000-0000D2030000}"/>
    <cellStyle name="_KT (2)_2_TG-TH_Nha Khach Thanh Uy- Busway -LS- REV1-29-06" xfId="865" xr:uid="{00000000-0005-0000-0000-0000D3030000}"/>
    <cellStyle name="_KT (2)_2_TG-TH_PGIA-phieu tham tra Kho bac" xfId="866" xr:uid="{00000000-0005-0000-0000-0000D4030000}"/>
    <cellStyle name="_KT (2)_2_TG-TH_PGIA-phieu tham tra Kho bac_2---DATA_SAIN GOBAIN (THEP)_Option 1-British Standard" xfId="867" xr:uid="{00000000-0005-0000-0000-0000D5030000}"/>
    <cellStyle name="_KT (2)_2_TG-TH_Priliminary" xfId="868" xr:uid="{00000000-0005-0000-0000-0000D6030000}"/>
    <cellStyle name="_KT (2)_2_TG-TH_PT02-02" xfId="869" xr:uid="{00000000-0005-0000-0000-0000D7030000}"/>
    <cellStyle name="_KT (2)_2_TG-TH_PT02-02_2---DATA_SAIN GOBAIN (THEP)_Option 1-British Standard" xfId="870" xr:uid="{00000000-0005-0000-0000-0000D8030000}"/>
    <cellStyle name="_KT (2)_2_TG-TH_PT02-02_Book1" xfId="871" xr:uid="{00000000-0005-0000-0000-0000D9030000}"/>
    <cellStyle name="_KT (2)_2_TG-TH_PT02-02_Book1_2---DATA_SAIN GOBAIN (THEP)_Option 1-British Standard" xfId="872" xr:uid="{00000000-0005-0000-0000-0000DA030000}"/>
    <cellStyle name="_KT (2)_2_TG-TH_PT02-03" xfId="873" xr:uid="{00000000-0005-0000-0000-0000DB030000}"/>
    <cellStyle name="_KT (2)_2_TG-TH_PT02-03_2---DATA_SAIN GOBAIN (THEP)_Option 1-British Standard" xfId="874" xr:uid="{00000000-0005-0000-0000-0000DC030000}"/>
    <cellStyle name="_KT (2)_2_TG-TH_PT02-03_Book1" xfId="875" xr:uid="{00000000-0005-0000-0000-0000DD030000}"/>
    <cellStyle name="_KT (2)_2_TG-TH_PT02-03_Book1_2---DATA_SAIN GOBAIN (THEP)_Option 1-British Standard" xfId="876" xr:uid="{00000000-0005-0000-0000-0000DE030000}"/>
    <cellStyle name="_KT (2)_2_TG-TH_Qt-HT3PQ1(CauKho)" xfId="877" xr:uid="{00000000-0005-0000-0000-0000DF030000}"/>
    <cellStyle name="_KT (2)_2_TG-TH_Qt-HT3PQ1(CauKho)_2---DATA_SAIN GOBAIN (THEP)_Option 1-British Standard" xfId="878" xr:uid="{00000000-0005-0000-0000-0000E0030000}"/>
    <cellStyle name="_KT (2)_2_TG-TH_submit DHND 5%" xfId="879" xr:uid="{00000000-0005-0000-0000-0000E1030000}"/>
    <cellStyle name="_KT (2)_2_TG-TH_TAM UNG VAT TU CHINH DOT 3 (REV2)" xfId="880" xr:uid="{00000000-0005-0000-0000-0000E2030000}"/>
    <cellStyle name="_KT (2)_2_TG-TH_TAM UNG VAT TU CHINH DOT 3 (REV2)_2---DATA_SAIN GOBAIN (THEP)_Option 1-British Standard" xfId="881" xr:uid="{00000000-0005-0000-0000-0000E3030000}"/>
    <cellStyle name="_KT (2)_2_TG-TH_Tong hop so luong cac muc" xfId="886" xr:uid="{00000000-0005-0000-0000-0000E8030000}"/>
    <cellStyle name="_KT (2)_2_TG-TH_THANH TOAN-CONGTACCHINH" xfId="882" xr:uid="{00000000-0005-0000-0000-0000E4030000}"/>
    <cellStyle name="_KT (2)_2_TG-TH_THANH TOAN-CONGTACCHINH_2---DATA_SAIN GOBAIN (THEP)_Option 1-British Standard" xfId="883" xr:uid="{00000000-0005-0000-0000-0000E5030000}"/>
    <cellStyle name="_KT (2)_2_TG-TH_THANHTOAN" xfId="884" xr:uid="{00000000-0005-0000-0000-0000E6030000}"/>
    <cellStyle name="_KT (2)_2_TG-TH_THANHTOAN_2---DATA_SAIN GOBAIN (THEP)_Option 1-British Standard" xfId="885" xr:uid="{00000000-0005-0000-0000-0000E7030000}"/>
    <cellStyle name="_KT (2)_2---DATA_SAIN GOBAIN (THEP)_Option 1-British Standard" xfId="887" xr:uid="{00000000-0005-0000-0000-0000E9030000}"/>
    <cellStyle name="_KT (2)_3" xfId="888" xr:uid="{00000000-0005-0000-0000-0000EA030000}"/>
    <cellStyle name="_KT (2)_3_2---DATA_SAIN GOBAIN (THEP)_Option 1-British Standard" xfId="889" xr:uid="{00000000-0005-0000-0000-0000EB030000}"/>
    <cellStyle name="_KT (2)_3_M_E Services _ Education" xfId="890" xr:uid="{00000000-0005-0000-0000-0000EC030000}"/>
    <cellStyle name="_KT (2)_3_M_E Services _ Education_1" xfId="891" xr:uid="{00000000-0005-0000-0000-0000ED030000}"/>
    <cellStyle name="_KT (2)_3_M_E Services _ Education_1_submit DHND 5%" xfId="892" xr:uid="{00000000-0005-0000-0000-0000EE030000}"/>
    <cellStyle name="_KT (2)_3_M_E Services _ Education_submit DHND 5%" xfId="893" xr:uid="{00000000-0005-0000-0000-0000EF030000}"/>
    <cellStyle name="_KT (2)_3_submit DHND 5%" xfId="894" xr:uid="{00000000-0005-0000-0000-0000F0030000}"/>
    <cellStyle name="_KT (2)_3_TG-TH" xfId="895" xr:uid="{00000000-0005-0000-0000-0000F1030000}"/>
    <cellStyle name="_KT (2)_3_TG-TH 2" xfId="896" xr:uid="{00000000-0005-0000-0000-0000F2030000}"/>
    <cellStyle name="_KT (2)_3_TG-TH_2---DATA_SAIN GOBAIN (THEP)_Option 1-British Standard" xfId="897" xr:uid="{00000000-0005-0000-0000-0000F3030000}"/>
    <cellStyle name="_KT (2)_3_TG-TH_BCT - KITYCOTTAGE SS 1''x1'' ANGLE 22-00PET-026" xfId="898" xr:uid="{00000000-0005-0000-0000-0000F4030000}"/>
    <cellStyle name="_KT (2)_3_TG-TH_BCT - MID FLANGE LATCH RIGHT 22-00 PET-030" xfId="899" xr:uid="{00000000-0005-0000-0000-0000F5030000}"/>
    <cellStyle name="_KT (2)_3_TG-TH_Book1" xfId="900" xr:uid="{00000000-0005-0000-0000-0000F6030000}"/>
    <cellStyle name="_KT (2)_3_TG-TH_Book1 2" xfId="901" xr:uid="{00000000-0005-0000-0000-0000F7030000}"/>
    <cellStyle name="_KT (2)_3_TG-TH_Book1_1" xfId="902" xr:uid="{00000000-0005-0000-0000-0000F8030000}"/>
    <cellStyle name="_KT (2)_3_TG-TH_Book1_2---DATA_SAIN GOBAIN (THEP)_Option 1-British Standard" xfId="903" xr:uid="{00000000-0005-0000-0000-0000F9030000}"/>
    <cellStyle name="_KT (2)_3_TG-TH_Book1_BC-QT-WB-dthao" xfId="904" xr:uid="{00000000-0005-0000-0000-0000FA030000}"/>
    <cellStyle name="_KT (2)_3_TG-TH_Book1_BC-QT-WB-dthao_2---DATA_SAIN GOBAIN (THEP)_Option 1-British Standard" xfId="905" xr:uid="{00000000-0005-0000-0000-0000FB030000}"/>
    <cellStyle name="_KT (2)_3_TG-TH_Book1_Bill of quantity - cables tray FA - Paragon detail from Tai 011-07-2011" xfId="906" xr:uid="{00000000-0005-0000-0000-0000FC030000}"/>
    <cellStyle name="_KT (2)_3_TG-TH_Book1_BOQ-Thuan thao (Tai 07May)" xfId="907" xr:uid="{00000000-0005-0000-0000-0000FD030000}"/>
    <cellStyle name="_KT (2)_3_TG-TH_Book1_CAU TAO GIA THE OCEAN VILLAS DANANG" xfId="908" xr:uid="{00000000-0005-0000-0000-0000FE030000}"/>
    <cellStyle name="_KT (2)_3_TG-TH_Book1_Danh sach nha cung cap ( Vendor List ) - Cap nhat 15-04-2011" xfId="909" xr:uid="{00000000-0005-0000-0000-0000FF030000}"/>
    <cellStyle name="_KT (2)_3_TG-TH_Book1_l" xfId="910" xr:uid="{00000000-0005-0000-0000-000000040000}"/>
    <cellStyle name="_KT (2)_3_TG-TH_Book1_M_E Services _ Education" xfId="911" xr:uid="{00000000-0005-0000-0000-000001040000}"/>
    <cellStyle name="_KT (2)_3_TG-TH_Book1_M_E Services _ Education_1" xfId="912" xr:uid="{00000000-0005-0000-0000-000002040000}"/>
    <cellStyle name="_KT (2)_3_TG-TH_Book1_M_E Services _ Education_1_submit DHND 5%" xfId="913" xr:uid="{00000000-0005-0000-0000-000003040000}"/>
    <cellStyle name="_KT (2)_3_TG-TH_Book1_M_E Services _ Education_submit DHND 5%" xfId="914" xr:uid="{00000000-0005-0000-0000-000004040000}"/>
    <cellStyle name="_KT (2)_3_TG-TH_Book1_Nha Khach Thanh Uy- Busway -LS- REV1-29-06" xfId="915" xr:uid="{00000000-0005-0000-0000-000005040000}"/>
    <cellStyle name="_KT (2)_3_TG-TH_Book1_submit DHND 5%" xfId="916" xr:uid="{00000000-0005-0000-0000-000006040000}"/>
    <cellStyle name="_KT (2)_3_TG-TH_Book1_THAO DIEN PEARL  - CAP THOAT NUOC (5-9-2011)" xfId="917" xr:uid="{00000000-0005-0000-0000-000007040000}"/>
    <cellStyle name="_KT (2)_3_TG-TH_Book2" xfId="918" xr:uid="{00000000-0005-0000-0000-000008040000}"/>
    <cellStyle name="_KT (2)_3_TG-TH_BOQ-Thuan thao (Tai 07May)" xfId="919" xr:uid="{00000000-0005-0000-0000-000009040000}"/>
    <cellStyle name="_KT (2)_3_TG-TH_Cau tao gia Arico T2-2009" xfId="920" xr:uid="{00000000-0005-0000-0000-00000A040000}"/>
    <cellStyle name="_KT (2)_3_TG-TH_Cau tao gia Nop thau" xfId="921" xr:uid="{00000000-0005-0000-0000-00000B040000}"/>
    <cellStyle name="_KT (2)_3_TG-TH_Cau tao gia phan Tho (ham + Than) 15-9-08" xfId="922" xr:uid="{00000000-0005-0000-0000-00000C040000}"/>
    <cellStyle name="_KT (2)_3_TG-TH_Cau tao gia tong hop Mau" xfId="924" xr:uid="{00000000-0005-0000-0000-00000E040000}"/>
    <cellStyle name="_KT (2)_3_TG-TH_CAU TAO GIA THE OCEAN VILLAS DANANG" xfId="923" xr:uid="{00000000-0005-0000-0000-00000D040000}"/>
    <cellStyle name="_KT (2)_3_TG-TH_Cau tao gia VT-NC Mau" xfId="925" xr:uid="{00000000-0005-0000-0000-00000F040000}"/>
    <cellStyle name="_KT (2)_3_TG-TH_cong tac chuan bi Nhatrang Plaza" xfId="926" xr:uid="{00000000-0005-0000-0000-000011040000}"/>
    <cellStyle name="_KT (2)_3_TG-TH_Cong tac chuan bi-Thanh" xfId="927" xr:uid="{00000000-0005-0000-0000-000012040000}"/>
    <cellStyle name="_KT (2)_3_TG-TH_Copy of Cau tao gia Mau" xfId="928" xr:uid="{00000000-0005-0000-0000-000013040000}"/>
    <cellStyle name="_KT (2)_3_TG-TH_CTC - BoQ Agrex Building" xfId="929" xr:uid="{00000000-0005-0000-0000-000014040000}"/>
    <cellStyle name="_KT (2)_3_TG-TH_CHI TIET 03" xfId="14483" xr:uid="{00000000-0005-0000-0000-000010040000}"/>
    <cellStyle name="_KT (2)_3_TG-TH_Danh sach nha cung cap ( Vendor List ) - Cap nhat 15-04-2011" xfId="930" xr:uid="{00000000-0005-0000-0000-000015040000}"/>
    <cellStyle name="_KT (2)_3_TG-TH_ĐỊNH MỨC KHOÁN 20-00PET -059" xfId="931" xr:uid="{00000000-0005-0000-0000-000016040000}"/>
    <cellStyle name="_KT (2)_3_TG-TH_HGCT-VMC" xfId="14484" xr:uid="{00000000-0005-0000-0000-000017040000}"/>
    <cellStyle name="_KT (2)_3_TG-TH_JOON  omdau" xfId="14485" xr:uid="{00000000-0005-0000-0000-000018040000}"/>
    <cellStyle name="_KT (2)_3_TG-TH_l" xfId="932" xr:uid="{00000000-0005-0000-0000-000019040000}"/>
    <cellStyle name="_KT (2)_3_TG-TH_Lora-tungchau" xfId="933" xr:uid="{00000000-0005-0000-0000-00001A040000}"/>
    <cellStyle name="_KT (2)_3_TG-TH_Lora-tungchau_2---DATA_SAIN GOBAIN (THEP)_Option 1-British Standard" xfId="934" xr:uid="{00000000-0005-0000-0000-00001B040000}"/>
    <cellStyle name="_KT (2)_3_TG-TH_M_E Services _ Education" xfId="935" xr:uid="{00000000-0005-0000-0000-00001C040000}"/>
    <cellStyle name="_KT (2)_3_TG-TH_M_E Services _ Education_1" xfId="936" xr:uid="{00000000-0005-0000-0000-00001D040000}"/>
    <cellStyle name="_KT (2)_3_TG-TH_M_E Services _ Education_1_submit DHND 5%" xfId="937" xr:uid="{00000000-0005-0000-0000-00001E040000}"/>
    <cellStyle name="_KT (2)_3_TG-TH_M_E Services _ Education_submit DHND 5%" xfId="938" xr:uid="{00000000-0005-0000-0000-00001F040000}"/>
    <cellStyle name="_KT (2)_3_TG-TH_Nha Khach Thanh Uy- Busway -LS- REV1-29-06" xfId="939" xr:uid="{00000000-0005-0000-0000-000020040000}"/>
    <cellStyle name="_KT (2)_3_TG-TH_PERSONAL" xfId="940" xr:uid="{00000000-0005-0000-0000-000021040000}"/>
    <cellStyle name="_KT (2)_3_TG-TH_PERSONAL 2" xfId="941" xr:uid="{00000000-0005-0000-0000-000022040000}"/>
    <cellStyle name="_KT (2)_3_TG-TH_PERSONAL_2---DATA_SAIN GOBAIN (THEP)_Option 1-British Standard" xfId="942" xr:uid="{00000000-0005-0000-0000-000023040000}"/>
    <cellStyle name="_KT (2)_3_TG-TH_PERSONAL_BCT - KITYCOTTAGE SS 1''x1'' ANGLE 22-00PET-026" xfId="943" xr:uid="{00000000-0005-0000-0000-000024040000}"/>
    <cellStyle name="_KT (2)_3_TG-TH_PERSONAL_BCT - MID FLANGE LATCH RIGHT 22-00 PET-030" xfId="944" xr:uid="{00000000-0005-0000-0000-000025040000}"/>
    <cellStyle name="_KT (2)_3_TG-TH_PERSONAL_Book1" xfId="945" xr:uid="{00000000-0005-0000-0000-000026040000}"/>
    <cellStyle name="_KT (2)_3_TG-TH_PERSONAL_Book1_1" xfId="946" xr:uid="{00000000-0005-0000-0000-000027040000}"/>
    <cellStyle name="_KT (2)_3_TG-TH_PERSONAL_Book1_2---DATA_SAIN GOBAIN (THEP)_Option 1-British Standard" xfId="947" xr:uid="{00000000-0005-0000-0000-000028040000}"/>
    <cellStyle name="_KT (2)_3_TG-TH_PERSONAL_Book1_CACKHOANKHAUTRU" xfId="948" xr:uid="{00000000-0005-0000-0000-000029040000}"/>
    <cellStyle name="_KT (2)_3_TG-TH_PERSONAL_Book1_CACKHOANKHAUTRU_2---DATA_SAIN GOBAIN (THEP)_Option 1-British Standard" xfId="949" xr:uid="{00000000-0005-0000-0000-00002A040000}"/>
    <cellStyle name="_KT (2)_3_TG-TH_PERSONAL_Book1_CV1-khoi luong va don gia" xfId="950" xr:uid="{00000000-0005-0000-0000-00002B040000}"/>
    <cellStyle name="_KT (2)_3_TG-TH_PERSONAL_Book1_CV1-khoi luong va don gia_2---DATA_SAIN GOBAIN (THEP)_Option 1-British Standard" xfId="951" xr:uid="{00000000-0005-0000-0000-00002C040000}"/>
    <cellStyle name="_KT (2)_3_TG-TH_PERSONAL_Book1_Danh sach nha cung cap ( Vendor List ) - Cap nhat 15-04-2011" xfId="952" xr:uid="{00000000-0005-0000-0000-00002D040000}"/>
    <cellStyle name="_KT (2)_3_TG-TH_PERSONAL_Book1_Du toan chi phi gia thau T12 (Dat Phuong)" xfId="953" xr:uid="{00000000-0005-0000-0000-00002E040000}"/>
    <cellStyle name="_KT (2)_3_TG-TH_PERSONAL_Book1_Du toan chi phi gia thau T12 (Dat Phuong)_2---DATA_SAIN GOBAIN (THEP)_Option 1-British Standard" xfId="954" xr:uid="{00000000-0005-0000-0000-00002F040000}"/>
    <cellStyle name="_KT (2)_3_TG-TH_PERSONAL_Book1_HD-CONGTACCHINH-THAUPHU" xfId="955" xr:uid="{00000000-0005-0000-0000-000030040000}"/>
    <cellStyle name="_KT (2)_3_TG-TH_PERSONAL_Book1_HD-CONGTACCHINH-THAUPHU_2---DATA_SAIN GOBAIN (THEP)_Option 1-British Standard" xfId="956" xr:uid="{00000000-0005-0000-0000-000031040000}"/>
    <cellStyle name="_KT (2)_3_TG-TH_PERSONAL_Book1_HOPDONG-NOIBO" xfId="957" xr:uid="{00000000-0005-0000-0000-000032040000}"/>
    <cellStyle name="_KT (2)_3_TG-TH_PERSONAL_Book1_HOPDONG-NOIBO_2---DATA_SAIN GOBAIN (THEP)_Option 1-British Standard" xfId="958" xr:uid="{00000000-0005-0000-0000-000033040000}"/>
    <cellStyle name="_KT (2)_3_TG-TH_PERSONAL_Book1_THANH TOAN-CONGTACCHINH" xfId="959" xr:uid="{00000000-0005-0000-0000-000034040000}"/>
    <cellStyle name="_KT (2)_3_TG-TH_PERSONAL_Book1_THANH TOAN-CONGTACCHINH_2---DATA_SAIN GOBAIN (THEP)_Option 1-British Standard" xfId="960" xr:uid="{00000000-0005-0000-0000-000035040000}"/>
    <cellStyle name="_KT (2)_3_TG-TH_PERSONAL_Book1_THANHTOAN" xfId="961" xr:uid="{00000000-0005-0000-0000-000036040000}"/>
    <cellStyle name="_KT (2)_3_TG-TH_PERSONAL_Book1_THANHTOAN_2---DATA_SAIN GOBAIN (THEP)_Option 1-British Standard" xfId="962" xr:uid="{00000000-0005-0000-0000-000037040000}"/>
    <cellStyle name="_KT (2)_3_TG-TH_PERSONAL_Book1_THAO DIEN PEARL  - CAP THOAT NUOC (5-9-2011)" xfId="963" xr:uid="{00000000-0005-0000-0000-000038040000}"/>
    <cellStyle name="_KT (2)_3_TG-TH_PERSONAL_BOQ-Thuan thao (Tai 07May)" xfId="964" xr:uid="{00000000-0005-0000-0000-000039040000}"/>
    <cellStyle name="_KT (2)_3_TG-TH_PERSONAL_CACKHOANKHAUTRU" xfId="965" xr:uid="{00000000-0005-0000-0000-00003A040000}"/>
    <cellStyle name="_KT (2)_3_TG-TH_PERSONAL_CACKHOANKHAUTRU_2---DATA_SAIN GOBAIN (THEP)_Option 1-British Standard" xfId="966" xr:uid="{00000000-0005-0000-0000-00003B040000}"/>
    <cellStyle name="_KT (2)_3_TG-TH_PERSONAL_CAU TAO GIA THE OCEAN VILLAS DANANG" xfId="967" xr:uid="{00000000-0005-0000-0000-00003C040000}"/>
    <cellStyle name="_KT (2)_3_TG-TH_PERSONAL_Copy of Cau tao gia Mau" xfId="968" xr:uid="{00000000-0005-0000-0000-00003D040000}"/>
    <cellStyle name="_KT (2)_3_TG-TH_PERSONAL_CV1-khoi luong va don gia" xfId="969" xr:uid="{00000000-0005-0000-0000-00003E040000}"/>
    <cellStyle name="_KT (2)_3_TG-TH_PERSONAL_CV1-khoi luong va don gia_2---DATA_SAIN GOBAIN (THEP)_Option 1-British Standard" xfId="970" xr:uid="{00000000-0005-0000-0000-00003F040000}"/>
    <cellStyle name="_KT (2)_3_TG-TH_PERSONAL_DT HT Goi 1.4 den ngay 15-5-08" xfId="972" xr:uid="{00000000-0005-0000-0000-000041040000}"/>
    <cellStyle name="_KT (2)_3_TG-TH_PERSONAL_Du toan chi phi gia thau T12 (Dat Phuong)" xfId="973" xr:uid="{00000000-0005-0000-0000-000042040000}"/>
    <cellStyle name="_KT (2)_3_TG-TH_PERSONAL_Du toan chi phi gia thau T12 (Dat Phuong)_2---DATA_SAIN GOBAIN (THEP)_Option 1-British Standard" xfId="974" xr:uid="{00000000-0005-0000-0000-000043040000}"/>
    <cellStyle name="_KT (2)_3_TG-TH_PERSONAL_ĐỊNH MỨC KHOÁN 20-00PET -059" xfId="971" xr:uid="{00000000-0005-0000-0000-000040040000}"/>
    <cellStyle name="_KT (2)_3_TG-TH_PERSONAL_HD-CONGTACCHINH-THAUPHU" xfId="975" xr:uid="{00000000-0005-0000-0000-000044040000}"/>
    <cellStyle name="_KT (2)_3_TG-TH_PERSONAL_HD-CONGTACCHINH-THAUPHU_2---DATA_SAIN GOBAIN (THEP)_Option 1-British Standard" xfId="976" xr:uid="{00000000-0005-0000-0000-000045040000}"/>
    <cellStyle name="_KT (2)_3_TG-TH_PERSONAL_HOPDONG-NOIBO" xfId="977" xr:uid="{00000000-0005-0000-0000-000046040000}"/>
    <cellStyle name="_KT (2)_3_TG-TH_PERSONAL_HOPDONG-NOIBO_2---DATA_SAIN GOBAIN (THEP)_Option 1-British Standard" xfId="978" xr:uid="{00000000-0005-0000-0000-000047040000}"/>
    <cellStyle name="_KT (2)_3_TG-TH_PERSONAL_HTQ.8 GD1" xfId="979" xr:uid="{00000000-0005-0000-0000-000048040000}"/>
    <cellStyle name="_KT (2)_3_TG-TH_PERSONAL_HTQ.8 GD1_2---DATA_SAIN GOBAIN (THEP)_Option 1-British Standard" xfId="980" xr:uid="{00000000-0005-0000-0000-000049040000}"/>
    <cellStyle name="_KT (2)_3_TG-TH_PERSONAL_l" xfId="981" xr:uid="{00000000-0005-0000-0000-00004A040000}"/>
    <cellStyle name="_KT (2)_3_TG-TH_PERSONAL_Nomenclature PHA1 M10 EJ 010 A" xfId="983" xr:uid="{00000000-0005-0000-0000-00004C040000}"/>
    <cellStyle name="_KT (2)_3_TG-TH_PERSONAL_Nha Khach Thanh Uy- Busway -LS- REV1-29-06" xfId="982" xr:uid="{00000000-0005-0000-0000-00004B040000}"/>
    <cellStyle name="_KT (2)_3_TG-TH_PERSONAL_Sheet2" xfId="984" xr:uid="{00000000-0005-0000-0000-00004D040000}"/>
    <cellStyle name="_KT (2)_3_TG-TH_PERSONAL_TAM UNG VAT TU CHINH DOT 3 (REV2)" xfId="985" xr:uid="{00000000-0005-0000-0000-00004E040000}"/>
    <cellStyle name="_KT (2)_3_TG-TH_PERSONAL_TAM UNG VAT TU CHINH DOT 3 (REV2)_2---DATA_SAIN GOBAIN (THEP)_Option 1-British Standard" xfId="986" xr:uid="{00000000-0005-0000-0000-00004F040000}"/>
    <cellStyle name="_KT (2)_3_TG-TH_PERSONAL_Tong hop KHCB 2001" xfId="992" xr:uid="{00000000-0005-0000-0000-000055040000}"/>
    <cellStyle name="_KT (2)_3_TG-TH_PERSONAL_Tong hop KHCB 2001_2---DATA_SAIN GOBAIN (THEP)_Option 1-British Standard" xfId="993" xr:uid="{00000000-0005-0000-0000-000056040000}"/>
    <cellStyle name="_KT (2)_3_TG-TH_PERSONAL_THANH TOAN-CONGTACCHINH" xfId="987" xr:uid="{00000000-0005-0000-0000-000050040000}"/>
    <cellStyle name="_KT (2)_3_TG-TH_PERSONAL_THANH TOAN-CONGTACCHINH_2---DATA_SAIN GOBAIN (THEP)_Option 1-British Standard" xfId="988" xr:uid="{00000000-0005-0000-0000-000051040000}"/>
    <cellStyle name="_KT (2)_3_TG-TH_PERSONAL_THANHTOAN" xfId="989" xr:uid="{00000000-0005-0000-0000-000052040000}"/>
    <cellStyle name="_KT (2)_3_TG-TH_PERSONAL_THANHTOAN_2---DATA_SAIN GOBAIN (THEP)_Option 1-British Standard" xfId="990" xr:uid="{00000000-0005-0000-0000-000053040000}"/>
    <cellStyle name="_KT (2)_3_TG-TH_PERSONAL_THAO DIEN PEARL  - CAP THOAT NUOC (5-9-2011)" xfId="991" xr:uid="{00000000-0005-0000-0000-000054040000}"/>
    <cellStyle name="_KT (2)_3_TG-TH_PERSONAL_Vat tu boc tach Goldola" xfId="994" xr:uid="{00000000-0005-0000-0000-000057040000}"/>
    <cellStyle name="_KT (2)_3_TG-TH_Priliminary" xfId="995" xr:uid="{00000000-0005-0000-0000-000058040000}"/>
    <cellStyle name="_KT (2)_3_TG-TH_Qt-HT3PQ1(CauKho)" xfId="996" xr:uid="{00000000-0005-0000-0000-000059040000}"/>
    <cellStyle name="_KT (2)_3_TG-TH_Qt-HT3PQ1(CauKho)_2---DATA_SAIN GOBAIN (THEP)_Option 1-British Standard" xfId="997" xr:uid="{00000000-0005-0000-0000-00005A040000}"/>
    <cellStyle name="_KT (2)_3_TG-TH_submit DHND 5%" xfId="998" xr:uid="{00000000-0005-0000-0000-00005B040000}"/>
    <cellStyle name="_KT (2)_3_TG-TH_TAM UNG VAT TU CHINH DOT 3 (REV2)" xfId="999" xr:uid="{00000000-0005-0000-0000-00005C040000}"/>
    <cellStyle name="_KT (2)_3_TG-TH_TAM UNG VAT TU CHINH DOT 3 (REV2)_2---DATA_SAIN GOBAIN (THEP)_Option 1-British Standard" xfId="1000" xr:uid="{00000000-0005-0000-0000-00005D040000}"/>
    <cellStyle name="_KT (2)_3_TG-TH_VHUONG KO GIU 2%" xfId="14486" xr:uid="{00000000-0005-0000-0000-00005E040000}"/>
    <cellStyle name="_KT (2)_3_TG-TH_VHUONG KO GIU 2%_tong hop" xfId="14487" xr:uid="{00000000-0005-0000-0000-00005F040000}"/>
    <cellStyle name="_KT (2)_4" xfId="1001" xr:uid="{00000000-0005-0000-0000-000060040000}"/>
    <cellStyle name="_KT (2)_4 10" xfId="1002" xr:uid="{00000000-0005-0000-0000-000061040000}"/>
    <cellStyle name="_KT (2)_4 100" xfId="1003" xr:uid="{00000000-0005-0000-0000-000062040000}"/>
    <cellStyle name="_KT (2)_4 101" xfId="1004" xr:uid="{00000000-0005-0000-0000-000063040000}"/>
    <cellStyle name="_KT (2)_4 102" xfId="1005" xr:uid="{00000000-0005-0000-0000-000064040000}"/>
    <cellStyle name="_KT (2)_4 103" xfId="1006" xr:uid="{00000000-0005-0000-0000-000065040000}"/>
    <cellStyle name="_KT (2)_4 104" xfId="1007" xr:uid="{00000000-0005-0000-0000-000066040000}"/>
    <cellStyle name="_KT (2)_4 105" xfId="1008" xr:uid="{00000000-0005-0000-0000-000067040000}"/>
    <cellStyle name="_KT (2)_4 106" xfId="1009" xr:uid="{00000000-0005-0000-0000-000068040000}"/>
    <cellStyle name="_KT (2)_4 107" xfId="1010" xr:uid="{00000000-0005-0000-0000-000069040000}"/>
    <cellStyle name="_KT (2)_4 108" xfId="1011" xr:uid="{00000000-0005-0000-0000-00006A040000}"/>
    <cellStyle name="_KT (2)_4 109" xfId="1012" xr:uid="{00000000-0005-0000-0000-00006B040000}"/>
    <cellStyle name="_KT (2)_4 11" xfId="1013" xr:uid="{00000000-0005-0000-0000-00006C040000}"/>
    <cellStyle name="_KT (2)_4 110" xfId="1014" xr:uid="{00000000-0005-0000-0000-00006D040000}"/>
    <cellStyle name="_KT (2)_4 111" xfId="1015" xr:uid="{00000000-0005-0000-0000-00006E040000}"/>
    <cellStyle name="_KT (2)_4 12" xfId="1016" xr:uid="{00000000-0005-0000-0000-00006F040000}"/>
    <cellStyle name="_KT (2)_4 13" xfId="1017" xr:uid="{00000000-0005-0000-0000-000070040000}"/>
    <cellStyle name="_KT (2)_4 14" xfId="1018" xr:uid="{00000000-0005-0000-0000-000071040000}"/>
    <cellStyle name="_KT (2)_4 15" xfId="1019" xr:uid="{00000000-0005-0000-0000-000072040000}"/>
    <cellStyle name="_KT (2)_4 16" xfId="1020" xr:uid="{00000000-0005-0000-0000-000073040000}"/>
    <cellStyle name="_KT (2)_4 17" xfId="1021" xr:uid="{00000000-0005-0000-0000-000074040000}"/>
    <cellStyle name="_KT (2)_4 18" xfId="1022" xr:uid="{00000000-0005-0000-0000-000075040000}"/>
    <cellStyle name="_KT (2)_4 19" xfId="1023" xr:uid="{00000000-0005-0000-0000-000076040000}"/>
    <cellStyle name="_KT (2)_4 2" xfId="1024" xr:uid="{00000000-0005-0000-0000-000077040000}"/>
    <cellStyle name="_KT (2)_4 20" xfId="1025" xr:uid="{00000000-0005-0000-0000-000078040000}"/>
    <cellStyle name="_KT (2)_4 21" xfId="1026" xr:uid="{00000000-0005-0000-0000-000079040000}"/>
    <cellStyle name="_KT (2)_4 22" xfId="1027" xr:uid="{00000000-0005-0000-0000-00007A040000}"/>
    <cellStyle name="_KT (2)_4 23" xfId="1028" xr:uid="{00000000-0005-0000-0000-00007B040000}"/>
    <cellStyle name="_KT (2)_4 24" xfId="1029" xr:uid="{00000000-0005-0000-0000-00007C040000}"/>
    <cellStyle name="_KT (2)_4 25" xfId="1030" xr:uid="{00000000-0005-0000-0000-00007D040000}"/>
    <cellStyle name="_KT (2)_4 26" xfId="1031" xr:uid="{00000000-0005-0000-0000-00007E040000}"/>
    <cellStyle name="_KT (2)_4 27" xfId="1032" xr:uid="{00000000-0005-0000-0000-00007F040000}"/>
    <cellStyle name="_KT (2)_4 28" xfId="1033" xr:uid="{00000000-0005-0000-0000-000080040000}"/>
    <cellStyle name="_KT (2)_4 29" xfId="1034" xr:uid="{00000000-0005-0000-0000-000081040000}"/>
    <cellStyle name="_KT (2)_4 3" xfId="1035" xr:uid="{00000000-0005-0000-0000-000082040000}"/>
    <cellStyle name="_KT (2)_4 30" xfId="1036" xr:uid="{00000000-0005-0000-0000-000083040000}"/>
    <cellStyle name="_KT (2)_4 31" xfId="1037" xr:uid="{00000000-0005-0000-0000-000084040000}"/>
    <cellStyle name="_KT (2)_4 32" xfId="1038" xr:uid="{00000000-0005-0000-0000-000085040000}"/>
    <cellStyle name="_KT (2)_4 33" xfId="1039" xr:uid="{00000000-0005-0000-0000-000086040000}"/>
    <cellStyle name="_KT (2)_4 34" xfId="1040" xr:uid="{00000000-0005-0000-0000-000087040000}"/>
    <cellStyle name="_KT (2)_4 35" xfId="1041" xr:uid="{00000000-0005-0000-0000-000088040000}"/>
    <cellStyle name="_KT (2)_4 36" xfId="1042" xr:uid="{00000000-0005-0000-0000-000089040000}"/>
    <cellStyle name="_KT (2)_4 37" xfId="1043" xr:uid="{00000000-0005-0000-0000-00008A040000}"/>
    <cellStyle name="_KT (2)_4 38" xfId="1044" xr:uid="{00000000-0005-0000-0000-00008B040000}"/>
    <cellStyle name="_KT (2)_4 39" xfId="1045" xr:uid="{00000000-0005-0000-0000-00008C040000}"/>
    <cellStyle name="_KT (2)_4 4" xfId="1046" xr:uid="{00000000-0005-0000-0000-00008D040000}"/>
    <cellStyle name="_KT (2)_4 40" xfId="1047" xr:uid="{00000000-0005-0000-0000-00008E040000}"/>
    <cellStyle name="_KT (2)_4 41" xfId="1048" xr:uid="{00000000-0005-0000-0000-00008F040000}"/>
    <cellStyle name="_KT (2)_4 42" xfId="1049" xr:uid="{00000000-0005-0000-0000-000090040000}"/>
    <cellStyle name="_KT (2)_4 43" xfId="1050" xr:uid="{00000000-0005-0000-0000-000091040000}"/>
    <cellStyle name="_KT (2)_4 44" xfId="1051" xr:uid="{00000000-0005-0000-0000-000092040000}"/>
    <cellStyle name="_KT (2)_4 45" xfId="1052" xr:uid="{00000000-0005-0000-0000-000093040000}"/>
    <cellStyle name="_KT (2)_4 46" xfId="1053" xr:uid="{00000000-0005-0000-0000-000094040000}"/>
    <cellStyle name="_KT (2)_4 47" xfId="1054" xr:uid="{00000000-0005-0000-0000-000095040000}"/>
    <cellStyle name="_KT (2)_4 48" xfId="1055" xr:uid="{00000000-0005-0000-0000-000096040000}"/>
    <cellStyle name="_KT (2)_4 49" xfId="1056" xr:uid="{00000000-0005-0000-0000-000097040000}"/>
    <cellStyle name="_KT (2)_4 5" xfId="1057" xr:uid="{00000000-0005-0000-0000-000098040000}"/>
    <cellStyle name="_KT (2)_4 50" xfId="1058" xr:uid="{00000000-0005-0000-0000-000099040000}"/>
    <cellStyle name="_KT (2)_4 51" xfId="1059" xr:uid="{00000000-0005-0000-0000-00009A040000}"/>
    <cellStyle name="_KT (2)_4 52" xfId="1060" xr:uid="{00000000-0005-0000-0000-00009B040000}"/>
    <cellStyle name="_KT (2)_4 53" xfId="1061" xr:uid="{00000000-0005-0000-0000-00009C040000}"/>
    <cellStyle name="_KT (2)_4 54" xfId="1062" xr:uid="{00000000-0005-0000-0000-00009D040000}"/>
    <cellStyle name="_KT (2)_4 55" xfId="1063" xr:uid="{00000000-0005-0000-0000-00009E040000}"/>
    <cellStyle name="_KT (2)_4 56" xfId="1064" xr:uid="{00000000-0005-0000-0000-00009F040000}"/>
    <cellStyle name="_KT (2)_4 57" xfId="1065" xr:uid="{00000000-0005-0000-0000-0000A0040000}"/>
    <cellStyle name="_KT (2)_4 58" xfId="1066" xr:uid="{00000000-0005-0000-0000-0000A1040000}"/>
    <cellStyle name="_KT (2)_4 59" xfId="1067" xr:uid="{00000000-0005-0000-0000-0000A2040000}"/>
    <cellStyle name="_KT (2)_4 6" xfId="1068" xr:uid="{00000000-0005-0000-0000-0000A3040000}"/>
    <cellStyle name="_KT (2)_4 60" xfId="1069" xr:uid="{00000000-0005-0000-0000-0000A4040000}"/>
    <cellStyle name="_KT (2)_4 61" xfId="1070" xr:uid="{00000000-0005-0000-0000-0000A5040000}"/>
    <cellStyle name="_KT (2)_4 62" xfId="1071" xr:uid="{00000000-0005-0000-0000-0000A6040000}"/>
    <cellStyle name="_KT (2)_4 63" xfId="1072" xr:uid="{00000000-0005-0000-0000-0000A7040000}"/>
    <cellStyle name="_KT (2)_4 64" xfId="1073" xr:uid="{00000000-0005-0000-0000-0000A8040000}"/>
    <cellStyle name="_KT (2)_4 65" xfId="1074" xr:uid="{00000000-0005-0000-0000-0000A9040000}"/>
    <cellStyle name="_KT (2)_4 66" xfId="1075" xr:uid="{00000000-0005-0000-0000-0000AA040000}"/>
    <cellStyle name="_KT (2)_4 67" xfId="1076" xr:uid="{00000000-0005-0000-0000-0000AB040000}"/>
    <cellStyle name="_KT (2)_4 68" xfId="1077" xr:uid="{00000000-0005-0000-0000-0000AC040000}"/>
    <cellStyle name="_KT (2)_4 69" xfId="1078" xr:uid="{00000000-0005-0000-0000-0000AD040000}"/>
    <cellStyle name="_KT (2)_4 7" xfId="1079" xr:uid="{00000000-0005-0000-0000-0000AE040000}"/>
    <cellStyle name="_KT (2)_4 70" xfId="1080" xr:uid="{00000000-0005-0000-0000-0000AF040000}"/>
    <cellStyle name="_KT (2)_4 71" xfId="1081" xr:uid="{00000000-0005-0000-0000-0000B0040000}"/>
    <cellStyle name="_KT (2)_4 72" xfId="1082" xr:uid="{00000000-0005-0000-0000-0000B1040000}"/>
    <cellStyle name="_KT (2)_4 73" xfId="1083" xr:uid="{00000000-0005-0000-0000-0000B2040000}"/>
    <cellStyle name="_KT (2)_4 74" xfId="1084" xr:uid="{00000000-0005-0000-0000-0000B3040000}"/>
    <cellStyle name="_KT (2)_4 75" xfId="1085" xr:uid="{00000000-0005-0000-0000-0000B4040000}"/>
    <cellStyle name="_KT (2)_4 76" xfId="1086" xr:uid="{00000000-0005-0000-0000-0000B5040000}"/>
    <cellStyle name="_KT (2)_4 77" xfId="1087" xr:uid="{00000000-0005-0000-0000-0000B6040000}"/>
    <cellStyle name="_KT (2)_4 78" xfId="1088" xr:uid="{00000000-0005-0000-0000-0000B7040000}"/>
    <cellStyle name="_KT (2)_4 79" xfId="1089" xr:uid="{00000000-0005-0000-0000-0000B8040000}"/>
    <cellStyle name="_KT (2)_4 8" xfId="1090" xr:uid="{00000000-0005-0000-0000-0000B9040000}"/>
    <cellStyle name="_KT (2)_4 80" xfId="1091" xr:uid="{00000000-0005-0000-0000-0000BA040000}"/>
    <cellStyle name="_KT (2)_4 81" xfId="1092" xr:uid="{00000000-0005-0000-0000-0000BB040000}"/>
    <cellStyle name="_KT (2)_4 82" xfId="1093" xr:uid="{00000000-0005-0000-0000-0000BC040000}"/>
    <cellStyle name="_KT (2)_4 83" xfId="1094" xr:uid="{00000000-0005-0000-0000-0000BD040000}"/>
    <cellStyle name="_KT (2)_4 84" xfId="1095" xr:uid="{00000000-0005-0000-0000-0000BE040000}"/>
    <cellStyle name="_KT (2)_4 85" xfId="1096" xr:uid="{00000000-0005-0000-0000-0000BF040000}"/>
    <cellStyle name="_KT (2)_4 86" xfId="1097" xr:uid="{00000000-0005-0000-0000-0000C0040000}"/>
    <cellStyle name="_KT (2)_4 87" xfId="1098" xr:uid="{00000000-0005-0000-0000-0000C1040000}"/>
    <cellStyle name="_KT (2)_4 88" xfId="1099" xr:uid="{00000000-0005-0000-0000-0000C2040000}"/>
    <cellStyle name="_KT (2)_4 89" xfId="1100" xr:uid="{00000000-0005-0000-0000-0000C3040000}"/>
    <cellStyle name="_KT (2)_4 9" xfId="1101" xr:uid="{00000000-0005-0000-0000-0000C4040000}"/>
    <cellStyle name="_KT (2)_4 90" xfId="1102" xr:uid="{00000000-0005-0000-0000-0000C5040000}"/>
    <cellStyle name="_KT (2)_4 91" xfId="1103" xr:uid="{00000000-0005-0000-0000-0000C6040000}"/>
    <cellStyle name="_KT (2)_4 92" xfId="1104" xr:uid="{00000000-0005-0000-0000-0000C7040000}"/>
    <cellStyle name="_KT (2)_4 93" xfId="1105" xr:uid="{00000000-0005-0000-0000-0000C8040000}"/>
    <cellStyle name="_KT (2)_4 94" xfId="1106" xr:uid="{00000000-0005-0000-0000-0000C9040000}"/>
    <cellStyle name="_KT (2)_4 95" xfId="1107" xr:uid="{00000000-0005-0000-0000-0000CA040000}"/>
    <cellStyle name="_KT (2)_4 96" xfId="1108" xr:uid="{00000000-0005-0000-0000-0000CB040000}"/>
    <cellStyle name="_KT (2)_4 97" xfId="1109" xr:uid="{00000000-0005-0000-0000-0000CC040000}"/>
    <cellStyle name="_KT (2)_4 98" xfId="1110" xr:uid="{00000000-0005-0000-0000-0000CD040000}"/>
    <cellStyle name="_KT (2)_4 99" xfId="1111" xr:uid="{00000000-0005-0000-0000-0000CE040000}"/>
    <cellStyle name="_KT (2)_4_04- Bang bieu khoi luong 20110531(2)" xfId="1112" xr:uid="{00000000-0005-0000-0000-0000CF040000}"/>
    <cellStyle name="_KT (2)_4_04-Bang bieu khoi luong 20110703(kiet)" xfId="1113" xr:uid="{00000000-0005-0000-0000-0000D0040000}"/>
    <cellStyle name="_KT (2)_4_20110627-TDP-MEP BOQ-R2" xfId="1114" xr:uid="{00000000-0005-0000-0000-0000D1040000}"/>
    <cellStyle name="_KT (2)_4_2---DATA_SAIN GOBAIN (THEP)_Option 1-British Standard" xfId="1115" xr:uid="{00000000-0005-0000-0000-0000D2040000}"/>
    <cellStyle name="_KT (2)_4_44611-MEP Estimate cost" xfId="1116" xr:uid="{00000000-0005-0000-0000-0000D3040000}"/>
    <cellStyle name="_KT (2)_4_BAO CAO KLCT PT2000" xfId="1117" xr:uid="{00000000-0005-0000-0000-0000D4040000}"/>
    <cellStyle name="_KT (2)_4_BAO CAO KLCT PT2000_2---DATA_SAIN GOBAIN (THEP)_Option 1-British Standard" xfId="1118" xr:uid="{00000000-0005-0000-0000-0000D5040000}"/>
    <cellStyle name="_KT (2)_4_BAO CAO PT2000" xfId="1119" xr:uid="{00000000-0005-0000-0000-0000D6040000}"/>
    <cellStyle name="_KT (2)_4_BAO CAO PT2000_2---DATA_SAIN GOBAIN (THEP)_Option 1-British Standard" xfId="1120" xr:uid="{00000000-0005-0000-0000-0000D7040000}"/>
    <cellStyle name="_KT (2)_4_BAO CAO PT2000_Book1" xfId="1121" xr:uid="{00000000-0005-0000-0000-0000D8040000}"/>
    <cellStyle name="_KT (2)_4_BAO CAO PT2000_Book1_2---DATA_SAIN GOBAIN (THEP)_Option 1-British Standard" xfId="1122" xr:uid="{00000000-0005-0000-0000-0000D9040000}"/>
    <cellStyle name="_KT (2)_4_Bao cao XDCB 2001 - T11 KH dieu chinh 20-11-THAI" xfId="1123" xr:uid="{00000000-0005-0000-0000-0000DA040000}"/>
    <cellStyle name="_KT (2)_4_Bao cao XDCB 2001 - T11 KH dieu chinh 20-11-THAI_2---DATA_SAIN GOBAIN (THEP)_Option 1-British Standard" xfId="1124" xr:uid="{00000000-0005-0000-0000-0000DB040000}"/>
    <cellStyle name="_KT (2)_4_BCT - KITYCOTTAGE SS 1''x1'' ANGLE 22-00PET-026" xfId="1125" xr:uid="{00000000-0005-0000-0000-0000DC040000}"/>
    <cellStyle name="_KT (2)_4_BCT - MID FLANGE LATCH RIGHT 22-00 PET-030" xfId="1126" xr:uid="{00000000-0005-0000-0000-0000DD040000}"/>
    <cellStyle name="_KT (2)_4_Book1" xfId="1127" xr:uid="{00000000-0005-0000-0000-0000DE040000}"/>
    <cellStyle name="_KT (2)_4_Book1 2" xfId="1128" xr:uid="{00000000-0005-0000-0000-0000DF040000}"/>
    <cellStyle name="_KT (2)_4_Book1_1" xfId="1129" xr:uid="{00000000-0005-0000-0000-0000E0040000}"/>
    <cellStyle name="_KT (2)_4_Book1_1 2" xfId="1130" xr:uid="{00000000-0005-0000-0000-0000E1040000}"/>
    <cellStyle name="_KT (2)_4_Book1_1_2---DATA_SAIN GOBAIN (THEP)_Option 1-British Standard" xfId="1131" xr:uid="{00000000-0005-0000-0000-0000E2040000}"/>
    <cellStyle name="_KT (2)_4_Book1_1_BCT - KITYCOTTAGE SS 1''x1'' ANGLE 22-00PET-026" xfId="1132" xr:uid="{00000000-0005-0000-0000-0000E3040000}"/>
    <cellStyle name="_KT (2)_4_Book1_1_Bill of quantity - cables tray FA - Paragon detail from Tai 011-07-2011" xfId="1133" xr:uid="{00000000-0005-0000-0000-0000E4040000}"/>
    <cellStyle name="_KT (2)_4_Book1_1_Book1" xfId="1134" xr:uid="{00000000-0005-0000-0000-0000E5040000}"/>
    <cellStyle name="_KT (2)_4_Book1_1_Book1_2---DATA_SAIN GOBAIN (THEP)_Option 1-British Standard" xfId="1135" xr:uid="{00000000-0005-0000-0000-0000E6040000}"/>
    <cellStyle name="_KT (2)_4_Book1_1_Book1_THAO DIEN PEARL  - CAP THOAT NUOC (5-9-2011)" xfId="1136" xr:uid="{00000000-0005-0000-0000-0000E7040000}"/>
    <cellStyle name="_KT (2)_4_Book1_1_CACKHOANKHAUTRU" xfId="1137" xr:uid="{00000000-0005-0000-0000-0000E8040000}"/>
    <cellStyle name="_KT (2)_4_Book1_1_CACKHOANKHAUTRU_2---DATA_SAIN GOBAIN (THEP)_Option 1-British Standard" xfId="1138" xr:uid="{00000000-0005-0000-0000-0000E9040000}"/>
    <cellStyle name="_KT (2)_4_Book1_1_Cong tac chuan bi Cao su" xfId="1139" xr:uid="{00000000-0005-0000-0000-0000EA040000}"/>
    <cellStyle name="_KT (2)_4_Book1_1_CTC - BoQ Agrex Building" xfId="1140" xr:uid="{00000000-0005-0000-0000-0000EB040000}"/>
    <cellStyle name="_KT (2)_4_Book1_1_Danh sach nha cung cap ( Vendor List ) - Cap nhat 15-04-2011" xfId="1141" xr:uid="{00000000-0005-0000-0000-0000EC040000}"/>
    <cellStyle name="_KT (2)_4_Book1_1_KLTT-PHUCHUNG" xfId="1142" xr:uid="{00000000-0005-0000-0000-0000ED040000}"/>
    <cellStyle name="_KT (2)_4_Book1_1_KLTT-PHUCHUNG_2---DATA_SAIN GOBAIN (THEP)_Option 1-British Standard" xfId="1143" xr:uid="{00000000-0005-0000-0000-0000EE040000}"/>
    <cellStyle name="_KT (2)_4_Book1_1_l" xfId="1144" xr:uid="{00000000-0005-0000-0000-0000EF040000}"/>
    <cellStyle name="_KT (2)_4_Book1_1_Nha Khach Thanh Uy- Busway -LS- REV1-29-06" xfId="1145" xr:uid="{00000000-0005-0000-0000-0000F0040000}"/>
    <cellStyle name="_KT (2)_4_Book1_1_Thanh toan (Du an Ca Mau)" xfId="1146" xr:uid="{00000000-0005-0000-0000-0000F1040000}"/>
    <cellStyle name="_KT (2)_4_Book1_1_Thanh toan (Du an Ca Mau)_2---DATA_SAIN GOBAIN (THEP)_Option 1-British Standard" xfId="1147" xr:uid="{00000000-0005-0000-0000-0000F2040000}"/>
    <cellStyle name="_KT (2)_4_Book1_1_THANHTOAN" xfId="1148" xr:uid="{00000000-0005-0000-0000-0000F3040000}"/>
    <cellStyle name="_KT (2)_4_Book1_1_THANHTOAN A-B" xfId="1149" xr:uid="{00000000-0005-0000-0000-0000F4040000}"/>
    <cellStyle name="_KT (2)_4_Book1_1_THANHTOAN A-B_2---DATA_SAIN GOBAIN (THEP)_Option 1-British Standard" xfId="1150" xr:uid="{00000000-0005-0000-0000-0000F5040000}"/>
    <cellStyle name="_KT (2)_4_Book1_1_THANHTOAN_2---DATA_SAIN GOBAIN (THEP)_Option 1-British Standard" xfId="1151" xr:uid="{00000000-0005-0000-0000-0000F6040000}"/>
    <cellStyle name="_KT (2)_4_Book1_1_THAO DIEN PEARL  - CAP THOAT NUOC (5-9-2011)" xfId="1152" xr:uid="{00000000-0005-0000-0000-0000F7040000}"/>
    <cellStyle name="_KT (2)_4_Book1_2" xfId="1153" xr:uid="{00000000-0005-0000-0000-0000F8040000}"/>
    <cellStyle name="_KT (2)_4_Book1_2 2" xfId="1154" xr:uid="{00000000-0005-0000-0000-0000F9040000}"/>
    <cellStyle name="_KT (2)_4_Book1_2_2---DATA_SAIN GOBAIN (THEP)_Option 1-British Standard" xfId="1155" xr:uid="{00000000-0005-0000-0000-0000FA040000}"/>
    <cellStyle name="_KT (2)_4_Book1_2_Bill of quantity - cables tray FA - Paragon detail from Tai 011-07-2011" xfId="1156" xr:uid="{00000000-0005-0000-0000-0000FB040000}"/>
    <cellStyle name="_KT (2)_4_Book1_2_Book1" xfId="1157" xr:uid="{00000000-0005-0000-0000-0000FC040000}"/>
    <cellStyle name="_KT (2)_4_Book1_2_Book1_2---DATA_SAIN GOBAIN (THEP)_Option 1-British Standard" xfId="1158" xr:uid="{00000000-0005-0000-0000-0000FD040000}"/>
    <cellStyle name="_KT (2)_4_Book1_2_CACKHOANKHAUTRU" xfId="1159" xr:uid="{00000000-0005-0000-0000-0000FE040000}"/>
    <cellStyle name="_KT (2)_4_Book1_2_CACKHOANKHAUTRU_2---DATA_SAIN GOBAIN (THEP)_Option 1-British Standard" xfId="1160" xr:uid="{00000000-0005-0000-0000-0000FF040000}"/>
    <cellStyle name="_KT (2)_4_Book1_2_Cong tac chuan bi Cao su" xfId="1161" xr:uid="{00000000-0005-0000-0000-000000050000}"/>
    <cellStyle name="_KT (2)_4_Book1_2_Danh sach nha cung cap ( Vendor List ) - Cap nhat 15-04-2011" xfId="1162" xr:uid="{00000000-0005-0000-0000-000001050000}"/>
    <cellStyle name="_KT (2)_4_Book1_2_KLTT-PHUCHUNG" xfId="1163" xr:uid="{00000000-0005-0000-0000-000002050000}"/>
    <cellStyle name="_KT (2)_4_Book1_2_KLTT-PHUCHUNG_2---DATA_SAIN GOBAIN (THEP)_Option 1-British Standard" xfId="1164" xr:uid="{00000000-0005-0000-0000-000003050000}"/>
    <cellStyle name="_KT (2)_4_Book1_2_l" xfId="1165" xr:uid="{00000000-0005-0000-0000-000004050000}"/>
    <cellStyle name="_KT (2)_4_Book1_2_Nha Khach Thanh Uy- Busway -LS- REV1-29-06" xfId="1166" xr:uid="{00000000-0005-0000-0000-000005050000}"/>
    <cellStyle name="_KT (2)_4_Book1_2_Thanh toan (Du an Ca Mau)" xfId="1167" xr:uid="{00000000-0005-0000-0000-000006050000}"/>
    <cellStyle name="_KT (2)_4_Book1_2_Thanh toan (Du an Ca Mau)_2---DATA_SAIN GOBAIN (THEP)_Option 1-British Standard" xfId="1168" xr:uid="{00000000-0005-0000-0000-000007050000}"/>
    <cellStyle name="_KT (2)_4_Book1_2_THANHTOAN" xfId="1169" xr:uid="{00000000-0005-0000-0000-000008050000}"/>
    <cellStyle name="_KT (2)_4_Book1_2_THANHTOAN A-B" xfId="1170" xr:uid="{00000000-0005-0000-0000-000009050000}"/>
    <cellStyle name="_KT (2)_4_Book1_2_THANHTOAN A-B_2---DATA_SAIN GOBAIN (THEP)_Option 1-British Standard" xfId="1171" xr:uid="{00000000-0005-0000-0000-00000A050000}"/>
    <cellStyle name="_KT (2)_4_Book1_2_THANHTOAN_2---DATA_SAIN GOBAIN (THEP)_Option 1-British Standard" xfId="1172" xr:uid="{00000000-0005-0000-0000-00000B050000}"/>
    <cellStyle name="_KT (2)_4_Book1_2_THAO DIEN PEARL  - CAP THOAT NUOC (5-9-2011)" xfId="1173" xr:uid="{00000000-0005-0000-0000-00000C050000}"/>
    <cellStyle name="_KT (2)_4_Book1_2---DATA_SAIN GOBAIN (THEP)_Option 1-British Standard" xfId="1174" xr:uid="{00000000-0005-0000-0000-00000D050000}"/>
    <cellStyle name="_KT (2)_4_Book1_3" xfId="1175" xr:uid="{00000000-0005-0000-0000-00000E050000}"/>
    <cellStyle name="_KT (2)_4_Book1_3_2---DATA_SAIN GOBAIN (THEP)_Option 1-British Standard" xfId="1176" xr:uid="{00000000-0005-0000-0000-00000F050000}"/>
    <cellStyle name="_KT (2)_4_Book1_3_Book1" xfId="1177" xr:uid="{00000000-0005-0000-0000-000010050000}"/>
    <cellStyle name="_KT (2)_4_Book1_3_Book1_2---DATA_SAIN GOBAIN (THEP)_Option 1-British Standard" xfId="1178" xr:uid="{00000000-0005-0000-0000-000011050000}"/>
    <cellStyle name="_KT (2)_4_Book1_3_CACKHOANKHAUTRU" xfId="1179" xr:uid="{00000000-0005-0000-0000-000012050000}"/>
    <cellStyle name="_KT (2)_4_Book1_3_CACKHOANKHAUTRU_2---DATA_SAIN GOBAIN (THEP)_Option 1-British Standard" xfId="1180" xr:uid="{00000000-0005-0000-0000-000013050000}"/>
    <cellStyle name="_KT (2)_4_Book1_3_KLTT-PHUCHUNG" xfId="1181" xr:uid="{00000000-0005-0000-0000-000014050000}"/>
    <cellStyle name="_KT (2)_4_Book1_3_KLTT-PHUCHUNG_2---DATA_SAIN GOBAIN (THEP)_Option 1-British Standard" xfId="1182" xr:uid="{00000000-0005-0000-0000-000015050000}"/>
    <cellStyle name="_KT (2)_4_Book1_3_Thanh toan (Du an Ca Mau)" xfId="1183" xr:uid="{00000000-0005-0000-0000-000016050000}"/>
    <cellStyle name="_KT (2)_4_Book1_3_Thanh toan (Du an Ca Mau)_2---DATA_SAIN GOBAIN (THEP)_Option 1-British Standard" xfId="1184" xr:uid="{00000000-0005-0000-0000-000017050000}"/>
    <cellStyle name="_KT (2)_4_Book1_3_THANHTOAN" xfId="1185" xr:uid="{00000000-0005-0000-0000-000018050000}"/>
    <cellStyle name="_KT (2)_4_Book1_3_THANHTOAN A-B" xfId="1186" xr:uid="{00000000-0005-0000-0000-000019050000}"/>
    <cellStyle name="_KT (2)_4_Book1_3_THANHTOAN A-B_2---DATA_SAIN GOBAIN (THEP)_Option 1-British Standard" xfId="1187" xr:uid="{00000000-0005-0000-0000-00001A050000}"/>
    <cellStyle name="_KT (2)_4_Book1_3_THANHTOAN_2---DATA_SAIN GOBAIN (THEP)_Option 1-British Standard" xfId="1188" xr:uid="{00000000-0005-0000-0000-00001B050000}"/>
    <cellStyle name="_KT (2)_4_Book1_4" xfId="1189" xr:uid="{00000000-0005-0000-0000-00001C050000}"/>
    <cellStyle name="_KT (2)_4_Book1_4_2---DATA_SAIN GOBAIN (THEP)_Option 1-British Standard" xfId="1190" xr:uid="{00000000-0005-0000-0000-00001D050000}"/>
    <cellStyle name="_KT (2)_4_Book1_4_CACKHOANKHAUTRU" xfId="1191" xr:uid="{00000000-0005-0000-0000-00001E050000}"/>
    <cellStyle name="_KT (2)_4_Book1_4_CACKHOANKHAUTRU_2---DATA_SAIN GOBAIN (THEP)_Option 1-British Standard" xfId="1192" xr:uid="{00000000-0005-0000-0000-00001F050000}"/>
    <cellStyle name="_KT (2)_4_Book1_4_KLTT-PHUCHUNG" xfId="1193" xr:uid="{00000000-0005-0000-0000-000020050000}"/>
    <cellStyle name="_KT (2)_4_Book1_4_KLTT-PHUCHUNG_2---DATA_SAIN GOBAIN (THEP)_Option 1-British Standard" xfId="1194" xr:uid="{00000000-0005-0000-0000-000021050000}"/>
    <cellStyle name="_KT (2)_4_Book1_4_Thanh toan (Du an Ca Mau)" xfId="1195" xr:uid="{00000000-0005-0000-0000-000022050000}"/>
    <cellStyle name="_KT (2)_4_Book1_4_Thanh toan (Du an Ca Mau)_2---DATA_SAIN GOBAIN (THEP)_Option 1-British Standard" xfId="1196" xr:uid="{00000000-0005-0000-0000-000023050000}"/>
    <cellStyle name="_KT (2)_4_Book1_4_THANHTOAN" xfId="1197" xr:uid="{00000000-0005-0000-0000-000024050000}"/>
    <cellStyle name="_KT (2)_4_Book1_4_THANHTOAN A-B" xfId="1198" xr:uid="{00000000-0005-0000-0000-000025050000}"/>
    <cellStyle name="_KT (2)_4_Book1_4_THANHTOAN A-B_2---DATA_SAIN GOBAIN (THEP)_Option 1-British Standard" xfId="1199" xr:uid="{00000000-0005-0000-0000-000026050000}"/>
    <cellStyle name="_KT (2)_4_Book1_4_THANHTOAN_2---DATA_SAIN GOBAIN (THEP)_Option 1-British Standard" xfId="1200" xr:uid="{00000000-0005-0000-0000-000027050000}"/>
    <cellStyle name="_KT (2)_4_Book1_Book1" xfId="1201" xr:uid="{00000000-0005-0000-0000-000028050000}"/>
    <cellStyle name="_KT (2)_4_Book1_Book1_2---DATA_SAIN GOBAIN (THEP)_Option 1-British Standard" xfId="1202" xr:uid="{00000000-0005-0000-0000-000029050000}"/>
    <cellStyle name="_KT (2)_4_Book1_Book1_Book1" xfId="1203" xr:uid="{00000000-0005-0000-0000-00002A050000}"/>
    <cellStyle name="_KT (2)_4_Book1_Book1_Book1_2---DATA_SAIN GOBAIN (THEP)_Option 1-British Standard" xfId="1204" xr:uid="{00000000-0005-0000-0000-00002B050000}"/>
    <cellStyle name="_KT (2)_4_Book1_Book1_CACKHOANKHAUTRU" xfId="1205" xr:uid="{00000000-0005-0000-0000-00002C050000}"/>
    <cellStyle name="_KT (2)_4_Book1_Book1_CACKHOANKHAUTRU_2---DATA_SAIN GOBAIN (THEP)_Option 1-British Standard" xfId="1206" xr:uid="{00000000-0005-0000-0000-00002D050000}"/>
    <cellStyle name="_KT (2)_4_Book1_Book1_KLTT-PHUCHUNG" xfId="1207" xr:uid="{00000000-0005-0000-0000-00002E050000}"/>
    <cellStyle name="_KT (2)_4_Book1_Book1_KLTT-PHUCHUNG_2---DATA_SAIN GOBAIN (THEP)_Option 1-British Standard" xfId="1208" xr:uid="{00000000-0005-0000-0000-00002F050000}"/>
    <cellStyle name="_KT (2)_4_Book1_Book1_Thanh toan (Du an Ca Mau)" xfId="1209" xr:uid="{00000000-0005-0000-0000-000030050000}"/>
    <cellStyle name="_KT (2)_4_Book1_Book1_Thanh toan (Du an Ca Mau)_2---DATA_SAIN GOBAIN (THEP)_Option 1-British Standard" xfId="1210" xr:uid="{00000000-0005-0000-0000-000031050000}"/>
    <cellStyle name="_KT (2)_4_Book1_Book1_THANHTOAN" xfId="1211" xr:uid="{00000000-0005-0000-0000-000032050000}"/>
    <cellStyle name="_KT (2)_4_Book1_Book1_THANHTOAN A-B" xfId="1212" xr:uid="{00000000-0005-0000-0000-000033050000}"/>
    <cellStyle name="_KT (2)_4_Book1_Book1_THANHTOAN A-B_2---DATA_SAIN GOBAIN (THEP)_Option 1-British Standard" xfId="1213" xr:uid="{00000000-0005-0000-0000-000034050000}"/>
    <cellStyle name="_KT (2)_4_Book1_Book1_THANHTOAN_2---DATA_SAIN GOBAIN (THEP)_Option 1-British Standard" xfId="1214" xr:uid="{00000000-0005-0000-0000-000035050000}"/>
    <cellStyle name="_KT (2)_4_Book1_Book1_THAO DIEN PEARL  - CAP THOAT NUOC (5-9-2011)" xfId="1215" xr:uid="{00000000-0005-0000-0000-000036050000}"/>
    <cellStyle name="_KT (2)_4_Book1_Book2" xfId="1216" xr:uid="{00000000-0005-0000-0000-000037050000}"/>
    <cellStyle name="_KT (2)_4_Book1_BOQ-Thuan thao (Tai 07May)" xfId="1217" xr:uid="{00000000-0005-0000-0000-000038050000}"/>
    <cellStyle name="_KT (2)_4_Book1_CACKHOANKHAUTRU" xfId="1218" xr:uid="{00000000-0005-0000-0000-000039050000}"/>
    <cellStyle name="_KT (2)_4_Book1_CACKHOANKHAUTRU_2---DATA_SAIN GOBAIN (THEP)_Option 1-British Standard" xfId="1219" xr:uid="{00000000-0005-0000-0000-00003A050000}"/>
    <cellStyle name="_KT (2)_4_Book1_Cau tao gia Arico T2-2009" xfId="1220" xr:uid="{00000000-0005-0000-0000-00003B050000}"/>
    <cellStyle name="_KT (2)_4_Book1_Cau tao gia Nop thau" xfId="1221" xr:uid="{00000000-0005-0000-0000-00003C050000}"/>
    <cellStyle name="_KT (2)_4_Book1_Cau tao gia phan Tho (ham + Than) 15-9-08" xfId="1222" xr:uid="{00000000-0005-0000-0000-00003D050000}"/>
    <cellStyle name="_KT (2)_4_Book1_Cau tao gia tong hop Mau" xfId="1224" xr:uid="{00000000-0005-0000-0000-00003F050000}"/>
    <cellStyle name="_KT (2)_4_Book1_CAU TAO GIA THE OCEAN VILLAS DANANG" xfId="1223" xr:uid="{00000000-0005-0000-0000-00003E050000}"/>
    <cellStyle name="_KT (2)_4_Book1_Cau tao gia VT-NC Mau" xfId="1225" xr:uid="{00000000-0005-0000-0000-000040050000}"/>
    <cellStyle name="_KT (2)_4_Book1_cong tac chuan bi Nhatrang Plaza" xfId="1226" xr:uid="{00000000-0005-0000-0000-000041050000}"/>
    <cellStyle name="_KT (2)_4_Book1_Cong tac chuan bi-Thanh" xfId="1227" xr:uid="{00000000-0005-0000-0000-000042050000}"/>
    <cellStyle name="_KT (2)_4_Book1_Copy of Cau tao gia Mau" xfId="1228" xr:uid="{00000000-0005-0000-0000-000043050000}"/>
    <cellStyle name="_KT (2)_4_Book1_CTC - BoQ Agrex Building" xfId="1229" xr:uid="{00000000-0005-0000-0000-000044050000}"/>
    <cellStyle name="_KT (2)_4_Book1_CV1-khoi luong va don gia" xfId="1230" xr:uid="{00000000-0005-0000-0000-000045050000}"/>
    <cellStyle name="_KT (2)_4_Book1_CV1-khoi luong va don gia_2---DATA_SAIN GOBAIN (THEP)_Option 1-British Standard" xfId="1231" xr:uid="{00000000-0005-0000-0000-000046050000}"/>
    <cellStyle name="_KT (2)_4_Book1_Danh sach nha cung cap ( Vendor List ) - Cap nhat 15-04-2011" xfId="1232" xr:uid="{00000000-0005-0000-0000-000047050000}"/>
    <cellStyle name="_KT (2)_4_Book1_Du toan chi phi gia thau T12 (Dat Phuong)" xfId="1233" xr:uid="{00000000-0005-0000-0000-000048050000}"/>
    <cellStyle name="_KT (2)_4_Book1_Du toan chi phi gia thau T12 (Dat Phuong)_2---DATA_SAIN GOBAIN (THEP)_Option 1-British Standard" xfId="1234" xr:uid="{00000000-0005-0000-0000-000049050000}"/>
    <cellStyle name="_KT (2)_4_Book1_HD-CONGTACCHINH-THAUPHU" xfId="1235" xr:uid="{00000000-0005-0000-0000-00004A050000}"/>
    <cellStyle name="_KT (2)_4_Book1_HD-CONGTACCHINH-THAUPHU_2---DATA_SAIN GOBAIN (THEP)_Option 1-British Standard" xfId="1236" xr:uid="{00000000-0005-0000-0000-00004B050000}"/>
    <cellStyle name="_KT (2)_4_Book1_HOPDONG-NOIBO" xfId="1237" xr:uid="{00000000-0005-0000-0000-00004C050000}"/>
    <cellStyle name="_KT (2)_4_Book1_HOPDONG-NOIBO_2---DATA_SAIN GOBAIN (THEP)_Option 1-British Standard" xfId="1238" xr:uid="{00000000-0005-0000-0000-00004D050000}"/>
    <cellStyle name="_KT (2)_4_Book1_l" xfId="1239" xr:uid="{00000000-0005-0000-0000-00004E050000}"/>
    <cellStyle name="_KT (2)_4_Book1_M_E Services _ Education" xfId="1240" xr:uid="{00000000-0005-0000-0000-00004F050000}"/>
    <cellStyle name="_KT (2)_4_Book1_M_E Services _ Education_1" xfId="1241" xr:uid="{00000000-0005-0000-0000-000050050000}"/>
    <cellStyle name="_KT (2)_4_Book1_M_E Services _ Education_1_submit DHND 5%" xfId="1242" xr:uid="{00000000-0005-0000-0000-000051050000}"/>
    <cellStyle name="_KT (2)_4_Book1_M_E Services _ Education_submit DHND 5%" xfId="1243" xr:uid="{00000000-0005-0000-0000-000052050000}"/>
    <cellStyle name="_KT (2)_4_Book1_Nha Khach Thanh Uy- Busway -LS- REV1-29-06" xfId="1244" xr:uid="{00000000-0005-0000-0000-000053050000}"/>
    <cellStyle name="_KT (2)_4_Book1_Priliminary" xfId="1245" xr:uid="{00000000-0005-0000-0000-000054050000}"/>
    <cellStyle name="_KT (2)_4_Book1_submit DHND 5%" xfId="1246" xr:uid="{00000000-0005-0000-0000-000055050000}"/>
    <cellStyle name="_KT (2)_4_Book1_THANH TOAN-CONGTACCHINH" xfId="1247" xr:uid="{00000000-0005-0000-0000-000056050000}"/>
    <cellStyle name="_KT (2)_4_Book1_THANH TOAN-CONGTACCHINH_2---DATA_SAIN GOBAIN (THEP)_Option 1-British Standard" xfId="1248" xr:uid="{00000000-0005-0000-0000-000057050000}"/>
    <cellStyle name="_KT (2)_4_Book1_THANHTOAN" xfId="1249" xr:uid="{00000000-0005-0000-0000-000058050000}"/>
    <cellStyle name="_KT (2)_4_Book1_THANHTOAN_2---DATA_SAIN GOBAIN (THEP)_Option 1-British Standard" xfId="1250" xr:uid="{00000000-0005-0000-0000-000059050000}"/>
    <cellStyle name="_KT (2)_4_Book2" xfId="1251" xr:uid="{00000000-0005-0000-0000-00005A050000}"/>
    <cellStyle name="_KT (2)_4_BOQ-Thuan thao (Tai 07May)" xfId="1252" xr:uid="{00000000-0005-0000-0000-00005B050000}"/>
    <cellStyle name="_KT (2)_4_CACKHOANKHAUTRU" xfId="1253" xr:uid="{00000000-0005-0000-0000-00005C050000}"/>
    <cellStyle name="_KT (2)_4_CACKHOANKHAUTRU_2---DATA_SAIN GOBAIN (THEP)_Option 1-British Standard" xfId="1254" xr:uid="{00000000-0005-0000-0000-00005D050000}"/>
    <cellStyle name="_KT (2)_4_Cau tao gia Arico T2-2009" xfId="1255" xr:uid="{00000000-0005-0000-0000-00005E050000}"/>
    <cellStyle name="_KT (2)_4_Cau tao gia Nop thau" xfId="1256" xr:uid="{00000000-0005-0000-0000-00005F050000}"/>
    <cellStyle name="_KT (2)_4_Cau tao gia phan Tho (ham + Than) 15-9-08" xfId="1257" xr:uid="{00000000-0005-0000-0000-000060050000}"/>
    <cellStyle name="_KT (2)_4_Cau tao gia tong hop Mau" xfId="1259" xr:uid="{00000000-0005-0000-0000-000062050000}"/>
    <cellStyle name="_KT (2)_4_CAU TAO GIA THE OCEAN VILLAS DANANG" xfId="1258" xr:uid="{00000000-0005-0000-0000-000061050000}"/>
    <cellStyle name="_KT (2)_4_Cau tao gia VT-NC Mau" xfId="1260" xr:uid="{00000000-0005-0000-0000-000063050000}"/>
    <cellStyle name="_KT (2)_4_cong tac chuan bi Nhatrang Plaza" xfId="1261" xr:uid="{00000000-0005-0000-0000-000064050000}"/>
    <cellStyle name="_KT (2)_4_Cong tac chuan bi-Thanh" xfId="1262" xr:uid="{00000000-0005-0000-0000-000065050000}"/>
    <cellStyle name="_KT (2)_4_Copy of Cau tao gia Mau" xfId="1263" xr:uid="{00000000-0005-0000-0000-000066050000}"/>
    <cellStyle name="_KT (2)_4_CROWN WELL 冠威報價單20071015" xfId="1264" xr:uid="{00000000-0005-0000-0000-000067050000}"/>
    <cellStyle name="_KT (2)_4_CTC - BoQ Agrex Building" xfId="1265" xr:uid="{00000000-0005-0000-0000-000068050000}"/>
    <cellStyle name="_KT (2)_4_CV1-khoi luong va don gia" xfId="1266" xr:uid="{00000000-0005-0000-0000-000069050000}"/>
    <cellStyle name="_KT (2)_4_CV1-khoi luong va don gia_2---DATA_SAIN GOBAIN (THEP)_Option 1-British Standard" xfId="1267" xr:uid="{00000000-0005-0000-0000-00006A050000}"/>
    <cellStyle name="_KT (2)_4_Danh sach nha cung cap ( Vendor List ) - Cap nhat 15-04-2011" xfId="1268" xr:uid="{00000000-0005-0000-0000-00006B050000}"/>
    <cellStyle name="_KT (2)_4_DT kho 50x72 ,52x45m -11-5" xfId="1270" xr:uid="{00000000-0005-0000-0000-00006D050000}"/>
    <cellStyle name="_KT (2)_4_DT kho 50x72 ,52x45m ASIA NUTRITION" xfId="1271" xr:uid="{00000000-0005-0000-0000-00006E050000}"/>
    <cellStyle name="_KT (2)_4_DTCDT MR.2N110.HOCMON.TDTOAN.CCUNG" xfId="1272" xr:uid="{00000000-0005-0000-0000-00006F050000}"/>
    <cellStyle name="_KT (2)_4_DTCDT MR.2N110.HOCMON.TDTOAN.CCUNG_2---DATA_SAIN GOBAIN (THEP)_Option 1-British Standard" xfId="1273" xr:uid="{00000000-0005-0000-0000-000070050000}"/>
    <cellStyle name="_KT (2)_4_DTkho 52x70m ASIA NUTRITION" xfId="1274" xr:uid="{00000000-0005-0000-0000-000071050000}"/>
    <cellStyle name="_KT (2)_4_DTkho 52x70m ASIA NUTRITION-change-tuong bt6m" xfId="1275" xr:uid="{00000000-0005-0000-0000-000072050000}"/>
    <cellStyle name="_KT (2)_4_DTkho 52x70m ASIA NUTRITION-seno betong" xfId="1276" xr:uid="{00000000-0005-0000-0000-000073050000}"/>
    <cellStyle name="_KT (2)_4_Du toan chi phi gia thau T12 (Dat Phuong)" xfId="1277" xr:uid="{00000000-0005-0000-0000-000074050000}"/>
    <cellStyle name="_KT (2)_4_Du toan chi phi gia thau T12 (Dat Phuong)_2---DATA_SAIN GOBAIN (THEP)_Option 1-British Standard" xfId="1278" xr:uid="{00000000-0005-0000-0000-000075050000}"/>
    <cellStyle name="_KT (2)_4_ĐỊNH MỨC KHOÁN 20-00PET -059" xfId="1269" xr:uid="{00000000-0005-0000-0000-00006C050000}"/>
    <cellStyle name="_KT (2)_4_HD-CONGTACCHINH-THAUPHU" xfId="1279" xr:uid="{00000000-0005-0000-0000-000076050000}"/>
    <cellStyle name="_KT (2)_4_HD-CONGTACCHINH-THAUPHU_2---DATA_SAIN GOBAIN (THEP)_Option 1-British Standard" xfId="1280" xr:uid="{00000000-0005-0000-0000-000077050000}"/>
    <cellStyle name="_KT (2)_4_HOPDONG-NOIBO" xfId="1281" xr:uid="{00000000-0005-0000-0000-000078050000}"/>
    <cellStyle name="_KT (2)_4_HOPDONG-NOIBO_2---DATA_SAIN GOBAIN (THEP)_Option 1-British Standard" xfId="1282" xr:uid="{00000000-0005-0000-0000-000079050000}"/>
    <cellStyle name="_KT (2)_4_l" xfId="1283" xr:uid="{00000000-0005-0000-0000-00007A050000}"/>
    <cellStyle name="_KT (2)_4_Lora-tungchau" xfId="1284" xr:uid="{00000000-0005-0000-0000-00007B050000}"/>
    <cellStyle name="_KT (2)_4_Lora-tungchau_2---DATA_SAIN GOBAIN (THEP)_Option 1-British Standard" xfId="1285" xr:uid="{00000000-0005-0000-0000-00007C050000}"/>
    <cellStyle name="_KT (2)_4_M_E Services _ Education" xfId="1286" xr:uid="{00000000-0005-0000-0000-00007D050000}"/>
    <cellStyle name="_KT (2)_4_M_E Services _ Education_1" xfId="1287" xr:uid="{00000000-0005-0000-0000-00007E050000}"/>
    <cellStyle name="_KT (2)_4_M_E Services _ Education_1_submit DHND 5%" xfId="1288" xr:uid="{00000000-0005-0000-0000-00007F050000}"/>
    <cellStyle name="_KT (2)_4_M_E Services _ Education_submit DHND 5%" xfId="1289" xr:uid="{00000000-0005-0000-0000-000080050000}"/>
    <cellStyle name="_KT (2)_4_Nha Khach Thanh Uy- Busway -LS- REV1-29-06" xfId="1290" xr:uid="{00000000-0005-0000-0000-000081050000}"/>
    <cellStyle name="_KT (2)_4_PGIA-phieu tham tra Kho bac" xfId="1291" xr:uid="{00000000-0005-0000-0000-000082050000}"/>
    <cellStyle name="_KT (2)_4_PGIA-phieu tham tra Kho bac_2---DATA_SAIN GOBAIN (THEP)_Option 1-British Standard" xfId="1292" xr:uid="{00000000-0005-0000-0000-000083050000}"/>
    <cellStyle name="_KT (2)_4_Priliminary" xfId="1293" xr:uid="{00000000-0005-0000-0000-000084050000}"/>
    <cellStyle name="_KT (2)_4_PT02-02" xfId="1294" xr:uid="{00000000-0005-0000-0000-000085050000}"/>
    <cellStyle name="_KT (2)_4_PT02-02_2---DATA_SAIN GOBAIN (THEP)_Option 1-British Standard" xfId="1295" xr:uid="{00000000-0005-0000-0000-000086050000}"/>
    <cellStyle name="_KT (2)_4_PT02-02_Book1" xfId="1296" xr:uid="{00000000-0005-0000-0000-000087050000}"/>
    <cellStyle name="_KT (2)_4_PT02-02_Book1_2---DATA_SAIN GOBAIN (THEP)_Option 1-British Standard" xfId="1297" xr:uid="{00000000-0005-0000-0000-000088050000}"/>
    <cellStyle name="_KT (2)_4_PT02-03" xfId="1298" xr:uid="{00000000-0005-0000-0000-000089050000}"/>
    <cellStyle name="_KT (2)_4_PT02-03_2---DATA_SAIN GOBAIN (THEP)_Option 1-British Standard" xfId="1299" xr:uid="{00000000-0005-0000-0000-00008A050000}"/>
    <cellStyle name="_KT (2)_4_PT02-03_Book1" xfId="1300" xr:uid="{00000000-0005-0000-0000-00008B050000}"/>
    <cellStyle name="_KT (2)_4_PT02-03_Book1_2---DATA_SAIN GOBAIN (THEP)_Option 1-British Standard" xfId="1301" xr:uid="{00000000-0005-0000-0000-00008C050000}"/>
    <cellStyle name="_KT (2)_4_Qt-HT3PQ1(CauKho)" xfId="1302" xr:uid="{00000000-0005-0000-0000-00008D050000}"/>
    <cellStyle name="_KT (2)_4_Qt-HT3PQ1(CauKho)_2---DATA_SAIN GOBAIN (THEP)_Option 1-British Standard" xfId="1303" xr:uid="{00000000-0005-0000-0000-00008E050000}"/>
    <cellStyle name="_KT (2)_4_submit DHND 5%" xfId="1304" xr:uid="{00000000-0005-0000-0000-00008F050000}"/>
    <cellStyle name="_KT (2)_4_TAM UNG VAT TU CHINH DOT 3 (REV2)" xfId="1305" xr:uid="{00000000-0005-0000-0000-000090050000}"/>
    <cellStyle name="_KT (2)_4_TAM UNG VAT TU CHINH DOT 3 (REV2)_2---DATA_SAIN GOBAIN (THEP)_Option 1-British Standard" xfId="1306" xr:uid="{00000000-0005-0000-0000-000091050000}"/>
    <cellStyle name="_KT (2)_4_TG-TH" xfId="1307" xr:uid="{00000000-0005-0000-0000-000092050000}"/>
    <cellStyle name="_KT (2)_4_TG-TH_2---DATA_SAIN GOBAIN (THEP)_Option 1-British Standard" xfId="1308" xr:uid="{00000000-0005-0000-0000-000093050000}"/>
    <cellStyle name="_KT (2)_4_TG-TH_M_E Services _ Education" xfId="1309" xr:uid="{00000000-0005-0000-0000-000094050000}"/>
    <cellStyle name="_KT (2)_4_TG-TH_M_E Services _ Education_1" xfId="1310" xr:uid="{00000000-0005-0000-0000-000095050000}"/>
    <cellStyle name="_KT (2)_4_TG-TH_M_E Services _ Education_1_submit DHND 5%" xfId="1311" xr:uid="{00000000-0005-0000-0000-000096050000}"/>
    <cellStyle name="_KT (2)_4_TG-TH_M_E Services _ Education_submit DHND 5%" xfId="1312" xr:uid="{00000000-0005-0000-0000-000097050000}"/>
    <cellStyle name="_KT (2)_4_TG-TH_submit DHND 5%" xfId="1313" xr:uid="{00000000-0005-0000-0000-000098050000}"/>
    <cellStyle name="_KT (2)_4_Tong hop so luong cac muc" xfId="1318" xr:uid="{00000000-0005-0000-0000-00009D050000}"/>
    <cellStyle name="_KT (2)_4_THANH TOAN-CONGTACCHINH" xfId="1314" xr:uid="{00000000-0005-0000-0000-000099050000}"/>
    <cellStyle name="_KT (2)_4_THANH TOAN-CONGTACCHINH_2---DATA_SAIN GOBAIN (THEP)_Option 1-British Standard" xfId="1315" xr:uid="{00000000-0005-0000-0000-00009A050000}"/>
    <cellStyle name="_KT (2)_4_THANHTOAN" xfId="1316" xr:uid="{00000000-0005-0000-0000-00009B050000}"/>
    <cellStyle name="_KT (2)_4_THANHTOAN_2---DATA_SAIN GOBAIN (THEP)_Option 1-British Standard" xfId="1317" xr:uid="{00000000-0005-0000-0000-00009C050000}"/>
    <cellStyle name="_KT (2)_5" xfId="1319" xr:uid="{00000000-0005-0000-0000-00009E050000}"/>
    <cellStyle name="_KT (2)_5 10" xfId="1320" xr:uid="{00000000-0005-0000-0000-00009F050000}"/>
    <cellStyle name="_KT (2)_5 100" xfId="1321" xr:uid="{00000000-0005-0000-0000-0000A0050000}"/>
    <cellStyle name="_KT (2)_5 101" xfId="1322" xr:uid="{00000000-0005-0000-0000-0000A1050000}"/>
    <cellStyle name="_KT (2)_5 102" xfId="1323" xr:uid="{00000000-0005-0000-0000-0000A2050000}"/>
    <cellStyle name="_KT (2)_5 103" xfId="1324" xr:uid="{00000000-0005-0000-0000-0000A3050000}"/>
    <cellStyle name="_KT (2)_5 104" xfId="1325" xr:uid="{00000000-0005-0000-0000-0000A4050000}"/>
    <cellStyle name="_KT (2)_5 105" xfId="1326" xr:uid="{00000000-0005-0000-0000-0000A5050000}"/>
    <cellStyle name="_KT (2)_5 106" xfId="1327" xr:uid="{00000000-0005-0000-0000-0000A6050000}"/>
    <cellStyle name="_KT (2)_5 107" xfId="1328" xr:uid="{00000000-0005-0000-0000-0000A7050000}"/>
    <cellStyle name="_KT (2)_5 108" xfId="1329" xr:uid="{00000000-0005-0000-0000-0000A8050000}"/>
    <cellStyle name="_KT (2)_5 109" xfId="1330" xr:uid="{00000000-0005-0000-0000-0000A9050000}"/>
    <cellStyle name="_KT (2)_5 11" xfId="1331" xr:uid="{00000000-0005-0000-0000-0000AA050000}"/>
    <cellStyle name="_KT (2)_5 110" xfId="1332" xr:uid="{00000000-0005-0000-0000-0000AB050000}"/>
    <cellStyle name="_KT (2)_5 111" xfId="1333" xr:uid="{00000000-0005-0000-0000-0000AC050000}"/>
    <cellStyle name="_KT (2)_5 12" xfId="1334" xr:uid="{00000000-0005-0000-0000-0000AD050000}"/>
    <cellStyle name="_KT (2)_5 13" xfId="1335" xr:uid="{00000000-0005-0000-0000-0000AE050000}"/>
    <cellStyle name="_KT (2)_5 14" xfId="1336" xr:uid="{00000000-0005-0000-0000-0000AF050000}"/>
    <cellStyle name="_KT (2)_5 15" xfId="1337" xr:uid="{00000000-0005-0000-0000-0000B0050000}"/>
    <cellStyle name="_KT (2)_5 16" xfId="1338" xr:uid="{00000000-0005-0000-0000-0000B1050000}"/>
    <cellStyle name="_KT (2)_5 17" xfId="1339" xr:uid="{00000000-0005-0000-0000-0000B2050000}"/>
    <cellStyle name="_KT (2)_5 18" xfId="1340" xr:uid="{00000000-0005-0000-0000-0000B3050000}"/>
    <cellStyle name="_KT (2)_5 19" xfId="1341" xr:uid="{00000000-0005-0000-0000-0000B4050000}"/>
    <cellStyle name="_KT (2)_5 2" xfId="1342" xr:uid="{00000000-0005-0000-0000-0000B5050000}"/>
    <cellStyle name="_KT (2)_5 20" xfId="1343" xr:uid="{00000000-0005-0000-0000-0000B6050000}"/>
    <cellStyle name="_KT (2)_5 21" xfId="1344" xr:uid="{00000000-0005-0000-0000-0000B7050000}"/>
    <cellStyle name="_KT (2)_5 22" xfId="1345" xr:uid="{00000000-0005-0000-0000-0000B8050000}"/>
    <cellStyle name="_KT (2)_5 23" xfId="1346" xr:uid="{00000000-0005-0000-0000-0000B9050000}"/>
    <cellStyle name="_KT (2)_5 24" xfId="1347" xr:uid="{00000000-0005-0000-0000-0000BA050000}"/>
    <cellStyle name="_KT (2)_5 25" xfId="1348" xr:uid="{00000000-0005-0000-0000-0000BB050000}"/>
    <cellStyle name="_KT (2)_5 26" xfId="1349" xr:uid="{00000000-0005-0000-0000-0000BC050000}"/>
    <cellStyle name="_KT (2)_5 27" xfId="1350" xr:uid="{00000000-0005-0000-0000-0000BD050000}"/>
    <cellStyle name="_KT (2)_5 28" xfId="1351" xr:uid="{00000000-0005-0000-0000-0000BE050000}"/>
    <cellStyle name="_KT (2)_5 29" xfId="1352" xr:uid="{00000000-0005-0000-0000-0000BF050000}"/>
    <cellStyle name="_KT (2)_5 3" xfId="1353" xr:uid="{00000000-0005-0000-0000-0000C0050000}"/>
    <cellStyle name="_KT (2)_5 30" xfId="1354" xr:uid="{00000000-0005-0000-0000-0000C1050000}"/>
    <cellStyle name="_KT (2)_5 31" xfId="1355" xr:uid="{00000000-0005-0000-0000-0000C2050000}"/>
    <cellStyle name="_KT (2)_5 32" xfId="1356" xr:uid="{00000000-0005-0000-0000-0000C3050000}"/>
    <cellStyle name="_KT (2)_5 33" xfId="1357" xr:uid="{00000000-0005-0000-0000-0000C4050000}"/>
    <cellStyle name="_KT (2)_5 34" xfId="1358" xr:uid="{00000000-0005-0000-0000-0000C5050000}"/>
    <cellStyle name="_KT (2)_5 35" xfId="1359" xr:uid="{00000000-0005-0000-0000-0000C6050000}"/>
    <cellStyle name="_KT (2)_5 36" xfId="1360" xr:uid="{00000000-0005-0000-0000-0000C7050000}"/>
    <cellStyle name="_KT (2)_5 37" xfId="1361" xr:uid="{00000000-0005-0000-0000-0000C8050000}"/>
    <cellStyle name="_KT (2)_5 38" xfId="1362" xr:uid="{00000000-0005-0000-0000-0000C9050000}"/>
    <cellStyle name="_KT (2)_5 39" xfId="1363" xr:uid="{00000000-0005-0000-0000-0000CA050000}"/>
    <cellStyle name="_KT (2)_5 4" xfId="1364" xr:uid="{00000000-0005-0000-0000-0000CB050000}"/>
    <cellStyle name="_KT (2)_5 40" xfId="1365" xr:uid="{00000000-0005-0000-0000-0000CC050000}"/>
    <cellStyle name="_KT (2)_5 41" xfId="1366" xr:uid="{00000000-0005-0000-0000-0000CD050000}"/>
    <cellStyle name="_KT (2)_5 42" xfId="1367" xr:uid="{00000000-0005-0000-0000-0000CE050000}"/>
    <cellStyle name="_KT (2)_5 43" xfId="1368" xr:uid="{00000000-0005-0000-0000-0000CF050000}"/>
    <cellStyle name="_KT (2)_5 44" xfId="1369" xr:uid="{00000000-0005-0000-0000-0000D0050000}"/>
    <cellStyle name="_KT (2)_5 45" xfId="1370" xr:uid="{00000000-0005-0000-0000-0000D1050000}"/>
    <cellStyle name="_KT (2)_5 46" xfId="1371" xr:uid="{00000000-0005-0000-0000-0000D2050000}"/>
    <cellStyle name="_KT (2)_5 47" xfId="1372" xr:uid="{00000000-0005-0000-0000-0000D3050000}"/>
    <cellStyle name="_KT (2)_5 48" xfId="1373" xr:uid="{00000000-0005-0000-0000-0000D4050000}"/>
    <cellStyle name="_KT (2)_5 49" xfId="1374" xr:uid="{00000000-0005-0000-0000-0000D5050000}"/>
    <cellStyle name="_KT (2)_5 5" xfId="1375" xr:uid="{00000000-0005-0000-0000-0000D6050000}"/>
    <cellStyle name="_KT (2)_5 50" xfId="1376" xr:uid="{00000000-0005-0000-0000-0000D7050000}"/>
    <cellStyle name="_KT (2)_5 51" xfId="1377" xr:uid="{00000000-0005-0000-0000-0000D8050000}"/>
    <cellStyle name="_KT (2)_5 52" xfId="1378" xr:uid="{00000000-0005-0000-0000-0000D9050000}"/>
    <cellStyle name="_KT (2)_5 53" xfId="1379" xr:uid="{00000000-0005-0000-0000-0000DA050000}"/>
    <cellStyle name="_KT (2)_5 54" xfId="1380" xr:uid="{00000000-0005-0000-0000-0000DB050000}"/>
    <cellStyle name="_KT (2)_5 55" xfId="1381" xr:uid="{00000000-0005-0000-0000-0000DC050000}"/>
    <cellStyle name="_KT (2)_5 56" xfId="1382" xr:uid="{00000000-0005-0000-0000-0000DD050000}"/>
    <cellStyle name="_KT (2)_5 57" xfId="1383" xr:uid="{00000000-0005-0000-0000-0000DE050000}"/>
    <cellStyle name="_KT (2)_5 58" xfId="1384" xr:uid="{00000000-0005-0000-0000-0000DF050000}"/>
    <cellStyle name="_KT (2)_5 59" xfId="1385" xr:uid="{00000000-0005-0000-0000-0000E0050000}"/>
    <cellStyle name="_KT (2)_5 6" xfId="1386" xr:uid="{00000000-0005-0000-0000-0000E1050000}"/>
    <cellStyle name="_KT (2)_5 60" xfId="1387" xr:uid="{00000000-0005-0000-0000-0000E2050000}"/>
    <cellStyle name="_KT (2)_5 61" xfId="1388" xr:uid="{00000000-0005-0000-0000-0000E3050000}"/>
    <cellStyle name="_KT (2)_5 62" xfId="1389" xr:uid="{00000000-0005-0000-0000-0000E4050000}"/>
    <cellStyle name="_KT (2)_5 63" xfId="1390" xr:uid="{00000000-0005-0000-0000-0000E5050000}"/>
    <cellStyle name="_KT (2)_5 64" xfId="1391" xr:uid="{00000000-0005-0000-0000-0000E6050000}"/>
    <cellStyle name="_KT (2)_5 65" xfId="1392" xr:uid="{00000000-0005-0000-0000-0000E7050000}"/>
    <cellStyle name="_KT (2)_5 66" xfId="1393" xr:uid="{00000000-0005-0000-0000-0000E8050000}"/>
    <cellStyle name="_KT (2)_5 67" xfId="1394" xr:uid="{00000000-0005-0000-0000-0000E9050000}"/>
    <cellStyle name="_KT (2)_5 68" xfId="1395" xr:uid="{00000000-0005-0000-0000-0000EA050000}"/>
    <cellStyle name="_KT (2)_5 69" xfId="1396" xr:uid="{00000000-0005-0000-0000-0000EB050000}"/>
    <cellStyle name="_KT (2)_5 7" xfId="1397" xr:uid="{00000000-0005-0000-0000-0000EC050000}"/>
    <cellStyle name="_KT (2)_5 70" xfId="1398" xr:uid="{00000000-0005-0000-0000-0000ED050000}"/>
    <cellStyle name="_KT (2)_5 71" xfId="1399" xr:uid="{00000000-0005-0000-0000-0000EE050000}"/>
    <cellStyle name="_KT (2)_5 72" xfId="1400" xr:uid="{00000000-0005-0000-0000-0000EF050000}"/>
    <cellStyle name="_KT (2)_5 73" xfId="1401" xr:uid="{00000000-0005-0000-0000-0000F0050000}"/>
    <cellStyle name="_KT (2)_5 74" xfId="1402" xr:uid="{00000000-0005-0000-0000-0000F1050000}"/>
    <cellStyle name="_KT (2)_5 75" xfId="1403" xr:uid="{00000000-0005-0000-0000-0000F2050000}"/>
    <cellStyle name="_KT (2)_5 76" xfId="1404" xr:uid="{00000000-0005-0000-0000-0000F3050000}"/>
    <cellStyle name="_KT (2)_5 77" xfId="1405" xr:uid="{00000000-0005-0000-0000-0000F4050000}"/>
    <cellStyle name="_KT (2)_5 78" xfId="1406" xr:uid="{00000000-0005-0000-0000-0000F5050000}"/>
    <cellStyle name="_KT (2)_5 79" xfId="1407" xr:uid="{00000000-0005-0000-0000-0000F6050000}"/>
    <cellStyle name="_KT (2)_5 8" xfId="1408" xr:uid="{00000000-0005-0000-0000-0000F7050000}"/>
    <cellStyle name="_KT (2)_5 80" xfId="1409" xr:uid="{00000000-0005-0000-0000-0000F8050000}"/>
    <cellStyle name="_KT (2)_5 81" xfId="1410" xr:uid="{00000000-0005-0000-0000-0000F9050000}"/>
    <cellStyle name="_KT (2)_5 82" xfId="1411" xr:uid="{00000000-0005-0000-0000-0000FA050000}"/>
    <cellStyle name="_KT (2)_5 83" xfId="1412" xr:uid="{00000000-0005-0000-0000-0000FB050000}"/>
    <cellStyle name="_KT (2)_5 84" xfId="1413" xr:uid="{00000000-0005-0000-0000-0000FC050000}"/>
    <cellStyle name="_KT (2)_5 85" xfId="1414" xr:uid="{00000000-0005-0000-0000-0000FD050000}"/>
    <cellStyle name="_KT (2)_5 86" xfId="1415" xr:uid="{00000000-0005-0000-0000-0000FE050000}"/>
    <cellStyle name="_KT (2)_5 87" xfId="1416" xr:uid="{00000000-0005-0000-0000-0000FF050000}"/>
    <cellStyle name="_KT (2)_5 88" xfId="1417" xr:uid="{00000000-0005-0000-0000-000000060000}"/>
    <cellStyle name="_KT (2)_5 89" xfId="1418" xr:uid="{00000000-0005-0000-0000-000001060000}"/>
    <cellStyle name="_KT (2)_5 9" xfId="1419" xr:uid="{00000000-0005-0000-0000-000002060000}"/>
    <cellStyle name="_KT (2)_5 90" xfId="1420" xr:uid="{00000000-0005-0000-0000-000003060000}"/>
    <cellStyle name="_KT (2)_5 91" xfId="1421" xr:uid="{00000000-0005-0000-0000-000004060000}"/>
    <cellStyle name="_KT (2)_5 92" xfId="1422" xr:uid="{00000000-0005-0000-0000-000005060000}"/>
    <cellStyle name="_KT (2)_5 93" xfId="1423" xr:uid="{00000000-0005-0000-0000-000006060000}"/>
    <cellStyle name="_KT (2)_5 94" xfId="1424" xr:uid="{00000000-0005-0000-0000-000007060000}"/>
    <cellStyle name="_KT (2)_5 95" xfId="1425" xr:uid="{00000000-0005-0000-0000-000008060000}"/>
    <cellStyle name="_KT (2)_5 96" xfId="1426" xr:uid="{00000000-0005-0000-0000-000009060000}"/>
    <cellStyle name="_KT (2)_5 97" xfId="1427" xr:uid="{00000000-0005-0000-0000-00000A060000}"/>
    <cellStyle name="_KT (2)_5 98" xfId="1428" xr:uid="{00000000-0005-0000-0000-00000B060000}"/>
    <cellStyle name="_KT (2)_5 99" xfId="1429" xr:uid="{00000000-0005-0000-0000-00000C060000}"/>
    <cellStyle name="_KT (2)_5_04- Bang bieu khoi luong 20110531(2)" xfId="1430" xr:uid="{00000000-0005-0000-0000-00000D060000}"/>
    <cellStyle name="_KT (2)_5_04-Bang bieu khoi luong 20110703(kiet)" xfId="1431" xr:uid="{00000000-0005-0000-0000-00000E060000}"/>
    <cellStyle name="_KT (2)_5_20110627-TDP-MEP BOQ-R2" xfId="1432" xr:uid="{00000000-0005-0000-0000-00000F060000}"/>
    <cellStyle name="_KT (2)_5_2---DATA_SAIN GOBAIN (THEP)_Option 1-British Standard" xfId="1433" xr:uid="{00000000-0005-0000-0000-000010060000}"/>
    <cellStyle name="_KT (2)_5_44611-MEP Estimate cost" xfId="1434" xr:uid="{00000000-0005-0000-0000-000011060000}"/>
    <cellStyle name="_KT (2)_5_BAO CAO KLCT PT2000" xfId="1435" xr:uid="{00000000-0005-0000-0000-000012060000}"/>
    <cellStyle name="_KT (2)_5_BAO CAO KLCT PT2000_2---DATA_SAIN GOBAIN (THEP)_Option 1-British Standard" xfId="1436" xr:uid="{00000000-0005-0000-0000-000013060000}"/>
    <cellStyle name="_KT (2)_5_BAO CAO PT2000" xfId="1437" xr:uid="{00000000-0005-0000-0000-000014060000}"/>
    <cellStyle name="_KT (2)_5_BAO CAO PT2000_2---DATA_SAIN GOBAIN (THEP)_Option 1-British Standard" xfId="1438" xr:uid="{00000000-0005-0000-0000-000015060000}"/>
    <cellStyle name="_KT (2)_5_BAO CAO PT2000_Book1" xfId="1439" xr:uid="{00000000-0005-0000-0000-000016060000}"/>
    <cellStyle name="_KT (2)_5_BAO CAO PT2000_Book1_2---DATA_SAIN GOBAIN (THEP)_Option 1-British Standard" xfId="1440" xr:uid="{00000000-0005-0000-0000-000017060000}"/>
    <cellStyle name="_KT (2)_5_Bao cao XDCB 2001 - T11 KH dieu chinh 20-11-THAI" xfId="1441" xr:uid="{00000000-0005-0000-0000-000018060000}"/>
    <cellStyle name="_KT (2)_5_Bao cao XDCB 2001 - T11 KH dieu chinh 20-11-THAI_2---DATA_SAIN GOBAIN (THEP)_Option 1-British Standard" xfId="1442" xr:uid="{00000000-0005-0000-0000-000019060000}"/>
    <cellStyle name="_KT (2)_5_BCT - KITYCOTTAGE SS 1''x1'' ANGLE 22-00PET-026" xfId="1443" xr:uid="{00000000-0005-0000-0000-00001A060000}"/>
    <cellStyle name="_KT (2)_5_BCT - MID FLANGE LATCH RIGHT 22-00 PET-030" xfId="1444" xr:uid="{00000000-0005-0000-0000-00001B060000}"/>
    <cellStyle name="_KT (2)_5_Book1" xfId="1445" xr:uid="{00000000-0005-0000-0000-00001C060000}"/>
    <cellStyle name="_KT (2)_5_Book1 2" xfId="1446" xr:uid="{00000000-0005-0000-0000-00001D060000}"/>
    <cellStyle name="_KT (2)_5_Book1_1" xfId="1447" xr:uid="{00000000-0005-0000-0000-00001E060000}"/>
    <cellStyle name="_KT (2)_5_Book1_1 2" xfId="1448" xr:uid="{00000000-0005-0000-0000-00001F060000}"/>
    <cellStyle name="_KT (2)_5_Book1_1_2---DATA_SAIN GOBAIN (THEP)_Option 1-British Standard" xfId="1449" xr:uid="{00000000-0005-0000-0000-000020060000}"/>
    <cellStyle name="_KT (2)_5_Book1_1_BCT - KITYCOTTAGE SS 1''x1'' ANGLE 22-00PET-026" xfId="1450" xr:uid="{00000000-0005-0000-0000-000021060000}"/>
    <cellStyle name="_KT (2)_5_Book1_1_Bill of quantity - cables tray FA - Paragon detail from Tai 011-07-2011" xfId="1451" xr:uid="{00000000-0005-0000-0000-000022060000}"/>
    <cellStyle name="_KT (2)_5_Book1_1_Book1" xfId="1452" xr:uid="{00000000-0005-0000-0000-000023060000}"/>
    <cellStyle name="_KT (2)_5_Book1_1_Book1_2---DATA_SAIN GOBAIN (THEP)_Option 1-British Standard" xfId="1453" xr:uid="{00000000-0005-0000-0000-000024060000}"/>
    <cellStyle name="_KT (2)_5_Book1_1_Book1_THAO DIEN PEARL  - CAP THOAT NUOC (5-9-2011)" xfId="1454" xr:uid="{00000000-0005-0000-0000-000025060000}"/>
    <cellStyle name="_KT (2)_5_Book1_1_CACKHOANKHAUTRU" xfId="1455" xr:uid="{00000000-0005-0000-0000-000026060000}"/>
    <cellStyle name="_KT (2)_5_Book1_1_CACKHOANKHAUTRU_2---DATA_SAIN GOBAIN (THEP)_Option 1-British Standard" xfId="1456" xr:uid="{00000000-0005-0000-0000-000027060000}"/>
    <cellStyle name="_KT (2)_5_Book1_1_Cong tac chuan bi Cao su" xfId="1457" xr:uid="{00000000-0005-0000-0000-000028060000}"/>
    <cellStyle name="_KT (2)_5_Book1_1_CTC - BoQ Agrex Building" xfId="1458" xr:uid="{00000000-0005-0000-0000-000029060000}"/>
    <cellStyle name="_KT (2)_5_Book1_1_Danh sach nha cung cap ( Vendor List ) - Cap nhat 15-04-2011" xfId="1459" xr:uid="{00000000-0005-0000-0000-00002A060000}"/>
    <cellStyle name="_KT (2)_5_Book1_1_KLTT-PHUCHUNG" xfId="1460" xr:uid="{00000000-0005-0000-0000-00002B060000}"/>
    <cellStyle name="_KT (2)_5_Book1_1_KLTT-PHUCHUNG_2---DATA_SAIN GOBAIN (THEP)_Option 1-British Standard" xfId="1461" xr:uid="{00000000-0005-0000-0000-00002C060000}"/>
    <cellStyle name="_KT (2)_5_Book1_1_l" xfId="1462" xr:uid="{00000000-0005-0000-0000-00002D060000}"/>
    <cellStyle name="_KT (2)_5_Book1_1_Nha Khach Thanh Uy- Busway -LS- REV1-29-06" xfId="1463" xr:uid="{00000000-0005-0000-0000-00002E060000}"/>
    <cellStyle name="_KT (2)_5_Book1_1_Thanh toan (Du an Ca Mau)" xfId="1464" xr:uid="{00000000-0005-0000-0000-00002F060000}"/>
    <cellStyle name="_KT (2)_5_Book1_1_Thanh toan (Du an Ca Mau)_2---DATA_SAIN GOBAIN (THEP)_Option 1-British Standard" xfId="1465" xr:uid="{00000000-0005-0000-0000-000030060000}"/>
    <cellStyle name="_KT (2)_5_Book1_1_THANHTOAN" xfId="1466" xr:uid="{00000000-0005-0000-0000-000031060000}"/>
    <cellStyle name="_KT (2)_5_Book1_1_THANHTOAN A-B" xfId="1467" xr:uid="{00000000-0005-0000-0000-000032060000}"/>
    <cellStyle name="_KT (2)_5_Book1_1_THANHTOAN A-B_2---DATA_SAIN GOBAIN (THEP)_Option 1-British Standard" xfId="1468" xr:uid="{00000000-0005-0000-0000-000033060000}"/>
    <cellStyle name="_KT (2)_5_Book1_1_THANHTOAN_2---DATA_SAIN GOBAIN (THEP)_Option 1-British Standard" xfId="1469" xr:uid="{00000000-0005-0000-0000-000034060000}"/>
    <cellStyle name="_KT (2)_5_Book1_1_THAO DIEN PEARL  - CAP THOAT NUOC (5-9-2011)" xfId="1470" xr:uid="{00000000-0005-0000-0000-000035060000}"/>
    <cellStyle name="_KT (2)_5_Book1_2" xfId="1471" xr:uid="{00000000-0005-0000-0000-000036060000}"/>
    <cellStyle name="_KT (2)_5_Book1_2 2" xfId="1472" xr:uid="{00000000-0005-0000-0000-000037060000}"/>
    <cellStyle name="_KT (2)_5_Book1_2_2---DATA_SAIN GOBAIN (THEP)_Option 1-British Standard" xfId="1473" xr:uid="{00000000-0005-0000-0000-000038060000}"/>
    <cellStyle name="_KT (2)_5_Book1_2_Bill of quantity - cables tray FA - Paragon detail from Tai 011-07-2011" xfId="1474" xr:uid="{00000000-0005-0000-0000-000039060000}"/>
    <cellStyle name="_KT (2)_5_Book1_2_Book1" xfId="1475" xr:uid="{00000000-0005-0000-0000-00003A060000}"/>
    <cellStyle name="_KT (2)_5_Book1_2_Book1_2---DATA_SAIN GOBAIN (THEP)_Option 1-British Standard" xfId="1476" xr:uid="{00000000-0005-0000-0000-00003B060000}"/>
    <cellStyle name="_KT (2)_5_Book1_2_CACKHOANKHAUTRU" xfId="1477" xr:uid="{00000000-0005-0000-0000-00003C060000}"/>
    <cellStyle name="_KT (2)_5_Book1_2_CACKHOANKHAUTRU_2---DATA_SAIN GOBAIN (THEP)_Option 1-British Standard" xfId="1478" xr:uid="{00000000-0005-0000-0000-00003D060000}"/>
    <cellStyle name="_KT (2)_5_Book1_2_Cong tac chuan bi Cao su" xfId="1479" xr:uid="{00000000-0005-0000-0000-00003E060000}"/>
    <cellStyle name="_KT (2)_5_Book1_2_Danh sach nha cung cap ( Vendor List ) - Cap nhat 15-04-2011" xfId="1480" xr:uid="{00000000-0005-0000-0000-00003F060000}"/>
    <cellStyle name="_KT (2)_5_Book1_2_KLTT-PHUCHUNG" xfId="1481" xr:uid="{00000000-0005-0000-0000-000040060000}"/>
    <cellStyle name="_KT (2)_5_Book1_2_KLTT-PHUCHUNG_2---DATA_SAIN GOBAIN (THEP)_Option 1-British Standard" xfId="1482" xr:uid="{00000000-0005-0000-0000-000041060000}"/>
    <cellStyle name="_KT (2)_5_Book1_2_l" xfId="1483" xr:uid="{00000000-0005-0000-0000-000042060000}"/>
    <cellStyle name="_KT (2)_5_Book1_2_Nha Khach Thanh Uy- Busway -LS- REV1-29-06" xfId="1484" xr:uid="{00000000-0005-0000-0000-000043060000}"/>
    <cellStyle name="_KT (2)_5_Book1_2_Thanh toan (Du an Ca Mau)" xfId="1485" xr:uid="{00000000-0005-0000-0000-000044060000}"/>
    <cellStyle name="_KT (2)_5_Book1_2_Thanh toan (Du an Ca Mau)_2---DATA_SAIN GOBAIN (THEP)_Option 1-British Standard" xfId="1486" xr:uid="{00000000-0005-0000-0000-000045060000}"/>
    <cellStyle name="_KT (2)_5_Book1_2_THANHTOAN" xfId="1487" xr:uid="{00000000-0005-0000-0000-000046060000}"/>
    <cellStyle name="_KT (2)_5_Book1_2_THANHTOAN A-B" xfId="1488" xr:uid="{00000000-0005-0000-0000-000047060000}"/>
    <cellStyle name="_KT (2)_5_Book1_2_THANHTOAN A-B_2---DATA_SAIN GOBAIN (THEP)_Option 1-British Standard" xfId="1489" xr:uid="{00000000-0005-0000-0000-000048060000}"/>
    <cellStyle name="_KT (2)_5_Book1_2_THANHTOAN_2---DATA_SAIN GOBAIN (THEP)_Option 1-British Standard" xfId="1490" xr:uid="{00000000-0005-0000-0000-000049060000}"/>
    <cellStyle name="_KT (2)_5_Book1_2_THAO DIEN PEARL  - CAP THOAT NUOC (5-9-2011)" xfId="1491" xr:uid="{00000000-0005-0000-0000-00004A060000}"/>
    <cellStyle name="_KT (2)_5_Book1_2---DATA_SAIN GOBAIN (THEP)_Option 1-British Standard" xfId="1492" xr:uid="{00000000-0005-0000-0000-00004B060000}"/>
    <cellStyle name="_KT (2)_5_Book1_3" xfId="1493" xr:uid="{00000000-0005-0000-0000-00004C060000}"/>
    <cellStyle name="_KT (2)_5_Book1_3_2---DATA_SAIN GOBAIN (THEP)_Option 1-British Standard" xfId="1494" xr:uid="{00000000-0005-0000-0000-00004D060000}"/>
    <cellStyle name="_KT (2)_5_Book1_4" xfId="1495" xr:uid="{00000000-0005-0000-0000-00004E060000}"/>
    <cellStyle name="_KT (2)_5_Book1_4_2---DATA_SAIN GOBAIN (THEP)_Option 1-British Standard" xfId="1496" xr:uid="{00000000-0005-0000-0000-00004F060000}"/>
    <cellStyle name="_KT (2)_5_Book1_BC-QT-WB-dthao" xfId="1497" xr:uid="{00000000-0005-0000-0000-000050060000}"/>
    <cellStyle name="_KT (2)_5_Book1_BC-QT-WB-dthao_2---DATA_SAIN GOBAIN (THEP)_Option 1-British Standard" xfId="1498" xr:uid="{00000000-0005-0000-0000-000051060000}"/>
    <cellStyle name="_KT (2)_5_Book1_Book1" xfId="1499" xr:uid="{00000000-0005-0000-0000-000052060000}"/>
    <cellStyle name="_KT (2)_5_Book1_Book1_2---DATA_SAIN GOBAIN (THEP)_Option 1-British Standard" xfId="1500" xr:uid="{00000000-0005-0000-0000-000053060000}"/>
    <cellStyle name="_KT (2)_5_Book1_Book1_Book1" xfId="1501" xr:uid="{00000000-0005-0000-0000-000054060000}"/>
    <cellStyle name="_KT (2)_5_Book1_Book1_Book1_2---DATA_SAIN GOBAIN (THEP)_Option 1-British Standard" xfId="1502" xr:uid="{00000000-0005-0000-0000-000055060000}"/>
    <cellStyle name="_KT (2)_5_Book1_Book1_CACKHOANKHAUTRU" xfId="1503" xr:uid="{00000000-0005-0000-0000-000056060000}"/>
    <cellStyle name="_KT (2)_5_Book1_Book1_CACKHOANKHAUTRU_2---DATA_SAIN GOBAIN (THEP)_Option 1-British Standard" xfId="1504" xr:uid="{00000000-0005-0000-0000-000057060000}"/>
    <cellStyle name="_KT (2)_5_Book1_Book1_KLTT-PHUCHUNG" xfId="1505" xr:uid="{00000000-0005-0000-0000-000058060000}"/>
    <cellStyle name="_KT (2)_5_Book1_Book1_KLTT-PHUCHUNG_2---DATA_SAIN GOBAIN (THEP)_Option 1-British Standard" xfId="1506" xr:uid="{00000000-0005-0000-0000-000059060000}"/>
    <cellStyle name="_KT (2)_5_Book1_Book1_Thanh toan (Du an Ca Mau)" xfId="1507" xr:uid="{00000000-0005-0000-0000-00005A060000}"/>
    <cellStyle name="_KT (2)_5_Book1_Book1_Thanh toan (Du an Ca Mau)_2---DATA_SAIN GOBAIN (THEP)_Option 1-British Standard" xfId="1508" xr:uid="{00000000-0005-0000-0000-00005B060000}"/>
    <cellStyle name="_KT (2)_5_Book1_Book1_THANHTOAN" xfId="1509" xr:uid="{00000000-0005-0000-0000-00005C060000}"/>
    <cellStyle name="_KT (2)_5_Book1_Book1_THANHTOAN A-B" xfId="1510" xr:uid="{00000000-0005-0000-0000-00005D060000}"/>
    <cellStyle name="_KT (2)_5_Book1_Book1_THANHTOAN A-B_2---DATA_SAIN GOBAIN (THEP)_Option 1-British Standard" xfId="1511" xr:uid="{00000000-0005-0000-0000-00005E060000}"/>
    <cellStyle name="_KT (2)_5_Book1_Book1_THANHTOAN_2---DATA_SAIN GOBAIN (THEP)_Option 1-British Standard" xfId="1512" xr:uid="{00000000-0005-0000-0000-00005F060000}"/>
    <cellStyle name="_KT (2)_5_Book1_Book1_THAO DIEN PEARL  - CAP THOAT NUOC (5-9-2011)" xfId="1513" xr:uid="{00000000-0005-0000-0000-000060060000}"/>
    <cellStyle name="_KT (2)_5_Book1_Book2" xfId="1514" xr:uid="{00000000-0005-0000-0000-000061060000}"/>
    <cellStyle name="_KT (2)_5_Book1_BOQ-Thuan thao (Tai 07May)" xfId="1515" xr:uid="{00000000-0005-0000-0000-000062060000}"/>
    <cellStyle name="_KT (2)_5_Book1_CACKHOANKHAUTRU" xfId="1516" xr:uid="{00000000-0005-0000-0000-000063060000}"/>
    <cellStyle name="_KT (2)_5_Book1_CACKHOANKHAUTRU_2---DATA_SAIN GOBAIN (THEP)_Option 1-British Standard" xfId="1517" xr:uid="{00000000-0005-0000-0000-000064060000}"/>
    <cellStyle name="_KT (2)_5_Book1_Cau tao gia Arico T2-2009" xfId="1518" xr:uid="{00000000-0005-0000-0000-000065060000}"/>
    <cellStyle name="_KT (2)_5_Book1_Cau tao gia Nop thau" xfId="1519" xr:uid="{00000000-0005-0000-0000-000066060000}"/>
    <cellStyle name="_KT (2)_5_Book1_Cau tao gia phan Tho (ham + Than) 15-9-08" xfId="1520" xr:uid="{00000000-0005-0000-0000-000067060000}"/>
    <cellStyle name="_KT (2)_5_Book1_Cau tao gia tong hop Mau" xfId="1522" xr:uid="{00000000-0005-0000-0000-000069060000}"/>
    <cellStyle name="_KT (2)_5_Book1_CAU TAO GIA THE OCEAN VILLAS DANANG" xfId="1521" xr:uid="{00000000-0005-0000-0000-000068060000}"/>
    <cellStyle name="_KT (2)_5_Book1_Cau tao gia VT-NC Mau" xfId="1523" xr:uid="{00000000-0005-0000-0000-00006A060000}"/>
    <cellStyle name="_KT (2)_5_Book1_cong tac chuan bi Nhatrang Plaza" xfId="1524" xr:uid="{00000000-0005-0000-0000-00006B060000}"/>
    <cellStyle name="_KT (2)_5_Book1_Cong tac chuan bi-Thanh" xfId="1525" xr:uid="{00000000-0005-0000-0000-00006C060000}"/>
    <cellStyle name="_KT (2)_5_Book1_Copy of Cau tao gia Mau" xfId="1526" xr:uid="{00000000-0005-0000-0000-00006D060000}"/>
    <cellStyle name="_KT (2)_5_Book1_CTC - BoQ Agrex Building" xfId="1527" xr:uid="{00000000-0005-0000-0000-00006E060000}"/>
    <cellStyle name="_KT (2)_5_Book1_CV1-khoi luong va don gia" xfId="1528" xr:uid="{00000000-0005-0000-0000-00006F060000}"/>
    <cellStyle name="_KT (2)_5_Book1_CV1-khoi luong va don gia_2---DATA_SAIN GOBAIN (THEP)_Option 1-British Standard" xfId="1529" xr:uid="{00000000-0005-0000-0000-000070060000}"/>
    <cellStyle name="_KT (2)_5_Book1_Danh sach nha cung cap ( Vendor List ) - Cap nhat 15-04-2011" xfId="1530" xr:uid="{00000000-0005-0000-0000-000071060000}"/>
    <cellStyle name="_KT (2)_5_Book1_Du toan chi phi gia thau T12 (Dat Phuong)" xfId="1531" xr:uid="{00000000-0005-0000-0000-000072060000}"/>
    <cellStyle name="_KT (2)_5_Book1_Du toan chi phi gia thau T12 (Dat Phuong)_2---DATA_SAIN GOBAIN (THEP)_Option 1-British Standard" xfId="1532" xr:uid="{00000000-0005-0000-0000-000073060000}"/>
    <cellStyle name="_KT (2)_5_Book1_HD-CONGTACCHINH-THAUPHU" xfId="1533" xr:uid="{00000000-0005-0000-0000-000074060000}"/>
    <cellStyle name="_KT (2)_5_Book1_HD-CONGTACCHINH-THAUPHU_2---DATA_SAIN GOBAIN (THEP)_Option 1-British Standard" xfId="1534" xr:uid="{00000000-0005-0000-0000-000075060000}"/>
    <cellStyle name="_KT (2)_5_Book1_HOPDONG-NOIBO" xfId="1535" xr:uid="{00000000-0005-0000-0000-000076060000}"/>
    <cellStyle name="_KT (2)_5_Book1_HOPDONG-NOIBO_2---DATA_SAIN GOBAIN (THEP)_Option 1-British Standard" xfId="1536" xr:uid="{00000000-0005-0000-0000-000077060000}"/>
    <cellStyle name="_KT (2)_5_Book1_l" xfId="1537" xr:uid="{00000000-0005-0000-0000-000078060000}"/>
    <cellStyle name="_KT (2)_5_Book1_M_E Services _ Education" xfId="1538" xr:uid="{00000000-0005-0000-0000-000079060000}"/>
    <cellStyle name="_KT (2)_5_Book1_M_E Services _ Education_1" xfId="1539" xr:uid="{00000000-0005-0000-0000-00007A060000}"/>
    <cellStyle name="_KT (2)_5_Book1_M_E Services _ Education_1_submit DHND 5%" xfId="1540" xr:uid="{00000000-0005-0000-0000-00007B060000}"/>
    <cellStyle name="_KT (2)_5_Book1_M_E Services _ Education_submit DHND 5%" xfId="1541" xr:uid="{00000000-0005-0000-0000-00007C060000}"/>
    <cellStyle name="_KT (2)_5_Book1_Nha Khach Thanh Uy- Busway -LS- REV1-29-06" xfId="1542" xr:uid="{00000000-0005-0000-0000-00007D060000}"/>
    <cellStyle name="_KT (2)_5_Book1_Priliminary" xfId="1543" xr:uid="{00000000-0005-0000-0000-00007E060000}"/>
    <cellStyle name="_KT (2)_5_Book1_submit DHND 5%" xfId="1544" xr:uid="{00000000-0005-0000-0000-00007F060000}"/>
    <cellStyle name="_KT (2)_5_Book1_THANH TOAN-CONGTACCHINH" xfId="1545" xr:uid="{00000000-0005-0000-0000-000080060000}"/>
    <cellStyle name="_KT (2)_5_Book1_THANH TOAN-CONGTACCHINH_2---DATA_SAIN GOBAIN (THEP)_Option 1-British Standard" xfId="1546" xr:uid="{00000000-0005-0000-0000-000081060000}"/>
    <cellStyle name="_KT (2)_5_Book1_THANHTOAN" xfId="1547" xr:uid="{00000000-0005-0000-0000-000082060000}"/>
    <cellStyle name="_KT (2)_5_Book1_THANHTOAN_2---DATA_SAIN GOBAIN (THEP)_Option 1-British Standard" xfId="1548" xr:uid="{00000000-0005-0000-0000-000083060000}"/>
    <cellStyle name="_KT (2)_5_CACKHOANKHAUTRU" xfId="1549" xr:uid="{00000000-0005-0000-0000-000084060000}"/>
    <cellStyle name="_KT (2)_5_CACKHOANKHAUTRU_2---DATA_SAIN GOBAIN (THEP)_Option 1-British Standard" xfId="1550" xr:uid="{00000000-0005-0000-0000-000085060000}"/>
    <cellStyle name="_KT (2)_5_CV1-khoi luong va don gia" xfId="1551" xr:uid="{00000000-0005-0000-0000-000086060000}"/>
    <cellStyle name="_KT (2)_5_CV1-khoi luong va don gia_2---DATA_SAIN GOBAIN (THEP)_Option 1-British Standard" xfId="1552" xr:uid="{00000000-0005-0000-0000-000087060000}"/>
    <cellStyle name="_KT (2)_5_Danh sach nha cung cap ( Vendor List ) - Cap nhat 15-04-2011" xfId="1553" xr:uid="{00000000-0005-0000-0000-000088060000}"/>
    <cellStyle name="_KT (2)_5_DTCDT MR.2N110.HOCMON.TDTOAN.CCUNG" xfId="1555" xr:uid="{00000000-0005-0000-0000-00008A060000}"/>
    <cellStyle name="_KT (2)_5_DTCDT MR.2N110.HOCMON.TDTOAN.CCUNG_2---DATA_SAIN GOBAIN (THEP)_Option 1-British Standard" xfId="1556" xr:uid="{00000000-0005-0000-0000-00008B060000}"/>
    <cellStyle name="_KT (2)_5_Du toan chi phi gia thau T12 (Dat Phuong)" xfId="1557" xr:uid="{00000000-0005-0000-0000-00008C060000}"/>
    <cellStyle name="_KT (2)_5_Du toan chi phi gia thau T12 (Dat Phuong)_2---DATA_SAIN GOBAIN (THEP)_Option 1-British Standard" xfId="1558" xr:uid="{00000000-0005-0000-0000-00008D060000}"/>
    <cellStyle name="_KT (2)_5_ĐỊNH MỨC KHOÁN 20-00PET -059" xfId="1554" xr:uid="{00000000-0005-0000-0000-000089060000}"/>
    <cellStyle name="_KT (2)_5_HD-CONGTACCHINH-THAUPHU" xfId="1559" xr:uid="{00000000-0005-0000-0000-00008E060000}"/>
    <cellStyle name="_KT (2)_5_HD-CONGTACCHINH-THAUPHU_2---DATA_SAIN GOBAIN (THEP)_Option 1-British Standard" xfId="1560" xr:uid="{00000000-0005-0000-0000-00008F060000}"/>
    <cellStyle name="_KT (2)_5_HOPDONG-NOIBO" xfId="1561" xr:uid="{00000000-0005-0000-0000-000090060000}"/>
    <cellStyle name="_KT (2)_5_HOPDONG-NOIBO_2---DATA_SAIN GOBAIN (THEP)_Option 1-British Standard" xfId="1562" xr:uid="{00000000-0005-0000-0000-000091060000}"/>
    <cellStyle name="_KT (2)_5_l" xfId="1563" xr:uid="{00000000-0005-0000-0000-000092060000}"/>
    <cellStyle name="_KT (2)_5_Lora-tungchau" xfId="1564" xr:uid="{00000000-0005-0000-0000-000093060000}"/>
    <cellStyle name="_KT (2)_5_Lora-tungchau_2---DATA_SAIN GOBAIN (THEP)_Option 1-British Standard" xfId="1565" xr:uid="{00000000-0005-0000-0000-000094060000}"/>
    <cellStyle name="_KT (2)_5_M_E Services _ Education" xfId="1566" xr:uid="{00000000-0005-0000-0000-000095060000}"/>
    <cellStyle name="_KT (2)_5_M_E Services _ Education_1" xfId="1567" xr:uid="{00000000-0005-0000-0000-000096060000}"/>
    <cellStyle name="_KT (2)_5_M_E Services _ Education_1_submit DHND 5%" xfId="1568" xr:uid="{00000000-0005-0000-0000-000097060000}"/>
    <cellStyle name="_KT (2)_5_M_E Services _ Education_submit DHND 5%" xfId="1569" xr:uid="{00000000-0005-0000-0000-000098060000}"/>
    <cellStyle name="_KT (2)_5_Nha Khach Thanh Uy- Busway -LS- REV1-29-06" xfId="1570" xr:uid="{00000000-0005-0000-0000-000099060000}"/>
    <cellStyle name="_KT (2)_5_PGIA-phieu tham tra Kho bac" xfId="1571" xr:uid="{00000000-0005-0000-0000-00009A060000}"/>
    <cellStyle name="_KT (2)_5_PGIA-phieu tham tra Kho bac_2---DATA_SAIN GOBAIN (THEP)_Option 1-British Standard" xfId="1572" xr:uid="{00000000-0005-0000-0000-00009B060000}"/>
    <cellStyle name="_KT (2)_5_PT02-02" xfId="1573" xr:uid="{00000000-0005-0000-0000-00009C060000}"/>
    <cellStyle name="_KT (2)_5_PT02-02_2---DATA_SAIN GOBAIN (THEP)_Option 1-British Standard" xfId="1574" xr:uid="{00000000-0005-0000-0000-00009D060000}"/>
    <cellStyle name="_KT (2)_5_PT02-02_Book1" xfId="1575" xr:uid="{00000000-0005-0000-0000-00009E060000}"/>
    <cellStyle name="_KT (2)_5_PT02-02_Book1_2---DATA_SAIN GOBAIN (THEP)_Option 1-British Standard" xfId="1576" xr:uid="{00000000-0005-0000-0000-00009F060000}"/>
    <cellStyle name="_KT (2)_5_PT02-03" xfId="1577" xr:uid="{00000000-0005-0000-0000-0000A0060000}"/>
    <cellStyle name="_KT (2)_5_PT02-03_2---DATA_SAIN GOBAIN (THEP)_Option 1-British Standard" xfId="1578" xr:uid="{00000000-0005-0000-0000-0000A1060000}"/>
    <cellStyle name="_KT (2)_5_PT02-03_Book1" xfId="1579" xr:uid="{00000000-0005-0000-0000-0000A2060000}"/>
    <cellStyle name="_KT (2)_5_PT02-03_Book1_2---DATA_SAIN GOBAIN (THEP)_Option 1-British Standard" xfId="1580" xr:uid="{00000000-0005-0000-0000-0000A3060000}"/>
    <cellStyle name="_KT (2)_5_Qt-HT3PQ1(CauKho)" xfId="1581" xr:uid="{00000000-0005-0000-0000-0000A4060000}"/>
    <cellStyle name="_KT (2)_5_Qt-HT3PQ1(CauKho)_2---DATA_SAIN GOBAIN (THEP)_Option 1-British Standard" xfId="1582" xr:uid="{00000000-0005-0000-0000-0000A5060000}"/>
    <cellStyle name="_KT (2)_5_submit DHND 5%" xfId="1583" xr:uid="{00000000-0005-0000-0000-0000A6060000}"/>
    <cellStyle name="_KT (2)_5_TAM UNG VAT TU CHINH DOT 3 (REV2)" xfId="1584" xr:uid="{00000000-0005-0000-0000-0000A7060000}"/>
    <cellStyle name="_KT (2)_5_TAM UNG VAT TU CHINH DOT 3 (REV2)_2---DATA_SAIN GOBAIN (THEP)_Option 1-British Standard" xfId="1585" xr:uid="{00000000-0005-0000-0000-0000A8060000}"/>
    <cellStyle name="_KT (2)_5_Tong hop so luong cac muc" xfId="1590" xr:uid="{00000000-0005-0000-0000-0000AD060000}"/>
    <cellStyle name="_KT (2)_5_THANH TOAN-CONGTACCHINH" xfId="1586" xr:uid="{00000000-0005-0000-0000-0000A9060000}"/>
    <cellStyle name="_KT (2)_5_THANH TOAN-CONGTACCHINH_2---DATA_SAIN GOBAIN (THEP)_Option 1-British Standard" xfId="1587" xr:uid="{00000000-0005-0000-0000-0000AA060000}"/>
    <cellStyle name="_KT (2)_5_THANHTOAN" xfId="1588" xr:uid="{00000000-0005-0000-0000-0000AB060000}"/>
    <cellStyle name="_KT (2)_5_THANHTOAN_2---DATA_SAIN GOBAIN (THEP)_Option 1-British Standard" xfId="1589" xr:uid="{00000000-0005-0000-0000-0000AC060000}"/>
    <cellStyle name="_KT (2)_BCT - KITYCOTTAGE SS 1''x1'' ANGLE 22-00PET-026" xfId="1591" xr:uid="{00000000-0005-0000-0000-0000AE060000}"/>
    <cellStyle name="_KT (2)_BCT - MID FLANGE LATCH RIGHT 22-00 PET-030" xfId="1592" xr:uid="{00000000-0005-0000-0000-0000AF060000}"/>
    <cellStyle name="_KT (2)_Book1" xfId="1593" xr:uid="{00000000-0005-0000-0000-0000B0060000}"/>
    <cellStyle name="_KT (2)_Book1 2" xfId="1594" xr:uid="{00000000-0005-0000-0000-0000B1060000}"/>
    <cellStyle name="_KT (2)_Book1_1" xfId="1595" xr:uid="{00000000-0005-0000-0000-0000B2060000}"/>
    <cellStyle name="_KT (2)_Book1_2---DATA_SAIN GOBAIN (THEP)_Option 1-British Standard" xfId="1596" xr:uid="{00000000-0005-0000-0000-0000B3060000}"/>
    <cellStyle name="_KT (2)_Book1_BC-QT-WB-dthao" xfId="1597" xr:uid="{00000000-0005-0000-0000-0000B4060000}"/>
    <cellStyle name="_KT (2)_Book1_BC-QT-WB-dthao_2---DATA_SAIN GOBAIN (THEP)_Option 1-British Standard" xfId="1598" xr:uid="{00000000-0005-0000-0000-0000B5060000}"/>
    <cellStyle name="_KT (2)_Book1_Bill of quantity - cables tray FA - Paragon detail from Tai 011-07-2011" xfId="1599" xr:uid="{00000000-0005-0000-0000-0000B6060000}"/>
    <cellStyle name="_KT (2)_Book1_Danh sach nha cung cap ( Vendor List ) - Cap nhat 15-04-2011" xfId="1600" xr:uid="{00000000-0005-0000-0000-0000B7060000}"/>
    <cellStyle name="_KT (2)_Book1_l" xfId="1601" xr:uid="{00000000-0005-0000-0000-0000B8060000}"/>
    <cellStyle name="_KT (2)_Book1_M_E Services _ Education" xfId="1602" xr:uid="{00000000-0005-0000-0000-0000B9060000}"/>
    <cellStyle name="_KT (2)_Book1_M_E Services _ Education_1" xfId="1603" xr:uid="{00000000-0005-0000-0000-0000BA060000}"/>
    <cellStyle name="_KT (2)_Book1_M_E Services _ Education_1_submit DHND 5%" xfId="1604" xr:uid="{00000000-0005-0000-0000-0000BB060000}"/>
    <cellStyle name="_KT (2)_Book1_M_E Services _ Education_submit DHND 5%" xfId="1605" xr:uid="{00000000-0005-0000-0000-0000BC060000}"/>
    <cellStyle name="_KT (2)_Book1_Nha Khach Thanh Uy- Busway -LS- REV1-29-06" xfId="1606" xr:uid="{00000000-0005-0000-0000-0000BD060000}"/>
    <cellStyle name="_KT (2)_Book1_submit DHND 5%" xfId="1607" xr:uid="{00000000-0005-0000-0000-0000BE060000}"/>
    <cellStyle name="_KT (2)_Book1_THAO DIEN PEARL  - CAP THOAT NUOC (5-9-2011)" xfId="1608" xr:uid="{00000000-0005-0000-0000-0000BF060000}"/>
    <cellStyle name="_KT (2)_CHI TIET 03" xfId="14488" xr:uid="{00000000-0005-0000-0000-0000C0060000}"/>
    <cellStyle name="_KT (2)_Danh sach nha cung cap ( Vendor List ) - Cap nhat 15-04-2011" xfId="1609" xr:uid="{00000000-0005-0000-0000-0000C1060000}"/>
    <cellStyle name="_KT (2)_ĐỊNH MỨC KHOÁN 20-00PET -059" xfId="1610" xr:uid="{00000000-0005-0000-0000-0000C2060000}"/>
    <cellStyle name="_KT (2)_HGCT-VMC" xfId="14489" xr:uid="{00000000-0005-0000-0000-0000C3060000}"/>
    <cellStyle name="_KT (2)_JOON  omdau" xfId="14490" xr:uid="{00000000-0005-0000-0000-0000C4060000}"/>
    <cellStyle name="_KT (2)_l" xfId="1611" xr:uid="{00000000-0005-0000-0000-0000C5060000}"/>
    <cellStyle name="_KT (2)_Lora-tungchau" xfId="1612" xr:uid="{00000000-0005-0000-0000-0000C6060000}"/>
    <cellStyle name="_KT (2)_Lora-tungchau_2---DATA_SAIN GOBAIN (THEP)_Option 1-British Standard" xfId="1613" xr:uid="{00000000-0005-0000-0000-0000C7060000}"/>
    <cellStyle name="_KT (2)_M_E Services _ Education" xfId="1614" xr:uid="{00000000-0005-0000-0000-0000C8060000}"/>
    <cellStyle name="_KT (2)_M_E Services _ Education_1" xfId="1615" xr:uid="{00000000-0005-0000-0000-0000C9060000}"/>
    <cellStyle name="_KT (2)_M_E Services _ Education_1_submit DHND 5%" xfId="1616" xr:uid="{00000000-0005-0000-0000-0000CA060000}"/>
    <cellStyle name="_KT (2)_M_E Services _ Education_submit DHND 5%" xfId="1617" xr:uid="{00000000-0005-0000-0000-0000CB060000}"/>
    <cellStyle name="_KT (2)_Nha Khach Thanh Uy- Busway -LS- REV1-29-06" xfId="1618" xr:uid="{00000000-0005-0000-0000-0000CC060000}"/>
    <cellStyle name="_KT (2)_PERSONAL" xfId="1619" xr:uid="{00000000-0005-0000-0000-0000CD060000}"/>
    <cellStyle name="_KT (2)_PERSONAL 2" xfId="1620" xr:uid="{00000000-0005-0000-0000-0000CE060000}"/>
    <cellStyle name="_KT (2)_PERSONAL_2---DATA_SAIN GOBAIN (THEP)_Option 1-British Standard" xfId="1621" xr:uid="{00000000-0005-0000-0000-0000CF060000}"/>
    <cellStyle name="_KT (2)_PERSONAL_BCT - KITYCOTTAGE SS 1''x1'' ANGLE 22-00PET-026" xfId="1622" xr:uid="{00000000-0005-0000-0000-0000D0060000}"/>
    <cellStyle name="_KT (2)_PERSONAL_BCT - MID FLANGE LATCH RIGHT 22-00 PET-030" xfId="1623" xr:uid="{00000000-0005-0000-0000-0000D1060000}"/>
    <cellStyle name="_KT (2)_PERSONAL_Book1" xfId="1624" xr:uid="{00000000-0005-0000-0000-0000D2060000}"/>
    <cellStyle name="_KT (2)_PERSONAL_Book1_1" xfId="1625" xr:uid="{00000000-0005-0000-0000-0000D3060000}"/>
    <cellStyle name="_KT (2)_PERSONAL_Book1_2---DATA_SAIN GOBAIN (THEP)_Option 1-British Standard" xfId="1626" xr:uid="{00000000-0005-0000-0000-0000D4060000}"/>
    <cellStyle name="_KT (2)_PERSONAL_Book1_CACKHOANKHAUTRU" xfId="1627" xr:uid="{00000000-0005-0000-0000-0000D5060000}"/>
    <cellStyle name="_KT (2)_PERSONAL_Book1_CACKHOANKHAUTRU_2---DATA_SAIN GOBAIN (THEP)_Option 1-British Standard" xfId="1628" xr:uid="{00000000-0005-0000-0000-0000D6060000}"/>
    <cellStyle name="_KT (2)_PERSONAL_Book1_CV1-khoi luong va don gia" xfId="1629" xr:uid="{00000000-0005-0000-0000-0000D7060000}"/>
    <cellStyle name="_KT (2)_PERSONAL_Book1_CV1-khoi luong va don gia_2---DATA_SAIN GOBAIN (THEP)_Option 1-British Standard" xfId="1630" xr:uid="{00000000-0005-0000-0000-0000D8060000}"/>
    <cellStyle name="_KT (2)_PERSONAL_Book1_Danh sach nha cung cap ( Vendor List ) - Cap nhat 15-04-2011" xfId="1631" xr:uid="{00000000-0005-0000-0000-0000D9060000}"/>
    <cellStyle name="_KT (2)_PERSONAL_Book1_Du toan chi phi gia thau T12 (Dat Phuong)" xfId="1632" xr:uid="{00000000-0005-0000-0000-0000DA060000}"/>
    <cellStyle name="_KT (2)_PERSONAL_Book1_Du toan chi phi gia thau T12 (Dat Phuong)_2---DATA_SAIN GOBAIN (THEP)_Option 1-British Standard" xfId="1633" xr:uid="{00000000-0005-0000-0000-0000DB060000}"/>
    <cellStyle name="_KT (2)_PERSONAL_Book1_HD-CONGTACCHINH-THAUPHU" xfId="1634" xr:uid="{00000000-0005-0000-0000-0000DC060000}"/>
    <cellStyle name="_KT (2)_PERSONAL_Book1_HD-CONGTACCHINH-THAUPHU_2---DATA_SAIN GOBAIN (THEP)_Option 1-British Standard" xfId="1635" xr:uid="{00000000-0005-0000-0000-0000DD060000}"/>
    <cellStyle name="_KT (2)_PERSONAL_Book1_HOPDONG-NOIBO" xfId="1636" xr:uid="{00000000-0005-0000-0000-0000DE060000}"/>
    <cellStyle name="_KT (2)_PERSONAL_Book1_HOPDONG-NOIBO_2---DATA_SAIN GOBAIN (THEP)_Option 1-British Standard" xfId="1637" xr:uid="{00000000-0005-0000-0000-0000DF060000}"/>
    <cellStyle name="_KT (2)_PERSONAL_Book1_THANH TOAN-CONGTACCHINH" xfId="1638" xr:uid="{00000000-0005-0000-0000-0000E0060000}"/>
    <cellStyle name="_KT (2)_PERSONAL_Book1_THANH TOAN-CONGTACCHINH_2---DATA_SAIN GOBAIN (THEP)_Option 1-British Standard" xfId="1639" xr:uid="{00000000-0005-0000-0000-0000E1060000}"/>
    <cellStyle name="_KT (2)_PERSONAL_Book1_THANHTOAN" xfId="1640" xr:uid="{00000000-0005-0000-0000-0000E2060000}"/>
    <cellStyle name="_KT (2)_PERSONAL_Book1_THANHTOAN_2---DATA_SAIN GOBAIN (THEP)_Option 1-British Standard" xfId="1641" xr:uid="{00000000-0005-0000-0000-0000E3060000}"/>
    <cellStyle name="_KT (2)_PERSONAL_Book1_THAO DIEN PEARL  - CAP THOAT NUOC (5-9-2011)" xfId="1642" xr:uid="{00000000-0005-0000-0000-0000E4060000}"/>
    <cellStyle name="_KT (2)_PERSONAL_CACKHOANKHAUTRU" xfId="1643" xr:uid="{00000000-0005-0000-0000-0000E5060000}"/>
    <cellStyle name="_KT (2)_PERSONAL_CACKHOANKHAUTRU_2---DATA_SAIN GOBAIN (THEP)_Option 1-British Standard" xfId="1644" xr:uid="{00000000-0005-0000-0000-0000E6060000}"/>
    <cellStyle name="_KT (2)_PERSONAL_CV1-khoi luong va don gia" xfId="1645" xr:uid="{00000000-0005-0000-0000-0000E7060000}"/>
    <cellStyle name="_KT (2)_PERSONAL_CV1-khoi luong va don gia_2---DATA_SAIN GOBAIN (THEP)_Option 1-British Standard" xfId="1646" xr:uid="{00000000-0005-0000-0000-0000E8060000}"/>
    <cellStyle name="_KT (2)_PERSONAL_DT HT Goi 1.4 den ngay 15-5-08" xfId="1648" xr:uid="{00000000-0005-0000-0000-0000EA060000}"/>
    <cellStyle name="_KT (2)_PERSONAL_Du toan chi phi gia thau T12 (Dat Phuong)" xfId="1649" xr:uid="{00000000-0005-0000-0000-0000EB060000}"/>
    <cellStyle name="_KT (2)_PERSONAL_Du toan chi phi gia thau T12 (Dat Phuong)_2---DATA_SAIN GOBAIN (THEP)_Option 1-British Standard" xfId="1650" xr:uid="{00000000-0005-0000-0000-0000EC060000}"/>
    <cellStyle name="_KT (2)_PERSONAL_ĐỊNH MỨC KHOÁN 20-00PET -059" xfId="1647" xr:uid="{00000000-0005-0000-0000-0000E9060000}"/>
    <cellStyle name="_KT (2)_PERSONAL_HD-CONGTACCHINH-THAUPHU" xfId="1651" xr:uid="{00000000-0005-0000-0000-0000ED060000}"/>
    <cellStyle name="_KT (2)_PERSONAL_HD-CONGTACCHINH-THAUPHU_2---DATA_SAIN GOBAIN (THEP)_Option 1-British Standard" xfId="1652" xr:uid="{00000000-0005-0000-0000-0000EE060000}"/>
    <cellStyle name="_KT (2)_PERSONAL_HOPDONG-NOIBO" xfId="1653" xr:uid="{00000000-0005-0000-0000-0000EF060000}"/>
    <cellStyle name="_KT (2)_PERSONAL_HOPDONG-NOIBO_2---DATA_SAIN GOBAIN (THEP)_Option 1-British Standard" xfId="1654" xr:uid="{00000000-0005-0000-0000-0000F0060000}"/>
    <cellStyle name="_KT (2)_PERSONAL_HTQ.8 GD1" xfId="1655" xr:uid="{00000000-0005-0000-0000-0000F1060000}"/>
    <cellStyle name="_KT (2)_PERSONAL_HTQ.8 GD1_2---DATA_SAIN GOBAIN (THEP)_Option 1-British Standard" xfId="1656" xr:uid="{00000000-0005-0000-0000-0000F2060000}"/>
    <cellStyle name="_KT (2)_PERSONAL_l" xfId="1657" xr:uid="{00000000-0005-0000-0000-0000F3060000}"/>
    <cellStyle name="_KT (2)_PERSONAL_Nomenclature PHA1 M10 EJ 010 A" xfId="1659" xr:uid="{00000000-0005-0000-0000-0000F5060000}"/>
    <cellStyle name="_KT (2)_PERSONAL_Nha Khach Thanh Uy- Busway -LS- REV1-29-06" xfId="1658" xr:uid="{00000000-0005-0000-0000-0000F4060000}"/>
    <cellStyle name="_KT (2)_PERSONAL_Sheet2" xfId="1660" xr:uid="{00000000-0005-0000-0000-0000F6060000}"/>
    <cellStyle name="_KT (2)_PERSONAL_TAM UNG VAT TU CHINH DOT 3 (REV2)" xfId="1661" xr:uid="{00000000-0005-0000-0000-0000F7060000}"/>
    <cellStyle name="_KT (2)_PERSONAL_TAM UNG VAT TU CHINH DOT 3 (REV2)_2---DATA_SAIN GOBAIN (THEP)_Option 1-British Standard" xfId="1662" xr:uid="{00000000-0005-0000-0000-0000F8060000}"/>
    <cellStyle name="_KT (2)_PERSONAL_Tong hop KHCB 2001" xfId="1668" xr:uid="{00000000-0005-0000-0000-0000FE060000}"/>
    <cellStyle name="_KT (2)_PERSONAL_Tong hop KHCB 2001_2---DATA_SAIN GOBAIN (THEP)_Option 1-British Standard" xfId="1669" xr:uid="{00000000-0005-0000-0000-0000FF060000}"/>
    <cellStyle name="_KT (2)_PERSONAL_THANH TOAN-CONGTACCHINH" xfId="1663" xr:uid="{00000000-0005-0000-0000-0000F9060000}"/>
    <cellStyle name="_KT (2)_PERSONAL_THANH TOAN-CONGTACCHINH_2---DATA_SAIN GOBAIN (THEP)_Option 1-British Standard" xfId="1664" xr:uid="{00000000-0005-0000-0000-0000FA060000}"/>
    <cellStyle name="_KT (2)_PERSONAL_THANHTOAN" xfId="1665" xr:uid="{00000000-0005-0000-0000-0000FB060000}"/>
    <cellStyle name="_KT (2)_PERSONAL_THANHTOAN_2---DATA_SAIN GOBAIN (THEP)_Option 1-British Standard" xfId="1666" xr:uid="{00000000-0005-0000-0000-0000FC060000}"/>
    <cellStyle name="_KT (2)_PERSONAL_THAO DIEN PEARL  - CAP THOAT NUOC (5-9-2011)" xfId="1667" xr:uid="{00000000-0005-0000-0000-0000FD060000}"/>
    <cellStyle name="_KT (2)_PERSONAL_Vat tu boc tach Goldola" xfId="1670" xr:uid="{00000000-0005-0000-0000-000000070000}"/>
    <cellStyle name="_KT (2)_Qt-HT3PQ1(CauKho)" xfId="1671" xr:uid="{00000000-0005-0000-0000-000001070000}"/>
    <cellStyle name="_KT (2)_Qt-HT3PQ1(CauKho)_2---DATA_SAIN GOBAIN (THEP)_Option 1-British Standard" xfId="1672" xr:uid="{00000000-0005-0000-0000-000002070000}"/>
    <cellStyle name="_KT (2)_submit DHND 5%" xfId="1673" xr:uid="{00000000-0005-0000-0000-000003070000}"/>
    <cellStyle name="_KT (2)_TAM UNG VAT TU CHINH DOT 3 (REV2)" xfId="1674" xr:uid="{00000000-0005-0000-0000-000004070000}"/>
    <cellStyle name="_KT (2)_TAM UNG VAT TU CHINH DOT 3 (REV2)_2---DATA_SAIN GOBAIN (THEP)_Option 1-British Standard" xfId="1675" xr:uid="{00000000-0005-0000-0000-000005070000}"/>
    <cellStyle name="_KT (2)_TG-TH" xfId="1676" xr:uid="{00000000-0005-0000-0000-000006070000}"/>
    <cellStyle name="_KT (2)_TG-TH_2---DATA_SAIN GOBAIN (THEP)_Option 1-British Standard" xfId="1677" xr:uid="{00000000-0005-0000-0000-000007070000}"/>
    <cellStyle name="_KT (2)_TG-TH_M_E Services _ Education" xfId="1678" xr:uid="{00000000-0005-0000-0000-000008070000}"/>
    <cellStyle name="_KT (2)_TG-TH_M_E Services _ Education_1" xfId="1679" xr:uid="{00000000-0005-0000-0000-000009070000}"/>
    <cellStyle name="_KT (2)_TG-TH_M_E Services _ Education_1_submit DHND 5%" xfId="1680" xr:uid="{00000000-0005-0000-0000-00000A070000}"/>
    <cellStyle name="_KT (2)_TG-TH_M_E Services _ Education_submit DHND 5%" xfId="1681" xr:uid="{00000000-0005-0000-0000-00000B070000}"/>
    <cellStyle name="_KT (2)_TG-TH_submit DHND 5%" xfId="1682" xr:uid="{00000000-0005-0000-0000-00000C070000}"/>
    <cellStyle name="_KT (2)_VHUONG KO GIU 2%" xfId="14491" xr:uid="{00000000-0005-0000-0000-00000D070000}"/>
    <cellStyle name="_KT (2)_VHUONG KO GIU 2%_tong hop" xfId="14492" xr:uid="{00000000-0005-0000-0000-00000E070000}"/>
    <cellStyle name="_KT_TG" xfId="1683" xr:uid="{00000000-0005-0000-0000-00000F070000}"/>
    <cellStyle name="_KT_TG_1" xfId="1684" xr:uid="{00000000-0005-0000-0000-000010070000}"/>
    <cellStyle name="_KT_TG_1 10" xfId="1685" xr:uid="{00000000-0005-0000-0000-000011070000}"/>
    <cellStyle name="_KT_TG_1 100" xfId="1686" xr:uid="{00000000-0005-0000-0000-000012070000}"/>
    <cellStyle name="_KT_TG_1 101" xfId="1687" xr:uid="{00000000-0005-0000-0000-000013070000}"/>
    <cellStyle name="_KT_TG_1 102" xfId="1688" xr:uid="{00000000-0005-0000-0000-000014070000}"/>
    <cellStyle name="_KT_TG_1 103" xfId="1689" xr:uid="{00000000-0005-0000-0000-000015070000}"/>
    <cellStyle name="_KT_TG_1 104" xfId="1690" xr:uid="{00000000-0005-0000-0000-000016070000}"/>
    <cellStyle name="_KT_TG_1 105" xfId="1691" xr:uid="{00000000-0005-0000-0000-000017070000}"/>
    <cellStyle name="_KT_TG_1 106" xfId="1692" xr:uid="{00000000-0005-0000-0000-000018070000}"/>
    <cellStyle name="_KT_TG_1 107" xfId="1693" xr:uid="{00000000-0005-0000-0000-000019070000}"/>
    <cellStyle name="_KT_TG_1 108" xfId="1694" xr:uid="{00000000-0005-0000-0000-00001A070000}"/>
    <cellStyle name="_KT_TG_1 109" xfId="1695" xr:uid="{00000000-0005-0000-0000-00001B070000}"/>
    <cellStyle name="_KT_TG_1 11" xfId="1696" xr:uid="{00000000-0005-0000-0000-00001C070000}"/>
    <cellStyle name="_KT_TG_1 110" xfId="1697" xr:uid="{00000000-0005-0000-0000-00001D070000}"/>
    <cellStyle name="_KT_TG_1 111" xfId="1698" xr:uid="{00000000-0005-0000-0000-00001E070000}"/>
    <cellStyle name="_KT_TG_1 12" xfId="1699" xr:uid="{00000000-0005-0000-0000-00001F070000}"/>
    <cellStyle name="_KT_TG_1 13" xfId="1700" xr:uid="{00000000-0005-0000-0000-000020070000}"/>
    <cellStyle name="_KT_TG_1 14" xfId="1701" xr:uid="{00000000-0005-0000-0000-000021070000}"/>
    <cellStyle name="_KT_TG_1 15" xfId="1702" xr:uid="{00000000-0005-0000-0000-000022070000}"/>
    <cellStyle name="_KT_TG_1 16" xfId="1703" xr:uid="{00000000-0005-0000-0000-000023070000}"/>
    <cellStyle name="_KT_TG_1 17" xfId="1704" xr:uid="{00000000-0005-0000-0000-000024070000}"/>
    <cellStyle name="_KT_TG_1 18" xfId="1705" xr:uid="{00000000-0005-0000-0000-000025070000}"/>
    <cellStyle name="_KT_TG_1 19" xfId="1706" xr:uid="{00000000-0005-0000-0000-000026070000}"/>
    <cellStyle name="_KT_TG_1 2" xfId="1707" xr:uid="{00000000-0005-0000-0000-000027070000}"/>
    <cellStyle name="_KT_TG_1 20" xfId="1708" xr:uid="{00000000-0005-0000-0000-000028070000}"/>
    <cellStyle name="_KT_TG_1 21" xfId="1709" xr:uid="{00000000-0005-0000-0000-000029070000}"/>
    <cellStyle name="_KT_TG_1 22" xfId="1710" xr:uid="{00000000-0005-0000-0000-00002A070000}"/>
    <cellStyle name="_KT_TG_1 23" xfId="1711" xr:uid="{00000000-0005-0000-0000-00002B070000}"/>
    <cellStyle name="_KT_TG_1 24" xfId="1712" xr:uid="{00000000-0005-0000-0000-00002C070000}"/>
    <cellStyle name="_KT_TG_1 25" xfId="1713" xr:uid="{00000000-0005-0000-0000-00002D070000}"/>
    <cellStyle name="_KT_TG_1 26" xfId="1714" xr:uid="{00000000-0005-0000-0000-00002E070000}"/>
    <cellStyle name="_KT_TG_1 27" xfId="1715" xr:uid="{00000000-0005-0000-0000-00002F070000}"/>
    <cellStyle name="_KT_TG_1 28" xfId="1716" xr:uid="{00000000-0005-0000-0000-000030070000}"/>
    <cellStyle name="_KT_TG_1 29" xfId="1717" xr:uid="{00000000-0005-0000-0000-000031070000}"/>
    <cellStyle name="_KT_TG_1 3" xfId="1718" xr:uid="{00000000-0005-0000-0000-000032070000}"/>
    <cellStyle name="_KT_TG_1 30" xfId="1719" xr:uid="{00000000-0005-0000-0000-000033070000}"/>
    <cellStyle name="_KT_TG_1 31" xfId="1720" xr:uid="{00000000-0005-0000-0000-000034070000}"/>
    <cellStyle name="_KT_TG_1 32" xfId="1721" xr:uid="{00000000-0005-0000-0000-000035070000}"/>
    <cellStyle name="_KT_TG_1 33" xfId="1722" xr:uid="{00000000-0005-0000-0000-000036070000}"/>
    <cellStyle name="_KT_TG_1 34" xfId="1723" xr:uid="{00000000-0005-0000-0000-000037070000}"/>
    <cellStyle name="_KT_TG_1 35" xfId="1724" xr:uid="{00000000-0005-0000-0000-000038070000}"/>
    <cellStyle name="_KT_TG_1 36" xfId="1725" xr:uid="{00000000-0005-0000-0000-000039070000}"/>
    <cellStyle name="_KT_TG_1 37" xfId="1726" xr:uid="{00000000-0005-0000-0000-00003A070000}"/>
    <cellStyle name="_KT_TG_1 38" xfId="1727" xr:uid="{00000000-0005-0000-0000-00003B070000}"/>
    <cellStyle name="_KT_TG_1 39" xfId="1728" xr:uid="{00000000-0005-0000-0000-00003C070000}"/>
    <cellStyle name="_KT_TG_1 4" xfId="1729" xr:uid="{00000000-0005-0000-0000-00003D070000}"/>
    <cellStyle name="_KT_TG_1 40" xfId="1730" xr:uid="{00000000-0005-0000-0000-00003E070000}"/>
    <cellStyle name="_KT_TG_1 41" xfId="1731" xr:uid="{00000000-0005-0000-0000-00003F070000}"/>
    <cellStyle name="_KT_TG_1 42" xfId="1732" xr:uid="{00000000-0005-0000-0000-000040070000}"/>
    <cellStyle name="_KT_TG_1 43" xfId="1733" xr:uid="{00000000-0005-0000-0000-000041070000}"/>
    <cellStyle name="_KT_TG_1 44" xfId="1734" xr:uid="{00000000-0005-0000-0000-000042070000}"/>
    <cellStyle name="_KT_TG_1 45" xfId="1735" xr:uid="{00000000-0005-0000-0000-000043070000}"/>
    <cellStyle name="_KT_TG_1 46" xfId="1736" xr:uid="{00000000-0005-0000-0000-000044070000}"/>
    <cellStyle name="_KT_TG_1 47" xfId="1737" xr:uid="{00000000-0005-0000-0000-000045070000}"/>
    <cellStyle name="_KT_TG_1 48" xfId="1738" xr:uid="{00000000-0005-0000-0000-000046070000}"/>
    <cellStyle name="_KT_TG_1 49" xfId="1739" xr:uid="{00000000-0005-0000-0000-000047070000}"/>
    <cellStyle name="_KT_TG_1 5" xfId="1740" xr:uid="{00000000-0005-0000-0000-000048070000}"/>
    <cellStyle name="_KT_TG_1 50" xfId="1741" xr:uid="{00000000-0005-0000-0000-000049070000}"/>
    <cellStyle name="_KT_TG_1 51" xfId="1742" xr:uid="{00000000-0005-0000-0000-00004A070000}"/>
    <cellStyle name="_KT_TG_1 52" xfId="1743" xr:uid="{00000000-0005-0000-0000-00004B070000}"/>
    <cellStyle name="_KT_TG_1 53" xfId="1744" xr:uid="{00000000-0005-0000-0000-00004C070000}"/>
    <cellStyle name="_KT_TG_1 54" xfId="1745" xr:uid="{00000000-0005-0000-0000-00004D070000}"/>
    <cellStyle name="_KT_TG_1 55" xfId="1746" xr:uid="{00000000-0005-0000-0000-00004E070000}"/>
    <cellStyle name="_KT_TG_1 56" xfId="1747" xr:uid="{00000000-0005-0000-0000-00004F070000}"/>
    <cellStyle name="_KT_TG_1 57" xfId="1748" xr:uid="{00000000-0005-0000-0000-000050070000}"/>
    <cellStyle name="_KT_TG_1 58" xfId="1749" xr:uid="{00000000-0005-0000-0000-000051070000}"/>
    <cellStyle name="_KT_TG_1 59" xfId="1750" xr:uid="{00000000-0005-0000-0000-000052070000}"/>
    <cellStyle name="_KT_TG_1 6" xfId="1751" xr:uid="{00000000-0005-0000-0000-000053070000}"/>
    <cellStyle name="_KT_TG_1 60" xfId="1752" xr:uid="{00000000-0005-0000-0000-000054070000}"/>
    <cellStyle name="_KT_TG_1 61" xfId="1753" xr:uid="{00000000-0005-0000-0000-000055070000}"/>
    <cellStyle name="_KT_TG_1 62" xfId="1754" xr:uid="{00000000-0005-0000-0000-000056070000}"/>
    <cellStyle name="_KT_TG_1 63" xfId="1755" xr:uid="{00000000-0005-0000-0000-000057070000}"/>
    <cellStyle name="_KT_TG_1 64" xfId="1756" xr:uid="{00000000-0005-0000-0000-000058070000}"/>
    <cellStyle name="_KT_TG_1 65" xfId="1757" xr:uid="{00000000-0005-0000-0000-000059070000}"/>
    <cellStyle name="_KT_TG_1 66" xfId="1758" xr:uid="{00000000-0005-0000-0000-00005A070000}"/>
    <cellStyle name="_KT_TG_1 67" xfId="1759" xr:uid="{00000000-0005-0000-0000-00005B070000}"/>
    <cellStyle name="_KT_TG_1 68" xfId="1760" xr:uid="{00000000-0005-0000-0000-00005C070000}"/>
    <cellStyle name="_KT_TG_1 69" xfId="1761" xr:uid="{00000000-0005-0000-0000-00005D070000}"/>
    <cellStyle name="_KT_TG_1 7" xfId="1762" xr:uid="{00000000-0005-0000-0000-00005E070000}"/>
    <cellStyle name="_KT_TG_1 70" xfId="1763" xr:uid="{00000000-0005-0000-0000-00005F070000}"/>
    <cellStyle name="_KT_TG_1 71" xfId="1764" xr:uid="{00000000-0005-0000-0000-000060070000}"/>
    <cellStyle name="_KT_TG_1 72" xfId="1765" xr:uid="{00000000-0005-0000-0000-000061070000}"/>
    <cellStyle name="_KT_TG_1 73" xfId="1766" xr:uid="{00000000-0005-0000-0000-000062070000}"/>
    <cellStyle name="_KT_TG_1 74" xfId="1767" xr:uid="{00000000-0005-0000-0000-000063070000}"/>
    <cellStyle name="_KT_TG_1 75" xfId="1768" xr:uid="{00000000-0005-0000-0000-000064070000}"/>
    <cellStyle name="_KT_TG_1 76" xfId="1769" xr:uid="{00000000-0005-0000-0000-000065070000}"/>
    <cellStyle name="_KT_TG_1 77" xfId="1770" xr:uid="{00000000-0005-0000-0000-000066070000}"/>
    <cellStyle name="_KT_TG_1 78" xfId="1771" xr:uid="{00000000-0005-0000-0000-000067070000}"/>
    <cellStyle name="_KT_TG_1 79" xfId="1772" xr:uid="{00000000-0005-0000-0000-000068070000}"/>
    <cellStyle name="_KT_TG_1 8" xfId="1773" xr:uid="{00000000-0005-0000-0000-000069070000}"/>
    <cellStyle name="_KT_TG_1 80" xfId="1774" xr:uid="{00000000-0005-0000-0000-00006A070000}"/>
    <cellStyle name="_KT_TG_1 81" xfId="1775" xr:uid="{00000000-0005-0000-0000-00006B070000}"/>
    <cellStyle name="_KT_TG_1 82" xfId="1776" xr:uid="{00000000-0005-0000-0000-00006C070000}"/>
    <cellStyle name="_KT_TG_1 83" xfId="1777" xr:uid="{00000000-0005-0000-0000-00006D070000}"/>
    <cellStyle name="_KT_TG_1 84" xfId="1778" xr:uid="{00000000-0005-0000-0000-00006E070000}"/>
    <cellStyle name="_KT_TG_1 85" xfId="1779" xr:uid="{00000000-0005-0000-0000-00006F070000}"/>
    <cellStyle name="_KT_TG_1 86" xfId="1780" xr:uid="{00000000-0005-0000-0000-000070070000}"/>
    <cellStyle name="_KT_TG_1 87" xfId="1781" xr:uid="{00000000-0005-0000-0000-000071070000}"/>
    <cellStyle name="_KT_TG_1 88" xfId="1782" xr:uid="{00000000-0005-0000-0000-000072070000}"/>
    <cellStyle name="_KT_TG_1 89" xfId="1783" xr:uid="{00000000-0005-0000-0000-000073070000}"/>
    <cellStyle name="_KT_TG_1 9" xfId="1784" xr:uid="{00000000-0005-0000-0000-000074070000}"/>
    <cellStyle name="_KT_TG_1 90" xfId="1785" xr:uid="{00000000-0005-0000-0000-000075070000}"/>
    <cellStyle name="_KT_TG_1 91" xfId="1786" xr:uid="{00000000-0005-0000-0000-000076070000}"/>
    <cellStyle name="_KT_TG_1 92" xfId="1787" xr:uid="{00000000-0005-0000-0000-000077070000}"/>
    <cellStyle name="_KT_TG_1 93" xfId="1788" xr:uid="{00000000-0005-0000-0000-000078070000}"/>
    <cellStyle name="_KT_TG_1 94" xfId="1789" xr:uid="{00000000-0005-0000-0000-000079070000}"/>
    <cellStyle name="_KT_TG_1 95" xfId="1790" xr:uid="{00000000-0005-0000-0000-00007A070000}"/>
    <cellStyle name="_KT_TG_1 96" xfId="1791" xr:uid="{00000000-0005-0000-0000-00007B070000}"/>
    <cellStyle name="_KT_TG_1 97" xfId="1792" xr:uid="{00000000-0005-0000-0000-00007C070000}"/>
    <cellStyle name="_KT_TG_1 98" xfId="1793" xr:uid="{00000000-0005-0000-0000-00007D070000}"/>
    <cellStyle name="_KT_TG_1 99" xfId="1794" xr:uid="{00000000-0005-0000-0000-00007E070000}"/>
    <cellStyle name="_KT_TG_1_04- Bang bieu khoi luong 20110531(2)" xfId="1795" xr:uid="{00000000-0005-0000-0000-00007F070000}"/>
    <cellStyle name="_KT_TG_1_04-Bang bieu khoi luong 20110703(kiet)" xfId="1796" xr:uid="{00000000-0005-0000-0000-000080070000}"/>
    <cellStyle name="_KT_TG_1_20110627-TDP-MEP BOQ-R2" xfId="1797" xr:uid="{00000000-0005-0000-0000-000081070000}"/>
    <cellStyle name="_KT_TG_1_2---DATA_SAIN GOBAIN (THEP)_Option 1-British Standard" xfId="1798" xr:uid="{00000000-0005-0000-0000-000082070000}"/>
    <cellStyle name="_KT_TG_1_44611-MEP Estimate cost" xfId="1799" xr:uid="{00000000-0005-0000-0000-000083070000}"/>
    <cellStyle name="_KT_TG_1_BAO CAO KLCT PT2000" xfId="1800" xr:uid="{00000000-0005-0000-0000-000084070000}"/>
    <cellStyle name="_KT_TG_1_BAO CAO KLCT PT2000_2---DATA_SAIN GOBAIN (THEP)_Option 1-British Standard" xfId="1801" xr:uid="{00000000-0005-0000-0000-000085070000}"/>
    <cellStyle name="_KT_TG_1_BAO CAO PT2000" xfId="1802" xr:uid="{00000000-0005-0000-0000-000086070000}"/>
    <cellStyle name="_KT_TG_1_BAO CAO PT2000_2---DATA_SAIN GOBAIN (THEP)_Option 1-British Standard" xfId="1803" xr:uid="{00000000-0005-0000-0000-000087070000}"/>
    <cellStyle name="_KT_TG_1_BAO CAO PT2000_Book1" xfId="1804" xr:uid="{00000000-0005-0000-0000-000088070000}"/>
    <cellStyle name="_KT_TG_1_BAO CAO PT2000_Book1_2---DATA_SAIN GOBAIN (THEP)_Option 1-British Standard" xfId="1805" xr:uid="{00000000-0005-0000-0000-000089070000}"/>
    <cellStyle name="_KT_TG_1_Bao cao XDCB 2001 - T11 KH dieu chinh 20-11-THAI" xfId="1806" xr:uid="{00000000-0005-0000-0000-00008A070000}"/>
    <cellStyle name="_KT_TG_1_Bao cao XDCB 2001 - T11 KH dieu chinh 20-11-THAI_2---DATA_SAIN GOBAIN (THEP)_Option 1-British Standard" xfId="1807" xr:uid="{00000000-0005-0000-0000-00008B070000}"/>
    <cellStyle name="_KT_TG_1_BCT - KITYCOTTAGE SS 1''x1'' ANGLE 22-00PET-026" xfId="1808" xr:uid="{00000000-0005-0000-0000-00008C070000}"/>
    <cellStyle name="_KT_TG_1_BCT - MID FLANGE LATCH RIGHT 22-00 PET-030" xfId="1809" xr:uid="{00000000-0005-0000-0000-00008D070000}"/>
    <cellStyle name="_KT_TG_1_Book1" xfId="1810" xr:uid="{00000000-0005-0000-0000-00008E070000}"/>
    <cellStyle name="_KT_TG_1_Book1 2" xfId="1811" xr:uid="{00000000-0005-0000-0000-00008F070000}"/>
    <cellStyle name="_KT_TG_1_Book1_1" xfId="1812" xr:uid="{00000000-0005-0000-0000-000090070000}"/>
    <cellStyle name="_KT_TG_1_Book1_1 2" xfId="1813" xr:uid="{00000000-0005-0000-0000-000091070000}"/>
    <cellStyle name="_KT_TG_1_Book1_1_2---DATA_SAIN GOBAIN (THEP)_Option 1-British Standard" xfId="1814" xr:uid="{00000000-0005-0000-0000-000092070000}"/>
    <cellStyle name="_KT_TG_1_Book1_1_BCT - KITYCOTTAGE SS 1''x1'' ANGLE 22-00PET-026" xfId="1815" xr:uid="{00000000-0005-0000-0000-000093070000}"/>
    <cellStyle name="_KT_TG_1_Book1_1_Bill of quantity - cables tray FA - Paragon detail from Tai 011-07-2011" xfId="1816" xr:uid="{00000000-0005-0000-0000-000094070000}"/>
    <cellStyle name="_KT_TG_1_Book1_1_Book1" xfId="1817" xr:uid="{00000000-0005-0000-0000-000095070000}"/>
    <cellStyle name="_KT_TG_1_Book1_1_Book1_2---DATA_SAIN GOBAIN (THEP)_Option 1-British Standard" xfId="1818" xr:uid="{00000000-0005-0000-0000-000096070000}"/>
    <cellStyle name="_KT_TG_1_Book1_1_Book1_THAO DIEN PEARL  - CAP THOAT NUOC (5-9-2011)" xfId="1819" xr:uid="{00000000-0005-0000-0000-000097070000}"/>
    <cellStyle name="_KT_TG_1_Book1_1_CACKHOANKHAUTRU" xfId="1820" xr:uid="{00000000-0005-0000-0000-000098070000}"/>
    <cellStyle name="_KT_TG_1_Book1_1_CACKHOANKHAUTRU_2---DATA_SAIN GOBAIN (THEP)_Option 1-British Standard" xfId="1821" xr:uid="{00000000-0005-0000-0000-000099070000}"/>
    <cellStyle name="_KT_TG_1_Book1_1_Danh sach nha cung cap ( Vendor List ) - Cap nhat 15-04-2011" xfId="1822" xr:uid="{00000000-0005-0000-0000-00009A070000}"/>
    <cellStyle name="_KT_TG_1_Book1_1_KLTT-PHUCHUNG" xfId="1823" xr:uid="{00000000-0005-0000-0000-00009B070000}"/>
    <cellStyle name="_KT_TG_1_Book1_1_KLTT-PHUCHUNG_2---DATA_SAIN GOBAIN (THEP)_Option 1-British Standard" xfId="1824" xr:uid="{00000000-0005-0000-0000-00009C070000}"/>
    <cellStyle name="_KT_TG_1_Book1_1_l" xfId="1825" xr:uid="{00000000-0005-0000-0000-00009D070000}"/>
    <cellStyle name="_KT_TG_1_Book1_1_Nha Khach Thanh Uy- Busway -LS- REV1-29-06" xfId="1826" xr:uid="{00000000-0005-0000-0000-00009E070000}"/>
    <cellStyle name="_KT_TG_1_Book1_1_Thanh toan (Du an Ca Mau)" xfId="1827" xr:uid="{00000000-0005-0000-0000-00009F070000}"/>
    <cellStyle name="_KT_TG_1_Book1_1_Thanh toan (Du an Ca Mau)_2---DATA_SAIN GOBAIN (THEP)_Option 1-British Standard" xfId="1828" xr:uid="{00000000-0005-0000-0000-0000A0070000}"/>
    <cellStyle name="_KT_TG_1_Book1_1_THANHTOAN" xfId="1829" xr:uid="{00000000-0005-0000-0000-0000A1070000}"/>
    <cellStyle name="_KT_TG_1_Book1_1_THANHTOAN A-B" xfId="1830" xr:uid="{00000000-0005-0000-0000-0000A2070000}"/>
    <cellStyle name="_KT_TG_1_Book1_1_THANHTOAN A-B_2---DATA_SAIN GOBAIN (THEP)_Option 1-British Standard" xfId="1831" xr:uid="{00000000-0005-0000-0000-0000A3070000}"/>
    <cellStyle name="_KT_TG_1_Book1_1_THANHTOAN_2---DATA_SAIN GOBAIN (THEP)_Option 1-British Standard" xfId="1832" xr:uid="{00000000-0005-0000-0000-0000A4070000}"/>
    <cellStyle name="_KT_TG_1_Book1_1_THAO DIEN PEARL  - CAP THOAT NUOC (5-9-2011)" xfId="1833" xr:uid="{00000000-0005-0000-0000-0000A5070000}"/>
    <cellStyle name="_KT_TG_1_Book1_2" xfId="1834" xr:uid="{00000000-0005-0000-0000-0000A6070000}"/>
    <cellStyle name="_KT_TG_1_Book1_2 2" xfId="1835" xr:uid="{00000000-0005-0000-0000-0000A7070000}"/>
    <cellStyle name="_KT_TG_1_Book1_2_2---DATA_SAIN GOBAIN (THEP)_Option 1-British Standard" xfId="1836" xr:uid="{00000000-0005-0000-0000-0000A8070000}"/>
    <cellStyle name="_KT_TG_1_Book1_2_Bill of quantity - cables tray FA - Paragon detail from Tai 011-07-2011" xfId="1837" xr:uid="{00000000-0005-0000-0000-0000A9070000}"/>
    <cellStyle name="_KT_TG_1_Book1_2_Book1" xfId="1838" xr:uid="{00000000-0005-0000-0000-0000AA070000}"/>
    <cellStyle name="_KT_TG_1_Book1_2_Book1_2---DATA_SAIN GOBAIN (THEP)_Option 1-British Standard" xfId="1839" xr:uid="{00000000-0005-0000-0000-0000AB070000}"/>
    <cellStyle name="_KT_TG_1_Book1_2_CACKHOANKHAUTRU" xfId="1840" xr:uid="{00000000-0005-0000-0000-0000AC070000}"/>
    <cellStyle name="_KT_TG_1_Book1_2_CACKHOANKHAUTRU_2---DATA_SAIN GOBAIN (THEP)_Option 1-British Standard" xfId="1841" xr:uid="{00000000-0005-0000-0000-0000AD070000}"/>
    <cellStyle name="_KT_TG_1_Book1_2_Danh sach nha cung cap ( Vendor List ) - Cap nhat 15-04-2011" xfId="1842" xr:uid="{00000000-0005-0000-0000-0000AE070000}"/>
    <cellStyle name="_KT_TG_1_Book1_2_KLTT-PHUCHUNG" xfId="1843" xr:uid="{00000000-0005-0000-0000-0000AF070000}"/>
    <cellStyle name="_KT_TG_1_Book1_2_KLTT-PHUCHUNG_2---DATA_SAIN GOBAIN (THEP)_Option 1-British Standard" xfId="1844" xr:uid="{00000000-0005-0000-0000-0000B0070000}"/>
    <cellStyle name="_KT_TG_1_Book1_2_l" xfId="1845" xr:uid="{00000000-0005-0000-0000-0000B1070000}"/>
    <cellStyle name="_KT_TG_1_Book1_2_Nha Khach Thanh Uy- Busway -LS- REV1-29-06" xfId="1846" xr:uid="{00000000-0005-0000-0000-0000B2070000}"/>
    <cellStyle name="_KT_TG_1_Book1_2_Thanh toan (Du an Ca Mau)" xfId="1847" xr:uid="{00000000-0005-0000-0000-0000B3070000}"/>
    <cellStyle name="_KT_TG_1_Book1_2_Thanh toan (Du an Ca Mau)_2---DATA_SAIN GOBAIN (THEP)_Option 1-British Standard" xfId="1848" xr:uid="{00000000-0005-0000-0000-0000B4070000}"/>
    <cellStyle name="_KT_TG_1_Book1_2_THANHTOAN" xfId="1849" xr:uid="{00000000-0005-0000-0000-0000B5070000}"/>
    <cellStyle name="_KT_TG_1_Book1_2_THANHTOAN A-B" xfId="1850" xr:uid="{00000000-0005-0000-0000-0000B6070000}"/>
    <cellStyle name="_KT_TG_1_Book1_2_THANHTOAN A-B_2---DATA_SAIN GOBAIN (THEP)_Option 1-British Standard" xfId="1851" xr:uid="{00000000-0005-0000-0000-0000B7070000}"/>
    <cellStyle name="_KT_TG_1_Book1_2_THANHTOAN_2---DATA_SAIN GOBAIN (THEP)_Option 1-British Standard" xfId="1852" xr:uid="{00000000-0005-0000-0000-0000B8070000}"/>
    <cellStyle name="_KT_TG_1_Book1_2_THAO DIEN PEARL  - CAP THOAT NUOC (5-9-2011)" xfId="1853" xr:uid="{00000000-0005-0000-0000-0000B9070000}"/>
    <cellStyle name="_KT_TG_1_Book1_2---DATA_SAIN GOBAIN (THEP)_Option 1-British Standard" xfId="1854" xr:uid="{00000000-0005-0000-0000-0000BA070000}"/>
    <cellStyle name="_KT_TG_1_Book1_3" xfId="1855" xr:uid="{00000000-0005-0000-0000-0000BB070000}"/>
    <cellStyle name="_KT_TG_1_Book1_3_2---DATA_SAIN GOBAIN (THEP)_Option 1-British Standard" xfId="1856" xr:uid="{00000000-0005-0000-0000-0000BC070000}"/>
    <cellStyle name="_KT_TG_1_Book1_4" xfId="1857" xr:uid="{00000000-0005-0000-0000-0000BD070000}"/>
    <cellStyle name="_KT_TG_1_Book1_4_2---DATA_SAIN GOBAIN (THEP)_Option 1-British Standard" xfId="1858" xr:uid="{00000000-0005-0000-0000-0000BE070000}"/>
    <cellStyle name="_KT_TG_1_Book1_BC-QT-WB-dthao" xfId="1859" xr:uid="{00000000-0005-0000-0000-0000BF070000}"/>
    <cellStyle name="_KT_TG_1_Book1_BC-QT-WB-dthao_2---DATA_SAIN GOBAIN (THEP)_Option 1-British Standard" xfId="1860" xr:uid="{00000000-0005-0000-0000-0000C0070000}"/>
    <cellStyle name="_KT_TG_1_Book1_Book1" xfId="1861" xr:uid="{00000000-0005-0000-0000-0000C1070000}"/>
    <cellStyle name="_KT_TG_1_Book1_Book1_2---DATA_SAIN GOBAIN (THEP)_Option 1-British Standard" xfId="1862" xr:uid="{00000000-0005-0000-0000-0000C2070000}"/>
    <cellStyle name="_KT_TG_1_Book1_Book1_Book1" xfId="1863" xr:uid="{00000000-0005-0000-0000-0000C3070000}"/>
    <cellStyle name="_KT_TG_1_Book1_Book1_Book1_2---DATA_SAIN GOBAIN (THEP)_Option 1-British Standard" xfId="1864" xr:uid="{00000000-0005-0000-0000-0000C4070000}"/>
    <cellStyle name="_KT_TG_1_Book1_Book1_CACKHOANKHAUTRU" xfId="1865" xr:uid="{00000000-0005-0000-0000-0000C5070000}"/>
    <cellStyle name="_KT_TG_1_Book1_Book1_CACKHOANKHAUTRU_2---DATA_SAIN GOBAIN (THEP)_Option 1-British Standard" xfId="1866" xr:uid="{00000000-0005-0000-0000-0000C6070000}"/>
    <cellStyle name="_KT_TG_1_Book1_Book1_KLTT-PHUCHUNG" xfId="1867" xr:uid="{00000000-0005-0000-0000-0000C7070000}"/>
    <cellStyle name="_KT_TG_1_Book1_Book1_KLTT-PHUCHUNG_2---DATA_SAIN GOBAIN (THEP)_Option 1-British Standard" xfId="1868" xr:uid="{00000000-0005-0000-0000-0000C8070000}"/>
    <cellStyle name="_KT_TG_1_Book1_Book1_Thanh toan (Du an Ca Mau)" xfId="1869" xr:uid="{00000000-0005-0000-0000-0000C9070000}"/>
    <cellStyle name="_KT_TG_1_Book1_Book1_Thanh toan (Du an Ca Mau)_2---DATA_SAIN GOBAIN (THEP)_Option 1-British Standard" xfId="1870" xr:uid="{00000000-0005-0000-0000-0000CA070000}"/>
    <cellStyle name="_KT_TG_1_Book1_Book1_THANHTOAN" xfId="1871" xr:uid="{00000000-0005-0000-0000-0000CB070000}"/>
    <cellStyle name="_KT_TG_1_Book1_Book1_THANHTOAN A-B" xfId="1872" xr:uid="{00000000-0005-0000-0000-0000CC070000}"/>
    <cellStyle name="_KT_TG_1_Book1_Book1_THANHTOAN A-B_2---DATA_SAIN GOBAIN (THEP)_Option 1-British Standard" xfId="1873" xr:uid="{00000000-0005-0000-0000-0000CD070000}"/>
    <cellStyle name="_KT_TG_1_Book1_Book1_THANHTOAN_2---DATA_SAIN GOBAIN (THEP)_Option 1-British Standard" xfId="1874" xr:uid="{00000000-0005-0000-0000-0000CE070000}"/>
    <cellStyle name="_KT_TG_1_Book1_Book1_THAO DIEN PEARL  - CAP THOAT NUOC (5-9-2011)" xfId="1875" xr:uid="{00000000-0005-0000-0000-0000CF070000}"/>
    <cellStyle name="_KT_TG_1_Book1_CACKHOANKHAUTRU" xfId="1876" xr:uid="{00000000-0005-0000-0000-0000D0070000}"/>
    <cellStyle name="_KT_TG_1_Book1_CACKHOANKHAUTRU_2---DATA_SAIN GOBAIN (THEP)_Option 1-British Standard" xfId="1877" xr:uid="{00000000-0005-0000-0000-0000D1070000}"/>
    <cellStyle name="_KT_TG_1_Book1_CV1-khoi luong va don gia" xfId="1878" xr:uid="{00000000-0005-0000-0000-0000D2070000}"/>
    <cellStyle name="_KT_TG_1_Book1_CV1-khoi luong va don gia_2---DATA_SAIN GOBAIN (THEP)_Option 1-British Standard" xfId="1879" xr:uid="{00000000-0005-0000-0000-0000D3070000}"/>
    <cellStyle name="_KT_TG_1_Book1_Danh sach nha cung cap ( Vendor List ) - Cap nhat 15-04-2011" xfId="1880" xr:uid="{00000000-0005-0000-0000-0000D4070000}"/>
    <cellStyle name="_KT_TG_1_Book1_Du toan chi phi gia thau T12 (Dat Phuong)" xfId="1881" xr:uid="{00000000-0005-0000-0000-0000D5070000}"/>
    <cellStyle name="_KT_TG_1_Book1_Du toan chi phi gia thau T12 (Dat Phuong)_2---DATA_SAIN GOBAIN (THEP)_Option 1-British Standard" xfId="1882" xr:uid="{00000000-0005-0000-0000-0000D6070000}"/>
    <cellStyle name="_KT_TG_1_Book1_HD-CONGTACCHINH-THAUPHU" xfId="1883" xr:uid="{00000000-0005-0000-0000-0000D7070000}"/>
    <cellStyle name="_KT_TG_1_Book1_HD-CONGTACCHINH-THAUPHU_2---DATA_SAIN GOBAIN (THEP)_Option 1-British Standard" xfId="1884" xr:uid="{00000000-0005-0000-0000-0000D8070000}"/>
    <cellStyle name="_KT_TG_1_Book1_HOPDONG-NOIBO" xfId="1885" xr:uid="{00000000-0005-0000-0000-0000D9070000}"/>
    <cellStyle name="_KT_TG_1_Book1_HOPDONG-NOIBO_2---DATA_SAIN GOBAIN (THEP)_Option 1-British Standard" xfId="1886" xr:uid="{00000000-0005-0000-0000-0000DA070000}"/>
    <cellStyle name="_KT_TG_1_Book1_l" xfId="1887" xr:uid="{00000000-0005-0000-0000-0000DB070000}"/>
    <cellStyle name="_KT_TG_1_Book1_M_E Services _ Education" xfId="1888" xr:uid="{00000000-0005-0000-0000-0000DC070000}"/>
    <cellStyle name="_KT_TG_1_Book1_M_E Services _ Education_1" xfId="1889" xr:uid="{00000000-0005-0000-0000-0000DD070000}"/>
    <cellStyle name="_KT_TG_1_Book1_M_E Services _ Education_1_submit DHND 5%" xfId="1890" xr:uid="{00000000-0005-0000-0000-0000DE070000}"/>
    <cellStyle name="_KT_TG_1_Book1_M_E Services _ Education_submit DHND 5%" xfId="1891" xr:uid="{00000000-0005-0000-0000-0000DF070000}"/>
    <cellStyle name="_KT_TG_1_Book1_Nha Khach Thanh Uy- Busway -LS- REV1-29-06" xfId="1892" xr:uid="{00000000-0005-0000-0000-0000E0070000}"/>
    <cellStyle name="_KT_TG_1_Book1_submit DHND 5%" xfId="1893" xr:uid="{00000000-0005-0000-0000-0000E1070000}"/>
    <cellStyle name="_KT_TG_1_Book1_THANH TOAN-CONGTACCHINH" xfId="1894" xr:uid="{00000000-0005-0000-0000-0000E2070000}"/>
    <cellStyle name="_KT_TG_1_Book1_THANH TOAN-CONGTACCHINH_2---DATA_SAIN GOBAIN (THEP)_Option 1-British Standard" xfId="1895" xr:uid="{00000000-0005-0000-0000-0000E3070000}"/>
    <cellStyle name="_KT_TG_1_Book1_THANHTOAN" xfId="1896" xr:uid="{00000000-0005-0000-0000-0000E4070000}"/>
    <cellStyle name="_KT_TG_1_Book1_THANHTOAN_2---DATA_SAIN GOBAIN (THEP)_Option 1-British Standard" xfId="1897" xr:uid="{00000000-0005-0000-0000-0000E5070000}"/>
    <cellStyle name="_KT_TG_1_CACKHOANKHAUTRU" xfId="1898" xr:uid="{00000000-0005-0000-0000-0000E6070000}"/>
    <cellStyle name="_KT_TG_1_CACKHOANKHAUTRU_2---DATA_SAIN GOBAIN (THEP)_Option 1-British Standard" xfId="1899" xr:uid="{00000000-0005-0000-0000-0000E7070000}"/>
    <cellStyle name="_KT_TG_1_CV1-khoi luong va don gia" xfId="1900" xr:uid="{00000000-0005-0000-0000-0000E8070000}"/>
    <cellStyle name="_KT_TG_1_CV1-khoi luong va don gia_2---DATA_SAIN GOBAIN (THEP)_Option 1-British Standard" xfId="1901" xr:uid="{00000000-0005-0000-0000-0000E9070000}"/>
    <cellStyle name="_KT_TG_1_Danh sach nha cung cap ( Vendor List ) - Cap nhat 15-04-2011" xfId="1902" xr:uid="{00000000-0005-0000-0000-0000EA070000}"/>
    <cellStyle name="_KT_TG_1_DTCDT MR.2N110.HOCMON.TDTOAN.CCUNG" xfId="1904" xr:uid="{00000000-0005-0000-0000-0000EC070000}"/>
    <cellStyle name="_KT_TG_1_DTCDT MR.2N110.HOCMON.TDTOAN.CCUNG_2---DATA_SAIN GOBAIN (THEP)_Option 1-British Standard" xfId="1905" xr:uid="{00000000-0005-0000-0000-0000ED070000}"/>
    <cellStyle name="_KT_TG_1_Du toan chi phi gia thau T12 (Dat Phuong)" xfId="1906" xr:uid="{00000000-0005-0000-0000-0000EE070000}"/>
    <cellStyle name="_KT_TG_1_Du toan chi phi gia thau T12 (Dat Phuong)_2---DATA_SAIN GOBAIN (THEP)_Option 1-British Standard" xfId="1907" xr:uid="{00000000-0005-0000-0000-0000EF070000}"/>
    <cellStyle name="_KT_TG_1_ĐỊNH MỨC KHOÁN 20-00PET -059" xfId="1903" xr:uid="{00000000-0005-0000-0000-0000EB070000}"/>
    <cellStyle name="_KT_TG_1_HD-CONGTACCHINH-THAUPHU" xfId="1908" xr:uid="{00000000-0005-0000-0000-0000F0070000}"/>
    <cellStyle name="_KT_TG_1_HD-CONGTACCHINH-THAUPHU_2---DATA_SAIN GOBAIN (THEP)_Option 1-British Standard" xfId="1909" xr:uid="{00000000-0005-0000-0000-0000F1070000}"/>
    <cellStyle name="_KT_TG_1_HOPDONG-NOIBO" xfId="1910" xr:uid="{00000000-0005-0000-0000-0000F2070000}"/>
    <cellStyle name="_KT_TG_1_HOPDONG-NOIBO_2---DATA_SAIN GOBAIN (THEP)_Option 1-British Standard" xfId="1911" xr:uid="{00000000-0005-0000-0000-0000F3070000}"/>
    <cellStyle name="_KT_TG_1_l" xfId="1912" xr:uid="{00000000-0005-0000-0000-0000F4070000}"/>
    <cellStyle name="_KT_TG_1_Lora-tungchau" xfId="1913" xr:uid="{00000000-0005-0000-0000-0000F5070000}"/>
    <cellStyle name="_KT_TG_1_Lora-tungchau_2---DATA_SAIN GOBAIN (THEP)_Option 1-British Standard" xfId="1914" xr:uid="{00000000-0005-0000-0000-0000F6070000}"/>
    <cellStyle name="_KT_TG_1_M_E Services _ Education" xfId="1915" xr:uid="{00000000-0005-0000-0000-0000F7070000}"/>
    <cellStyle name="_KT_TG_1_M_E Services _ Education_1" xfId="1916" xr:uid="{00000000-0005-0000-0000-0000F8070000}"/>
    <cellStyle name="_KT_TG_1_M_E Services _ Education_1_submit DHND 5%" xfId="1917" xr:uid="{00000000-0005-0000-0000-0000F9070000}"/>
    <cellStyle name="_KT_TG_1_M_E Services _ Education_submit DHND 5%" xfId="1918" xr:uid="{00000000-0005-0000-0000-0000FA070000}"/>
    <cellStyle name="_KT_TG_1_Nha Khach Thanh Uy- Busway -LS- REV1-29-06" xfId="1919" xr:uid="{00000000-0005-0000-0000-0000FB070000}"/>
    <cellStyle name="_KT_TG_1_PGIA-phieu tham tra Kho bac" xfId="1920" xr:uid="{00000000-0005-0000-0000-0000FC070000}"/>
    <cellStyle name="_KT_TG_1_PGIA-phieu tham tra Kho bac_2---DATA_SAIN GOBAIN (THEP)_Option 1-British Standard" xfId="1921" xr:uid="{00000000-0005-0000-0000-0000FD070000}"/>
    <cellStyle name="_KT_TG_1_PT02-02" xfId="1922" xr:uid="{00000000-0005-0000-0000-0000FE070000}"/>
    <cellStyle name="_KT_TG_1_PT02-02_2---DATA_SAIN GOBAIN (THEP)_Option 1-British Standard" xfId="1923" xr:uid="{00000000-0005-0000-0000-0000FF070000}"/>
    <cellStyle name="_KT_TG_1_PT02-02_Book1" xfId="1924" xr:uid="{00000000-0005-0000-0000-000000080000}"/>
    <cellStyle name="_KT_TG_1_PT02-02_Book1_2---DATA_SAIN GOBAIN (THEP)_Option 1-British Standard" xfId="1925" xr:uid="{00000000-0005-0000-0000-000001080000}"/>
    <cellStyle name="_KT_TG_1_PT02-03" xfId="1926" xr:uid="{00000000-0005-0000-0000-000002080000}"/>
    <cellStyle name="_KT_TG_1_PT02-03_2---DATA_SAIN GOBAIN (THEP)_Option 1-British Standard" xfId="1927" xr:uid="{00000000-0005-0000-0000-000003080000}"/>
    <cellStyle name="_KT_TG_1_PT02-03_Book1" xfId="1928" xr:uid="{00000000-0005-0000-0000-000004080000}"/>
    <cellStyle name="_KT_TG_1_PT02-03_Book1_2---DATA_SAIN GOBAIN (THEP)_Option 1-British Standard" xfId="1929" xr:uid="{00000000-0005-0000-0000-000005080000}"/>
    <cellStyle name="_KT_TG_1_Qt-HT3PQ1(CauKho)" xfId="1930" xr:uid="{00000000-0005-0000-0000-000006080000}"/>
    <cellStyle name="_KT_TG_1_Qt-HT3PQ1(CauKho)_2---DATA_SAIN GOBAIN (THEP)_Option 1-British Standard" xfId="1931" xr:uid="{00000000-0005-0000-0000-000007080000}"/>
    <cellStyle name="_KT_TG_1_submit DHND 5%" xfId="1932" xr:uid="{00000000-0005-0000-0000-000008080000}"/>
    <cellStyle name="_KT_TG_1_TAM UNG VAT TU CHINH DOT 3 (REV2)" xfId="1933" xr:uid="{00000000-0005-0000-0000-000009080000}"/>
    <cellStyle name="_KT_TG_1_TAM UNG VAT TU CHINH DOT 3 (REV2)_2---DATA_SAIN GOBAIN (THEP)_Option 1-British Standard" xfId="1934" xr:uid="{00000000-0005-0000-0000-00000A080000}"/>
    <cellStyle name="_KT_TG_1_Tong hop so luong cac muc" xfId="1939" xr:uid="{00000000-0005-0000-0000-00000F080000}"/>
    <cellStyle name="_KT_TG_1_THANH TOAN-CONGTACCHINH" xfId="1935" xr:uid="{00000000-0005-0000-0000-00000B080000}"/>
    <cellStyle name="_KT_TG_1_THANH TOAN-CONGTACCHINH_2---DATA_SAIN GOBAIN (THEP)_Option 1-British Standard" xfId="1936" xr:uid="{00000000-0005-0000-0000-00000C080000}"/>
    <cellStyle name="_KT_TG_1_THANHTOAN" xfId="1937" xr:uid="{00000000-0005-0000-0000-00000D080000}"/>
    <cellStyle name="_KT_TG_1_THANHTOAN_2---DATA_SAIN GOBAIN (THEP)_Option 1-British Standard" xfId="1938" xr:uid="{00000000-0005-0000-0000-00000E080000}"/>
    <cellStyle name="_KT_TG_2" xfId="1940" xr:uid="{00000000-0005-0000-0000-000010080000}"/>
    <cellStyle name="_KT_TG_2 10" xfId="1941" xr:uid="{00000000-0005-0000-0000-000011080000}"/>
    <cellStyle name="_KT_TG_2 100" xfId="1942" xr:uid="{00000000-0005-0000-0000-000012080000}"/>
    <cellStyle name="_KT_TG_2 101" xfId="1943" xr:uid="{00000000-0005-0000-0000-000013080000}"/>
    <cellStyle name="_KT_TG_2 102" xfId="1944" xr:uid="{00000000-0005-0000-0000-000014080000}"/>
    <cellStyle name="_KT_TG_2 103" xfId="1945" xr:uid="{00000000-0005-0000-0000-000015080000}"/>
    <cellStyle name="_KT_TG_2 104" xfId="1946" xr:uid="{00000000-0005-0000-0000-000016080000}"/>
    <cellStyle name="_KT_TG_2 105" xfId="1947" xr:uid="{00000000-0005-0000-0000-000017080000}"/>
    <cellStyle name="_KT_TG_2 106" xfId="1948" xr:uid="{00000000-0005-0000-0000-000018080000}"/>
    <cellStyle name="_KT_TG_2 107" xfId="1949" xr:uid="{00000000-0005-0000-0000-000019080000}"/>
    <cellStyle name="_KT_TG_2 108" xfId="1950" xr:uid="{00000000-0005-0000-0000-00001A080000}"/>
    <cellStyle name="_KT_TG_2 109" xfId="1951" xr:uid="{00000000-0005-0000-0000-00001B080000}"/>
    <cellStyle name="_KT_TG_2 11" xfId="1952" xr:uid="{00000000-0005-0000-0000-00001C080000}"/>
    <cellStyle name="_KT_TG_2 110" xfId="1953" xr:uid="{00000000-0005-0000-0000-00001D080000}"/>
    <cellStyle name="_KT_TG_2 111" xfId="1954" xr:uid="{00000000-0005-0000-0000-00001E080000}"/>
    <cellStyle name="_KT_TG_2 12" xfId="1955" xr:uid="{00000000-0005-0000-0000-00001F080000}"/>
    <cellStyle name="_KT_TG_2 13" xfId="1956" xr:uid="{00000000-0005-0000-0000-000020080000}"/>
    <cellStyle name="_KT_TG_2 14" xfId="1957" xr:uid="{00000000-0005-0000-0000-000021080000}"/>
    <cellStyle name="_KT_TG_2 15" xfId="1958" xr:uid="{00000000-0005-0000-0000-000022080000}"/>
    <cellStyle name="_KT_TG_2 16" xfId="1959" xr:uid="{00000000-0005-0000-0000-000023080000}"/>
    <cellStyle name="_KT_TG_2 17" xfId="1960" xr:uid="{00000000-0005-0000-0000-000024080000}"/>
    <cellStyle name="_KT_TG_2 18" xfId="1961" xr:uid="{00000000-0005-0000-0000-000025080000}"/>
    <cellStyle name="_KT_TG_2 19" xfId="1962" xr:uid="{00000000-0005-0000-0000-000026080000}"/>
    <cellStyle name="_KT_TG_2 2" xfId="1963" xr:uid="{00000000-0005-0000-0000-000027080000}"/>
    <cellStyle name="_KT_TG_2 20" xfId="1964" xr:uid="{00000000-0005-0000-0000-000028080000}"/>
    <cellStyle name="_KT_TG_2 21" xfId="1965" xr:uid="{00000000-0005-0000-0000-000029080000}"/>
    <cellStyle name="_KT_TG_2 22" xfId="1966" xr:uid="{00000000-0005-0000-0000-00002A080000}"/>
    <cellStyle name="_KT_TG_2 23" xfId="1967" xr:uid="{00000000-0005-0000-0000-00002B080000}"/>
    <cellStyle name="_KT_TG_2 24" xfId="1968" xr:uid="{00000000-0005-0000-0000-00002C080000}"/>
    <cellStyle name="_KT_TG_2 25" xfId="1969" xr:uid="{00000000-0005-0000-0000-00002D080000}"/>
    <cellStyle name="_KT_TG_2 26" xfId="1970" xr:uid="{00000000-0005-0000-0000-00002E080000}"/>
    <cellStyle name="_KT_TG_2 27" xfId="1971" xr:uid="{00000000-0005-0000-0000-00002F080000}"/>
    <cellStyle name="_KT_TG_2 28" xfId="1972" xr:uid="{00000000-0005-0000-0000-000030080000}"/>
    <cellStyle name="_KT_TG_2 29" xfId="1973" xr:uid="{00000000-0005-0000-0000-000031080000}"/>
    <cellStyle name="_KT_TG_2 3" xfId="1974" xr:uid="{00000000-0005-0000-0000-000032080000}"/>
    <cellStyle name="_KT_TG_2 30" xfId="1975" xr:uid="{00000000-0005-0000-0000-000033080000}"/>
    <cellStyle name="_KT_TG_2 31" xfId="1976" xr:uid="{00000000-0005-0000-0000-000034080000}"/>
    <cellStyle name="_KT_TG_2 32" xfId="1977" xr:uid="{00000000-0005-0000-0000-000035080000}"/>
    <cellStyle name="_KT_TG_2 33" xfId="1978" xr:uid="{00000000-0005-0000-0000-000036080000}"/>
    <cellStyle name="_KT_TG_2 34" xfId="1979" xr:uid="{00000000-0005-0000-0000-000037080000}"/>
    <cellStyle name="_KT_TG_2 35" xfId="1980" xr:uid="{00000000-0005-0000-0000-000038080000}"/>
    <cellStyle name="_KT_TG_2 36" xfId="1981" xr:uid="{00000000-0005-0000-0000-000039080000}"/>
    <cellStyle name="_KT_TG_2 37" xfId="1982" xr:uid="{00000000-0005-0000-0000-00003A080000}"/>
    <cellStyle name="_KT_TG_2 38" xfId="1983" xr:uid="{00000000-0005-0000-0000-00003B080000}"/>
    <cellStyle name="_KT_TG_2 39" xfId="1984" xr:uid="{00000000-0005-0000-0000-00003C080000}"/>
    <cellStyle name="_KT_TG_2 4" xfId="1985" xr:uid="{00000000-0005-0000-0000-00003D080000}"/>
    <cellStyle name="_KT_TG_2 40" xfId="1986" xr:uid="{00000000-0005-0000-0000-00003E080000}"/>
    <cellStyle name="_KT_TG_2 41" xfId="1987" xr:uid="{00000000-0005-0000-0000-00003F080000}"/>
    <cellStyle name="_KT_TG_2 42" xfId="1988" xr:uid="{00000000-0005-0000-0000-000040080000}"/>
    <cellStyle name="_KT_TG_2 43" xfId="1989" xr:uid="{00000000-0005-0000-0000-000041080000}"/>
    <cellStyle name="_KT_TG_2 44" xfId="1990" xr:uid="{00000000-0005-0000-0000-000042080000}"/>
    <cellStyle name="_KT_TG_2 45" xfId="1991" xr:uid="{00000000-0005-0000-0000-000043080000}"/>
    <cellStyle name="_KT_TG_2 46" xfId="1992" xr:uid="{00000000-0005-0000-0000-000044080000}"/>
    <cellStyle name="_KT_TG_2 47" xfId="1993" xr:uid="{00000000-0005-0000-0000-000045080000}"/>
    <cellStyle name="_KT_TG_2 48" xfId="1994" xr:uid="{00000000-0005-0000-0000-000046080000}"/>
    <cellStyle name="_KT_TG_2 49" xfId="1995" xr:uid="{00000000-0005-0000-0000-000047080000}"/>
    <cellStyle name="_KT_TG_2 5" xfId="1996" xr:uid="{00000000-0005-0000-0000-000048080000}"/>
    <cellStyle name="_KT_TG_2 50" xfId="1997" xr:uid="{00000000-0005-0000-0000-000049080000}"/>
    <cellStyle name="_KT_TG_2 51" xfId="1998" xr:uid="{00000000-0005-0000-0000-00004A080000}"/>
    <cellStyle name="_KT_TG_2 52" xfId="1999" xr:uid="{00000000-0005-0000-0000-00004B080000}"/>
    <cellStyle name="_KT_TG_2 53" xfId="2000" xr:uid="{00000000-0005-0000-0000-00004C080000}"/>
    <cellStyle name="_KT_TG_2 54" xfId="2001" xr:uid="{00000000-0005-0000-0000-00004D080000}"/>
    <cellStyle name="_KT_TG_2 55" xfId="2002" xr:uid="{00000000-0005-0000-0000-00004E080000}"/>
    <cellStyle name="_KT_TG_2 56" xfId="2003" xr:uid="{00000000-0005-0000-0000-00004F080000}"/>
    <cellStyle name="_KT_TG_2 57" xfId="2004" xr:uid="{00000000-0005-0000-0000-000050080000}"/>
    <cellStyle name="_KT_TG_2 58" xfId="2005" xr:uid="{00000000-0005-0000-0000-000051080000}"/>
    <cellStyle name="_KT_TG_2 59" xfId="2006" xr:uid="{00000000-0005-0000-0000-000052080000}"/>
    <cellStyle name="_KT_TG_2 6" xfId="2007" xr:uid="{00000000-0005-0000-0000-000053080000}"/>
    <cellStyle name="_KT_TG_2 60" xfId="2008" xr:uid="{00000000-0005-0000-0000-000054080000}"/>
    <cellStyle name="_KT_TG_2 61" xfId="2009" xr:uid="{00000000-0005-0000-0000-000055080000}"/>
    <cellStyle name="_KT_TG_2 62" xfId="2010" xr:uid="{00000000-0005-0000-0000-000056080000}"/>
    <cellStyle name="_KT_TG_2 63" xfId="2011" xr:uid="{00000000-0005-0000-0000-000057080000}"/>
    <cellStyle name="_KT_TG_2 64" xfId="2012" xr:uid="{00000000-0005-0000-0000-000058080000}"/>
    <cellStyle name="_KT_TG_2 65" xfId="2013" xr:uid="{00000000-0005-0000-0000-000059080000}"/>
    <cellStyle name="_KT_TG_2 66" xfId="2014" xr:uid="{00000000-0005-0000-0000-00005A080000}"/>
    <cellStyle name="_KT_TG_2 67" xfId="2015" xr:uid="{00000000-0005-0000-0000-00005B080000}"/>
    <cellStyle name="_KT_TG_2 68" xfId="2016" xr:uid="{00000000-0005-0000-0000-00005C080000}"/>
    <cellStyle name="_KT_TG_2 69" xfId="2017" xr:uid="{00000000-0005-0000-0000-00005D080000}"/>
    <cellStyle name="_KT_TG_2 7" xfId="2018" xr:uid="{00000000-0005-0000-0000-00005E080000}"/>
    <cellStyle name="_KT_TG_2 70" xfId="2019" xr:uid="{00000000-0005-0000-0000-00005F080000}"/>
    <cellStyle name="_KT_TG_2 71" xfId="2020" xr:uid="{00000000-0005-0000-0000-000060080000}"/>
    <cellStyle name="_KT_TG_2 72" xfId="2021" xr:uid="{00000000-0005-0000-0000-000061080000}"/>
    <cellStyle name="_KT_TG_2 73" xfId="2022" xr:uid="{00000000-0005-0000-0000-000062080000}"/>
    <cellStyle name="_KT_TG_2 74" xfId="2023" xr:uid="{00000000-0005-0000-0000-000063080000}"/>
    <cellStyle name="_KT_TG_2 75" xfId="2024" xr:uid="{00000000-0005-0000-0000-000064080000}"/>
    <cellStyle name="_KT_TG_2 76" xfId="2025" xr:uid="{00000000-0005-0000-0000-000065080000}"/>
    <cellStyle name="_KT_TG_2 77" xfId="2026" xr:uid="{00000000-0005-0000-0000-000066080000}"/>
    <cellStyle name="_KT_TG_2 78" xfId="2027" xr:uid="{00000000-0005-0000-0000-000067080000}"/>
    <cellStyle name="_KT_TG_2 79" xfId="2028" xr:uid="{00000000-0005-0000-0000-000068080000}"/>
    <cellStyle name="_KT_TG_2 8" xfId="2029" xr:uid="{00000000-0005-0000-0000-000069080000}"/>
    <cellStyle name="_KT_TG_2 80" xfId="2030" xr:uid="{00000000-0005-0000-0000-00006A080000}"/>
    <cellStyle name="_KT_TG_2 81" xfId="2031" xr:uid="{00000000-0005-0000-0000-00006B080000}"/>
    <cellStyle name="_KT_TG_2 82" xfId="2032" xr:uid="{00000000-0005-0000-0000-00006C080000}"/>
    <cellStyle name="_KT_TG_2 83" xfId="2033" xr:uid="{00000000-0005-0000-0000-00006D080000}"/>
    <cellStyle name="_KT_TG_2 84" xfId="2034" xr:uid="{00000000-0005-0000-0000-00006E080000}"/>
    <cellStyle name="_KT_TG_2 85" xfId="2035" xr:uid="{00000000-0005-0000-0000-00006F080000}"/>
    <cellStyle name="_KT_TG_2 86" xfId="2036" xr:uid="{00000000-0005-0000-0000-000070080000}"/>
    <cellStyle name="_KT_TG_2 87" xfId="2037" xr:uid="{00000000-0005-0000-0000-000071080000}"/>
    <cellStyle name="_KT_TG_2 88" xfId="2038" xr:uid="{00000000-0005-0000-0000-000072080000}"/>
    <cellStyle name="_KT_TG_2 89" xfId="2039" xr:uid="{00000000-0005-0000-0000-000073080000}"/>
    <cellStyle name="_KT_TG_2 9" xfId="2040" xr:uid="{00000000-0005-0000-0000-000074080000}"/>
    <cellStyle name="_KT_TG_2 90" xfId="2041" xr:uid="{00000000-0005-0000-0000-000075080000}"/>
    <cellStyle name="_KT_TG_2 91" xfId="2042" xr:uid="{00000000-0005-0000-0000-000076080000}"/>
    <cellStyle name="_KT_TG_2 92" xfId="2043" xr:uid="{00000000-0005-0000-0000-000077080000}"/>
    <cellStyle name="_KT_TG_2 93" xfId="2044" xr:uid="{00000000-0005-0000-0000-000078080000}"/>
    <cellStyle name="_KT_TG_2 94" xfId="2045" xr:uid="{00000000-0005-0000-0000-000079080000}"/>
    <cellStyle name="_KT_TG_2 95" xfId="2046" xr:uid="{00000000-0005-0000-0000-00007A080000}"/>
    <cellStyle name="_KT_TG_2 96" xfId="2047" xr:uid="{00000000-0005-0000-0000-00007B080000}"/>
    <cellStyle name="_KT_TG_2 97" xfId="2048" xr:uid="{00000000-0005-0000-0000-00007C080000}"/>
    <cellStyle name="_KT_TG_2 98" xfId="2049" xr:uid="{00000000-0005-0000-0000-00007D080000}"/>
    <cellStyle name="_KT_TG_2 99" xfId="2050" xr:uid="{00000000-0005-0000-0000-00007E080000}"/>
    <cellStyle name="_KT_TG_2_04- Bang bieu khoi luong 20110531(2)" xfId="2051" xr:uid="{00000000-0005-0000-0000-00007F080000}"/>
    <cellStyle name="_KT_TG_2_04-Bang bieu khoi luong 20110703(kiet)" xfId="2052" xr:uid="{00000000-0005-0000-0000-000080080000}"/>
    <cellStyle name="_KT_TG_2_20110627-TDP-MEP BOQ-R2" xfId="2053" xr:uid="{00000000-0005-0000-0000-000081080000}"/>
    <cellStyle name="_KT_TG_2_2---DATA_SAIN GOBAIN (THEP)_Option 1-British Standard" xfId="2054" xr:uid="{00000000-0005-0000-0000-000082080000}"/>
    <cellStyle name="_KT_TG_2_44611-MEP Estimate cost" xfId="2055" xr:uid="{00000000-0005-0000-0000-000083080000}"/>
    <cellStyle name="_KT_TG_2_BAO CAO KLCT PT2000" xfId="2056" xr:uid="{00000000-0005-0000-0000-000084080000}"/>
    <cellStyle name="_KT_TG_2_BAO CAO KLCT PT2000_2---DATA_SAIN GOBAIN (THEP)_Option 1-British Standard" xfId="2057" xr:uid="{00000000-0005-0000-0000-000085080000}"/>
    <cellStyle name="_KT_TG_2_BAO CAO PT2000" xfId="2058" xr:uid="{00000000-0005-0000-0000-000086080000}"/>
    <cellStyle name="_KT_TG_2_BAO CAO PT2000_2---DATA_SAIN GOBAIN (THEP)_Option 1-British Standard" xfId="2059" xr:uid="{00000000-0005-0000-0000-000087080000}"/>
    <cellStyle name="_KT_TG_2_BAO CAO PT2000_Book1" xfId="2060" xr:uid="{00000000-0005-0000-0000-000088080000}"/>
    <cellStyle name="_KT_TG_2_BAO CAO PT2000_Book1_2---DATA_SAIN GOBAIN (THEP)_Option 1-British Standard" xfId="2061" xr:uid="{00000000-0005-0000-0000-000089080000}"/>
    <cellStyle name="_KT_TG_2_Bao cao XDCB 2001 - T11 KH dieu chinh 20-11-THAI" xfId="2062" xr:uid="{00000000-0005-0000-0000-00008A080000}"/>
    <cellStyle name="_KT_TG_2_Bao cao XDCB 2001 - T11 KH dieu chinh 20-11-THAI_2---DATA_SAIN GOBAIN (THEP)_Option 1-British Standard" xfId="2063" xr:uid="{00000000-0005-0000-0000-00008B080000}"/>
    <cellStyle name="_KT_TG_2_BCT - KITYCOTTAGE SS 1''x1'' ANGLE 22-00PET-026" xfId="2064" xr:uid="{00000000-0005-0000-0000-00008C080000}"/>
    <cellStyle name="_KT_TG_2_BCT - MID FLANGE LATCH RIGHT 22-00 PET-030" xfId="2065" xr:uid="{00000000-0005-0000-0000-00008D080000}"/>
    <cellStyle name="_KT_TG_2_Book1" xfId="2066" xr:uid="{00000000-0005-0000-0000-00008E080000}"/>
    <cellStyle name="_KT_TG_2_Book1 2" xfId="2067" xr:uid="{00000000-0005-0000-0000-00008F080000}"/>
    <cellStyle name="_KT_TG_2_Book1_1" xfId="2068" xr:uid="{00000000-0005-0000-0000-000090080000}"/>
    <cellStyle name="_KT_TG_2_Book1_1 2" xfId="2069" xr:uid="{00000000-0005-0000-0000-000091080000}"/>
    <cellStyle name="_KT_TG_2_Book1_1_2---DATA_SAIN GOBAIN (THEP)_Option 1-British Standard" xfId="2070" xr:uid="{00000000-0005-0000-0000-000092080000}"/>
    <cellStyle name="_KT_TG_2_Book1_1_BCT - KITYCOTTAGE SS 1''x1'' ANGLE 22-00PET-026" xfId="2071" xr:uid="{00000000-0005-0000-0000-000093080000}"/>
    <cellStyle name="_KT_TG_2_Book1_1_Bill of quantity - cables tray FA - Paragon detail from Tai 011-07-2011" xfId="2072" xr:uid="{00000000-0005-0000-0000-000094080000}"/>
    <cellStyle name="_KT_TG_2_Book1_1_Book1" xfId="2073" xr:uid="{00000000-0005-0000-0000-000095080000}"/>
    <cellStyle name="_KT_TG_2_Book1_1_Book1_2---DATA_SAIN GOBAIN (THEP)_Option 1-British Standard" xfId="2074" xr:uid="{00000000-0005-0000-0000-000096080000}"/>
    <cellStyle name="_KT_TG_2_Book1_1_Book1_THAO DIEN PEARL  - CAP THOAT NUOC (5-9-2011)" xfId="2075" xr:uid="{00000000-0005-0000-0000-000097080000}"/>
    <cellStyle name="_KT_TG_2_Book1_1_CACKHOANKHAUTRU" xfId="2076" xr:uid="{00000000-0005-0000-0000-000098080000}"/>
    <cellStyle name="_KT_TG_2_Book1_1_CACKHOANKHAUTRU_2---DATA_SAIN GOBAIN (THEP)_Option 1-British Standard" xfId="2077" xr:uid="{00000000-0005-0000-0000-000099080000}"/>
    <cellStyle name="_KT_TG_2_Book1_1_Danh sach nha cung cap ( Vendor List ) - Cap nhat 15-04-2011" xfId="2078" xr:uid="{00000000-0005-0000-0000-00009A080000}"/>
    <cellStyle name="_KT_TG_2_Book1_1_KLTT-PHUCHUNG" xfId="2079" xr:uid="{00000000-0005-0000-0000-00009B080000}"/>
    <cellStyle name="_KT_TG_2_Book1_1_KLTT-PHUCHUNG_2---DATA_SAIN GOBAIN (THEP)_Option 1-British Standard" xfId="2080" xr:uid="{00000000-0005-0000-0000-00009C080000}"/>
    <cellStyle name="_KT_TG_2_Book1_1_l" xfId="2081" xr:uid="{00000000-0005-0000-0000-00009D080000}"/>
    <cellStyle name="_KT_TG_2_Book1_1_Nha Khach Thanh Uy- Busway -LS- REV1-29-06" xfId="2082" xr:uid="{00000000-0005-0000-0000-00009E080000}"/>
    <cellStyle name="_KT_TG_2_Book1_1_Thanh toan (Du an Ca Mau)" xfId="2083" xr:uid="{00000000-0005-0000-0000-00009F080000}"/>
    <cellStyle name="_KT_TG_2_Book1_1_Thanh toan (Du an Ca Mau)_2---DATA_SAIN GOBAIN (THEP)_Option 1-British Standard" xfId="2084" xr:uid="{00000000-0005-0000-0000-0000A0080000}"/>
    <cellStyle name="_KT_TG_2_Book1_1_THANHTOAN" xfId="2085" xr:uid="{00000000-0005-0000-0000-0000A1080000}"/>
    <cellStyle name="_KT_TG_2_Book1_1_THANHTOAN A-B" xfId="2086" xr:uid="{00000000-0005-0000-0000-0000A2080000}"/>
    <cellStyle name="_KT_TG_2_Book1_1_THANHTOAN A-B_2---DATA_SAIN GOBAIN (THEP)_Option 1-British Standard" xfId="2087" xr:uid="{00000000-0005-0000-0000-0000A3080000}"/>
    <cellStyle name="_KT_TG_2_Book1_1_THANHTOAN_2---DATA_SAIN GOBAIN (THEP)_Option 1-British Standard" xfId="2088" xr:uid="{00000000-0005-0000-0000-0000A4080000}"/>
    <cellStyle name="_KT_TG_2_Book1_1_THAO DIEN PEARL  - CAP THOAT NUOC (5-9-2011)" xfId="2089" xr:uid="{00000000-0005-0000-0000-0000A5080000}"/>
    <cellStyle name="_KT_TG_2_Book1_2" xfId="2090" xr:uid="{00000000-0005-0000-0000-0000A6080000}"/>
    <cellStyle name="_KT_TG_2_Book1_2 2" xfId="2091" xr:uid="{00000000-0005-0000-0000-0000A7080000}"/>
    <cellStyle name="_KT_TG_2_Book1_2_2---DATA_SAIN GOBAIN (THEP)_Option 1-British Standard" xfId="2092" xr:uid="{00000000-0005-0000-0000-0000A8080000}"/>
    <cellStyle name="_KT_TG_2_Book1_2_Bill of quantity - cables tray FA - Paragon detail from Tai 011-07-2011" xfId="2093" xr:uid="{00000000-0005-0000-0000-0000A9080000}"/>
    <cellStyle name="_KT_TG_2_Book1_2_Book1" xfId="2094" xr:uid="{00000000-0005-0000-0000-0000AA080000}"/>
    <cellStyle name="_KT_TG_2_Book1_2_Book1_2---DATA_SAIN GOBAIN (THEP)_Option 1-British Standard" xfId="2095" xr:uid="{00000000-0005-0000-0000-0000AB080000}"/>
    <cellStyle name="_KT_TG_2_Book1_2_CACKHOANKHAUTRU" xfId="2096" xr:uid="{00000000-0005-0000-0000-0000AC080000}"/>
    <cellStyle name="_KT_TG_2_Book1_2_CACKHOANKHAUTRU_2---DATA_SAIN GOBAIN (THEP)_Option 1-British Standard" xfId="2097" xr:uid="{00000000-0005-0000-0000-0000AD080000}"/>
    <cellStyle name="_KT_TG_2_Book1_2_Danh sach nha cung cap ( Vendor List ) - Cap nhat 15-04-2011" xfId="2098" xr:uid="{00000000-0005-0000-0000-0000AE080000}"/>
    <cellStyle name="_KT_TG_2_Book1_2_KLTT-PHUCHUNG" xfId="2099" xr:uid="{00000000-0005-0000-0000-0000AF080000}"/>
    <cellStyle name="_KT_TG_2_Book1_2_KLTT-PHUCHUNG_2---DATA_SAIN GOBAIN (THEP)_Option 1-British Standard" xfId="2100" xr:uid="{00000000-0005-0000-0000-0000B0080000}"/>
    <cellStyle name="_KT_TG_2_Book1_2_l" xfId="2101" xr:uid="{00000000-0005-0000-0000-0000B1080000}"/>
    <cellStyle name="_KT_TG_2_Book1_2_Nha Khach Thanh Uy- Busway -LS- REV1-29-06" xfId="2102" xr:uid="{00000000-0005-0000-0000-0000B2080000}"/>
    <cellStyle name="_KT_TG_2_Book1_2_Thanh toan (Du an Ca Mau)" xfId="2103" xr:uid="{00000000-0005-0000-0000-0000B3080000}"/>
    <cellStyle name="_KT_TG_2_Book1_2_Thanh toan (Du an Ca Mau)_2---DATA_SAIN GOBAIN (THEP)_Option 1-British Standard" xfId="2104" xr:uid="{00000000-0005-0000-0000-0000B4080000}"/>
    <cellStyle name="_KT_TG_2_Book1_2_THANHTOAN" xfId="2105" xr:uid="{00000000-0005-0000-0000-0000B5080000}"/>
    <cellStyle name="_KT_TG_2_Book1_2_THANHTOAN A-B" xfId="2106" xr:uid="{00000000-0005-0000-0000-0000B6080000}"/>
    <cellStyle name="_KT_TG_2_Book1_2_THANHTOAN A-B_2---DATA_SAIN GOBAIN (THEP)_Option 1-British Standard" xfId="2107" xr:uid="{00000000-0005-0000-0000-0000B7080000}"/>
    <cellStyle name="_KT_TG_2_Book1_2_THANHTOAN_2---DATA_SAIN GOBAIN (THEP)_Option 1-British Standard" xfId="2108" xr:uid="{00000000-0005-0000-0000-0000B8080000}"/>
    <cellStyle name="_KT_TG_2_Book1_2_THAO DIEN PEARL  - CAP THOAT NUOC (5-9-2011)" xfId="2109" xr:uid="{00000000-0005-0000-0000-0000B9080000}"/>
    <cellStyle name="_KT_TG_2_Book1_2---DATA_SAIN GOBAIN (THEP)_Option 1-British Standard" xfId="2110" xr:uid="{00000000-0005-0000-0000-0000BA080000}"/>
    <cellStyle name="_KT_TG_2_Book1_3" xfId="2111" xr:uid="{00000000-0005-0000-0000-0000BB080000}"/>
    <cellStyle name="_KT_TG_2_Book1_3_2---DATA_SAIN GOBAIN (THEP)_Option 1-British Standard" xfId="2112" xr:uid="{00000000-0005-0000-0000-0000BC080000}"/>
    <cellStyle name="_KT_TG_2_Book1_3_Book1" xfId="2113" xr:uid="{00000000-0005-0000-0000-0000BD080000}"/>
    <cellStyle name="_KT_TG_2_Book1_3_Book1_2---DATA_SAIN GOBAIN (THEP)_Option 1-British Standard" xfId="2114" xr:uid="{00000000-0005-0000-0000-0000BE080000}"/>
    <cellStyle name="_KT_TG_2_Book1_3_CACKHOANKHAUTRU" xfId="2115" xr:uid="{00000000-0005-0000-0000-0000BF080000}"/>
    <cellStyle name="_KT_TG_2_Book1_3_CACKHOANKHAUTRU_2---DATA_SAIN GOBAIN (THEP)_Option 1-British Standard" xfId="2116" xr:uid="{00000000-0005-0000-0000-0000C0080000}"/>
    <cellStyle name="_KT_TG_2_Book1_3_KLTT-PHUCHUNG" xfId="2117" xr:uid="{00000000-0005-0000-0000-0000C1080000}"/>
    <cellStyle name="_KT_TG_2_Book1_3_KLTT-PHUCHUNG_2---DATA_SAIN GOBAIN (THEP)_Option 1-British Standard" xfId="2118" xr:uid="{00000000-0005-0000-0000-0000C2080000}"/>
    <cellStyle name="_KT_TG_2_Book1_3_Thanh toan (Du an Ca Mau)" xfId="2119" xr:uid="{00000000-0005-0000-0000-0000C3080000}"/>
    <cellStyle name="_KT_TG_2_Book1_3_Thanh toan (Du an Ca Mau)_2---DATA_SAIN GOBAIN (THEP)_Option 1-British Standard" xfId="2120" xr:uid="{00000000-0005-0000-0000-0000C4080000}"/>
    <cellStyle name="_KT_TG_2_Book1_3_THANHTOAN" xfId="2121" xr:uid="{00000000-0005-0000-0000-0000C5080000}"/>
    <cellStyle name="_KT_TG_2_Book1_3_THANHTOAN A-B" xfId="2122" xr:uid="{00000000-0005-0000-0000-0000C6080000}"/>
    <cellStyle name="_KT_TG_2_Book1_3_THANHTOAN A-B_2---DATA_SAIN GOBAIN (THEP)_Option 1-British Standard" xfId="2123" xr:uid="{00000000-0005-0000-0000-0000C7080000}"/>
    <cellStyle name="_KT_TG_2_Book1_3_THANHTOAN_2---DATA_SAIN GOBAIN (THEP)_Option 1-British Standard" xfId="2124" xr:uid="{00000000-0005-0000-0000-0000C8080000}"/>
    <cellStyle name="_KT_TG_2_Book1_4" xfId="2125" xr:uid="{00000000-0005-0000-0000-0000C9080000}"/>
    <cellStyle name="_KT_TG_2_Book1_4_2---DATA_SAIN GOBAIN (THEP)_Option 1-British Standard" xfId="2126" xr:uid="{00000000-0005-0000-0000-0000CA080000}"/>
    <cellStyle name="_KT_TG_2_Book1_4_CACKHOANKHAUTRU" xfId="2127" xr:uid="{00000000-0005-0000-0000-0000CB080000}"/>
    <cellStyle name="_KT_TG_2_Book1_4_CACKHOANKHAUTRU_2---DATA_SAIN GOBAIN (THEP)_Option 1-British Standard" xfId="2128" xr:uid="{00000000-0005-0000-0000-0000CC080000}"/>
    <cellStyle name="_KT_TG_2_Book1_4_KLTT-PHUCHUNG" xfId="2129" xr:uid="{00000000-0005-0000-0000-0000CD080000}"/>
    <cellStyle name="_KT_TG_2_Book1_4_KLTT-PHUCHUNG_2---DATA_SAIN GOBAIN (THEP)_Option 1-British Standard" xfId="2130" xr:uid="{00000000-0005-0000-0000-0000CE080000}"/>
    <cellStyle name="_KT_TG_2_Book1_4_Thanh toan (Du an Ca Mau)" xfId="2131" xr:uid="{00000000-0005-0000-0000-0000CF080000}"/>
    <cellStyle name="_KT_TG_2_Book1_4_Thanh toan (Du an Ca Mau)_2---DATA_SAIN GOBAIN (THEP)_Option 1-British Standard" xfId="2132" xr:uid="{00000000-0005-0000-0000-0000D0080000}"/>
    <cellStyle name="_KT_TG_2_Book1_4_THANHTOAN" xfId="2133" xr:uid="{00000000-0005-0000-0000-0000D1080000}"/>
    <cellStyle name="_KT_TG_2_Book1_4_THANHTOAN A-B" xfId="2134" xr:uid="{00000000-0005-0000-0000-0000D2080000}"/>
    <cellStyle name="_KT_TG_2_Book1_4_THANHTOAN A-B_2---DATA_SAIN GOBAIN (THEP)_Option 1-British Standard" xfId="2135" xr:uid="{00000000-0005-0000-0000-0000D3080000}"/>
    <cellStyle name="_KT_TG_2_Book1_4_THANHTOAN_2---DATA_SAIN GOBAIN (THEP)_Option 1-British Standard" xfId="2136" xr:uid="{00000000-0005-0000-0000-0000D4080000}"/>
    <cellStyle name="_KT_TG_2_Book1_Book1" xfId="2137" xr:uid="{00000000-0005-0000-0000-0000D5080000}"/>
    <cellStyle name="_KT_TG_2_Book1_Book1_2---DATA_SAIN GOBAIN (THEP)_Option 1-British Standard" xfId="2138" xr:uid="{00000000-0005-0000-0000-0000D6080000}"/>
    <cellStyle name="_KT_TG_2_Book1_Book1_Book1" xfId="2139" xr:uid="{00000000-0005-0000-0000-0000D7080000}"/>
    <cellStyle name="_KT_TG_2_Book1_Book1_Book1_2---DATA_SAIN GOBAIN (THEP)_Option 1-British Standard" xfId="2140" xr:uid="{00000000-0005-0000-0000-0000D8080000}"/>
    <cellStyle name="_KT_TG_2_Book1_Book1_CACKHOANKHAUTRU" xfId="2141" xr:uid="{00000000-0005-0000-0000-0000D9080000}"/>
    <cellStyle name="_KT_TG_2_Book1_Book1_CACKHOANKHAUTRU_2---DATA_SAIN GOBAIN (THEP)_Option 1-British Standard" xfId="2142" xr:uid="{00000000-0005-0000-0000-0000DA080000}"/>
    <cellStyle name="_KT_TG_2_Book1_Book1_KLTT-PHUCHUNG" xfId="2143" xr:uid="{00000000-0005-0000-0000-0000DB080000}"/>
    <cellStyle name="_KT_TG_2_Book1_Book1_KLTT-PHUCHUNG_2---DATA_SAIN GOBAIN (THEP)_Option 1-British Standard" xfId="2144" xr:uid="{00000000-0005-0000-0000-0000DC080000}"/>
    <cellStyle name="_KT_TG_2_Book1_Book1_Thanh toan (Du an Ca Mau)" xfId="2145" xr:uid="{00000000-0005-0000-0000-0000DD080000}"/>
    <cellStyle name="_KT_TG_2_Book1_Book1_Thanh toan (Du an Ca Mau)_2---DATA_SAIN GOBAIN (THEP)_Option 1-British Standard" xfId="2146" xr:uid="{00000000-0005-0000-0000-0000DE080000}"/>
    <cellStyle name="_KT_TG_2_Book1_Book1_THANHTOAN" xfId="2147" xr:uid="{00000000-0005-0000-0000-0000DF080000}"/>
    <cellStyle name="_KT_TG_2_Book1_Book1_THANHTOAN A-B" xfId="2148" xr:uid="{00000000-0005-0000-0000-0000E0080000}"/>
    <cellStyle name="_KT_TG_2_Book1_Book1_THANHTOAN A-B_2---DATA_SAIN GOBAIN (THEP)_Option 1-British Standard" xfId="2149" xr:uid="{00000000-0005-0000-0000-0000E1080000}"/>
    <cellStyle name="_KT_TG_2_Book1_Book1_THANHTOAN_2---DATA_SAIN GOBAIN (THEP)_Option 1-British Standard" xfId="2150" xr:uid="{00000000-0005-0000-0000-0000E2080000}"/>
    <cellStyle name="_KT_TG_2_Book1_Book1_THAO DIEN PEARL  - CAP THOAT NUOC (5-9-2011)" xfId="2151" xr:uid="{00000000-0005-0000-0000-0000E3080000}"/>
    <cellStyle name="_KT_TG_2_Book1_CACKHOANKHAUTRU" xfId="2152" xr:uid="{00000000-0005-0000-0000-0000E4080000}"/>
    <cellStyle name="_KT_TG_2_Book1_CACKHOANKHAUTRU_2---DATA_SAIN GOBAIN (THEP)_Option 1-British Standard" xfId="2153" xr:uid="{00000000-0005-0000-0000-0000E5080000}"/>
    <cellStyle name="_KT_TG_2_Book1_CV1-khoi luong va don gia" xfId="2154" xr:uid="{00000000-0005-0000-0000-0000E6080000}"/>
    <cellStyle name="_KT_TG_2_Book1_CV1-khoi luong va don gia_2---DATA_SAIN GOBAIN (THEP)_Option 1-British Standard" xfId="2155" xr:uid="{00000000-0005-0000-0000-0000E7080000}"/>
    <cellStyle name="_KT_TG_2_Book1_Danh sach nha cung cap ( Vendor List ) - Cap nhat 15-04-2011" xfId="2156" xr:uid="{00000000-0005-0000-0000-0000E8080000}"/>
    <cellStyle name="_KT_TG_2_Book1_Du toan chi phi gia thau T12 (Dat Phuong)" xfId="2157" xr:uid="{00000000-0005-0000-0000-0000E9080000}"/>
    <cellStyle name="_KT_TG_2_Book1_Du toan chi phi gia thau T12 (Dat Phuong)_2---DATA_SAIN GOBAIN (THEP)_Option 1-British Standard" xfId="2158" xr:uid="{00000000-0005-0000-0000-0000EA080000}"/>
    <cellStyle name="_KT_TG_2_Book1_HD-CONGTACCHINH-THAUPHU" xfId="2159" xr:uid="{00000000-0005-0000-0000-0000EB080000}"/>
    <cellStyle name="_KT_TG_2_Book1_HD-CONGTACCHINH-THAUPHU_2---DATA_SAIN GOBAIN (THEP)_Option 1-British Standard" xfId="2160" xr:uid="{00000000-0005-0000-0000-0000EC080000}"/>
    <cellStyle name="_KT_TG_2_Book1_HOPDONG-NOIBO" xfId="2161" xr:uid="{00000000-0005-0000-0000-0000ED080000}"/>
    <cellStyle name="_KT_TG_2_Book1_HOPDONG-NOIBO_2---DATA_SAIN GOBAIN (THEP)_Option 1-British Standard" xfId="2162" xr:uid="{00000000-0005-0000-0000-0000EE080000}"/>
    <cellStyle name="_KT_TG_2_Book1_l" xfId="2163" xr:uid="{00000000-0005-0000-0000-0000EF080000}"/>
    <cellStyle name="_KT_TG_2_Book1_M_E Services _ Education" xfId="2164" xr:uid="{00000000-0005-0000-0000-0000F0080000}"/>
    <cellStyle name="_KT_TG_2_Book1_M_E Services _ Education_1" xfId="2165" xr:uid="{00000000-0005-0000-0000-0000F1080000}"/>
    <cellStyle name="_KT_TG_2_Book1_M_E Services _ Education_1_submit DHND 5%" xfId="2166" xr:uid="{00000000-0005-0000-0000-0000F2080000}"/>
    <cellStyle name="_KT_TG_2_Book1_M_E Services _ Education_submit DHND 5%" xfId="2167" xr:uid="{00000000-0005-0000-0000-0000F3080000}"/>
    <cellStyle name="_KT_TG_2_Book1_Nha Khach Thanh Uy- Busway -LS- REV1-29-06" xfId="2168" xr:uid="{00000000-0005-0000-0000-0000F4080000}"/>
    <cellStyle name="_KT_TG_2_Book1_submit DHND 5%" xfId="2169" xr:uid="{00000000-0005-0000-0000-0000F5080000}"/>
    <cellStyle name="_KT_TG_2_Book1_THANH TOAN-CONGTACCHINH" xfId="2170" xr:uid="{00000000-0005-0000-0000-0000F6080000}"/>
    <cellStyle name="_KT_TG_2_Book1_THANH TOAN-CONGTACCHINH_2---DATA_SAIN GOBAIN (THEP)_Option 1-British Standard" xfId="2171" xr:uid="{00000000-0005-0000-0000-0000F7080000}"/>
    <cellStyle name="_KT_TG_2_Book1_THANHTOAN" xfId="2172" xr:uid="{00000000-0005-0000-0000-0000F8080000}"/>
    <cellStyle name="_KT_TG_2_Book1_THANHTOAN_2---DATA_SAIN GOBAIN (THEP)_Option 1-British Standard" xfId="2173" xr:uid="{00000000-0005-0000-0000-0000F9080000}"/>
    <cellStyle name="_KT_TG_2_CACKHOANKHAUTRU" xfId="2174" xr:uid="{00000000-0005-0000-0000-0000FA080000}"/>
    <cellStyle name="_KT_TG_2_CACKHOANKHAUTRU_2---DATA_SAIN GOBAIN (THEP)_Option 1-British Standard" xfId="2175" xr:uid="{00000000-0005-0000-0000-0000FB080000}"/>
    <cellStyle name="_KT_TG_2_CV1-khoi luong va don gia" xfId="2176" xr:uid="{00000000-0005-0000-0000-0000FC080000}"/>
    <cellStyle name="_KT_TG_2_CV1-khoi luong va don gia_2---DATA_SAIN GOBAIN (THEP)_Option 1-British Standard" xfId="2177" xr:uid="{00000000-0005-0000-0000-0000FD080000}"/>
    <cellStyle name="_KT_TG_2_Danh sach nha cung cap ( Vendor List ) - Cap nhat 15-04-2011" xfId="2178" xr:uid="{00000000-0005-0000-0000-0000FE080000}"/>
    <cellStyle name="_KT_TG_2_DTCDT MR.2N110.HOCMON.TDTOAN.CCUNG" xfId="2180" xr:uid="{00000000-0005-0000-0000-000000090000}"/>
    <cellStyle name="_KT_TG_2_DTCDT MR.2N110.HOCMON.TDTOAN.CCUNG_2---DATA_SAIN GOBAIN (THEP)_Option 1-British Standard" xfId="2181" xr:uid="{00000000-0005-0000-0000-000001090000}"/>
    <cellStyle name="_KT_TG_2_Du toan chi phi gia thau T12 (Dat Phuong)" xfId="2182" xr:uid="{00000000-0005-0000-0000-000002090000}"/>
    <cellStyle name="_KT_TG_2_Du toan chi phi gia thau T12 (Dat Phuong)_2---DATA_SAIN GOBAIN (THEP)_Option 1-British Standard" xfId="2183" xr:uid="{00000000-0005-0000-0000-000003090000}"/>
    <cellStyle name="_KT_TG_2_ĐỊNH MỨC KHOÁN 20-00PET -059" xfId="2179" xr:uid="{00000000-0005-0000-0000-0000FF080000}"/>
    <cellStyle name="_KT_TG_2_HD-CONGTACCHINH-THAUPHU" xfId="2184" xr:uid="{00000000-0005-0000-0000-000004090000}"/>
    <cellStyle name="_KT_TG_2_HD-CONGTACCHINH-THAUPHU_2---DATA_SAIN GOBAIN (THEP)_Option 1-British Standard" xfId="2185" xr:uid="{00000000-0005-0000-0000-000005090000}"/>
    <cellStyle name="_KT_TG_2_HOPDONG-NOIBO" xfId="2186" xr:uid="{00000000-0005-0000-0000-000006090000}"/>
    <cellStyle name="_KT_TG_2_HOPDONG-NOIBO_2---DATA_SAIN GOBAIN (THEP)_Option 1-British Standard" xfId="2187" xr:uid="{00000000-0005-0000-0000-000007090000}"/>
    <cellStyle name="_KT_TG_2_l" xfId="2188" xr:uid="{00000000-0005-0000-0000-000008090000}"/>
    <cellStyle name="_KT_TG_2_Lora-tungchau" xfId="2189" xr:uid="{00000000-0005-0000-0000-000009090000}"/>
    <cellStyle name="_KT_TG_2_Lora-tungchau_2---DATA_SAIN GOBAIN (THEP)_Option 1-British Standard" xfId="2190" xr:uid="{00000000-0005-0000-0000-00000A090000}"/>
    <cellStyle name="_KT_TG_2_M_E Services _ Education" xfId="2191" xr:uid="{00000000-0005-0000-0000-00000B090000}"/>
    <cellStyle name="_KT_TG_2_M_E Services _ Education_1" xfId="2192" xr:uid="{00000000-0005-0000-0000-00000C090000}"/>
    <cellStyle name="_KT_TG_2_M_E Services _ Education_1_submit DHND 5%" xfId="2193" xr:uid="{00000000-0005-0000-0000-00000D090000}"/>
    <cellStyle name="_KT_TG_2_M_E Services _ Education_submit DHND 5%" xfId="2194" xr:uid="{00000000-0005-0000-0000-00000E090000}"/>
    <cellStyle name="_KT_TG_2_Nha Khach Thanh Uy- Busway -LS- REV1-29-06" xfId="2195" xr:uid="{00000000-0005-0000-0000-00000F090000}"/>
    <cellStyle name="_KT_TG_2_PGIA-phieu tham tra Kho bac" xfId="2196" xr:uid="{00000000-0005-0000-0000-000010090000}"/>
    <cellStyle name="_KT_TG_2_PGIA-phieu tham tra Kho bac_2---DATA_SAIN GOBAIN (THEP)_Option 1-British Standard" xfId="2197" xr:uid="{00000000-0005-0000-0000-000011090000}"/>
    <cellStyle name="_KT_TG_2_PT02-02" xfId="2198" xr:uid="{00000000-0005-0000-0000-000012090000}"/>
    <cellStyle name="_KT_TG_2_PT02-02_2---DATA_SAIN GOBAIN (THEP)_Option 1-British Standard" xfId="2199" xr:uid="{00000000-0005-0000-0000-000013090000}"/>
    <cellStyle name="_KT_TG_2_PT02-02_Book1" xfId="2200" xr:uid="{00000000-0005-0000-0000-000014090000}"/>
    <cellStyle name="_KT_TG_2_PT02-02_Book1_2---DATA_SAIN GOBAIN (THEP)_Option 1-British Standard" xfId="2201" xr:uid="{00000000-0005-0000-0000-000015090000}"/>
    <cellStyle name="_KT_TG_2_PT02-03" xfId="2202" xr:uid="{00000000-0005-0000-0000-000016090000}"/>
    <cellStyle name="_KT_TG_2_PT02-03_2---DATA_SAIN GOBAIN (THEP)_Option 1-British Standard" xfId="2203" xr:uid="{00000000-0005-0000-0000-000017090000}"/>
    <cellStyle name="_KT_TG_2_PT02-03_Book1" xfId="2204" xr:uid="{00000000-0005-0000-0000-000018090000}"/>
    <cellStyle name="_KT_TG_2_PT02-03_Book1_2---DATA_SAIN GOBAIN (THEP)_Option 1-British Standard" xfId="2205" xr:uid="{00000000-0005-0000-0000-000019090000}"/>
    <cellStyle name="_KT_TG_2_Qt-HT3PQ1(CauKho)" xfId="2206" xr:uid="{00000000-0005-0000-0000-00001A090000}"/>
    <cellStyle name="_KT_TG_2_Qt-HT3PQ1(CauKho)_2---DATA_SAIN GOBAIN (THEP)_Option 1-British Standard" xfId="2207" xr:uid="{00000000-0005-0000-0000-00001B090000}"/>
    <cellStyle name="_KT_TG_2_submit DHND 5%" xfId="2208" xr:uid="{00000000-0005-0000-0000-00001C090000}"/>
    <cellStyle name="_KT_TG_2_TAM UNG VAT TU CHINH DOT 3 (REV2)" xfId="2209" xr:uid="{00000000-0005-0000-0000-00001D090000}"/>
    <cellStyle name="_KT_TG_2_TAM UNG VAT TU CHINH DOT 3 (REV2)_2---DATA_SAIN GOBAIN (THEP)_Option 1-British Standard" xfId="2210" xr:uid="{00000000-0005-0000-0000-00001E090000}"/>
    <cellStyle name="_KT_TG_2_Tong hop so luong cac muc" xfId="2215" xr:uid="{00000000-0005-0000-0000-000023090000}"/>
    <cellStyle name="_KT_TG_2_THANH TOAN-CONGTACCHINH" xfId="2211" xr:uid="{00000000-0005-0000-0000-00001F090000}"/>
    <cellStyle name="_KT_TG_2_THANH TOAN-CONGTACCHINH_2---DATA_SAIN GOBAIN (THEP)_Option 1-British Standard" xfId="2212" xr:uid="{00000000-0005-0000-0000-000020090000}"/>
    <cellStyle name="_KT_TG_2_THANHTOAN" xfId="2213" xr:uid="{00000000-0005-0000-0000-000021090000}"/>
    <cellStyle name="_KT_TG_2_THANHTOAN_2---DATA_SAIN GOBAIN (THEP)_Option 1-British Standard" xfId="2214" xr:uid="{00000000-0005-0000-0000-000022090000}"/>
    <cellStyle name="_KT_TG_2---DATA_SAIN GOBAIN (THEP)_Option 1-British Standard" xfId="2216" xr:uid="{00000000-0005-0000-0000-000024090000}"/>
    <cellStyle name="_KT_TG_3" xfId="2217" xr:uid="{00000000-0005-0000-0000-000025090000}"/>
    <cellStyle name="_KT_TG_3_2---DATA_SAIN GOBAIN (THEP)_Option 1-British Standard" xfId="2218" xr:uid="{00000000-0005-0000-0000-000026090000}"/>
    <cellStyle name="_KT_TG_3_M_E Services _ Education" xfId="2219" xr:uid="{00000000-0005-0000-0000-000027090000}"/>
    <cellStyle name="_KT_TG_3_M_E Services _ Education_1" xfId="2220" xr:uid="{00000000-0005-0000-0000-000028090000}"/>
    <cellStyle name="_KT_TG_3_M_E Services _ Education_1_submit DHND 5%" xfId="2221" xr:uid="{00000000-0005-0000-0000-000029090000}"/>
    <cellStyle name="_KT_TG_3_M_E Services _ Education_submit DHND 5%" xfId="2222" xr:uid="{00000000-0005-0000-0000-00002A090000}"/>
    <cellStyle name="_KT_TG_3_submit DHND 5%" xfId="2223" xr:uid="{00000000-0005-0000-0000-00002B090000}"/>
    <cellStyle name="_KT_TG_4" xfId="2224" xr:uid="{00000000-0005-0000-0000-00002C090000}"/>
    <cellStyle name="_KT_TG_4_2---DATA_SAIN GOBAIN (THEP)_Option 1-British Standard" xfId="2225" xr:uid="{00000000-0005-0000-0000-00002D090000}"/>
    <cellStyle name="_KT_TG_4_BCT - KITYCOTTAGE SS 1''x1'' ANGLE 22-00PET-026" xfId="2226" xr:uid="{00000000-0005-0000-0000-00002E090000}"/>
    <cellStyle name="_KT_TG_4_BCT - MID FLANGE LATCH RIGHT 22-00 PET-030" xfId="2227" xr:uid="{00000000-0005-0000-0000-00002F090000}"/>
    <cellStyle name="_KT_TG_4_Book1" xfId="2228" xr:uid="{00000000-0005-0000-0000-000030090000}"/>
    <cellStyle name="_KT_TG_4_ĐỊNH MỨC KHOÁN 20-00PET -059" xfId="2229" xr:uid="{00000000-0005-0000-0000-000031090000}"/>
    <cellStyle name="_KT_TG_4_Lora-tungchau" xfId="2230" xr:uid="{00000000-0005-0000-0000-000032090000}"/>
    <cellStyle name="_KT_TG_4_Lora-tungchau_2---DATA_SAIN GOBAIN (THEP)_Option 1-British Standard" xfId="2231" xr:uid="{00000000-0005-0000-0000-000033090000}"/>
    <cellStyle name="_KT_TG_4_M_E Services _ Education" xfId="2232" xr:uid="{00000000-0005-0000-0000-000034090000}"/>
    <cellStyle name="_KT_TG_4_M_E Services _ Education_1" xfId="2233" xr:uid="{00000000-0005-0000-0000-000035090000}"/>
    <cellStyle name="_KT_TG_4_M_E Services _ Education_1_submit DHND 5%" xfId="2234" xr:uid="{00000000-0005-0000-0000-000036090000}"/>
    <cellStyle name="_KT_TG_4_M_E Services _ Education_submit DHND 5%" xfId="2235" xr:uid="{00000000-0005-0000-0000-000037090000}"/>
    <cellStyle name="_KT_TG_4_Qt-HT3PQ1(CauKho)" xfId="2236" xr:uid="{00000000-0005-0000-0000-000038090000}"/>
    <cellStyle name="_KT_TG_4_Qt-HT3PQ1(CauKho)_2---DATA_SAIN GOBAIN (THEP)_Option 1-British Standard" xfId="2237" xr:uid="{00000000-0005-0000-0000-000039090000}"/>
    <cellStyle name="_KT_TG_4_submit DHND 5%" xfId="2238" xr:uid="{00000000-0005-0000-0000-00003A090000}"/>
    <cellStyle name="_KT_TG_4_TAM UNG VAT TU CHINH DOT 3 (REV2)" xfId="2239" xr:uid="{00000000-0005-0000-0000-00003B090000}"/>
    <cellStyle name="_KT_TG_4_TAM UNG VAT TU CHINH DOT 3 (REV2)_2---DATA_SAIN GOBAIN (THEP)_Option 1-British Standard" xfId="2240" xr:uid="{00000000-0005-0000-0000-00003C090000}"/>
    <cellStyle name="_KT_TG_M_E Services _ Education" xfId="2241" xr:uid="{00000000-0005-0000-0000-00003D090000}"/>
    <cellStyle name="_KT_TG_M_E Services _ Education_1" xfId="2242" xr:uid="{00000000-0005-0000-0000-00003E090000}"/>
    <cellStyle name="_KT_TG_M_E Services _ Education_1_submit DHND 5%" xfId="2243" xr:uid="{00000000-0005-0000-0000-00003F090000}"/>
    <cellStyle name="_KT_TG_M_E Services _ Education_submit DHND 5%" xfId="2244" xr:uid="{00000000-0005-0000-0000-000040090000}"/>
    <cellStyle name="_KT_TG_submit DHND 5%" xfId="2245" xr:uid="{00000000-0005-0000-0000-000041090000}"/>
    <cellStyle name="_KTL__Monthly_claim_No(1).2" xfId="2246" xr:uid="{00000000-0005-0000-0000-000042090000}"/>
    <cellStyle name="_Khoi Luong" xfId="547" xr:uid="{00000000-0005-0000-0000-000095020000}"/>
    <cellStyle name="_x0001__l" xfId="2247" xr:uid="{00000000-0005-0000-0000-000043090000}"/>
    <cellStyle name="_Lora-tungchau" xfId="2248" xr:uid="{00000000-0005-0000-0000-000044090000}"/>
    <cellStyle name="_Lora-tungchau_2---DATA_SAIN GOBAIN (THEP)_Option 1-British Standard" xfId="2249" xr:uid="{00000000-0005-0000-0000-000045090000}"/>
    <cellStyle name="_M&amp;E BOQ.net" xfId="2250" xr:uid="{00000000-0005-0000-0000-000046090000}"/>
    <cellStyle name="_M&amp;E BOQ.net_M_E Services _ Education" xfId="2251" xr:uid="{00000000-0005-0000-0000-000047090000}"/>
    <cellStyle name="_M&amp;E BOQ.net_M_E Services _ Education_1" xfId="2252" xr:uid="{00000000-0005-0000-0000-000048090000}"/>
    <cellStyle name="_M&amp;E BOQ.net_M_E Services _ Education_1_submit DHND 5%" xfId="2253" xr:uid="{00000000-0005-0000-0000-000049090000}"/>
    <cellStyle name="_M&amp;E BOQ.net_M_E Services _ Education_submit DHND 5%" xfId="2254" xr:uid="{00000000-0005-0000-0000-00004A090000}"/>
    <cellStyle name="_M&amp;E BOQ.net_submit DHND 5%" xfId="2255" xr:uid="{00000000-0005-0000-0000-00004B090000}"/>
    <cellStyle name="_M_E Services _ Education" xfId="2256" xr:uid="{00000000-0005-0000-0000-00004C090000}"/>
    <cellStyle name="_M_E Services _ Education_1" xfId="2257" xr:uid="{00000000-0005-0000-0000-00004D090000}"/>
    <cellStyle name="_M_E Services _ Education_1_submit DHND 5%" xfId="2258" xr:uid="{00000000-0005-0000-0000-00004E090000}"/>
    <cellStyle name="_M_E Services _ Education_M_E Services _ Education" xfId="2259" xr:uid="{00000000-0005-0000-0000-00004F090000}"/>
    <cellStyle name="_M_E Services _ Education_M_E Services _ Education_submit DHND 5%" xfId="2260" xr:uid="{00000000-0005-0000-0000-000050090000}"/>
    <cellStyle name="_M_E Services _ Education_submit DHND 5%" xfId="2261" xr:uid="{00000000-0005-0000-0000-000051090000}"/>
    <cellStyle name="_Manufacture list" xfId="2262" xr:uid="{00000000-0005-0000-0000-000052090000}"/>
    <cellStyle name="_Manufacture list_1" xfId="2263" xr:uid="{00000000-0005-0000-0000-000053090000}"/>
    <cellStyle name="_Mau -bao_cao_XNT_NVTK_tai_NPP 19.7" xfId="14493" xr:uid="{00000000-0005-0000-0000-000054090000}"/>
    <cellStyle name="_Mau_bao_cao_XNT_NVTK_tai_NPP 21.7" xfId="14494" xr:uid="{00000000-0005-0000-0000-000055090000}"/>
    <cellStyle name="_Mau_bao_cao_XNT_NVTK_tai_NPP 3.7" xfId="14495" xr:uid="{00000000-0005-0000-0000-000056090000}"/>
    <cellStyle name="_Mau_bao_cao_XNT_NVTK_tai_NPP 3.7_1" xfId="14496" xr:uid="{00000000-0005-0000-0000-000057090000}"/>
    <cellStyle name="_x0007__MIKUNI-PJ-BOQ format New edition for India EL." xfId="2264" xr:uid="{00000000-0005-0000-0000-000058090000}"/>
    <cellStyle name="_x0007__MIKUNI-PJ-BOQ format New edition for India EL._E(BOQ)" xfId="2265" xr:uid="{00000000-0005-0000-0000-000059090000}"/>
    <cellStyle name="_x0007__MIKUNI-PJ-BOQ format New edition for India EL._E(BOQ)_submit DHND 5%" xfId="2266" xr:uid="{00000000-0005-0000-0000-00005A090000}"/>
    <cellStyle name="_x0007__MIKUNI-PJ-BOQ format New edition for India EL._submit DHND 5%" xfId="2267" xr:uid="{00000000-0005-0000-0000-00005B090000}"/>
    <cellStyle name="_MU, Equip" xfId="2268" xr:uid="{00000000-0005-0000-0000-00005C090000}"/>
    <cellStyle name="_MU, Equip_M_E Services _ Education" xfId="2269" xr:uid="{00000000-0005-0000-0000-00005D090000}"/>
    <cellStyle name="_MU, Equip_M_E Services _ Education_1" xfId="2270" xr:uid="{00000000-0005-0000-0000-00005E090000}"/>
    <cellStyle name="_MU, Equip_M_E Services _ Education_1_submit DHND 5%" xfId="2271" xr:uid="{00000000-0005-0000-0000-00005F090000}"/>
    <cellStyle name="_MU, Equip_M_E Services _ Education_submit DHND 5%" xfId="2272" xr:uid="{00000000-0005-0000-0000-000060090000}"/>
    <cellStyle name="_MU, Equip_submit DHND 5%" xfId="2273" xr:uid="{00000000-0005-0000-0000-000061090000}"/>
    <cellStyle name="_x0001__Nha Khach Thanh Uy- Busway -LS- REV1-29-06" xfId="2274" xr:uid="{00000000-0005-0000-0000-000062090000}"/>
    <cellStyle name="_Oct CPA Eqpt List approved_A9 UM FCBGA_CPU Comparison " xfId="2275" xr:uid="{00000000-0005-0000-0000-000063090000}"/>
    <cellStyle name="_Oct CPA Eqpt List approved_A9 UM FCBGA_CPU Comparison _bang chi tiet_ACMV 25-06-2011" xfId="2276" xr:uid="{00000000-0005-0000-0000-000064090000}"/>
    <cellStyle name="_Oct CPA Eqpt List approved_A9 UM FCBGA_CPU Comparison _Bill of quantity - cables tray FA - Paragon detail from Tai 011-07-2011" xfId="2277" xr:uid="{00000000-0005-0000-0000-000065090000}"/>
    <cellStyle name="_Oct CPA Eqpt List approved_A9 UM FCBGA_CPU Comparison _quotation QNT-REE-040411 (1)" xfId="2278" xr:uid="{00000000-0005-0000-0000-000066090000}"/>
    <cellStyle name="_OFG-mockup1_1_Apr_CPA_PG8_Prescott_Trev1_A9 UM FCBGA_CPU Comparison " xfId="2279" xr:uid="{00000000-0005-0000-0000-000067090000}"/>
    <cellStyle name="_OFG-mockup1_1_Apr_CPA_PG8_Prescott_Trev1_A9 UM FCBGA_CPU Comparison  2" xfId="2280" xr:uid="{00000000-0005-0000-0000-000068090000}"/>
    <cellStyle name="_OFG-mockup1_1_Apr_CPA_PG8_Prescott_Trev1_A9 UM FCBGA_CPU Comparison _bang chi tiet_ACMV 25-06-2011" xfId="2281" xr:uid="{00000000-0005-0000-0000-000069090000}"/>
    <cellStyle name="_OFG-mockup1_1_Apr_CPA_PG8_Prescott_Trev1_A9 UM FCBGA_CPU Comparison _Bill of quantity - cables tray FA - Paragon detail from Tai 011-07-2011" xfId="2282" xr:uid="{00000000-0005-0000-0000-00006A090000}"/>
    <cellStyle name="_OFG-mockup1_1_Apr_CPA_PG8_Prescott_Trev1_A9 UM FCBGA_CPU Comparison _BOQ-Big C Hai Duong-Electrical-(Final  30-5-2011)-Gia ban HS" xfId="2283" xr:uid="{00000000-0005-0000-0000-00006B090000}"/>
    <cellStyle name="_OFG-mockup1_1_Apr_CPA_PG8_Prescott_Trev1_A9 UM FCBGA_CPU Comparison _quotation QNT-REE-040411 (1)" xfId="2284" xr:uid="{00000000-0005-0000-0000-00006C090000}"/>
    <cellStyle name="_OFG-mockup1_1_Jan CPA2_A9 UM FCBGA_CPU Comparison " xfId="2285" xr:uid="{00000000-0005-0000-0000-00006D090000}"/>
    <cellStyle name="_OFG-mockup1_1_Jan CPA2_A9 UM FCBGA_CPU Comparison  2" xfId="2286" xr:uid="{00000000-0005-0000-0000-00006E090000}"/>
    <cellStyle name="_OFG-mockup1_1_Jan CPA2_A9 UM FCBGA_CPU Comparison _bang chi tiet_ACMV 25-06-2011" xfId="2287" xr:uid="{00000000-0005-0000-0000-00006F090000}"/>
    <cellStyle name="_OFG-mockup1_1_Jan CPA2_A9 UM FCBGA_CPU Comparison _Bill of quantity - cables tray FA - Paragon detail from Tai 011-07-2011" xfId="2288" xr:uid="{00000000-0005-0000-0000-000070090000}"/>
    <cellStyle name="_OFG-mockup1_1_Jan CPA2_A9 UM FCBGA_CPU Comparison _BOQ-Big C Hai Duong-Electrical-(Final  30-5-2011)-Gia ban HS" xfId="2289" xr:uid="{00000000-0005-0000-0000-000071090000}"/>
    <cellStyle name="_OFG-mockup1_1_Jan CPA2_A9 UM FCBGA_CPU Comparison _quotation QNT-REE-040411 (1)" xfId="2290" xr:uid="{00000000-0005-0000-0000-000072090000}"/>
    <cellStyle name="_OFG-mockup1_1_NGBI Roll-uprev4_all data1_A9 UM FCBGA_CPU Comparison " xfId="2291" xr:uid="{00000000-0005-0000-0000-000073090000}"/>
    <cellStyle name="_OFG-mockup1_1_NGBI Roll-uprev4_all data1_A9 UM FCBGA_CPU Comparison  2" xfId="2292" xr:uid="{00000000-0005-0000-0000-000074090000}"/>
    <cellStyle name="_OFG-mockup1_1_NGBI Roll-uprev4_all data1_A9 UM FCBGA_CPU Comparison _bang chi tiet_ACMV 25-06-2011" xfId="2293" xr:uid="{00000000-0005-0000-0000-000075090000}"/>
    <cellStyle name="_OFG-mockup1_1_NGBI Roll-uprev4_all data1_A9 UM FCBGA_CPU Comparison _Bill of quantity - cables tray FA - Paragon detail from Tai 011-07-2011" xfId="2294" xr:uid="{00000000-0005-0000-0000-000076090000}"/>
    <cellStyle name="_OFG-mockup1_1_NGBI Roll-uprev4_all data1_A9 UM FCBGA_CPU Comparison _BOQ-Big C Hai Duong-Electrical-(Final  30-5-2011)-Gia ban HS" xfId="2295" xr:uid="{00000000-0005-0000-0000-000077090000}"/>
    <cellStyle name="_OFG-mockup1_1_NGBI Roll-uprev4_all data1_A9 UM FCBGA_CPU Comparison _quotation QNT-REE-040411 (1)" xfId="2296" xr:uid="{00000000-0005-0000-0000-000078090000}"/>
    <cellStyle name="_OFG-mockup1_1_Oct CPA Eqpt List approved_A9 UM FCBGA_CPU Comparison " xfId="2297" xr:uid="{00000000-0005-0000-0000-000079090000}"/>
    <cellStyle name="_OFG-mockup1_1_Oct CPA Eqpt List approved_A9 UM FCBGA_CPU Comparison  2" xfId="2298" xr:uid="{00000000-0005-0000-0000-00007A090000}"/>
    <cellStyle name="_OFG-mockup1_1_Oct CPA Eqpt List approved_A9 UM FCBGA_CPU Comparison _bang chi tiet_ACMV 25-06-2011" xfId="2299" xr:uid="{00000000-0005-0000-0000-00007B090000}"/>
    <cellStyle name="_OFG-mockup1_1_Oct CPA Eqpt List approved_A9 UM FCBGA_CPU Comparison _Bill of quantity - cables tray FA - Paragon detail from Tai 011-07-2011" xfId="2300" xr:uid="{00000000-0005-0000-0000-00007C090000}"/>
    <cellStyle name="_OFG-mockup1_1_Oct CPA Eqpt List approved_A9 UM FCBGA_CPU Comparison _BOQ-Big C Hai Duong-Electrical-(Final  30-5-2011)-Gia ban HS" xfId="2301" xr:uid="{00000000-0005-0000-0000-00007D090000}"/>
    <cellStyle name="_OFG-mockup1_1_Oct CPA Eqpt List approved_A9 UM FCBGA_CPU Comparison _quotation QNT-REE-040411 (1)" xfId="2302" xr:uid="{00000000-0005-0000-0000-00007E090000}"/>
    <cellStyle name="_OFG-mockup1_1_trade ratio wkng file_A9 UM FCBGA_CPU Comparison " xfId="2303" xr:uid="{00000000-0005-0000-0000-00007F090000}"/>
    <cellStyle name="_OFG-mockup1_1_trade ratio wkng file_A9 UM FCBGA_CPU Comparison  2" xfId="2304" xr:uid="{00000000-0005-0000-0000-000080090000}"/>
    <cellStyle name="_OFG-mockup1_1_trade ratio wkng file_A9 UM FCBGA_CPU Comparison _bang chi tiet_ACMV 25-06-2011" xfId="2305" xr:uid="{00000000-0005-0000-0000-000081090000}"/>
    <cellStyle name="_OFG-mockup1_1_trade ratio wkng file_A9 UM FCBGA_CPU Comparison _Bill of quantity - cables tray FA - Paragon detail from Tai 011-07-2011" xfId="2306" xr:uid="{00000000-0005-0000-0000-000082090000}"/>
    <cellStyle name="_OFG-mockup1_1_trade ratio wkng file_A9 UM FCBGA_CPU Comparison _BOQ-Big C Hai Duong-Electrical-(Final  30-5-2011)-Gia ban HS" xfId="2307" xr:uid="{00000000-0005-0000-0000-000083090000}"/>
    <cellStyle name="_OFG-mockup1_1_trade ratio wkng file_A9 UM FCBGA_CPU Comparison _quotation QNT-REE-040411 (1)" xfId="2308" xr:uid="{00000000-0005-0000-0000-000084090000}"/>
    <cellStyle name="_OFG-mockup1_2_Apr_CPA_PG8_Prescott_Trev1_A9 UM FCBGA_CPU Comparison " xfId="2309" xr:uid="{00000000-0005-0000-0000-000085090000}"/>
    <cellStyle name="_OFG-mockup1_2_Apr_CPA_PG8_Prescott_Trev1_A9 UM FCBGA_CPU Comparison _bang chi tiet_ACMV 25-06-2011" xfId="2310" xr:uid="{00000000-0005-0000-0000-000086090000}"/>
    <cellStyle name="_OFG-mockup1_2_Apr_CPA_PG8_Prescott_Trev1_A9 UM FCBGA_CPU Comparison _Bill of quantity - cables tray FA - Paragon detail from Tai 011-07-2011" xfId="2311" xr:uid="{00000000-0005-0000-0000-000087090000}"/>
    <cellStyle name="_OFG-mockup1_2_Apr_CPA_PG8_Prescott_Trev1_A9 UM FCBGA_CPU Comparison _quotation QNT-REE-040411 (1)" xfId="2312" xr:uid="{00000000-0005-0000-0000-000088090000}"/>
    <cellStyle name="_OFG-mockup1_2_Jan CPA2_A9 UM FCBGA_CPU Comparison " xfId="2313" xr:uid="{00000000-0005-0000-0000-000089090000}"/>
    <cellStyle name="_OFG-mockup1_2_Jan CPA2_A9 UM FCBGA_CPU Comparison _bang chi tiet_ACMV 25-06-2011" xfId="2314" xr:uid="{00000000-0005-0000-0000-00008A090000}"/>
    <cellStyle name="_OFG-mockup1_2_Jan CPA2_A9 UM FCBGA_CPU Comparison _Bill of quantity - cables tray FA - Paragon detail from Tai 011-07-2011" xfId="2315" xr:uid="{00000000-0005-0000-0000-00008B090000}"/>
    <cellStyle name="_OFG-mockup1_2_Jan CPA2_A9 UM FCBGA_CPU Comparison _quotation QNT-REE-040411 (1)" xfId="2316" xr:uid="{00000000-0005-0000-0000-00008C090000}"/>
    <cellStyle name="_OFG-mockup1_2_Oct CPA Eqpt List approved_A9 UM FCBGA_CPU Comparison " xfId="2317" xr:uid="{00000000-0005-0000-0000-00008D090000}"/>
    <cellStyle name="_OFG-mockup1_2_Oct CPA Eqpt List approved_A9 UM FCBGA_CPU Comparison _bang chi tiet_ACMV 25-06-2011" xfId="2318" xr:uid="{00000000-0005-0000-0000-00008E090000}"/>
    <cellStyle name="_OFG-mockup1_2_Oct CPA Eqpt List approved_A9 UM FCBGA_CPU Comparison _Bill of quantity - cables tray FA - Paragon detail from Tai 011-07-2011" xfId="2319" xr:uid="{00000000-0005-0000-0000-00008F090000}"/>
    <cellStyle name="_OFG-mockup1_2_Oct CPA Eqpt List approved_A9 UM FCBGA_CPU Comparison _quotation QNT-REE-040411 (1)" xfId="2320" xr:uid="{00000000-0005-0000-0000-000090090000}"/>
    <cellStyle name="_OFG-mockup1_2_trade ratio wkng file_A9 UM FCBGA_CPU Comparison " xfId="2321" xr:uid="{00000000-0005-0000-0000-000091090000}"/>
    <cellStyle name="_OFG-mockup1_2_trade ratio wkng file_A9 UM FCBGA_CPU Comparison _bang chi tiet_ACMV 25-06-2011" xfId="2322" xr:uid="{00000000-0005-0000-0000-000092090000}"/>
    <cellStyle name="_OFG-mockup1_2_trade ratio wkng file_A9 UM FCBGA_CPU Comparison _Bill of quantity - cables tray FA - Paragon detail from Tai 011-07-2011" xfId="2323" xr:uid="{00000000-0005-0000-0000-000093090000}"/>
    <cellStyle name="_OFG-mockup1_2_trade ratio wkng file_A9 UM FCBGA_CPU Comparison _quotation QNT-REE-040411 (1)" xfId="2324" xr:uid="{00000000-0005-0000-0000-000094090000}"/>
    <cellStyle name="_P&amp;S option" xfId="2325" xr:uid="{00000000-0005-0000-0000-000095090000}"/>
    <cellStyle name="_P&amp;S option_Form" xfId="2326" xr:uid="{00000000-0005-0000-0000-000096090000}"/>
    <cellStyle name="_P&amp;S option_Form_Genral Conditin etc" xfId="2327" xr:uid="{00000000-0005-0000-0000-000097090000}"/>
    <cellStyle name="_P&amp;S option_Form_M_E Services _ Education" xfId="2328" xr:uid="{00000000-0005-0000-0000-000098090000}"/>
    <cellStyle name="_P&amp;S option_Form_M_E Services _ Education_1" xfId="2329" xr:uid="{00000000-0005-0000-0000-000099090000}"/>
    <cellStyle name="_P&amp;S option_M_E Services _ Education" xfId="2330" xr:uid="{00000000-0005-0000-0000-00009A090000}"/>
    <cellStyle name="_P&amp;S option_M_E Services _ Education_1" xfId="2331" xr:uid="{00000000-0005-0000-0000-00009B090000}"/>
    <cellStyle name="_P&amp;S option_Manufacture list" xfId="2332" xr:uid="{00000000-0005-0000-0000-00009C090000}"/>
    <cellStyle name="_P&amp;S option_RFI" xfId="2333" xr:uid="{00000000-0005-0000-0000-00009D090000}"/>
    <cellStyle name="_P&amp;S option_RFI_Genral Conditin etc" xfId="2334" xr:uid="{00000000-0005-0000-0000-00009E090000}"/>
    <cellStyle name="_P&amp;S option_RFI_M_E Services _ Education" xfId="2335" xr:uid="{00000000-0005-0000-0000-00009F090000}"/>
    <cellStyle name="_P&amp;S option_RFI_M_E Services _ Education_1" xfId="2336" xr:uid="{00000000-0005-0000-0000-0000A0090000}"/>
    <cellStyle name="_P&amp;S option_TenRev.1" xfId="2337" xr:uid="{00000000-0005-0000-0000-0000A1090000}"/>
    <cellStyle name="_P&amp;S option_TenRev.1_Genral Conditin etc" xfId="2338" xr:uid="{00000000-0005-0000-0000-0000A2090000}"/>
    <cellStyle name="_P&amp;S option_TenRev.1_M_E Services _ Education" xfId="2339" xr:uid="{00000000-0005-0000-0000-0000A3090000}"/>
    <cellStyle name="_P&amp;S option_TenRev.1_M_E Services _ Education_1" xfId="2340" xr:uid="{00000000-0005-0000-0000-0000A4090000}"/>
    <cellStyle name="_PERSONAL" xfId="2341" xr:uid="{00000000-0005-0000-0000-0000A5090000}"/>
    <cellStyle name="_PERSONAL 2" xfId="2342" xr:uid="{00000000-0005-0000-0000-0000A6090000}"/>
    <cellStyle name="_PERSONAL_2---DATA_SAIN GOBAIN (THEP)_Option 1-British Standard" xfId="2343" xr:uid="{00000000-0005-0000-0000-0000A7090000}"/>
    <cellStyle name="_PERSONAL_BCT - KITYCOTTAGE SS 1''x1'' ANGLE 22-00PET-026" xfId="2344" xr:uid="{00000000-0005-0000-0000-0000A8090000}"/>
    <cellStyle name="_PERSONAL_BCT - MID FLANGE LATCH RIGHT 22-00 PET-030" xfId="2345" xr:uid="{00000000-0005-0000-0000-0000A9090000}"/>
    <cellStyle name="_PERSONAL_Book1" xfId="2346" xr:uid="{00000000-0005-0000-0000-0000AA090000}"/>
    <cellStyle name="_PERSONAL_Book1_1" xfId="2347" xr:uid="{00000000-0005-0000-0000-0000AB090000}"/>
    <cellStyle name="_PERSONAL_Book1_2---DATA_SAIN GOBAIN (THEP)_Option 1-British Standard" xfId="2348" xr:uid="{00000000-0005-0000-0000-0000AC090000}"/>
    <cellStyle name="_PERSONAL_Book1_CACKHOANKHAUTRU" xfId="2349" xr:uid="{00000000-0005-0000-0000-0000AD090000}"/>
    <cellStyle name="_PERSONAL_Book1_CACKHOANKHAUTRU_2---DATA_SAIN GOBAIN (THEP)_Option 1-British Standard" xfId="2350" xr:uid="{00000000-0005-0000-0000-0000AE090000}"/>
    <cellStyle name="_PERSONAL_Book1_CV1-khoi luong va don gia" xfId="2351" xr:uid="{00000000-0005-0000-0000-0000AF090000}"/>
    <cellStyle name="_PERSONAL_Book1_CV1-khoi luong va don gia_2---DATA_SAIN GOBAIN (THEP)_Option 1-British Standard" xfId="2352" xr:uid="{00000000-0005-0000-0000-0000B0090000}"/>
    <cellStyle name="_PERSONAL_Book1_Danh sach nha cung cap ( Vendor List ) - Cap nhat 15-04-2011" xfId="2353" xr:uid="{00000000-0005-0000-0000-0000B1090000}"/>
    <cellStyle name="_PERSONAL_Book1_Du toan chi phi gia thau T12 (Dat Phuong)" xfId="2354" xr:uid="{00000000-0005-0000-0000-0000B2090000}"/>
    <cellStyle name="_PERSONAL_Book1_Du toan chi phi gia thau T12 (Dat Phuong)_2---DATA_SAIN GOBAIN (THEP)_Option 1-British Standard" xfId="2355" xr:uid="{00000000-0005-0000-0000-0000B3090000}"/>
    <cellStyle name="_PERSONAL_Book1_HD-CONGTACCHINH-THAUPHU" xfId="2356" xr:uid="{00000000-0005-0000-0000-0000B4090000}"/>
    <cellStyle name="_PERSONAL_Book1_HD-CONGTACCHINH-THAUPHU_2---DATA_SAIN GOBAIN (THEP)_Option 1-British Standard" xfId="2357" xr:uid="{00000000-0005-0000-0000-0000B5090000}"/>
    <cellStyle name="_PERSONAL_Book1_HOPDONG-NOIBO" xfId="2358" xr:uid="{00000000-0005-0000-0000-0000B6090000}"/>
    <cellStyle name="_PERSONAL_Book1_HOPDONG-NOIBO_2---DATA_SAIN GOBAIN (THEP)_Option 1-British Standard" xfId="2359" xr:uid="{00000000-0005-0000-0000-0000B7090000}"/>
    <cellStyle name="_PERSONAL_Book1_THANH TOAN-CONGTACCHINH" xfId="2360" xr:uid="{00000000-0005-0000-0000-0000B8090000}"/>
    <cellStyle name="_PERSONAL_Book1_THANH TOAN-CONGTACCHINH_2---DATA_SAIN GOBAIN (THEP)_Option 1-British Standard" xfId="2361" xr:uid="{00000000-0005-0000-0000-0000B9090000}"/>
    <cellStyle name="_PERSONAL_Book1_THANHTOAN" xfId="2362" xr:uid="{00000000-0005-0000-0000-0000BA090000}"/>
    <cellStyle name="_PERSONAL_Book1_THANHTOAN_2---DATA_SAIN GOBAIN (THEP)_Option 1-British Standard" xfId="2363" xr:uid="{00000000-0005-0000-0000-0000BB090000}"/>
    <cellStyle name="_PERSONAL_Book1_THAO DIEN PEARL  - CAP THOAT NUOC (5-9-2011)" xfId="2364" xr:uid="{00000000-0005-0000-0000-0000BC090000}"/>
    <cellStyle name="_PERSONAL_CACKHOANKHAUTRU" xfId="2365" xr:uid="{00000000-0005-0000-0000-0000BD090000}"/>
    <cellStyle name="_PERSONAL_CACKHOANKHAUTRU_2---DATA_SAIN GOBAIN (THEP)_Option 1-British Standard" xfId="2366" xr:uid="{00000000-0005-0000-0000-0000BE090000}"/>
    <cellStyle name="_PERSONAL_CV1-khoi luong va don gia" xfId="2367" xr:uid="{00000000-0005-0000-0000-0000BF090000}"/>
    <cellStyle name="_PERSONAL_CV1-khoi luong va don gia_2---DATA_SAIN GOBAIN (THEP)_Option 1-British Standard" xfId="2368" xr:uid="{00000000-0005-0000-0000-0000C0090000}"/>
    <cellStyle name="_PERSONAL_DT HT Goi 1.4 den ngay 15-5-08" xfId="2370" xr:uid="{00000000-0005-0000-0000-0000C2090000}"/>
    <cellStyle name="_PERSONAL_Du toan chi phi gia thau T12 (Dat Phuong)" xfId="2371" xr:uid="{00000000-0005-0000-0000-0000C3090000}"/>
    <cellStyle name="_PERSONAL_Du toan chi phi gia thau T12 (Dat Phuong)_2---DATA_SAIN GOBAIN (THEP)_Option 1-British Standard" xfId="2372" xr:uid="{00000000-0005-0000-0000-0000C4090000}"/>
    <cellStyle name="_PERSONAL_ĐỊNH MỨC KHOÁN 20-00PET -059" xfId="2369" xr:uid="{00000000-0005-0000-0000-0000C1090000}"/>
    <cellStyle name="_PERSONAL_HD-CONGTACCHINH-THAUPHU" xfId="2373" xr:uid="{00000000-0005-0000-0000-0000C5090000}"/>
    <cellStyle name="_PERSONAL_HD-CONGTACCHINH-THAUPHU_2---DATA_SAIN GOBAIN (THEP)_Option 1-British Standard" xfId="2374" xr:uid="{00000000-0005-0000-0000-0000C6090000}"/>
    <cellStyle name="_PERSONAL_HOPDONG-NOIBO" xfId="2375" xr:uid="{00000000-0005-0000-0000-0000C7090000}"/>
    <cellStyle name="_PERSONAL_HOPDONG-NOIBO_2---DATA_SAIN GOBAIN (THEP)_Option 1-British Standard" xfId="2376" xr:uid="{00000000-0005-0000-0000-0000C8090000}"/>
    <cellStyle name="_PERSONAL_HTQ.8 GD1" xfId="2377" xr:uid="{00000000-0005-0000-0000-0000C9090000}"/>
    <cellStyle name="_PERSONAL_HTQ.8 GD1_2---DATA_SAIN GOBAIN (THEP)_Option 1-British Standard" xfId="2378" xr:uid="{00000000-0005-0000-0000-0000CA090000}"/>
    <cellStyle name="_PERSONAL_l" xfId="2379" xr:uid="{00000000-0005-0000-0000-0000CB090000}"/>
    <cellStyle name="_PERSONAL_Nomenclature PHA1 M10 EJ 010 A" xfId="2381" xr:uid="{00000000-0005-0000-0000-0000CD090000}"/>
    <cellStyle name="_PERSONAL_Nha Khach Thanh Uy- Busway -LS- REV1-29-06" xfId="2380" xr:uid="{00000000-0005-0000-0000-0000CC090000}"/>
    <cellStyle name="_PERSONAL_Sheet2" xfId="2382" xr:uid="{00000000-0005-0000-0000-0000CE090000}"/>
    <cellStyle name="_PERSONAL_TAM UNG VAT TU CHINH DOT 3 (REV2)" xfId="2383" xr:uid="{00000000-0005-0000-0000-0000CF090000}"/>
    <cellStyle name="_PERSONAL_TAM UNG VAT TU CHINH DOT 3 (REV2)_2---DATA_SAIN GOBAIN (THEP)_Option 1-British Standard" xfId="2384" xr:uid="{00000000-0005-0000-0000-0000D0090000}"/>
    <cellStyle name="_PERSONAL_Tong hop KHCB 2001" xfId="2390" xr:uid="{00000000-0005-0000-0000-0000D6090000}"/>
    <cellStyle name="_PERSONAL_Tong hop KHCB 2001_2---DATA_SAIN GOBAIN (THEP)_Option 1-British Standard" xfId="2391" xr:uid="{00000000-0005-0000-0000-0000D7090000}"/>
    <cellStyle name="_PERSONAL_THANH TOAN-CONGTACCHINH" xfId="2385" xr:uid="{00000000-0005-0000-0000-0000D1090000}"/>
    <cellStyle name="_PERSONAL_THANH TOAN-CONGTACCHINH_2---DATA_SAIN GOBAIN (THEP)_Option 1-British Standard" xfId="2386" xr:uid="{00000000-0005-0000-0000-0000D2090000}"/>
    <cellStyle name="_PERSONAL_THANHTOAN" xfId="2387" xr:uid="{00000000-0005-0000-0000-0000D3090000}"/>
    <cellStyle name="_PERSONAL_THANHTOAN_2---DATA_SAIN GOBAIN (THEP)_Option 1-British Standard" xfId="2388" xr:uid="{00000000-0005-0000-0000-0000D4090000}"/>
    <cellStyle name="_PERSONAL_THAO DIEN PEARL  - CAP THOAT NUOC (5-9-2011)" xfId="2389" xr:uid="{00000000-0005-0000-0000-0000D5090000}"/>
    <cellStyle name="_PERSONAL_Vat tu boc tach Goldola" xfId="2392" xr:uid="{00000000-0005-0000-0000-0000D8090000}"/>
    <cellStyle name="_Plantation groown" xfId="14497" xr:uid="{00000000-0005-0000-0000-0000DC090000}"/>
    <cellStyle name="_PUNGKOOKnew" xfId="14498" xr:uid="{00000000-0005-0000-0000-0000DD090000}"/>
    <cellStyle name="_Purchasing 2006 YTD" xfId="14499" xr:uid="{00000000-0005-0000-0000-0000DE090000}"/>
    <cellStyle name="_Purchasing 2006 YTD_CHI TIET 03" xfId="14500" xr:uid="{00000000-0005-0000-0000-0000DF090000}"/>
    <cellStyle name="_Phan Ham (Sua theo GCC1)" xfId="2393" xr:uid="{00000000-0005-0000-0000-0000D9090000}"/>
    <cellStyle name="_Phan Ham (Sua theo GCC1)_2---DATA_SAIN GOBAIN (THEP)_Option 1-British Standard" xfId="2394" xr:uid="{00000000-0005-0000-0000-0000DA090000}"/>
    <cellStyle name="_phantichgia" xfId="2395" xr:uid="{00000000-0005-0000-0000-0000DB090000}"/>
    <cellStyle name="_Qt-HT3PQ1(CauKho)" xfId="2396" xr:uid="{00000000-0005-0000-0000-0000E0090000}"/>
    <cellStyle name="_Qt-HT3PQ1(CauKho)_2---DATA_SAIN GOBAIN (THEP)_Option 1-British Standard" xfId="2397" xr:uid="{00000000-0005-0000-0000-0000E1090000}"/>
    <cellStyle name="_Quotation PVC Conduit F&amp;G - 15-01-2009" xfId="2398" xr:uid="{00000000-0005-0000-0000-0000E2090000}"/>
    <cellStyle name="_RFI" xfId="2399" xr:uid="{00000000-0005-0000-0000-0000E3090000}"/>
    <cellStyle name="_RFI_Genral Conditin etc" xfId="2400" xr:uid="{00000000-0005-0000-0000-0000E4090000}"/>
    <cellStyle name="_RFI_M_E Services _ Education" xfId="2401" xr:uid="{00000000-0005-0000-0000-0000E5090000}"/>
    <cellStyle name="_RFI_M_E Services _ Education_1" xfId="2402" xr:uid="{00000000-0005-0000-0000-0000E6090000}"/>
    <cellStyle name="_RM FG INV 2006" xfId="14501" xr:uid="{00000000-0005-0000-0000-0000E7090000}"/>
    <cellStyle name="_RM FG INV 2006_CHI TIET 03" xfId="14502" xr:uid="{00000000-0005-0000-0000-0000E8090000}"/>
    <cellStyle name="_SCT MOI 2008" xfId="14503" xr:uid="{00000000-0005-0000-0000-0000EF090000}"/>
    <cellStyle name="_schedule-Sep.15,06" xfId="2403" xr:uid="{00000000-0005-0000-0000-0000E9090000}"/>
    <cellStyle name="_schedule-Sep.15,06_M_E Services _ Education" xfId="2404" xr:uid="{00000000-0005-0000-0000-0000EA090000}"/>
    <cellStyle name="_schedule-Sep.15,06_M_E Services _ Education_1" xfId="2405" xr:uid="{00000000-0005-0000-0000-0000EB090000}"/>
    <cellStyle name="_schedule-Sep.15,06_M_E Services _ Education_1_submit DHND 5%" xfId="2406" xr:uid="{00000000-0005-0000-0000-0000EC090000}"/>
    <cellStyle name="_schedule-Sep.15,06_M_E Services _ Education_submit DHND 5%" xfId="2407" xr:uid="{00000000-0005-0000-0000-0000ED090000}"/>
    <cellStyle name="_schedule-Sep.15,06_submit DHND 5%" xfId="2408" xr:uid="{00000000-0005-0000-0000-0000EE090000}"/>
    <cellStyle name="_Sheet2" xfId="2409" xr:uid="{00000000-0005-0000-0000-0000F0090000}"/>
    <cellStyle name="_So Sanh Busduct - Ngay 13-01-2009" xfId="2410" xr:uid="{00000000-0005-0000-0000-0000F1090000}"/>
    <cellStyle name="_So Sanh Cach Nhiet Ong Nuoc - Ngay 07-01-2009" xfId="2411" xr:uid="{00000000-0005-0000-0000-0000F2090000}"/>
    <cellStyle name="_So Sanh He MATV - Ngay 19-02-2009" xfId="2412" xr:uid="{00000000-0005-0000-0000-0000F3090000}"/>
    <cellStyle name="_SOSANHTAM" xfId="2413" xr:uid="{00000000-0005-0000-0000-0000F4090000}"/>
    <cellStyle name="_SOSANHTAM 2" xfId="2414" xr:uid="{00000000-0005-0000-0000-0000F5090000}"/>
    <cellStyle name="_Stock" xfId="14504" xr:uid="{00000000-0005-0000-0000-0000F6090000}"/>
    <cellStyle name="_Stock_CHI TIET 03" xfId="14505" xr:uid="{00000000-0005-0000-0000-0000F7090000}"/>
    <cellStyle name="_STT_Huyen" xfId="14506" xr:uid="{00000000-0005-0000-0000-0000F8090000}"/>
    <cellStyle name="_Swire BoQSub" xfId="2415" xr:uid="{00000000-0005-0000-0000-0000F9090000}"/>
    <cellStyle name="_Swire BoQSub_M_E Services _ Education" xfId="2416" xr:uid="{00000000-0005-0000-0000-0000FA090000}"/>
    <cellStyle name="_Swire BoQSub_M_E Services _ Education_1" xfId="2417" xr:uid="{00000000-0005-0000-0000-0000FB090000}"/>
    <cellStyle name="_Swire BoQSub_M_E Services _ Education_1_submit DHND 5%" xfId="2418" xr:uid="{00000000-0005-0000-0000-0000FC090000}"/>
    <cellStyle name="_Swire BoQSub_M_E Services _ Education_submit DHND 5%" xfId="2419" xr:uid="{00000000-0005-0000-0000-0000FD090000}"/>
    <cellStyle name="_Swire BoQSub_submit DHND 5%" xfId="2420" xr:uid="{00000000-0005-0000-0000-0000FE090000}"/>
    <cellStyle name="_TAM UNG VAT TU CHINH DOT 3 (REV2)" xfId="2421" xr:uid="{00000000-0005-0000-0000-0000FF090000}"/>
    <cellStyle name="_TAM UNG VAT TU CHINH DOT 3 (REV2)_2---DATA_SAIN GOBAIN (THEP)_Option 1-British Standard" xfId="2422" xr:uid="{00000000-0005-0000-0000-0000000A0000}"/>
    <cellStyle name="_TanDaPhanThan" xfId="2423" xr:uid="{00000000-0005-0000-0000-0000010A0000}"/>
    <cellStyle name="_Technical Data Pumps" xfId="2424" xr:uid="{00000000-0005-0000-0000-0000020A0000}"/>
    <cellStyle name="_Technical Data Pumps_Busway DML updated 04Dec" xfId="2425" xr:uid="{00000000-0005-0000-0000-0000030A0000}"/>
    <cellStyle name="_Technical Data Pumps_Golden Hill -AC(M&amp;Y)-April 06 2010" xfId="2427" xr:uid="{00000000-0005-0000-0000-0000050A0000}"/>
    <cellStyle name="_Technical Data Pumps_Golden Hill -FP-REV0-April 06 2010" xfId="2428" xr:uid="{00000000-0005-0000-0000-0000060A0000}"/>
    <cellStyle name="_Technical Data Pumps_Golden Hill-PL -REV0 -April 06-2010" xfId="2429" xr:uid="{00000000-0005-0000-0000-0000070A0000}"/>
    <cellStyle name="_Technical Data Pumps_Gia Cost &amp; Gia HD - P Kinh Doanh &amp; P.Vat Tu" xfId="2426" xr:uid="{00000000-0005-0000-0000-0000040A0000}"/>
    <cellStyle name="_Technical Data Pumps_So Sanh He MATV - Ngay 19-02-2009" xfId="2430" xr:uid="{00000000-0005-0000-0000-0000080A0000}"/>
    <cellStyle name="_Technical Data Pumps_So Sanh He MATV - Ngay 19-02-2009_So gia NCC-BECAMEX HOSPITAL" xfId="2431" xr:uid="{00000000-0005-0000-0000-0000090A0000}"/>
    <cellStyle name="_Technical Data Pumps_So Sanh He MATV - Ngay 19-02-2009_So gia NCC-BECAMEX HOSPITAL (Final 7-7-2011)" xfId="2432" xr:uid="{00000000-0005-0000-0000-00000A0A0000}"/>
    <cellStyle name="_Technical Data Pumps_So Sanh He MATV - Ngay 19-02-2009_So gia NCC-SAVICO PLAZA HN(Rev 0 10-1-2011)" xfId="2433" xr:uid="{00000000-0005-0000-0000-00000B0A0000}"/>
    <cellStyle name="_Tender form" xfId="2434" xr:uid="{00000000-0005-0000-0000-00000C0A0000}"/>
    <cellStyle name="_Tender form_M_E Services _ Education" xfId="2435" xr:uid="{00000000-0005-0000-0000-00000D0A0000}"/>
    <cellStyle name="_Tender form_M_E Services _ Education_1" xfId="2436" xr:uid="{00000000-0005-0000-0000-00000E0A0000}"/>
    <cellStyle name="_Tender form_M_E Services _ Education_1_submit DHND 5%" xfId="2437" xr:uid="{00000000-0005-0000-0000-00000F0A0000}"/>
    <cellStyle name="_Tender form_M_E Services _ Education_submit DHND 5%" xfId="2438" xr:uid="{00000000-0005-0000-0000-0000100A0000}"/>
    <cellStyle name="_Tender form_submit DHND 5%" xfId="2439" xr:uid="{00000000-0005-0000-0000-0000110A0000}"/>
    <cellStyle name="_TG-TH" xfId="2440" xr:uid="{00000000-0005-0000-0000-0000120A0000}"/>
    <cellStyle name="_TG-TH_1" xfId="2441" xr:uid="{00000000-0005-0000-0000-0000130A0000}"/>
    <cellStyle name="_TG-TH_1 10" xfId="2442" xr:uid="{00000000-0005-0000-0000-0000140A0000}"/>
    <cellStyle name="_TG-TH_1 100" xfId="2443" xr:uid="{00000000-0005-0000-0000-0000150A0000}"/>
    <cellStyle name="_TG-TH_1 101" xfId="2444" xr:uid="{00000000-0005-0000-0000-0000160A0000}"/>
    <cellStyle name="_TG-TH_1 102" xfId="2445" xr:uid="{00000000-0005-0000-0000-0000170A0000}"/>
    <cellStyle name="_TG-TH_1 103" xfId="2446" xr:uid="{00000000-0005-0000-0000-0000180A0000}"/>
    <cellStyle name="_TG-TH_1 104" xfId="2447" xr:uid="{00000000-0005-0000-0000-0000190A0000}"/>
    <cellStyle name="_TG-TH_1 105" xfId="2448" xr:uid="{00000000-0005-0000-0000-00001A0A0000}"/>
    <cellStyle name="_TG-TH_1 106" xfId="2449" xr:uid="{00000000-0005-0000-0000-00001B0A0000}"/>
    <cellStyle name="_TG-TH_1 107" xfId="2450" xr:uid="{00000000-0005-0000-0000-00001C0A0000}"/>
    <cellStyle name="_TG-TH_1 108" xfId="2451" xr:uid="{00000000-0005-0000-0000-00001D0A0000}"/>
    <cellStyle name="_TG-TH_1 109" xfId="2452" xr:uid="{00000000-0005-0000-0000-00001E0A0000}"/>
    <cellStyle name="_TG-TH_1 11" xfId="2453" xr:uid="{00000000-0005-0000-0000-00001F0A0000}"/>
    <cellStyle name="_TG-TH_1 110" xfId="2454" xr:uid="{00000000-0005-0000-0000-0000200A0000}"/>
    <cellStyle name="_TG-TH_1 111" xfId="2455" xr:uid="{00000000-0005-0000-0000-0000210A0000}"/>
    <cellStyle name="_TG-TH_1 12" xfId="2456" xr:uid="{00000000-0005-0000-0000-0000220A0000}"/>
    <cellStyle name="_TG-TH_1 13" xfId="2457" xr:uid="{00000000-0005-0000-0000-0000230A0000}"/>
    <cellStyle name="_TG-TH_1 14" xfId="2458" xr:uid="{00000000-0005-0000-0000-0000240A0000}"/>
    <cellStyle name="_TG-TH_1 15" xfId="2459" xr:uid="{00000000-0005-0000-0000-0000250A0000}"/>
    <cellStyle name="_TG-TH_1 16" xfId="2460" xr:uid="{00000000-0005-0000-0000-0000260A0000}"/>
    <cellStyle name="_TG-TH_1 17" xfId="2461" xr:uid="{00000000-0005-0000-0000-0000270A0000}"/>
    <cellStyle name="_TG-TH_1 18" xfId="2462" xr:uid="{00000000-0005-0000-0000-0000280A0000}"/>
    <cellStyle name="_TG-TH_1 19" xfId="2463" xr:uid="{00000000-0005-0000-0000-0000290A0000}"/>
    <cellStyle name="_TG-TH_1 2" xfId="2464" xr:uid="{00000000-0005-0000-0000-00002A0A0000}"/>
    <cellStyle name="_TG-TH_1 20" xfId="2465" xr:uid="{00000000-0005-0000-0000-00002B0A0000}"/>
    <cellStyle name="_TG-TH_1 21" xfId="2466" xr:uid="{00000000-0005-0000-0000-00002C0A0000}"/>
    <cellStyle name="_TG-TH_1 22" xfId="2467" xr:uid="{00000000-0005-0000-0000-00002D0A0000}"/>
    <cellStyle name="_TG-TH_1 23" xfId="2468" xr:uid="{00000000-0005-0000-0000-00002E0A0000}"/>
    <cellStyle name="_TG-TH_1 24" xfId="2469" xr:uid="{00000000-0005-0000-0000-00002F0A0000}"/>
    <cellStyle name="_TG-TH_1 25" xfId="2470" xr:uid="{00000000-0005-0000-0000-0000300A0000}"/>
    <cellStyle name="_TG-TH_1 26" xfId="2471" xr:uid="{00000000-0005-0000-0000-0000310A0000}"/>
    <cellStyle name="_TG-TH_1 27" xfId="2472" xr:uid="{00000000-0005-0000-0000-0000320A0000}"/>
    <cellStyle name="_TG-TH_1 28" xfId="2473" xr:uid="{00000000-0005-0000-0000-0000330A0000}"/>
    <cellStyle name="_TG-TH_1 29" xfId="2474" xr:uid="{00000000-0005-0000-0000-0000340A0000}"/>
    <cellStyle name="_TG-TH_1 3" xfId="2475" xr:uid="{00000000-0005-0000-0000-0000350A0000}"/>
    <cellStyle name="_TG-TH_1 30" xfId="2476" xr:uid="{00000000-0005-0000-0000-0000360A0000}"/>
    <cellStyle name="_TG-TH_1 31" xfId="2477" xr:uid="{00000000-0005-0000-0000-0000370A0000}"/>
    <cellStyle name="_TG-TH_1 32" xfId="2478" xr:uid="{00000000-0005-0000-0000-0000380A0000}"/>
    <cellStyle name="_TG-TH_1 33" xfId="2479" xr:uid="{00000000-0005-0000-0000-0000390A0000}"/>
    <cellStyle name="_TG-TH_1 34" xfId="2480" xr:uid="{00000000-0005-0000-0000-00003A0A0000}"/>
    <cellStyle name="_TG-TH_1 35" xfId="2481" xr:uid="{00000000-0005-0000-0000-00003B0A0000}"/>
    <cellStyle name="_TG-TH_1 36" xfId="2482" xr:uid="{00000000-0005-0000-0000-00003C0A0000}"/>
    <cellStyle name="_TG-TH_1 37" xfId="2483" xr:uid="{00000000-0005-0000-0000-00003D0A0000}"/>
    <cellStyle name="_TG-TH_1 38" xfId="2484" xr:uid="{00000000-0005-0000-0000-00003E0A0000}"/>
    <cellStyle name="_TG-TH_1 39" xfId="2485" xr:uid="{00000000-0005-0000-0000-00003F0A0000}"/>
    <cellStyle name="_TG-TH_1 4" xfId="2486" xr:uid="{00000000-0005-0000-0000-0000400A0000}"/>
    <cellStyle name="_TG-TH_1 40" xfId="2487" xr:uid="{00000000-0005-0000-0000-0000410A0000}"/>
    <cellStyle name="_TG-TH_1 41" xfId="2488" xr:uid="{00000000-0005-0000-0000-0000420A0000}"/>
    <cellStyle name="_TG-TH_1 42" xfId="2489" xr:uid="{00000000-0005-0000-0000-0000430A0000}"/>
    <cellStyle name="_TG-TH_1 43" xfId="2490" xr:uid="{00000000-0005-0000-0000-0000440A0000}"/>
    <cellStyle name="_TG-TH_1 44" xfId="2491" xr:uid="{00000000-0005-0000-0000-0000450A0000}"/>
    <cellStyle name="_TG-TH_1 45" xfId="2492" xr:uid="{00000000-0005-0000-0000-0000460A0000}"/>
    <cellStyle name="_TG-TH_1 46" xfId="2493" xr:uid="{00000000-0005-0000-0000-0000470A0000}"/>
    <cellStyle name="_TG-TH_1 47" xfId="2494" xr:uid="{00000000-0005-0000-0000-0000480A0000}"/>
    <cellStyle name="_TG-TH_1 48" xfId="2495" xr:uid="{00000000-0005-0000-0000-0000490A0000}"/>
    <cellStyle name="_TG-TH_1 49" xfId="2496" xr:uid="{00000000-0005-0000-0000-00004A0A0000}"/>
    <cellStyle name="_TG-TH_1 5" xfId="2497" xr:uid="{00000000-0005-0000-0000-00004B0A0000}"/>
    <cellStyle name="_TG-TH_1 50" xfId="2498" xr:uid="{00000000-0005-0000-0000-00004C0A0000}"/>
    <cellStyle name="_TG-TH_1 51" xfId="2499" xr:uid="{00000000-0005-0000-0000-00004D0A0000}"/>
    <cellStyle name="_TG-TH_1 52" xfId="2500" xr:uid="{00000000-0005-0000-0000-00004E0A0000}"/>
    <cellStyle name="_TG-TH_1 53" xfId="2501" xr:uid="{00000000-0005-0000-0000-00004F0A0000}"/>
    <cellStyle name="_TG-TH_1 54" xfId="2502" xr:uid="{00000000-0005-0000-0000-0000500A0000}"/>
    <cellStyle name="_TG-TH_1 55" xfId="2503" xr:uid="{00000000-0005-0000-0000-0000510A0000}"/>
    <cellStyle name="_TG-TH_1 56" xfId="2504" xr:uid="{00000000-0005-0000-0000-0000520A0000}"/>
    <cellStyle name="_TG-TH_1 57" xfId="2505" xr:uid="{00000000-0005-0000-0000-0000530A0000}"/>
    <cellStyle name="_TG-TH_1 58" xfId="2506" xr:uid="{00000000-0005-0000-0000-0000540A0000}"/>
    <cellStyle name="_TG-TH_1 59" xfId="2507" xr:uid="{00000000-0005-0000-0000-0000550A0000}"/>
    <cellStyle name="_TG-TH_1 6" xfId="2508" xr:uid="{00000000-0005-0000-0000-0000560A0000}"/>
    <cellStyle name="_TG-TH_1 60" xfId="2509" xr:uid="{00000000-0005-0000-0000-0000570A0000}"/>
    <cellStyle name="_TG-TH_1 61" xfId="2510" xr:uid="{00000000-0005-0000-0000-0000580A0000}"/>
    <cellStyle name="_TG-TH_1 62" xfId="2511" xr:uid="{00000000-0005-0000-0000-0000590A0000}"/>
    <cellStyle name="_TG-TH_1 63" xfId="2512" xr:uid="{00000000-0005-0000-0000-00005A0A0000}"/>
    <cellStyle name="_TG-TH_1 64" xfId="2513" xr:uid="{00000000-0005-0000-0000-00005B0A0000}"/>
    <cellStyle name="_TG-TH_1 65" xfId="2514" xr:uid="{00000000-0005-0000-0000-00005C0A0000}"/>
    <cellStyle name="_TG-TH_1 66" xfId="2515" xr:uid="{00000000-0005-0000-0000-00005D0A0000}"/>
    <cellStyle name="_TG-TH_1 67" xfId="2516" xr:uid="{00000000-0005-0000-0000-00005E0A0000}"/>
    <cellStyle name="_TG-TH_1 68" xfId="2517" xr:uid="{00000000-0005-0000-0000-00005F0A0000}"/>
    <cellStyle name="_TG-TH_1 69" xfId="2518" xr:uid="{00000000-0005-0000-0000-0000600A0000}"/>
    <cellStyle name="_TG-TH_1 7" xfId="2519" xr:uid="{00000000-0005-0000-0000-0000610A0000}"/>
    <cellStyle name="_TG-TH_1 70" xfId="2520" xr:uid="{00000000-0005-0000-0000-0000620A0000}"/>
    <cellStyle name="_TG-TH_1 71" xfId="2521" xr:uid="{00000000-0005-0000-0000-0000630A0000}"/>
    <cellStyle name="_TG-TH_1 72" xfId="2522" xr:uid="{00000000-0005-0000-0000-0000640A0000}"/>
    <cellStyle name="_TG-TH_1 73" xfId="2523" xr:uid="{00000000-0005-0000-0000-0000650A0000}"/>
    <cellStyle name="_TG-TH_1 74" xfId="2524" xr:uid="{00000000-0005-0000-0000-0000660A0000}"/>
    <cellStyle name="_TG-TH_1 75" xfId="2525" xr:uid="{00000000-0005-0000-0000-0000670A0000}"/>
    <cellStyle name="_TG-TH_1 76" xfId="2526" xr:uid="{00000000-0005-0000-0000-0000680A0000}"/>
    <cellStyle name="_TG-TH_1 77" xfId="2527" xr:uid="{00000000-0005-0000-0000-0000690A0000}"/>
    <cellStyle name="_TG-TH_1 78" xfId="2528" xr:uid="{00000000-0005-0000-0000-00006A0A0000}"/>
    <cellStyle name="_TG-TH_1 79" xfId="2529" xr:uid="{00000000-0005-0000-0000-00006B0A0000}"/>
    <cellStyle name="_TG-TH_1 8" xfId="2530" xr:uid="{00000000-0005-0000-0000-00006C0A0000}"/>
    <cellStyle name="_TG-TH_1 80" xfId="2531" xr:uid="{00000000-0005-0000-0000-00006D0A0000}"/>
    <cellStyle name="_TG-TH_1 81" xfId="2532" xr:uid="{00000000-0005-0000-0000-00006E0A0000}"/>
    <cellStyle name="_TG-TH_1 82" xfId="2533" xr:uid="{00000000-0005-0000-0000-00006F0A0000}"/>
    <cellStyle name="_TG-TH_1 83" xfId="2534" xr:uid="{00000000-0005-0000-0000-0000700A0000}"/>
    <cellStyle name="_TG-TH_1 84" xfId="2535" xr:uid="{00000000-0005-0000-0000-0000710A0000}"/>
    <cellStyle name="_TG-TH_1 85" xfId="2536" xr:uid="{00000000-0005-0000-0000-0000720A0000}"/>
    <cellStyle name="_TG-TH_1 86" xfId="2537" xr:uid="{00000000-0005-0000-0000-0000730A0000}"/>
    <cellStyle name="_TG-TH_1 87" xfId="2538" xr:uid="{00000000-0005-0000-0000-0000740A0000}"/>
    <cellStyle name="_TG-TH_1 88" xfId="2539" xr:uid="{00000000-0005-0000-0000-0000750A0000}"/>
    <cellStyle name="_TG-TH_1 89" xfId="2540" xr:uid="{00000000-0005-0000-0000-0000760A0000}"/>
    <cellStyle name="_TG-TH_1 9" xfId="2541" xr:uid="{00000000-0005-0000-0000-0000770A0000}"/>
    <cellStyle name="_TG-TH_1 90" xfId="2542" xr:uid="{00000000-0005-0000-0000-0000780A0000}"/>
    <cellStyle name="_TG-TH_1 91" xfId="2543" xr:uid="{00000000-0005-0000-0000-0000790A0000}"/>
    <cellStyle name="_TG-TH_1 92" xfId="2544" xr:uid="{00000000-0005-0000-0000-00007A0A0000}"/>
    <cellStyle name="_TG-TH_1 93" xfId="2545" xr:uid="{00000000-0005-0000-0000-00007B0A0000}"/>
    <cellStyle name="_TG-TH_1 94" xfId="2546" xr:uid="{00000000-0005-0000-0000-00007C0A0000}"/>
    <cellStyle name="_TG-TH_1 95" xfId="2547" xr:uid="{00000000-0005-0000-0000-00007D0A0000}"/>
    <cellStyle name="_TG-TH_1 96" xfId="2548" xr:uid="{00000000-0005-0000-0000-00007E0A0000}"/>
    <cellStyle name="_TG-TH_1 97" xfId="2549" xr:uid="{00000000-0005-0000-0000-00007F0A0000}"/>
    <cellStyle name="_TG-TH_1 98" xfId="2550" xr:uid="{00000000-0005-0000-0000-0000800A0000}"/>
    <cellStyle name="_TG-TH_1 99" xfId="2551" xr:uid="{00000000-0005-0000-0000-0000810A0000}"/>
    <cellStyle name="_TG-TH_1_04- Bang bieu khoi luong 20110531(2)" xfId="2552" xr:uid="{00000000-0005-0000-0000-0000820A0000}"/>
    <cellStyle name="_TG-TH_1_04-Bang bieu khoi luong 20110703(kiet)" xfId="2553" xr:uid="{00000000-0005-0000-0000-0000830A0000}"/>
    <cellStyle name="_TG-TH_1_20110627-TDP-MEP BOQ-R2" xfId="2554" xr:uid="{00000000-0005-0000-0000-0000840A0000}"/>
    <cellStyle name="_TG-TH_1_2---DATA_SAIN GOBAIN (THEP)_Option 1-British Standard" xfId="2555" xr:uid="{00000000-0005-0000-0000-0000850A0000}"/>
    <cellStyle name="_TG-TH_1_44611-MEP Estimate cost" xfId="2556" xr:uid="{00000000-0005-0000-0000-0000860A0000}"/>
    <cellStyle name="_TG-TH_1_BAO CAO KLCT PT2000" xfId="2557" xr:uid="{00000000-0005-0000-0000-0000870A0000}"/>
    <cellStyle name="_TG-TH_1_BAO CAO KLCT PT2000_2---DATA_SAIN GOBAIN (THEP)_Option 1-British Standard" xfId="2558" xr:uid="{00000000-0005-0000-0000-0000880A0000}"/>
    <cellStyle name="_TG-TH_1_BAO CAO PT2000" xfId="2559" xr:uid="{00000000-0005-0000-0000-0000890A0000}"/>
    <cellStyle name="_TG-TH_1_BAO CAO PT2000_2---DATA_SAIN GOBAIN (THEP)_Option 1-British Standard" xfId="2560" xr:uid="{00000000-0005-0000-0000-00008A0A0000}"/>
    <cellStyle name="_TG-TH_1_BAO CAO PT2000_Book1" xfId="2561" xr:uid="{00000000-0005-0000-0000-00008B0A0000}"/>
    <cellStyle name="_TG-TH_1_BAO CAO PT2000_Book1_2---DATA_SAIN GOBAIN (THEP)_Option 1-British Standard" xfId="2562" xr:uid="{00000000-0005-0000-0000-00008C0A0000}"/>
    <cellStyle name="_TG-TH_1_Bao cao XDCB 2001 - T11 KH dieu chinh 20-11-THAI" xfId="2563" xr:uid="{00000000-0005-0000-0000-00008D0A0000}"/>
    <cellStyle name="_TG-TH_1_Bao cao XDCB 2001 - T11 KH dieu chinh 20-11-THAI_2---DATA_SAIN GOBAIN (THEP)_Option 1-British Standard" xfId="2564" xr:uid="{00000000-0005-0000-0000-00008E0A0000}"/>
    <cellStyle name="_TG-TH_1_BCT - KITYCOTTAGE SS 1''x1'' ANGLE 22-00PET-026" xfId="2565" xr:uid="{00000000-0005-0000-0000-00008F0A0000}"/>
    <cellStyle name="_TG-TH_1_BCT - MID FLANGE LATCH RIGHT 22-00 PET-030" xfId="2566" xr:uid="{00000000-0005-0000-0000-0000900A0000}"/>
    <cellStyle name="_TG-TH_1_Book1" xfId="2567" xr:uid="{00000000-0005-0000-0000-0000910A0000}"/>
    <cellStyle name="_TG-TH_1_Book1 2" xfId="2568" xr:uid="{00000000-0005-0000-0000-0000920A0000}"/>
    <cellStyle name="_TG-TH_1_Book1_1" xfId="2569" xr:uid="{00000000-0005-0000-0000-0000930A0000}"/>
    <cellStyle name="_TG-TH_1_Book1_1 2" xfId="2570" xr:uid="{00000000-0005-0000-0000-0000940A0000}"/>
    <cellStyle name="_TG-TH_1_Book1_1_2---DATA_SAIN GOBAIN (THEP)_Option 1-British Standard" xfId="2571" xr:uid="{00000000-0005-0000-0000-0000950A0000}"/>
    <cellStyle name="_TG-TH_1_Book1_1_BCT - KITYCOTTAGE SS 1''x1'' ANGLE 22-00PET-026" xfId="2572" xr:uid="{00000000-0005-0000-0000-0000960A0000}"/>
    <cellStyle name="_TG-TH_1_Book1_1_Bill of quantity - cables tray FA - Paragon detail from Tai 011-07-2011" xfId="2573" xr:uid="{00000000-0005-0000-0000-0000970A0000}"/>
    <cellStyle name="_TG-TH_1_Book1_1_Book1" xfId="2574" xr:uid="{00000000-0005-0000-0000-0000980A0000}"/>
    <cellStyle name="_TG-TH_1_Book1_1_Book1_2---DATA_SAIN GOBAIN (THEP)_Option 1-British Standard" xfId="2575" xr:uid="{00000000-0005-0000-0000-0000990A0000}"/>
    <cellStyle name="_TG-TH_1_Book1_1_Book1_THAO DIEN PEARL  - CAP THOAT NUOC (5-9-2011)" xfId="2576" xr:uid="{00000000-0005-0000-0000-00009A0A0000}"/>
    <cellStyle name="_TG-TH_1_Book1_1_CACKHOANKHAUTRU" xfId="2577" xr:uid="{00000000-0005-0000-0000-00009B0A0000}"/>
    <cellStyle name="_TG-TH_1_Book1_1_CACKHOANKHAUTRU_2---DATA_SAIN GOBAIN (THEP)_Option 1-British Standard" xfId="2578" xr:uid="{00000000-0005-0000-0000-00009C0A0000}"/>
    <cellStyle name="_TG-TH_1_Book1_1_Danh sach nha cung cap ( Vendor List ) - Cap nhat 15-04-2011" xfId="2579" xr:uid="{00000000-0005-0000-0000-00009D0A0000}"/>
    <cellStyle name="_TG-TH_1_Book1_1_KLTT-PHUCHUNG" xfId="2580" xr:uid="{00000000-0005-0000-0000-00009E0A0000}"/>
    <cellStyle name="_TG-TH_1_Book1_1_KLTT-PHUCHUNG_2---DATA_SAIN GOBAIN (THEP)_Option 1-British Standard" xfId="2581" xr:uid="{00000000-0005-0000-0000-00009F0A0000}"/>
    <cellStyle name="_TG-TH_1_Book1_1_l" xfId="2582" xr:uid="{00000000-0005-0000-0000-0000A00A0000}"/>
    <cellStyle name="_TG-TH_1_Book1_1_Nha Khach Thanh Uy- Busway -LS- REV1-29-06" xfId="2583" xr:uid="{00000000-0005-0000-0000-0000A10A0000}"/>
    <cellStyle name="_TG-TH_1_Book1_1_Thanh toan (Du an Ca Mau)" xfId="2584" xr:uid="{00000000-0005-0000-0000-0000A20A0000}"/>
    <cellStyle name="_TG-TH_1_Book1_1_Thanh toan (Du an Ca Mau)_2---DATA_SAIN GOBAIN (THEP)_Option 1-British Standard" xfId="2585" xr:uid="{00000000-0005-0000-0000-0000A30A0000}"/>
    <cellStyle name="_TG-TH_1_Book1_1_THANHTOAN" xfId="2586" xr:uid="{00000000-0005-0000-0000-0000A40A0000}"/>
    <cellStyle name="_TG-TH_1_Book1_1_THANHTOAN A-B" xfId="2587" xr:uid="{00000000-0005-0000-0000-0000A50A0000}"/>
    <cellStyle name="_TG-TH_1_Book1_1_THANHTOAN A-B_2---DATA_SAIN GOBAIN (THEP)_Option 1-British Standard" xfId="2588" xr:uid="{00000000-0005-0000-0000-0000A60A0000}"/>
    <cellStyle name="_TG-TH_1_Book1_1_THANHTOAN_2---DATA_SAIN GOBAIN (THEP)_Option 1-British Standard" xfId="2589" xr:uid="{00000000-0005-0000-0000-0000A70A0000}"/>
    <cellStyle name="_TG-TH_1_Book1_1_THAO DIEN PEARL  - CAP THOAT NUOC (5-9-2011)" xfId="2590" xr:uid="{00000000-0005-0000-0000-0000A80A0000}"/>
    <cellStyle name="_TG-TH_1_Book1_2" xfId="2591" xr:uid="{00000000-0005-0000-0000-0000A90A0000}"/>
    <cellStyle name="_TG-TH_1_Book1_2 2" xfId="2592" xr:uid="{00000000-0005-0000-0000-0000AA0A0000}"/>
    <cellStyle name="_TG-TH_1_Book1_2_2---DATA_SAIN GOBAIN (THEP)_Option 1-British Standard" xfId="2593" xr:uid="{00000000-0005-0000-0000-0000AB0A0000}"/>
    <cellStyle name="_TG-TH_1_Book1_2_Bill of quantity - cables tray FA - Paragon detail from Tai 011-07-2011" xfId="2594" xr:uid="{00000000-0005-0000-0000-0000AC0A0000}"/>
    <cellStyle name="_TG-TH_1_Book1_2_Book1" xfId="2595" xr:uid="{00000000-0005-0000-0000-0000AD0A0000}"/>
    <cellStyle name="_TG-TH_1_Book1_2_Book1_2---DATA_SAIN GOBAIN (THEP)_Option 1-British Standard" xfId="2596" xr:uid="{00000000-0005-0000-0000-0000AE0A0000}"/>
    <cellStyle name="_TG-TH_1_Book1_2_CACKHOANKHAUTRU" xfId="2597" xr:uid="{00000000-0005-0000-0000-0000AF0A0000}"/>
    <cellStyle name="_TG-TH_1_Book1_2_CACKHOANKHAUTRU_2---DATA_SAIN GOBAIN (THEP)_Option 1-British Standard" xfId="2598" xr:uid="{00000000-0005-0000-0000-0000B00A0000}"/>
    <cellStyle name="_TG-TH_1_Book1_2_Danh sach nha cung cap ( Vendor List ) - Cap nhat 15-04-2011" xfId="2599" xr:uid="{00000000-0005-0000-0000-0000B10A0000}"/>
    <cellStyle name="_TG-TH_1_Book1_2_KLTT-PHUCHUNG" xfId="2600" xr:uid="{00000000-0005-0000-0000-0000B20A0000}"/>
    <cellStyle name="_TG-TH_1_Book1_2_KLTT-PHUCHUNG_2---DATA_SAIN GOBAIN (THEP)_Option 1-British Standard" xfId="2601" xr:uid="{00000000-0005-0000-0000-0000B30A0000}"/>
    <cellStyle name="_TG-TH_1_Book1_2_l" xfId="2602" xr:uid="{00000000-0005-0000-0000-0000B40A0000}"/>
    <cellStyle name="_TG-TH_1_Book1_2_Nha Khach Thanh Uy- Busway -LS- REV1-29-06" xfId="2603" xr:uid="{00000000-0005-0000-0000-0000B50A0000}"/>
    <cellStyle name="_TG-TH_1_Book1_2_Thanh toan (Du an Ca Mau)" xfId="2604" xr:uid="{00000000-0005-0000-0000-0000B60A0000}"/>
    <cellStyle name="_TG-TH_1_Book1_2_Thanh toan (Du an Ca Mau)_2---DATA_SAIN GOBAIN (THEP)_Option 1-British Standard" xfId="2605" xr:uid="{00000000-0005-0000-0000-0000B70A0000}"/>
    <cellStyle name="_TG-TH_1_Book1_2_THANHTOAN" xfId="2606" xr:uid="{00000000-0005-0000-0000-0000B80A0000}"/>
    <cellStyle name="_TG-TH_1_Book1_2_THANHTOAN A-B" xfId="2607" xr:uid="{00000000-0005-0000-0000-0000B90A0000}"/>
    <cellStyle name="_TG-TH_1_Book1_2_THANHTOAN A-B_2---DATA_SAIN GOBAIN (THEP)_Option 1-British Standard" xfId="2608" xr:uid="{00000000-0005-0000-0000-0000BA0A0000}"/>
    <cellStyle name="_TG-TH_1_Book1_2_THANHTOAN_2---DATA_SAIN GOBAIN (THEP)_Option 1-British Standard" xfId="2609" xr:uid="{00000000-0005-0000-0000-0000BB0A0000}"/>
    <cellStyle name="_TG-TH_1_Book1_2_THAO DIEN PEARL  - CAP THOAT NUOC (5-9-2011)" xfId="2610" xr:uid="{00000000-0005-0000-0000-0000BC0A0000}"/>
    <cellStyle name="_TG-TH_1_Book1_2---DATA_SAIN GOBAIN (THEP)_Option 1-British Standard" xfId="2611" xr:uid="{00000000-0005-0000-0000-0000BD0A0000}"/>
    <cellStyle name="_TG-TH_1_Book1_3" xfId="2612" xr:uid="{00000000-0005-0000-0000-0000BE0A0000}"/>
    <cellStyle name="_TG-TH_1_Book1_3_2---DATA_SAIN GOBAIN (THEP)_Option 1-British Standard" xfId="2613" xr:uid="{00000000-0005-0000-0000-0000BF0A0000}"/>
    <cellStyle name="_TG-TH_1_Book1_4" xfId="2614" xr:uid="{00000000-0005-0000-0000-0000C00A0000}"/>
    <cellStyle name="_TG-TH_1_Book1_4_2---DATA_SAIN GOBAIN (THEP)_Option 1-British Standard" xfId="2615" xr:uid="{00000000-0005-0000-0000-0000C10A0000}"/>
    <cellStyle name="_TG-TH_1_Book1_BC-QT-WB-dthao" xfId="2616" xr:uid="{00000000-0005-0000-0000-0000C20A0000}"/>
    <cellStyle name="_TG-TH_1_Book1_BC-QT-WB-dthao_2---DATA_SAIN GOBAIN (THEP)_Option 1-British Standard" xfId="2617" xr:uid="{00000000-0005-0000-0000-0000C30A0000}"/>
    <cellStyle name="_TG-TH_1_Book1_Book1" xfId="2618" xr:uid="{00000000-0005-0000-0000-0000C40A0000}"/>
    <cellStyle name="_TG-TH_1_Book1_Book1_2---DATA_SAIN GOBAIN (THEP)_Option 1-British Standard" xfId="2619" xr:uid="{00000000-0005-0000-0000-0000C50A0000}"/>
    <cellStyle name="_TG-TH_1_Book1_Book1_Book1" xfId="2620" xr:uid="{00000000-0005-0000-0000-0000C60A0000}"/>
    <cellStyle name="_TG-TH_1_Book1_Book1_Book1_2---DATA_SAIN GOBAIN (THEP)_Option 1-British Standard" xfId="2621" xr:uid="{00000000-0005-0000-0000-0000C70A0000}"/>
    <cellStyle name="_TG-TH_1_Book1_Book1_CACKHOANKHAUTRU" xfId="2622" xr:uid="{00000000-0005-0000-0000-0000C80A0000}"/>
    <cellStyle name="_TG-TH_1_Book1_Book1_CACKHOANKHAUTRU_2---DATA_SAIN GOBAIN (THEP)_Option 1-British Standard" xfId="2623" xr:uid="{00000000-0005-0000-0000-0000C90A0000}"/>
    <cellStyle name="_TG-TH_1_Book1_Book1_KLTT-PHUCHUNG" xfId="2624" xr:uid="{00000000-0005-0000-0000-0000CA0A0000}"/>
    <cellStyle name="_TG-TH_1_Book1_Book1_KLTT-PHUCHUNG_2---DATA_SAIN GOBAIN (THEP)_Option 1-British Standard" xfId="2625" xr:uid="{00000000-0005-0000-0000-0000CB0A0000}"/>
    <cellStyle name="_TG-TH_1_Book1_Book1_Thanh toan (Du an Ca Mau)" xfId="2626" xr:uid="{00000000-0005-0000-0000-0000CC0A0000}"/>
    <cellStyle name="_TG-TH_1_Book1_Book1_Thanh toan (Du an Ca Mau)_2---DATA_SAIN GOBAIN (THEP)_Option 1-British Standard" xfId="2627" xr:uid="{00000000-0005-0000-0000-0000CD0A0000}"/>
    <cellStyle name="_TG-TH_1_Book1_Book1_THANHTOAN" xfId="2628" xr:uid="{00000000-0005-0000-0000-0000CE0A0000}"/>
    <cellStyle name="_TG-TH_1_Book1_Book1_THANHTOAN A-B" xfId="2629" xr:uid="{00000000-0005-0000-0000-0000CF0A0000}"/>
    <cellStyle name="_TG-TH_1_Book1_Book1_THANHTOAN A-B_2---DATA_SAIN GOBAIN (THEP)_Option 1-British Standard" xfId="2630" xr:uid="{00000000-0005-0000-0000-0000D00A0000}"/>
    <cellStyle name="_TG-TH_1_Book1_Book1_THANHTOAN_2---DATA_SAIN GOBAIN (THEP)_Option 1-British Standard" xfId="2631" xr:uid="{00000000-0005-0000-0000-0000D10A0000}"/>
    <cellStyle name="_TG-TH_1_Book1_Book1_THAO DIEN PEARL  - CAP THOAT NUOC (5-9-2011)" xfId="2632" xr:uid="{00000000-0005-0000-0000-0000D20A0000}"/>
    <cellStyle name="_TG-TH_1_Book1_CACKHOANKHAUTRU" xfId="2633" xr:uid="{00000000-0005-0000-0000-0000D30A0000}"/>
    <cellStyle name="_TG-TH_1_Book1_CACKHOANKHAUTRU_2---DATA_SAIN GOBAIN (THEP)_Option 1-British Standard" xfId="2634" xr:uid="{00000000-0005-0000-0000-0000D40A0000}"/>
    <cellStyle name="_TG-TH_1_Book1_CV1-khoi luong va don gia" xfId="2635" xr:uid="{00000000-0005-0000-0000-0000D50A0000}"/>
    <cellStyle name="_TG-TH_1_Book1_CV1-khoi luong va don gia_2---DATA_SAIN GOBAIN (THEP)_Option 1-British Standard" xfId="2636" xr:uid="{00000000-0005-0000-0000-0000D60A0000}"/>
    <cellStyle name="_TG-TH_1_Book1_Danh sach nha cung cap ( Vendor List ) - Cap nhat 15-04-2011" xfId="2637" xr:uid="{00000000-0005-0000-0000-0000D70A0000}"/>
    <cellStyle name="_TG-TH_1_Book1_Du toan chi phi gia thau T12 (Dat Phuong)" xfId="2638" xr:uid="{00000000-0005-0000-0000-0000D80A0000}"/>
    <cellStyle name="_TG-TH_1_Book1_Du toan chi phi gia thau T12 (Dat Phuong)_2---DATA_SAIN GOBAIN (THEP)_Option 1-British Standard" xfId="2639" xr:uid="{00000000-0005-0000-0000-0000D90A0000}"/>
    <cellStyle name="_TG-TH_1_Book1_HD-CONGTACCHINH-THAUPHU" xfId="2640" xr:uid="{00000000-0005-0000-0000-0000DA0A0000}"/>
    <cellStyle name="_TG-TH_1_Book1_HD-CONGTACCHINH-THAUPHU_2---DATA_SAIN GOBAIN (THEP)_Option 1-British Standard" xfId="2641" xr:uid="{00000000-0005-0000-0000-0000DB0A0000}"/>
    <cellStyle name="_TG-TH_1_Book1_HOPDONG-NOIBO" xfId="2642" xr:uid="{00000000-0005-0000-0000-0000DC0A0000}"/>
    <cellStyle name="_TG-TH_1_Book1_HOPDONG-NOIBO_2---DATA_SAIN GOBAIN (THEP)_Option 1-British Standard" xfId="2643" xr:uid="{00000000-0005-0000-0000-0000DD0A0000}"/>
    <cellStyle name="_TG-TH_1_Book1_l" xfId="2644" xr:uid="{00000000-0005-0000-0000-0000DE0A0000}"/>
    <cellStyle name="_TG-TH_1_Book1_M_E Services _ Education" xfId="2645" xr:uid="{00000000-0005-0000-0000-0000DF0A0000}"/>
    <cellStyle name="_TG-TH_1_Book1_M_E Services _ Education_1" xfId="2646" xr:uid="{00000000-0005-0000-0000-0000E00A0000}"/>
    <cellStyle name="_TG-TH_1_Book1_M_E Services _ Education_1_submit DHND 5%" xfId="2647" xr:uid="{00000000-0005-0000-0000-0000E10A0000}"/>
    <cellStyle name="_TG-TH_1_Book1_M_E Services _ Education_submit DHND 5%" xfId="2648" xr:uid="{00000000-0005-0000-0000-0000E20A0000}"/>
    <cellStyle name="_TG-TH_1_Book1_Nha Khach Thanh Uy- Busway -LS- REV1-29-06" xfId="2649" xr:uid="{00000000-0005-0000-0000-0000E30A0000}"/>
    <cellStyle name="_TG-TH_1_Book1_submit DHND 5%" xfId="2650" xr:uid="{00000000-0005-0000-0000-0000E40A0000}"/>
    <cellStyle name="_TG-TH_1_Book1_THANH TOAN-CONGTACCHINH" xfId="2651" xr:uid="{00000000-0005-0000-0000-0000E50A0000}"/>
    <cellStyle name="_TG-TH_1_Book1_THANH TOAN-CONGTACCHINH_2---DATA_SAIN GOBAIN (THEP)_Option 1-British Standard" xfId="2652" xr:uid="{00000000-0005-0000-0000-0000E60A0000}"/>
    <cellStyle name="_TG-TH_1_Book1_THANHTOAN" xfId="2653" xr:uid="{00000000-0005-0000-0000-0000E70A0000}"/>
    <cellStyle name="_TG-TH_1_Book1_THANHTOAN_2---DATA_SAIN GOBAIN (THEP)_Option 1-British Standard" xfId="2654" xr:uid="{00000000-0005-0000-0000-0000E80A0000}"/>
    <cellStyle name="_TG-TH_1_CACKHOANKHAUTRU" xfId="2655" xr:uid="{00000000-0005-0000-0000-0000E90A0000}"/>
    <cellStyle name="_TG-TH_1_CACKHOANKHAUTRU_2---DATA_SAIN GOBAIN (THEP)_Option 1-British Standard" xfId="2656" xr:uid="{00000000-0005-0000-0000-0000EA0A0000}"/>
    <cellStyle name="_TG-TH_1_CV1-khoi luong va don gia" xfId="2657" xr:uid="{00000000-0005-0000-0000-0000EB0A0000}"/>
    <cellStyle name="_TG-TH_1_CV1-khoi luong va don gia_2---DATA_SAIN GOBAIN (THEP)_Option 1-British Standard" xfId="2658" xr:uid="{00000000-0005-0000-0000-0000EC0A0000}"/>
    <cellStyle name="_TG-TH_1_Danh sach nha cung cap ( Vendor List ) - Cap nhat 15-04-2011" xfId="2659" xr:uid="{00000000-0005-0000-0000-0000ED0A0000}"/>
    <cellStyle name="_TG-TH_1_DTCDT MR.2N110.HOCMON.TDTOAN.CCUNG" xfId="2661" xr:uid="{00000000-0005-0000-0000-0000EF0A0000}"/>
    <cellStyle name="_TG-TH_1_DTCDT MR.2N110.HOCMON.TDTOAN.CCUNG_2---DATA_SAIN GOBAIN (THEP)_Option 1-British Standard" xfId="2662" xr:uid="{00000000-0005-0000-0000-0000F00A0000}"/>
    <cellStyle name="_TG-TH_1_Du toan chi phi gia thau T12 (Dat Phuong)" xfId="2663" xr:uid="{00000000-0005-0000-0000-0000F10A0000}"/>
    <cellStyle name="_TG-TH_1_Du toan chi phi gia thau T12 (Dat Phuong)_2---DATA_SAIN GOBAIN (THEP)_Option 1-British Standard" xfId="2664" xr:uid="{00000000-0005-0000-0000-0000F20A0000}"/>
    <cellStyle name="_TG-TH_1_ĐỊNH MỨC KHOÁN 20-00PET -059" xfId="2660" xr:uid="{00000000-0005-0000-0000-0000EE0A0000}"/>
    <cellStyle name="_TG-TH_1_HD-CONGTACCHINH-THAUPHU" xfId="2665" xr:uid="{00000000-0005-0000-0000-0000F30A0000}"/>
    <cellStyle name="_TG-TH_1_HD-CONGTACCHINH-THAUPHU_2---DATA_SAIN GOBAIN (THEP)_Option 1-British Standard" xfId="2666" xr:uid="{00000000-0005-0000-0000-0000F40A0000}"/>
    <cellStyle name="_TG-TH_1_HOPDONG-NOIBO" xfId="2667" xr:uid="{00000000-0005-0000-0000-0000F50A0000}"/>
    <cellStyle name="_TG-TH_1_HOPDONG-NOIBO_2---DATA_SAIN GOBAIN (THEP)_Option 1-British Standard" xfId="2668" xr:uid="{00000000-0005-0000-0000-0000F60A0000}"/>
    <cellStyle name="_TG-TH_1_l" xfId="2669" xr:uid="{00000000-0005-0000-0000-0000F70A0000}"/>
    <cellStyle name="_TG-TH_1_Lora-tungchau" xfId="2670" xr:uid="{00000000-0005-0000-0000-0000F80A0000}"/>
    <cellStyle name="_TG-TH_1_Lora-tungchau_2---DATA_SAIN GOBAIN (THEP)_Option 1-British Standard" xfId="2671" xr:uid="{00000000-0005-0000-0000-0000F90A0000}"/>
    <cellStyle name="_TG-TH_1_M_E Services _ Education" xfId="2672" xr:uid="{00000000-0005-0000-0000-0000FA0A0000}"/>
    <cellStyle name="_TG-TH_1_M_E Services _ Education_1" xfId="2673" xr:uid="{00000000-0005-0000-0000-0000FB0A0000}"/>
    <cellStyle name="_TG-TH_1_M_E Services _ Education_1_submit DHND 5%" xfId="2674" xr:uid="{00000000-0005-0000-0000-0000FC0A0000}"/>
    <cellStyle name="_TG-TH_1_M_E Services _ Education_submit DHND 5%" xfId="2675" xr:uid="{00000000-0005-0000-0000-0000FD0A0000}"/>
    <cellStyle name="_TG-TH_1_Nha Khach Thanh Uy- Busway -LS- REV1-29-06" xfId="2676" xr:uid="{00000000-0005-0000-0000-0000FE0A0000}"/>
    <cellStyle name="_TG-TH_1_PGIA-phieu tham tra Kho bac" xfId="2677" xr:uid="{00000000-0005-0000-0000-0000FF0A0000}"/>
    <cellStyle name="_TG-TH_1_PGIA-phieu tham tra Kho bac_2---DATA_SAIN GOBAIN (THEP)_Option 1-British Standard" xfId="2678" xr:uid="{00000000-0005-0000-0000-0000000B0000}"/>
    <cellStyle name="_TG-TH_1_PT02-02" xfId="2679" xr:uid="{00000000-0005-0000-0000-0000010B0000}"/>
    <cellStyle name="_TG-TH_1_PT02-02_2---DATA_SAIN GOBAIN (THEP)_Option 1-British Standard" xfId="2680" xr:uid="{00000000-0005-0000-0000-0000020B0000}"/>
    <cellStyle name="_TG-TH_1_PT02-02_Book1" xfId="2681" xr:uid="{00000000-0005-0000-0000-0000030B0000}"/>
    <cellStyle name="_TG-TH_1_PT02-02_Book1_2---DATA_SAIN GOBAIN (THEP)_Option 1-British Standard" xfId="2682" xr:uid="{00000000-0005-0000-0000-0000040B0000}"/>
    <cellStyle name="_TG-TH_1_PT02-03" xfId="2683" xr:uid="{00000000-0005-0000-0000-0000050B0000}"/>
    <cellStyle name="_TG-TH_1_PT02-03_2---DATA_SAIN GOBAIN (THEP)_Option 1-British Standard" xfId="2684" xr:uid="{00000000-0005-0000-0000-0000060B0000}"/>
    <cellStyle name="_TG-TH_1_PT02-03_Book1" xfId="2685" xr:uid="{00000000-0005-0000-0000-0000070B0000}"/>
    <cellStyle name="_TG-TH_1_PT02-03_Book1_2---DATA_SAIN GOBAIN (THEP)_Option 1-British Standard" xfId="2686" xr:uid="{00000000-0005-0000-0000-0000080B0000}"/>
    <cellStyle name="_TG-TH_1_Qt-HT3PQ1(CauKho)" xfId="2687" xr:uid="{00000000-0005-0000-0000-0000090B0000}"/>
    <cellStyle name="_TG-TH_1_Qt-HT3PQ1(CauKho)_2---DATA_SAIN GOBAIN (THEP)_Option 1-British Standard" xfId="2688" xr:uid="{00000000-0005-0000-0000-00000A0B0000}"/>
    <cellStyle name="_TG-TH_1_submit DHND 5%" xfId="2689" xr:uid="{00000000-0005-0000-0000-00000B0B0000}"/>
    <cellStyle name="_TG-TH_1_TAM UNG VAT TU CHINH DOT 3 (REV2)" xfId="2690" xr:uid="{00000000-0005-0000-0000-00000C0B0000}"/>
    <cellStyle name="_TG-TH_1_TAM UNG VAT TU CHINH DOT 3 (REV2)_2---DATA_SAIN GOBAIN (THEP)_Option 1-British Standard" xfId="2691" xr:uid="{00000000-0005-0000-0000-00000D0B0000}"/>
    <cellStyle name="_TG-TH_1_Tong hop so luong cac muc" xfId="2696" xr:uid="{00000000-0005-0000-0000-0000120B0000}"/>
    <cellStyle name="_TG-TH_1_THANH TOAN-CONGTACCHINH" xfId="2692" xr:uid="{00000000-0005-0000-0000-00000E0B0000}"/>
    <cellStyle name="_TG-TH_1_THANH TOAN-CONGTACCHINH_2---DATA_SAIN GOBAIN (THEP)_Option 1-British Standard" xfId="2693" xr:uid="{00000000-0005-0000-0000-00000F0B0000}"/>
    <cellStyle name="_TG-TH_1_THANHTOAN" xfId="2694" xr:uid="{00000000-0005-0000-0000-0000100B0000}"/>
    <cellStyle name="_TG-TH_1_THANHTOAN_2---DATA_SAIN GOBAIN (THEP)_Option 1-British Standard" xfId="2695" xr:uid="{00000000-0005-0000-0000-0000110B0000}"/>
    <cellStyle name="_TG-TH_2" xfId="2697" xr:uid="{00000000-0005-0000-0000-0000130B0000}"/>
    <cellStyle name="_TG-TH_2 10" xfId="2698" xr:uid="{00000000-0005-0000-0000-0000140B0000}"/>
    <cellStyle name="_TG-TH_2 100" xfId="2699" xr:uid="{00000000-0005-0000-0000-0000150B0000}"/>
    <cellStyle name="_TG-TH_2 101" xfId="2700" xr:uid="{00000000-0005-0000-0000-0000160B0000}"/>
    <cellStyle name="_TG-TH_2 102" xfId="2701" xr:uid="{00000000-0005-0000-0000-0000170B0000}"/>
    <cellStyle name="_TG-TH_2 103" xfId="2702" xr:uid="{00000000-0005-0000-0000-0000180B0000}"/>
    <cellStyle name="_TG-TH_2 104" xfId="2703" xr:uid="{00000000-0005-0000-0000-0000190B0000}"/>
    <cellStyle name="_TG-TH_2 105" xfId="2704" xr:uid="{00000000-0005-0000-0000-00001A0B0000}"/>
    <cellStyle name="_TG-TH_2 106" xfId="2705" xr:uid="{00000000-0005-0000-0000-00001B0B0000}"/>
    <cellStyle name="_TG-TH_2 107" xfId="2706" xr:uid="{00000000-0005-0000-0000-00001C0B0000}"/>
    <cellStyle name="_TG-TH_2 108" xfId="2707" xr:uid="{00000000-0005-0000-0000-00001D0B0000}"/>
    <cellStyle name="_TG-TH_2 109" xfId="2708" xr:uid="{00000000-0005-0000-0000-00001E0B0000}"/>
    <cellStyle name="_TG-TH_2 11" xfId="2709" xr:uid="{00000000-0005-0000-0000-00001F0B0000}"/>
    <cellStyle name="_TG-TH_2 110" xfId="2710" xr:uid="{00000000-0005-0000-0000-0000200B0000}"/>
    <cellStyle name="_TG-TH_2 111" xfId="2711" xr:uid="{00000000-0005-0000-0000-0000210B0000}"/>
    <cellStyle name="_TG-TH_2 12" xfId="2712" xr:uid="{00000000-0005-0000-0000-0000220B0000}"/>
    <cellStyle name="_TG-TH_2 13" xfId="2713" xr:uid="{00000000-0005-0000-0000-0000230B0000}"/>
    <cellStyle name="_TG-TH_2 14" xfId="2714" xr:uid="{00000000-0005-0000-0000-0000240B0000}"/>
    <cellStyle name="_TG-TH_2 15" xfId="2715" xr:uid="{00000000-0005-0000-0000-0000250B0000}"/>
    <cellStyle name="_TG-TH_2 16" xfId="2716" xr:uid="{00000000-0005-0000-0000-0000260B0000}"/>
    <cellStyle name="_TG-TH_2 17" xfId="2717" xr:uid="{00000000-0005-0000-0000-0000270B0000}"/>
    <cellStyle name="_TG-TH_2 18" xfId="2718" xr:uid="{00000000-0005-0000-0000-0000280B0000}"/>
    <cellStyle name="_TG-TH_2 19" xfId="2719" xr:uid="{00000000-0005-0000-0000-0000290B0000}"/>
    <cellStyle name="_TG-TH_2 2" xfId="2720" xr:uid="{00000000-0005-0000-0000-00002A0B0000}"/>
    <cellStyle name="_TG-TH_2 20" xfId="2721" xr:uid="{00000000-0005-0000-0000-00002B0B0000}"/>
    <cellStyle name="_TG-TH_2 21" xfId="2722" xr:uid="{00000000-0005-0000-0000-00002C0B0000}"/>
    <cellStyle name="_TG-TH_2 22" xfId="2723" xr:uid="{00000000-0005-0000-0000-00002D0B0000}"/>
    <cellStyle name="_TG-TH_2 23" xfId="2724" xr:uid="{00000000-0005-0000-0000-00002E0B0000}"/>
    <cellStyle name="_TG-TH_2 24" xfId="2725" xr:uid="{00000000-0005-0000-0000-00002F0B0000}"/>
    <cellStyle name="_TG-TH_2 25" xfId="2726" xr:uid="{00000000-0005-0000-0000-0000300B0000}"/>
    <cellStyle name="_TG-TH_2 26" xfId="2727" xr:uid="{00000000-0005-0000-0000-0000310B0000}"/>
    <cellStyle name="_TG-TH_2 27" xfId="2728" xr:uid="{00000000-0005-0000-0000-0000320B0000}"/>
    <cellStyle name="_TG-TH_2 28" xfId="2729" xr:uid="{00000000-0005-0000-0000-0000330B0000}"/>
    <cellStyle name="_TG-TH_2 29" xfId="2730" xr:uid="{00000000-0005-0000-0000-0000340B0000}"/>
    <cellStyle name="_TG-TH_2 3" xfId="2731" xr:uid="{00000000-0005-0000-0000-0000350B0000}"/>
    <cellStyle name="_TG-TH_2 30" xfId="2732" xr:uid="{00000000-0005-0000-0000-0000360B0000}"/>
    <cellStyle name="_TG-TH_2 31" xfId="2733" xr:uid="{00000000-0005-0000-0000-0000370B0000}"/>
    <cellStyle name="_TG-TH_2 32" xfId="2734" xr:uid="{00000000-0005-0000-0000-0000380B0000}"/>
    <cellStyle name="_TG-TH_2 33" xfId="2735" xr:uid="{00000000-0005-0000-0000-0000390B0000}"/>
    <cellStyle name="_TG-TH_2 34" xfId="2736" xr:uid="{00000000-0005-0000-0000-00003A0B0000}"/>
    <cellStyle name="_TG-TH_2 35" xfId="2737" xr:uid="{00000000-0005-0000-0000-00003B0B0000}"/>
    <cellStyle name="_TG-TH_2 36" xfId="2738" xr:uid="{00000000-0005-0000-0000-00003C0B0000}"/>
    <cellStyle name="_TG-TH_2 37" xfId="2739" xr:uid="{00000000-0005-0000-0000-00003D0B0000}"/>
    <cellStyle name="_TG-TH_2 38" xfId="2740" xr:uid="{00000000-0005-0000-0000-00003E0B0000}"/>
    <cellStyle name="_TG-TH_2 39" xfId="2741" xr:uid="{00000000-0005-0000-0000-00003F0B0000}"/>
    <cellStyle name="_TG-TH_2 4" xfId="2742" xr:uid="{00000000-0005-0000-0000-0000400B0000}"/>
    <cellStyle name="_TG-TH_2 40" xfId="2743" xr:uid="{00000000-0005-0000-0000-0000410B0000}"/>
    <cellStyle name="_TG-TH_2 41" xfId="2744" xr:uid="{00000000-0005-0000-0000-0000420B0000}"/>
    <cellStyle name="_TG-TH_2 42" xfId="2745" xr:uid="{00000000-0005-0000-0000-0000430B0000}"/>
    <cellStyle name="_TG-TH_2 43" xfId="2746" xr:uid="{00000000-0005-0000-0000-0000440B0000}"/>
    <cellStyle name="_TG-TH_2 44" xfId="2747" xr:uid="{00000000-0005-0000-0000-0000450B0000}"/>
    <cellStyle name="_TG-TH_2 45" xfId="2748" xr:uid="{00000000-0005-0000-0000-0000460B0000}"/>
    <cellStyle name="_TG-TH_2 46" xfId="2749" xr:uid="{00000000-0005-0000-0000-0000470B0000}"/>
    <cellStyle name="_TG-TH_2 47" xfId="2750" xr:uid="{00000000-0005-0000-0000-0000480B0000}"/>
    <cellStyle name="_TG-TH_2 48" xfId="2751" xr:uid="{00000000-0005-0000-0000-0000490B0000}"/>
    <cellStyle name="_TG-TH_2 49" xfId="2752" xr:uid="{00000000-0005-0000-0000-00004A0B0000}"/>
    <cellStyle name="_TG-TH_2 5" xfId="2753" xr:uid="{00000000-0005-0000-0000-00004B0B0000}"/>
    <cellStyle name="_TG-TH_2 50" xfId="2754" xr:uid="{00000000-0005-0000-0000-00004C0B0000}"/>
    <cellStyle name="_TG-TH_2 51" xfId="2755" xr:uid="{00000000-0005-0000-0000-00004D0B0000}"/>
    <cellStyle name="_TG-TH_2 52" xfId="2756" xr:uid="{00000000-0005-0000-0000-00004E0B0000}"/>
    <cellStyle name="_TG-TH_2 53" xfId="2757" xr:uid="{00000000-0005-0000-0000-00004F0B0000}"/>
    <cellStyle name="_TG-TH_2 54" xfId="2758" xr:uid="{00000000-0005-0000-0000-0000500B0000}"/>
    <cellStyle name="_TG-TH_2 55" xfId="2759" xr:uid="{00000000-0005-0000-0000-0000510B0000}"/>
    <cellStyle name="_TG-TH_2 56" xfId="2760" xr:uid="{00000000-0005-0000-0000-0000520B0000}"/>
    <cellStyle name="_TG-TH_2 57" xfId="2761" xr:uid="{00000000-0005-0000-0000-0000530B0000}"/>
    <cellStyle name="_TG-TH_2 58" xfId="2762" xr:uid="{00000000-0005-0000-0000-0000540B0000}"/>
    <cellStyle name="_TG-TH_2 59" xfId="2763" xr:uid="{00000000-0005-0000-0000-0000550B0000}"/>
    <cellStyle name="_TG-TH_2 6" xfId="2764" xr:uid="{00000000-0005-0000-0000-0000560B0000}"/>
    <cellStyle name="_TG-TH_2 60" xfId="2765" xr:uid="{00000000-0005-0000-0000-0000570B0000}"/>
    <cellStyle name="_TG-TH_2 61" xfId="2766" xr:uid="{00000000-0005-0000-0000-0000580B0000}"/>
    <cellStyle name="_TG-TH_2 62" xfId="2767" xr:uid="{00000000-0005-0000-0000-0000590B0000}"/>
    <cellStyle name="_TG-TH_2 63" xfId="2768" xr:uid="{00000000-0005-0000-0000-00005A0B0000}"/>
    <cellStyle name="_TG-TH_2 64" xfId="2769" xr:uid="{00000000-0005-0000-0000-00005B0B0000}"/>
    <cellStyle name="_TG-TH_2 65" xfId="2770" xr:uid="{00000000-0005-0000-0000-00005C0B0000}"/>
    <cellStyle name="_TG-TH_2 66" xfId="2771" xr:uid="{00000000-0005-0000-0000-00005D0B0000}"/>
    <cellStyle name="_TG-TH_2 67" xfId="2772" xr:uid="{00000000-0005-0000-0000-00005E0B0000}"/>
    <cellStyle name="_TG-TH_2 68" xfId="2773" xr:uid="{00000000-0005-0000-0000-00005F0B0000}"/>
    <cellStyle name="_TG-TH_2 69" xfId="2774" xr:uid="{00000000-0005-0000-0000-0000600B0000}"/>
    <cellStyle name="_TG-TH_2 7" xfId="2775" xr:uid="{00000000-0005-0000-0000-0000610B0000}"/>
    <cellStyle name="_TG-TH_2 70" xfId="2776" xr:uid="{00000000-0005-0000-0000-0000620B0000}"/>
    <cellStyle name="_TG-TH_2 71" xfId="2777" xr:uid="{00000000-0005-0000-0000-0000630B0000}"/>
    <cellStyle name="_TG-TH_2 72" xfId="2778" xr:uid="{00000000-0005-0000-0000-0000640B0000}"/>
    <cellStyle name="_TG-TH_2 73" xfId="2779" xr:uid="{00000000-0005-0000-0000-0000650B0000}"/>
    <cellStyle name="_TG-TH_2 74" xfId="2780" xr:uid="{00000000-0005-0000-0000-0000660B0000}"/>
    <cellStyle name="_TG-TH_2 75" xfId="2781" xr:uid="{00000000-0005-0000-0000-0000670B0000}"/>
    <cellStyle name="_TG-TH_2 76" xfId="2782" xr:uid="{00000000-0005-0000-0000-0000680B0000}"/>
    <cellStyle name="_TG-TH_2 77" xfId="2783" xr:uid="{00000000-0005-0000-0000-0000690B0000}"/>
    <cellStyle name="_TG-TH_2 78" xfId="2784" xr:uid="{00000000-0005-0000-0000-00006A0B0000}"/>
    <cellStyle name="_TG-TH_2 79" xfId="2785" xr:uid="{00000000-0005-0000-0000-00006B0B0000}"/>
    <cellStyle name="_TG-TH_2 8" xfId="2786" xr:uid="{00000000-0005-0000-0000-00006C0B0000}"/>
    <cellStyle name="_TG-TH_2 80" xfId="2787" xr:uid="{00000000-0005-0000-0000-00006D0B0000}"/>
    <cellStyle name="_TG-TH_2 81" xfId="2788" xr:uid="{00000000-0005-0000-0000-00006E0B0000}"/>
    <cellStyle name="_TG-TH_2 82" xfId="2789" xr:uid="{00000000-0005-0000-0000-00006F0B0000}"/>
    <cellStyle name="_TG-TH_2 83" xfId="2790" xr:uid="{00000000-0005-0000-0000-0000700B0000}"/>
    <cellStyle name="_TG-TH_2 84" xfId="2791" xr:uid="{00000000-0005-0000-0000-0000710B0000}"/>
    <cellStyle name="_TG-TH_2 85" xfId="2792" xr:uid="{00000000-0005-0000-0000-0000720B0000}"/>
    <cellStyle name="_TG-TH_2 86" xfId="2793" xr:uid="{00000000-0005-0000-0000-0000730B0000}"/>
    <cellStyle name="_TG-TH_2 87" xfId="2794" xr:uid="{00000000-0005-0000-0000-0000740B0000}"/>
    <cellStyle name="_TG-TH_2 88" xfId="2795" xr:uid="{00000000-0005-0000-0000-0000750B0000}"/>
    <cellStyle name="_TG-TH_2 89" xfId="2796" xr:uid="{00000000-0005-0000-0000-0000760B0000}"/>
    <cellStyle name="_TG-TH_2 9" xfId="2797" xr:uid="{00000000-0005-0000-0000-0000770B0000}"/>
    <cellStyle name="_TG-TH_2 90" xfId="2798" xr:uid="{00000000-0005-0000-0000-0000780B0000}"/>
    <cellStyle name="_TG-TH_2 91" xfId="2799" xr:uid="{00000000-0005-0000-0000-0000790B0000}"/>
    <cellStyle name="_TG-TH_2 92" xfId="2800" xr:uid="{00000000-0005-0000-0000-00007A0B0000}"/>
    <cellStyle name="_TG-TH_2 93" xfId="2801" xr:uid="{00000000-0005-0000-0000-00007B0B0000}"/>
    <cellStyle name="_TG-TH_2 94" xfId="2802" xr:uid="{00000000-0005-0000-0000-00007C0B0000}"/>
    <cellStyle name="_TG-TH_2 95" xfId="2803" xr:uid="{00000000-0005-0000-0000-00007D0B0000}"/>
    <cellStyle name="_TG-TH_2 96" xfId="2804" xr:uid="{00000000-0005-0000-0000-00007E0B0000}"/>
    <cellStyle name="_TG-TH_2 97" xfId="2805" xr:uid="{00000000-0005-0000-0000-00007F0B0000}"/>
    <cellStyle name="_TG-TH_2 98" xfId="2806" xr:uid="{00000000-0005-0000-0000-0000800B0000}"/>
    <cellStyle name="_TG-TH_2 99" xfId="2807" xr:uid="{00000000-0005-0000-0000-0000810B0000}"/>
    <cellStyle name="_TG-TH_2_04- Bang bieu khoi luong 20110531(2)" xfId="2808" xr:uid="{00000000-0005-0000-0000-0000820B0000}"/>
    <cellStyle name="_TG-TH_2_04-Bang bieu khoi luong 20110703(kiet)" xfId="2809" xr:uid="{00000000-0005-0000-0000-0000830B0000}"/>
    <cellStyle name="_TG-TH_2_20110627-TDP-MEP BOQ-R2" xfId="2810" xr:uid="{00000000-0005-0000-0000-0000840B0000}"/>
    <cellStyle name="_TG-TH_2_2---DATA_SAIN GOBAIN (THEP)_Option 1-British Standard" xfId="2811" xr:uid="{00000000-0005-0000-0000-0000850B0000}"/>
    <cellStyle name="_TG-TH_2_44611-MEP Estimate cost" xfId="2812" xr:uid="{00000000-0005-0000-0000-0000860B0000}"/>
    <cellStyle name="_TG-TH_2_BAO CAO KLCT PT2000" xfId="2813" xr:uid="{00000000-0005-0000-0000-0000870B0000}"/>
    <cellStyle name="_TG-TH_2_BAO CAO KLCT PT2000_2---DATA_SAIN GOBAIN (THEP)_Option 1-British Standard" xfId="2814" xr:uid="{00000000-0005-0000-0000-0000880B0000}"/>
    <cellStyle name="_TG-TH_2_BAO CAO PT2000" xfId="2815" xr:uid="{00000000-0005-0000-0000-0000890B0000}"/>
    <cellStyle name="_TG-TH_2_BAO CAO PT2000_2---DATA_SAIN GOBAIN (THEP)_Option 1-British Standard" xfId="2816" xr:uid="{00000000-0005-0000-0000-00008A0B0000}"/>
    <cellStyle name="_TG-TH_2_BAO CAO PT2000_Book1" xfId="2817" xr:uid="{00000000-0005-0000-0000-00008B0B0000}"/>
    <cellStyle name="_TG-TH_2_BAO CAO PT2000_Book1_2---DATA_SAIN GOBAIN (THEP)_Option 1-British Standard" xfId="2818" xr:uid="{00000000-0005-0000-0000-00008C0B0000}"/>
    <cellStyle name="_TG-TH_2_Bao cao XDCB 2001 - T11 KH dieu chinh 20-11-THAI" xfId="2819" xr:uid="{00000000-0005-0000-0000-00008D0B0000}"/>
    <cellStyle name="_TG-TH_2_Bao cao XDCB 2001 - T11 KH dieu chinh 20-11-THAI_2---DATA_SAIN GOBAIN (THEP)_Option 1-British Standard" xfId="2820" xr:uid="{00000000-0005-0000-0000-00008E0B0000}"/>
    <cellStyle name="_TG-TH_2_BCT - KITYCOTTAGE SS 1''x1'' ANGLE 22-00PET-026" xfId="2821" xr:uid="{00000000-0005-0000-0000-00008F0B0000}"/>
    <cellStyle name="_TG-TH_2_BCT - MID FLANGE LATCH RIGHT 22-00 PET-030" xfId="2822" xr:uid="{00000000-0005-0000-0000-0000900B0000}"/>
    <cellStyle name="_TG-TH_2_Book1" xfId="2823" xr:uid="{00000000-0005-0000-0000-0000910B0000}"/>
    <cellStyle name="_TG-TH_2_Book1 2" xfId="2824" xr:uid="{00000000-0005-0000-0000-0000920B0000}"/>
    <cellStyle name="_TG-TH_2_Book1_1" xfId="2825" xr:uid="{00000000-0005-0000-0000-0000930B0000}"/>
    <cellStyle name="_TG-TH_2_Book1_1 2" xfId="2826" xr:uid="{00000000-0005-0000-0000-0000940B0000}"/>
    <cellStyle name="_TG-TH_2_Book1_1_2---DATA_SAIN GOBAIN (THEP)_Option 1-British Standard" xfId="2827" xr:uid="{00000000-0005-0000-0000-0000950B0000}"/>
    <cellStyle name="_TG-TH_2_Book1_1_BCT - KITYCOTTAGE SS 1''x1'' ANGLE 22-00PET-026" xfId="2828" xr:uid="{00000000-0005-0000-0000-0000960B0000}"/>
    <cellStyle name="_TG-TH_2_Book1_1_Bill of quantity - cables tray FA - Paragon detail from Tai 011-07-2011" xfId="2829" xr:uid="{00000000-0005-0000-0000-0000970B0000}"/>
    <cellStyle name="_TG-TH_2_Book1_1_Book1" xfId="2830" xr:uid="{00000000-0005-0000-0000-0000980B0000}"/>
    <cellStyle name="_TG-TH_2_Book1_1_Book1_2---DATA_SAIN GOBAIN (THEP)_Option 1-British Standard" xfId="2831" xr:uid="{00000000-0005-0000-0000-0000990B0000}"/>
    <cellStyle name="_TG-TH_2_Book1_1_Book1_THAO DIEN PEARL  - CAP THOAT NUOC (5-9-2011)" xfId="2832" xr:uid="{00000000-0005-0000-0000-00009A0B0000}"/>
    <cellStyle name="_TG-TH_2_Book1_1_CACKHOANKHAUTRU" xfId="2833" xr:uid="{00000000-0005-0000-0000-00009B0B0000}"/>
    <cellStyle name="_TG-TH_2_Book1_1_CACKHOANKHAUTRU_2---DATA_SAIN GOBAIN (THEP)_Option 1-British Standard" xfId="2834" xr:uid="{00000000-0005-0000-0000-00009C0B0000}"/>
    <cellStyle name="_TG-TH_2_Book1_1_Danh sach nha cung cap ( Vendor List ) - Cap nhat 15-04-2011" xfId="2835" xr:uid="{00000000-0005-0000-0000-00009D0B0000}"/>
    <cellStyle name="_TG-TH_2_Book1_1_KLTT-PHUCHUNG" xfId="2836" xr:uid="{00000000-0005-0000-0000-00009E0B0000}"/>
    <cellStyle name="_TG-TH_2_Book1_1_KLTT-PHUCHUNG_2---DATA_SAIN GOBAIN (THEP)_Option 1-British Standard" xfId="2837" xr:uid="{00000000-0005-0000-0000-00009F0B0000}"/>
    <cellStyle name="_TG-TH_2_Book1_1_l" xfId="2838" xr:uid="{00000000-0005-0000-0000-0000A00B0000}"/>
    <cellStyle name="_TG-TH_2_Book1_1_Nha Khach Thanh Uy- Busway -LS- REV1-29-06" xfId="2839" xr:uid="{00000000-0005-0000-0000-0000A10B0000}"/>
    <cellStyle name="_TG-TH_2_Book1_1_Thanh toan (Du an Ca Mau)" xfId="2840" xr:uid="{00000000-0005-0000-0000-0000A20B0000}"/>
    <cellStyle name="_TG-TH_2_Book1_1_Thanh toan (Du an Ca Mau)_2---DATA_SAIN GOBAIN (THEP)_Option 1-British Standard" xfId="2841" xr:uid="{00000000-0005-0000-0000-0000A30B0000}"/>
    <cellStyle name="_TG-TH_2_Book1_1_THANHTOAN" xfId="2842" xr:uid="{00000000-0005-0000-0000-0000A40B0000}"/>
    <cellStyle name="_TG-TH_2_Book1_1_THANHTOAN A-B" xfId="2843" xr:uid="{00000000-0005-0000-0000-0000A50B0000}"/>
    <cellStyle name="_TG-TH_2_Book1_1_THANHTOAN A-B_2---DATA_SAIN GOBAIN (THEP)_Option 1-British Standard" xfId="2844" xr:uid="{00000000-0005-0000-0000-0000A60B0000}"/>
    <cellStyle name="_TG-TH_2_Book1_1_THANHTOAN_2---DATA_SAIN GOBAIN (THEP)_Option 1-British Standard" xfId="2845" xr:uid="{00000000-0005-0000-0000-0000A70B0000}"/>
    <cellStyle name="_TG-TH_2_Book1_1_THAO DIEN PEARL  - CAP THOAT NUOC (5-9-2011)" xfId="2846" xr:uid="{00000000-0005-0000-0000-0000A80B0000}"/>
    <cellStyle name="_TG-TH_2_Book1_2" xfId="2847" xr:uid="{00000000-0005-0000-0000-0000A90B0000}"/>
    <cellStyle name="_TG-TH_2_Book1_2 2" xfId="2848" xr:uid="{00000000-0005-0000-0000-0000AA0B0000}"/>
    <cellStyle name="_TG-TH_2_Book1_2_2---DATA_SAIN GOBAIN (THEP)_Option 1-British Standard" xfId="2849" xr:uid="{00000000-0005-0000-0000-0000AB0B0000}"/>
    <cellStyle name="_TG-TH_2_Book1_2_Bill of quantity - cables tray FA - Paragon detail from Tai 011-07-2011" xfId="2850" xr:uid="{00000000-0005-0000-0000-0000AC0B0000}"/>
    <cellStyle name="_TG-TH_2_Book1_2_Book1" xfId="2851" xr:uid="{00000000-0005-0000-0000-0000AD0B0000}"/>
    <cellStyle name="_TG-TH_2_Book1_2_Book1_2---DATA_SAIN GOBAIN (THEP)_Option 1-British Standard" xfId="2852" xr:uid="{00000000-0005-0000-0000-0000AE0B0000}"/>
    <cellStyle name="_TG-TH_2_Book1_2_CACKHOANKHAUTRU" xfId="2853" xr:uid="{00000000-0005-0000-0000-0000AF0B0000}"/>
    <cellStyle name="_TG-TH_2_Book1_2_CACKHOANKHAUTRU_2---DATA_SAIN GOBAIN (THEP)_Option 1-British Standard" xfId="2854" xr:uid="{00000000-0005-0000-0000-0000B00B0000}"/>
    <cellStyle name="_TG-TH_2_Book1_2_Danh sach nha cung cap ( Vendor List ) - Cap nhat 15-04-2011" xfId="2855" xr:uid="{00000000-0005-0000-0000-0000B10B0000}"/>
    <cellStyle name="_TG-TH_2_Book1_2_KLTT-PHUCHUNG" xfId="2856" xr:uid="{00000000-0005-0000-0000-0000B20B0000}"/>
    <cellStyle name="_TG-TH_2_Book1_2_KLTT-PHUCHUNG_2---DATA_SAIN GOBAIN (THEP)_Option 1-British Standard" xfId="2857" xr:uid="{00000000-0005-0000-0000-0000B30B0000}"/>
    <cellStyle name="_TG-TH_2_Book1_2_l" xfId="2858" xr:uid="{00000000-0005-0000-0000-0000B40B0000}"/>
    <cellStyle name="_TG-TH_2_Book1_2_Nha Khach Thanh Uy- Busway -LS- REV1-29-06" xfId="2859" xr:uid="{00000000-0005-0000-0000-0000B50B0000}"/>
    <cellStyle name="_TG-TH_2_Book1_2_Thanh toan (Du an Ca Mau)" xfId="2860" xr:uid="{00000000-0005-0000-0000-0000B60B0000}"/>
    <cellStyle name="_TG-TH_2_Book1_2_Thanh toan (Du an Ca Mau)_2---DATA_SAIN GOBAIN (THEP)_Option 1-British Standard" xfId="2861" xr:uid="{00000000-0005-0000-0000-0000B70B0000}"/>
    <cellStyle name="_TG-TH_2_Book1_2_THANHTOAN" xfId="2862" xr:uid="{00000000-0005-0000-0000-0000B80B0000}"/>
    <cellStyle name="_TG-TH_2_Book1_2_THANHTOAN A-B" xfId="2863" xr:uid="{00000000-0005-0000-0000-0000B90B0000}"/>
    <cellStyle name="_TG-TH_2_Book1_2_THANHTOAN A-B_2---DATA_SAIN GOBAIN (THEP)_Option 1-British Standard" xfId="2864" xr:uid="{00000000-0005-0000-0000-0000BA0B0000}"/>
    <cellStyle name="_TG-TH_2_Book1_2_THANHTOAN_2---DATA_SAIN GOBAIN (THEP)_Option 1-British Standard" xfId="2865" xr:uid="{00000000-0005-0000-0000-0000BB0B0000}"/>
    <cellStyle name="_TG-TH_2_Book1_2_THAO DIEN PEARL  - CAP THOAT NUOC (5-9-2011)" xfId="2866" xr:uid="{00000000-0005-0000-0000-0000BC0B0000}"/>
    <cellStyle name="_TG-TH_2_Book1_2---DATA_SAIN GOBAIN (THEP)_Option 1-British Standard" xfId="2867" xr:uid="{00000000-0005-0000-0000-0000BD0B0000}"/>
    <cellStyle name="_TG-TH_2_Book1_3" xfId="2868" xr:uid="{00000000-0005-0000-0000-0000BE0B0000}"/>
    <cellStyle name="_TG-TH_2_Book1_3_2---DATA_SAIN GOBAIN (THEP)_Option 1-British Standard" xfId="2869" xr:uid="{00000000-0005-0000-0000-0000BF0B0000}"/>
    <cellStyle name="_TG-TH_2_Book1_3_Book1" xfId="2870" xr:uid="{00000000-0005-0000-0000-0000C00B0000}"/>
    <cellStyle name="_TG-TH_2_Book1_3_Book1_2---DATA_SAIN GOBAIN (THEP)_Option 1-British Standard" xfId="2871" xr:uid="{00000000-0005-0000-0000-0000C10B0000}"/>
    <cellStyle name="_TG-TH_2_Book1_3_CACKHOANKHAUTRU" xfId="2872" xr:uid="{00000000-0005-0000-0000-0000C20B0000}"/>
    <cellStyle name="_TG-TH_2_Book1_3_CACKHOANKHAUTRU_2---DATA_SAIN GOBAIN (THEP)_Option 1-British Standard" xfId="2873" xr:uid="{00000000-0005-0000-0000-0000C30B0000}"/>
    <cellStyle name="_TG-TH_2_Book1_3_KLTT-PHUCHUNG" xfId="2874" xr:uid="{00000000-0005-0000-0000-0000C40B0000}"/>
    <cellStyle name="_TG-TH_2_Book1_3_KLTT-PHUCHUNG_2---DATA_SAIN GOBAIN (THEP)_Option 1-British Standard" xfId="2875" xr:uid="{00000000-0005-0000-0000-0000C50B0000}"/>
    <cellStyle name="_TG-TH_2_Book1_3_Thanh toan (Du an Ca Mau)" xfId="2876" xr:uid="{00000000-0005-0000-0000-0000C60B0000}"/>
    <cellStyle name="_TG-TH_2_Book1_3_Thanh toan (Du an Ca Mau)_2---DATA_SAIN GOBAIN (THEP)_Option 1-British Standard" xfId="2877" xr:uid="{00000000-0005-0000-0000-0000C70B0000}"/>
    <cellStyle name="_TG-TH_2_Book1_3_THANHTOAN" xfId="2878" xr:uid="{00000000-0005-0000-0000-0000C80B0000}"/>
    <cellStyle name="_TG-TH_2_Book1_3_THANHTOAN A-B" xfId="2879" xr:uid="{00000000-0005-0000-0000-0000C90B0000}"/>
    <cellStyle name="_TG-TH_2_Book1_3_THANHTOAN A-B_2---DATA_SAIN GOBAIN (THEP)_Option 1-British Standard" xfId="2880" xr:uid="{00000000-0005-0000-0000-0000CA0B0000}"/>
    <cellStyle name="_TG-TH_2_Book1_3_THANHTOAN_2---DATA_SAIN GOBAIN (THEP)_Option 1-British Standard" xfId="2881" xr:uid="{00000000-0005-0000-0000-0000CB0B0000}"/>
    <cellStyle name="_TG-TH_2_Book1_4" xfId="2882" xr:uid="{00000000-0005-0000-0000-0000CC0B0000}"/>
    <cellStyle name="_TG-TH_2_Book1_4_2---DATA_SAIN GOBAIN (THEP)_Option 1-British Standard" xfId="2883" xr:uid="{00000000-0005-0000-0000-0000CD0B0000}"/>
    <cellStyle name="_TG-TH_2_Book1_4_CACKHOANKHAUTRU" xfId="2884" xr:uid="{00000000-0005-0000-0000-0000CE0B0000}"/>
    <cellStyle name="_TG-TH_2_Book1_4_CACKHOANKHAUTRU_2---DATA_SAIN GOBAIN (THEP)_Option 1-British Standard" xfId="2885" xr:uid="{00000000-0005-0000-0000-0000CF0B0000}"/>
    <cellStyle name="_TG-TH_2_Book1_4_KLTT-PHUCHUNG" xfId="2886" xr:uid="{00000000-0005-0000-0000-0000D00B0000}"/>
    <cellStyle name="_TG-TH_2_Book1_4_KLTT-PHUCHUNG_2---DATA_SAIN GOBAIN (THEP)_Option 1-British Standard" xfId="2887" xr:uid="{00000000-0005-0000-0000-0000D10B0000}"/>
    <cellStyle name="_TG-TH_2_Book1_4_Thanh toan (Du an Ca Mau)" xfId="2888" xr:uid="{00000000-0005-0000-0000-0000D20B0000}"/>
    <cellStyle name="_TG-TH_2_Book1_4_Thanh toan (Du an Ca Mau)_2---DATA_SAIN GOBAIN (THEP)_Option 1-British Standard" xfId="2889" xr:uid="{00000000-0005-0000-0000-0000D30B0000}"/>
    <cellStyle name="_TG-TH_2_Book1_4_THANHTOAN" xfId="2890" xr:uid="{00000000-0005-0000-0000-0000D40B0000}"/>
    <cellStyle name="_TG-TH_2_Book1_4_THANHTOAN A-B" xfId="2891" xr:uid="{00000000-0005-0000-0000-0000D50B0000}"/>
    <cellStyle name="_TG-TH_2_Book1_4_THANHTOAN A-B_2---DATA_SAIN GOBAIN (THEP)_Option 1-British Standard" xfId="2892" xr:uid="{00000000-0005-0000-0000-0000D60B0000}"/>
    <cellStyle name="_TG-TH_2_Book1_4_THANHTOAN_2---DATA_SAIN GOBAIN (THEP)_Option 1-British Standard" xfId="2893" xr:uid="{00000000-0005-0000-0000-0000D70B0000}"/>
    <cellStyle name="_TG-TH_2_Book1_Book1" xfId="2894" xr:uid="{00000000-0005-0000-0000-0000D80B0000}"/>
    <cellStyle name="_TG-TH_2_Book1_Book1_2---DATA_SAIN GOBAIN (THEP)_Option 1-British Standard" xfId="2895" xr:uid="{00000000-0005-0000-0000-0000D90B0000}"/>
    <cellStyle name="_TG-TH_2_Book1_Book1_Book1" xfId="2896" xr:uid="{00000000-0005-0000-0000-0000DA0B0000}"/>
    <cellStyle name="_TG-TH_2_Book1_Book1_Book1_2---DATA_SAIN GOBAIN (THEP)_Option 1-British Standard" xfId="2897" xr:uid="{00000000-0005-0000-0000-0000DB0B0000}"/>
    <cellStyle name="_TG-TH_2_Book1_Book1_CACKHOANKHAUTRU" xfId="2898" xr:uid="{00000000-0005-0000-0000-0000DC0B0000}"/>
    <cellStyle name="_TG-TH_2_Book1_Book1_CACKHOANKHAUTRU_2---DATA_SAIN GOBAIN (THEP)_Option 1-British Standard" xfId="2899" xr:uid="{00000000-0005-0000-0000-0000DD0B0000}"/>
    <cellStyle name="_TG-TH_2_Book1_Book1_KLTT-PHUCHUNG" xfId="2900" xr:uid="{00000000-0005-0000-0000-0000DE0B0000}"/>
    <cellStyle name="_TG-TH_2_Book1_Book1_KLTT-PHUCHUNG_2---DATA_SAIN GOBAIN (THEP)_Option 1-British Standard" xfId="2901" xr:uid="{00000000-0005-0000-0000-0000DF0B0000}"/>
    <cellStyle name="_TG-TH_2_Book1_Book1_Thanh toan (Du an Ca Mau)" xfId="2902" xr:uid="{00000000-0005-0000-0000-0000E00B0000}"/>
    <cellStyle name="_TG-TH_2_Book1_Book1_Thanh toan (Du an Ca Mau)_2---DATA_SAIN GOBAIN (THEP)_Option 1-British Standard" xfId="2903" xr:uid="{00000000-0005-0000-0000-0000E10B0000}"/>
    <cellStyle name="_TG-TH_2_Book1_Book1_THANHTOAN" xfId="2904" xr:uid="{00000000-0005-0000-0000-0000E20B0000}"/>
    <cellStyle name="_TG-TH_2_Book1_Book1_THANHTOAN A-B" xfId="2905" xr:uid="{00000000-0005-0000-0000-0000E30B0000}"/>
    <cellStyle name="_TG-TH_2_Book1_Book1_THANHTOAN A-B_2---DATA_SAIN GOBAIN (THEP)_Option 1-British Standard" xfId="2906" xr:uid="{00000000-0005-0000-0000-0000E40B0000}"/>
    <cellStyle name="_TG-TH_2_Book1_Book1_THANHTOAN_2---DATA_SAIN GOBAIN (THEP)_Option 1-British Standard" xfId="2907" xr:uid="{00000000-0005-0000-0000-0000E50B0000}"/>
    <cellStyle name="_TG-TH_2_Book1_Book1_THAO DIEN PEARL  - CAP THOAT NUOC (5-9-2011)" xfId="2908" xr:uid="{00000000-0005-0000-0000-0000E60B0000}"/>
    <cellStyle name="_TG-TH_2_Book1_CACKHOANKHAUTRU" xfId="2909" xr:uid="{00000000-0005-0000-0000-0000E70B0000}"/>
    <cellStyle name="_TG-TH_2_Book1_CACKHOANKHAUTRU_2---DATA_SAIN GOBAIN (THEP)_Option 1-British Standard" xfId="2910" xr:uid="{00000000-0005-0000-0000-0000E80B0000}"/>
    <cellStyle name="_TG-TH_2_Book1_CV1-khoi luong va don gia" xfId="2911" xr:uid="{00000000-0005-0000-0000-0000E90B0000}"/>
    <cellStyle name="_TG-TH_2_Book1_CV1-khoi luong va don gia_2---DATA_SAIN GOBAIN (THEP)_Option 1-British Standard" xfId="2912" xr:uid="{00000000-0005-0000-0000-0000EA0B0000}"/>
    <cellStyle name="_TG-TH_2_Book1_Danh sach nha cung cap ( Vendor List ) - Cap nhat 15-04-2011" xfId="2913" xr:uid="{00000000-0005-0000-0000-0000EB0B0000}"/>
    <cellStyle name="_TG-TH_2_Book1_Du toan chi phi gia thau T12 (Dat Phuong)" xfId="2914" xr:uid="{00000000-0005-0000-0000-0000EC0B0000}"/>
    <cellStyle name="_TG-TH_2_Book1_Du toan chi phi gia thau T12 (Dat Phuong)_2---DATA_SAIN GOBAIN (THEP)_Option 1-British Standard" xfId="2915" xr:uid="{00000000-0005-0000-0000-0000ED0B0000}"/>
    <cellStyle name="_TG-TH_2_Book1_HD-CONGTACCHINH-THAUPHU" xfId="2916" xr:uid="{00000000-0005-0000-0000-0000EE0B0000}"/>
    <cellStyle name="_TG-TH_2_Book1_HD-CONGTACCHINH-THAUPHU_2---DATA_SAIN GOBAIN (THEP)_Option 1-British Standard" xfId="2917" xr:uid="{00000000-0005-0000-0000-0000EF0B0000}"/>
    <cellStyle name="_TG-TH_2_Book1_HOPDONG-NOIBO" xfId="2918" xr:uid="{00000000-0005-0000-0000-0000F00B0000}"/>
    <cellStyle name="_TG-TH_2_Book1_HOPDONG-NOIBO_2---DATA_SAIN GOBAIN (THEP)_Option 1-British Standard" xfId="2919" xr:uid="{00000000-0005-0000-0000-0000F10B0000}"/>
    <cellStyle name="_TG-TH_2_Book1_l" xfId="2920" xr:uid="{00000000-0005-0000-0000-0000F20B0000}"/>
    <cellStyle name="_TG-TH_2_Book1_M_E Services _ Education" xfId="2921" xr:uid="{00000000-0005-0000-0000-0000F30B0000}"/>
    <cellStyle name="_TG-TH_2_Book1_M_E Services _ Education_1" xfId="2922" xr:uid="{00000000-0005-0000-0000-0000F40B0000}"/>
    <cellStyle name="_TG-TH_2_Book1_M_E Services _ Education_1_submit DHND 5%" xfId="2923" xr:uid="{00000000-0005-0000-0000-0000F50B0000}"/>
    <cellStyle name="_TG-TH_2_Book1_M_E Services _ Education_submit DHND 5%" xfId="2924" xr:uid="{00000000-0005-0000-0000-0000F60B0000}"/>
    <cellStyle name="_TG-TH_2_Book1_Nha Khach Thanh Uy- Busway -LS- REV1-29-06" xfId="2925" xr:uid="{00000000-0005-0000-0000-0000F70B0000}"/>
    <cellStyle name="_TG-TH_2_Book1_submit DHND 5%" xfId="2926" xr:uid="{00000000-0005-0000-0000-0000F80B0000}"/>
    <cellStyle name="_TG-TH_2_Book1_THANH TOAN-CONGTACCHINH" xfId="2927" xr:uid="{00000000-0005-0000-0000-0000F90B0000}"/>
    <cellStyle name="_TG-TH_2_Book1_THANH TOAN-CONGTACCHINH_2---DATA_SAIN GOBAIN (THEP)_Option 1-British Standard" xfId="2928" xr:uid="{00000000-0005-0000-0000-0000FA0B0000}"/>
    <cellStyle name="_TG-TH_2_Book1_THANHTOAN" xfId="2929" xr:uid="{00000000-0005-0000-0000-0000FB0B0000}"/>
    <cellStyle name="_TG-TH_2_Book1_THANHTOAN_2---DATA_SAIN GOBAIN (THEP)_Option 1-British Standard" xfId="2930" xr:uid="{00000000-0005-0000-0000-0000FC0B0000}"/>
    <cellStyle name="_TG-TH_2_CACKHOANKHAUTRU" xfId="2931" xr:uid="{00000000-0005-0000-0000-0000FD0B0000}"/>
    <cellStyle name="_TG-TH_2_CACKHOANKHAUTRU_2---DATA_SAIN GOBAIN (THEP)_Option 1-British Standard" xfId="2932" xr:uid="{00000000-0005-0000-0000-0000FE0B0000}"/>
    <cellStyle name="_TG-TH_2_CV1-khoi luong va don gia" xfId="2933" xr:uid="{00000000-0005-0000-0000-0000FF0B0000}"/>
    <cellStyle name="_TG-TH_2_CV1-khoi luong va don gia_2---DATA_SAIN GOBAIN (THEP)_Option 1-British Standard" xfId="2934" xr:uid="{00000000-0005-0000-0000-0000000C0000}"/>
    <cellStyle name="_TG-TH_2_Danh sach nha cung cap ( Vendor List ) - Cap nhat 15-04-2011" xfId="2935" xr:uid="{00000000-0005-0000-0000-0000010C0000}"/>
    <cellStyle name="_TG-TH_2_DTCDT MR.2N110.HOCMON.TDTOAN.CCUNG" xfId="2937" xr:uid="{00000000-0005-0000-0000-0000030C0000}"/>
    <cellStyle name="_TG-TH_2_DTCDT MR.2N110.HOCMON.TDTOAN.CCUNG_2---DATA_SAIN GOBAIN (THEP)_Option 1-British Standard" xfId="2938" xr:uid="{00000000-0005-0000-0000-0000040C0000}"/>
    <cellStyle name="_TG-TH_2_Du toan chi phi gia thau T12 (Dat Phuong)" xfId="2939" xr:uid="{00000000-0005-0000-0000-0000050C0000}"/>
    <cellStyle name="_TG-TH_2_Du toan chi phi gia thau T12 (Dat Phuong)_2---DATA_SAIN GOBAIN (THEP)_Option 1-British Standard" xfId="2940" xr:uid="{00000000-0005-0000-0000-0000060C0000}"/>
    <cellStyle name="_TG-TH_2_ĐỊNH MỨC KHOÁN 20-00PET -059" xfId="2936" xr:uid="{00000000-0005-0000-0000-0000020C0000}"/>
    <cellStyle name="_TG-TH_2_HD-CONGTACCHINH-THAUPHU" xfId="2941" xr:uid="{00000000-0005-0000-0000-0000070C0000}"/>
    <cellStyle name="_TG-TH_2_HD-CONGTACCHINH-THAUPHU_2---DATA_SAIN GOBAIN (THEP)_Option 1-British Standard" xfId="2942" xr:uid="{00000000-0005-0000-0000-0000080C0000}"/>
    <cellStyle name="_TG-TH_2_HOPDONG-NOIBO" xfId="2943" xr:uid="{00000000-0005-0000-0000-0000090C0000}"/>
    <cellStyle name="_TG-TH_2_HOPDONG-NOIBO_2---DATA_SAIN GOBAIN (THEP)_Option 1-British Standard" xfId="2944" xr:uid="{00000000-0005-0000-0000-00000A0C0000}"/>
    <cellStyle name="_TG-TH_2_l" xfId="2945" xr:uid="{00000000-0005-0000-0000-00000B0C0000}"/>
    <cellStyle name="_TG-TH_2_Lora-tungchau" xfId="2946" xr:uid="{00000000-0005-0000-0000-00000C0C0000}"/>
    <cellStyle name="_TG-TH_2_Lora-tungchau_2---DATA_SAIN GOBAIN (THEP)_Option 1-British Standard" xfId="2947" xr:uid="{00000000-0005-0000-0000-00000D0C0000}"/>
    <cellStyle name="_TG-TH_2_M_E Services _ Education" xfId="2948" xr:uid="{00000000-0005-0000-0000-00000E0C0000}"/>
    <cellStyle name="_TG-TH_2_M_E Services _ Education_1" xfId="2949" xr:uid="{00000000-0005-0000-0000-00000F0C0000}"/>
    <cellStyle name="_TG-TH_2_M_E Services _ Education_1_submit DHND 5%" xfId="2950" xr:uid="{00000000-0005-0000-0000-0000100C0000}"/>
    <cellStyle name="_TG-TH_2_M_E Services _ Education_submit DHND 5%" xfId="2951" xr:uid="{00000000-0005-0000-0000-0000110C0000}"/>
    <cellStyle name="_TG-TH_2_Nha Khach Thanh Uy- Busway -LS- REV1-29-06" xfId="2952" xr:uid="{00000000-0005-0000-0000-0000120C0000}"/>
    <cellStyle name="_TG-TH_2_PGIA-phieu tham tra Kho bac" xfId="2953" xr:uid="{00000000-0005-0000-0000-0000130C0000}"/>
    <cellStyle name="_TG-TH_2_PGIA-phieu tham tra Kho bac_2---DATA_SAIN GOBAIN (THEP)_Option 1-British Standard" xfId="2954" xr:uid="{00000000-0005-0000-0000-0000140C0000}"/>
    <cellStyle name="_TG-TH_2_PT02-02" xfId="2955" xr:uid="{00000000-0005-0000-0000-0000150C0000}"/>
    <cellStyle name="_TG-TH_2_PT02-02_2---DATA_SAIN GOBAIN (THEP)_Option 1-British Standard" xfId="2956" xr:uid="{00000000-0005-0000-0000-0000160C0000}"/>
    <cellStyle name="_TG-TH_2_PT02-02_Book1" xfId="2957" xr:uid="{00000000-0005-0000-0000-0000170C0000}"/>
    <cellStyle name="_TG-TH_2_PT02-02_Book1_2---DATA_SAIN GOBAIN (THEP)_Option 1-British Standard" xfId="2958" xr:uid="{00000000-0005-0000-0000-0000180C0000}"/>
    <cellStyle name="_TG-TH_2_PT02-03" xfId="2959" xr:uid="{00000000-0005-0000-0000-0000190C0000}"/>
    <cellStyle name="_TG-TH_2_PT02-03_2---DATA_SAIN GOBAIN (THEP)_Option 1-British Standard" xfId="2960" xr:uid="{00000000-0005-0000-0000-00001A0C0000}"/>
    <cellStyle name="_TG-TH_2_PT02-03_Book1" xfId="2961" xr:uid="{00000000-0005-0000-0000-00001B0C0000}"/>
    <cellStyle name="_TG-TH_2_PT02-03_Book1_2---DATA_SAIN GOBAIN (THEP)_Option 1-British Standard" xfId="2962" xr:uid="{00000000-0005-0000-0000-00001C0C0000}"/>
    <cellStyle name="_TG-TH_2_Qt-HT3PQ1(CauKho)" xfId="2963" xr:uid="{00000000-0005-0000-0000-00001D0C0000}"/>
    <cellStyle name="_TG-TH_2_Qt-HT3PQ1(CauKho)_2---DATA_SAIN GOBAIN (THEP)_Option 1-British Standard" xfId="2964" xr:uid="{00000000-0005-0000-0000-00001E0C0000}"/>
    <cellStyle name="_TG-TH_2_submit DHND 5%" xfId="2965" xr:uid="{00000000-0005-0000-0000-00001F0C0000}"/>
    <cellStyle name="_TG-TH_2_TAM UNG VAT TU CHINH DOT 3 (REV2)" xfId="2966" xr:uid="{00000000-0005-0000-0000-0000200C0000}"/>
    <cellStyle name="_TG-TH_2_TAM UNG VAT TU CHINH DOT 3 (REV2)_2---DATA_SAIN GOBAIN (THEP)_Option 1-British Standard" xfId="2967" xr:uid="{00000000-0005-0000-0000-0000210C0000}"/>
    <cellStyle name="_TG-TH_2_Tong hop so luong cac muc" xfId="2972" xr:uid="{00000000-0005-0000-0000-0000260C0000}"/>
    <cellStyle name="_TG-TH_2_THANH TOAN-CONGTACCHINH" xfId="2968" xr:uid="{00000000-0005-0000-0000-0000220C0000}"/>
    <cellStyle name="_TG-TH_2_THANH TOAN-CONGTACCHINH_2---DATA_SAIN GOBAIN (THEP)_Option 1-British Standard" xfId="2969" xr:uid="{00000000-0005-0000-0000-0000230C0000}"/>
    <cellStyle name="_TG-TH_2_THANHTOAN" xfId="2970" xr:uid="{00000000-0005-0000-0000-0000240C0000}"/>
    <cellStyle name="_TG-TH_2_THANHTOAN_2---DATA_SAIN GOBAIN (THEP)_Option 1-British Standard" xfId="2971" xr:uid="{00000000-0005-0000-0000-0000250C0000}"/>
    <cellStyle name="_TG-TH_2---DATA_SAIN GOBAIN (THEP)_Option 1-British Standard" xfId="2973" xr:uid="{00000000-0005-0000-0000-0000270C0000}"/>
    <cellStyle name="_TG-TH_3" xfId="2974" xr:uid="{00000000-0005-0000-0000-0000280C0000}"/>
    <cellStyle name="_TG-TH_3_2---DATA_SAIN GOBAIN (THEP)_Option 1-British Standard" xfId="2975" xr:uid="{00000000-0005-0000-0000-0000290C0000}"/>
    <cellStyle name="_TG-TH_3_BCT - KITYCOTTAGE SS 1''x1'' ANGLE 22-00PET-026" xfId="2976" xr:uid="{00000000-0005-0000-0000-00002A0C0000}"/>
    <cellStyle name="_TG-TH_3_BCT - MID FLANGE LATCH RIGHT 22-00 PET-030" xfId="2977" xr:uid="{00000000-0005-0000-0000-00002B0C0000}"/>
    <cellStyle name="_TG-TH_3_Book1" xfId="2978" xr:uid="{00000000-0005-0000-0000-00002C0C0000}"/>
    <cellStyle name="_TG-TH_3_ĐỊNH MỨC KHOÁN 20-00PET -059" xfId="2979" xr:uid="{00000000-0005-0000-0000-00002D0C0000}"/>
    <cellStyle name="_TG-TH_3_Lora-tungchau" xfId="2980" xr:uid="{00000000-0005-0000-0000-00002E0C0000}"/>
    <cellStyle name="_TG-TH_3_Lora-tungchau_2---DATA_SAIN GOBAIN (THEP)_Option 1-British Standard" xfId="2981" xr:uid="{00000000-0005-0000-0000-00002F0C0000}"/>
    <cellStyle name="_TG-TH_3_M_E Services _ Education" xfId="2982" xr:uid="{00000000-0005-0000-0000-0000300C0000}"/>
    <cellStyle name="_TG-TH_3_M_E Services _ Education_1" xfId="2983" xr:uid="{00000000-0005-0000-0000-0000310C0000}"/>
    <cellStyle name="_TG-TH_3_M_E Services _ Education_1_submit DHND 5%" xfId="2984" xr:uid="{00000000-0005-0000-0000-0000320C0000}"/>
    <cellStyle name="_TG-TH_3_M_E Services _ Education_submit DHND 5%" xfId="2985" xr:uid="{00000000-0005-0000-0000-0000330C0000}"/>
    <cellStyle name="_TG-TH_3_Qt-HT3PQ1(CauKho)" xfId="2986" xr:uid="{00000000-0005-0000-0000-0000340C0000}"/>
    <cellStyle name="_TG-TH_3_Qt-HT3PQ1(CauKho)_2---DATA_SAIN GOBAIN (THEP)_Option 1-British Standard" xfId="2987" xr:uid="{00000000-0005-0000-0000-0000350C0000}"/>
    <cellStyle name="_TG-TH_3_submit DHND 5%" xfId="2988" xr:uid="{00000000-0005-0000-0000-0000360C0000}"/>
    <cellStyle name="_TG-TH_3_TAM UNG VAT TU CHINH DOT 3 (REV2)" xfId="2989" xr:uid="{00000000-0005-0000-0000-0000370C0000}"/>
    <cellStyle name="_TG-TH_3_TAM UNG VAT TU CHINH DOT 3 (REV2)_2---DATA_SAIN GOBAIN (THEP)_Option 1-British Standard" xfId="2990" xr:uid="{00000000-0005-0000-0000-0000380C0000}"/>
    <cellStyle name="_TG-TH_4" xfId="2991" xr:uid="{00000000-0005-0000-0000-0000390C0000}"/>
    <cellStyle name="_TG-TH_4_2---DATA_SAIN GOBAIN (THEP)_Option 1-British Standard" xfId="2992" xr:uid="{00000000-0005-0000-0000-00003A0C0000}"/>
    <cellStyle name="_TG-TH_4_M_E Services _ Education" xfId="2993" xr:uid="{00000000-0005-0000-0000-00003B0C0000}"/>
    <cellStyle name="_TG-TH_4_M_E Services _ Education_1" xfId="2994" xr:uid="{00000000-0005-0000-0000-00003C0C0000}"/>
    <cellStyle name="_TG-TH_4_M_E Services _ Education_1_submit DHND 5%" xfId="2995" xr:uid="{00000000-0005-0000-0000-00003D0C0000}"/>
    <cellStyle name="_TG-TH_4_M_E Services _ Education_submit DHND 5%" xfId="2996" xr:uid="{00000000-0005-0000-0000-00003E0C0000}"/>
    <cellStyle name="_TG-TH_4_submit DHND 5%" xfId="2997" xr:uid="{00000000-0005-0000-0000-00003F0C0000}"/>
    <cellStyle name="_TG-TH_M_E Services _ Education" xfId="2998" xr:uid="{00000000-0005-0000-0000-0000400C0000}"/>
    <cellStyle name="_TG-TH_M_E Services _ Education_1" xfId="2999" xr:uid="{00000000-0005-0000-0000-0000410C0000}"/>
    <cellStyle name="_TG-TH_M_E Services _ Education_1_submit DHND 5%" xfId="3000" xr:uid="{00000000-0005-0000-0000-0000420C0000}"/>
    <cellStyle name="_TG-TH_M_E Services _ Education_submit DHND 5%" xfId="3001" xr:uid="{00000000-0005-0000-0000-0000430C0000}"/>
    <cellStyle name="_TG-TH_submit DHND 5%" xfId="3002" xr:uid="{00000000-0005-0000-0000-0000440C0000}"/>
    <cellStyle name="_TONG DU TOAN KHAO SAT 31-08-2007 _Giang" xfId="3007" xr:uid="{00000000-0005-0000-0000-0000490C0000}"/>
    <cellStyle name="_TONG DU TOAN KHAO SAT 31-08-2007 _Giang_2---DATA_SAIN GOBAIN (THEP)_Option 1-British Standard" xfId="3008" xr:uid="{00000000-0005-0000-0000-00004A0C0000}"/>
    <cellStyle name="_tong hop Mau Ngay 04.10.07" xfId="14507" xr:uid="{00000000-0005-0000-0000-00004B0C0000}"/>
    <cellStyle name="_Tong hop may cheu nganh 1" xfId="3009" xr:uid="{00000000-0005-0000-0000-00004C0C0000}"/>
    <cellStyle name="_tong kho 31.12.06" xfId="14508" xr:uid="{00000000-0005-0000-0000-00004D0C0000}"/>
    <cellStyle name="_Total bill" xfId="3010" xr:uid="{00000000-0005-0000-0000-00004E0C0000}"/>
    <cellStyle name="_Thanh toan (Du an Ca Mau)" xfId="3003" xr:uid="{00000000-0005-0000-0000-0000450C0000}"/>
    <cellStyle name="_THANH TOAN-CONGTACCHINH" xfId="3004" xr:uid="{00000000-0005-0000-0000-0000460C0000}"/>
    <cellStyle name="_THANH TOAN-CONGTACCHINH_2---DATA_SAIN GOBAIN (THEP)_Option 1-British Standard" xfId="3005" xr:uid="{00000000-0005-0000-0000-0000470C0000}"/>
    <cellStyle name="_x0001__THAO DIEN PEARL  - CAP THOAT NUOC (5-9-2011)" xfId="3006" xr:uid="{00000000-0005-0000-0000-0000480C0000}"/>
    <cellStyle name="_trade ratio wkng file_A9 UM FCBGA_CPU Comparison " xfId="3011" xr:uid="{00000000-0005-0000-0000-00004F0C0000}"/>
    <cellStyle name="_trade ratio wkng file_A9 UM FCBGA_CPU Comparison _bang chi tiet_ACMV 25-06-2011" xfId="3012" xr:uid="{00000000-0005-0000-0000-0000500C0000}"/>
    <cellStyle name="_trade ratio wkng file_A9 UM FCBGA_CPU Comparison _Bill of quantity - cables tray FA - Paragon detail from Tai 011-07-2011" xfId="3013" xr:uid="{00000000-0005-0000-0000-0000510C0000}"/>
    <cellStyle name="_trade ratio wkng file_A9 UM FCBGA_CPU Comparison _quotation QNT-REE-040411 (1)" xfId="3014" xr:uid="{00000000-0005-0000-0000-0000520C0000}"/>
    <cellStyle name="_Variation Register Pay Cert 15" xfId="3015" xr:uid="{00000000-0005-0000-0000-0000530C0000}"/>
    <cellStyle name="_Vat tu boc tach Goldola" xfId="3016" xr:uid="{00000000-0005-0000-0000-0000540C0000}"/>
    <cellStyle name="_VHUONG KO GIU 2%" xfId="14509" xr:uid="{00000000-0005-0000-0000-0000550C0000}"/>
    <cellStyle name="_VHUONG KO GIU 2%_tong hop" xfId="14510" xr:uid="{00000000-0005-0000-0000-0000560C0000}"/>
    <cellStyle name="_Villa A,B,C,D-Coteccons" xfId="3017" xr:uid="{00000000-0005-0000-0000-0000570C0000}"/>
    <cellStyle name="_VISTA PLUMB 投标文件 (version 1)-张1" xfId="3018" xr:uid="{00000000-0005-0000-0000-0000580C0000}"/>
    <cellStyle name="_Write off" xfId="14511" xr:uid="{00000000-0005-0000-0000-0000590C0000}"/>
    <cellStyle name="_Write off_CHI TIET 03" xfId="14512" xr:uid="{00000000-0005-0000-0000-00005A0C0000}"/>
    <cellStyle name="_WW10MTRX_3_Apr_CPA_PG8_Prescott_Trev1_A9 UM FCBGA_CPU Comparison " xfId="3019" xr:uid="{00000000-0005-0000-0000-00005B0C0000}"/>
    <cellStyle name="_WW10MTRX_3_Apr_CPA_PG8_Prescott_Trev1_A9 UM FCBGA_CPU Comparison  2" xfId="3020" xr:uid="{00000000-0005-0000-0000-00005C0C0000}"/>
    <cellStyle name="_WW10MTRX_3_Apr_CPA_PG8_Prescott_Trev1_A9 UM FCBGA_CPU Comparison  2 2" xfId="3021" xr:uid="{00000000-0005-0000-0000-00005D0C0000}"/>
    <cellStyle name="_WW10MTRX_3_Apr_CPA_PG8_Prescott_Trev1_A9 UM FCBGA_CPU Comparison _bang chi tiet_ACMV 25-06-2011" xfId="3022" xr:uid="{00000000-0005-0000-0000-00005E0C0000}"/>
    <cellStyle name="_WW10MTRX_3_Apr_CPA_PG8_Prescott_Trev1_A9 UM FCBGA_CPU Comparison _bang chi tiet_ACMV 25-06-2011 2" xfId="3023" xr:uid="{00000000-0005-0000-0000-00005F0C0000}"/>
    <cellStyle name="_WW10MTRX_3_Apr_CPA_PG8_Prescott_Trev1_A9 UM FCBGA_CPU Comparison _bang chi tiet_ACMV 25-06-2011 2 2" xfId="3024" xr:uid="{00000000-0005-0000-0000-0000600C0000}"/>
    <cellStyle name="_WW10MTRX_3_Apr_CPA_PG8_Prescott_Trev1_A9 UM FCBGA_CPU Comparison _Bill of quantity - cables tray FA - Paragon detail from Tai 011-07-2011" xfId="3025" xr:uid="{00000000-0005-0000-0000-0000610C0000}"/>
    <cellStyle name="_WW10MTRX_3_Apr_CPA_PG8_Prescott_Trev1_A9 UM FCBGA_CPU Comparison _Bill of quantity - cables tray FA - Paragon detail from Tai 011-07-2011 2" xfId="3026" xr:uid="{00000000-0005-0000-0000-0000620C0000}"/>
    <cellStyle name="_WW10MTRX_3_Apr_CPA_PG8_Prescott_Trev1_A9 UM FCBGA_CPU Comparison _Bill of quantity - cables tray FA - Paragon detail from Tai 011-07-2011 2 2" xfId="3027" xr:uid="{00000000-0005-0000-0000-0000630C0000}"/>
    <cellStyle name="_WW10MTRX_3_Apr_CPA_PG8_Prescott_Trev1_A9 UM FCBGA_CPU Comparison _BOQ-Multi Complex-Dien + P&amp;D-(Rev 0 2-7-2011)" xfId="3028" xr:uid="{00000000-0005-0000-0000-0000640C0000}"/>
    <cellStyle name="_WW10MTRX_3_Apr_CPA_PG8_Prescott_Trev1_A9 UM FCBGA_CPU Comparison _l" xfId="3029" xr:uid="{00000000-0005-0000-0000-0000650C0000}"/>
    <cellStyle name="_WW10MTRX_3_Apr_CPA_PG8_Prescott_Trev1_A9 UM FCBGA_CPU Comparison _l 2" xfId="10503" xr:uid="{00000000-0005-0000-0000-0000660C0000}"/>
    <cellStyle name="_WW10MTRX_3_Apr_CPA_PG8_Prescott_Trev1_A9 UM FCBGA_CPU Comparison _l 3" xfId="10504" xr:uid="{00000000-0005-0000-0000-0000670C0000}"/>
    <cellStyle name="_WW10MTRX_3_Apr_CPA_PG8_Prescott_Trev1_A9 UM FCBGA_CPU Comparison _Nha Khach Thanh Uy- Busway -LS- REV1-29-06" xfId="3030" xr:uid="{00000000-0005-0000-0000-0000680C0000}"/>
    <cellStyle name="_WW10MTRX_3_Apr_CPA_PG8_Prescott_Trev1_A9 UM FCBGA_CPU Comparison _quotation QNT-REE-040411 (1)" xfId="3031" xr:uid="{00000000-0005-0000-0000-0000690C0000}"/>
    <cellStyle name="_WW10MTRX_3_Apr_CPA_PG8_Prescott_Trev1_A9 UM FCBGA_CPU Comparison _quotation QNT-REE-040411 (1) 2" xfId="3032" xr:uid="{00000000-0005-0000-0000-00006A0C0000}"/>
    <cellStyle name="_WW10MTRX_3_Apr_CPA_PG8_Prescott_Trev1_A9 UM FCBGA_CPU Comparison _quotation QNT-REE-040411 (1) 2 2" xfId="3033" xr:uid="{00000000-0005-0000-0000-00006B0C0000}"/>
    <cellStyle name="_WW10MTRX_3_Jan CPA2_A9 UM FCBGA_CPU Comparison " xfId="3034" xr:uid="{00000000-0005-0000-0000-00006C0C0000}"/>
    <cellStyle name="_WW10MTRX_3_Jan CPA2_A9 UM FCBGA_CPU Comparison  2" xfId="3035" xr:uid="{00000000-0005-0000-0000-00006D0C0000}"/>
    <cellStyle name="_WW10MTRX_3_Jan CPA2_A9 UM FCBGA_CPU Comparison  2 2" xfId="3036" xr:uid="{00000000-0005-0000-0000-00006E0C0000}"/>
    <cellStyle name="_WW10MTRX_3_Jan CPA2_A9 UM FCBGA_CPU Comparison _bang chi tiet_ACMV 25-06-2011" xfId="3037" xr:uid="{00000000-0005-0000-0000-00006F0C0000}"/>
    <cellStyle name="_WW10MTRX_3_Jan CPA2_A9 UM FCBGA_CPU Comparison _bang chi tiet_ACMV 25-06-2011 2" xfId="3038" xr:uid="{00000000-0005-0000-0000-0000700C0000}"/>
    <cellStyle name="_WW10MTRX_3_Jan CPA2_A9 UM FCBGA_CPU Comparison _bang chi tiet_ACMV 25-06-2011 2 2" xfId="3039" xr:uid="{00000000-0005-0000-0000-0000710C0000}"/>
    <cellStyle name="_WW10MTRX_3_Jan CPA2_A9 UM FCBGA_CPU Comparison _Bill of quantity - cables tray FA - Paragon detail from Tai 011-07-2011" xfId="3040" xr:uid="{00000000-0005-0000-0000-0000720C0000}"/>
    <cellStyle name="_WW10MTRX_3_Jan CPA2_A9 UM FCBGA_CPU Comparison _Bill of quantity - cables tray FA - Paragon detail from Tai 011-07-2011 2" xfId="3041" xr:uid="{00000000-0005-0000-0000-0000730C0000}"/>
    <cellStyle name="_WW10MTRX_3_Jan CPA2_A9 UM FCBGA_CPU Comparison _Bill of quantity - cables tray FA - Paragon detail from Tai 011-07-2011 2 2" xfId="3042" xr:uid="{00000000-0005-0000-0000-0000740C0000}"/>
    <cellStyle name="_WW10MTRX_3_Jan CPA2_A9 UM FCBGA_CPU Comparison _BOQ-Multi Complex-Dien + P&amp;D-(Rev 0 2-7-2011)" xfId="3043" xr:uid="{00000000-0005-0000-0000-0000750C0000}"/>
    <cellStyle name="_WW10MTRX_3_Jan CPA2_A9 UM FCBGA_CPU Comparison _l" xfId="3044" xr:uid="{00000000-0005-0000-0000-0000760C0000}"/>
    <cellStyle name="_WW10MTRX_3_Jan CPA2_A9 UM FCBGA_CPU Comparison _l 2" xfId="10505" xr:uid="{00000000-0005-0000-0000-0000770C0000}"/>
    <cellStyle name="_WW10MTRX_3_Jan CPA2_A9 UM FCBGA_CPU Comparison _l 3" xfId="10506" xr:uid="{00000000-0005-0000-0000-0000780C0000}"/>
    <cellStyle name="_WW10MTRX_3_Jan CPA2_A9 UM FCBGA_CPU Comparison _Nha Khach Thanh Uy- Busway -LS- REV1-29-06" xfId="3045" xr:uid="{00000000-0005-0000-0000-0000790C0000}"/>
    <cellStyle name="_WW10MTRX_3_Jan CPA2_A9 UM FCBGA_CPU Comparison _quotation QNT-REE-040411 (1)" xfId="3046" xr:uid="{00000000-0005-0000-0000-00007A0C0000}"/>
    <cellStyle name="_WW10MTRX_3_Jan CPA2_A9 UM FCBGA_CPU Comparison _quotation QNT-REE-040411 (1) 2" xfId="3047" xr:uid="{00000000-0005-0000-0000-00007B0C0000}"/>
    <cellStyle name="_WW10MTRX_3_Jan CPA2_A9 UM FCBGA_CPU Comparison _quotation QNT-REE-040411 (1) 2 2" xfId="3048" xr:uid="{00000000-0005-0000-0000-00007C0C0000}"/>
    <cellStyle name="_WW10MTRX_3_Oct CPA Eqpt List approved_A9 UM FCBGA_CPU Comparison " xfId="3049" xr:uid="{00000000-0005-0000-0000-00007D0C0000}"/>
    <cellStyle name="_WW10MTRX_3_Oct CPA Eqpt List approved_A9 UM FCBGA_CPU Comparison  2" xfId="3050" xr:uid="{00000000-0005-0000-0000-00007E0C0000}"/>
    <cellStyle name="_WW10MTRX_3_Oct CPA Eqpt List approved_A9 UM FCBGA_CPU Comparison  2 2" xfId="3051" xr:uid="{00000000-0005-0000-0000-00007F0C0000}"/>
    <cellStyle name="_WW10MTRX_3_Oct CPA Eqpt List approved_A9 UM FCBGA_CPU Comparison _bang chi tiet_ACMV 25-06-2011" xfId="3052" xr:uid="{00000000-0005-0000-0000-0000800C0000}"/>
    <cellStyle name="_WW10MTRX_3_Oct CPA Eqpt List approved_A9 UM FCBGA_CPU Comparison _bang chi tiet_ACMV 25-06-2011 2" xfId="3053" xr:uid="{00000000-0005-0000-0000-0000810C0000}"/>
    <cellStyle name="_WW10MTRX_3_Oct CPA Eqpt List approved_A9 UM FCBGA_CPU Comparison _bang chi tiet_ACMV 25-06-2011 2 2" xfId="3054" xr:uid="{00000000-0005-0000-0000-0000820C0000}"/>
    <cellStyle name="_WW10MTRX_3_Oct CPA Eqpt List approved_A9 UM FCBGA_CPU Comparison _Bill of quantity - cables tray FA - Paragon detail from Tai 011-07-2011" xfId="3055" xr:uid="{00000000-0005-0000-0000-0000830C0000}"/>
    <cellStyle name="_WW10MTRX_3_Oct CPA Eqpt List approved_A9 UM FCBGA_CPU Comparison _Bill of quantity - cables tray FA - Paragon detail from Tai 011-07-2011 2" xfId="3056" xr:uid="{00000000-0005-0000-0000-0000840C0000}"/>
    <cellStyle name="_WW10MTRX_3_Oct CPA Eqpt List approved_A9 UM FCBGA_CPU Comparison _Bill of quantity - cables tray FA - Paragon detail from Tai 011-07-2011 2 2" xfId="3057" xr:uid="{00000000-0005-0000-0000-0000850C0000}"/>
    <cellStyle name="_WW10MTRX_3_Oct CPA Eqpt List approved_A9 UM FCBGA_CPU Comparison _BOQ-Multi Complex-Dien + P&amp;D-(Rev 0 2-7-2011)" xfId="3058" xr:uid="{00000000-0005-0000-0000-0000860C0000}"/>
    <cellStyle name="_WW10MTRX_3_Oct CPA Eqpt List approved_A9 UM FCBGA_CPU Comparison _l" xfId="3059" xr:uid="{00000000-0005-0000-0000-0000870C0000}"/>
    <cellStyle name="_WW10MTRX_3_Oct CPA Eqpt List approved_A9 UM FCBGA_CPU Comparison _l 2" xfId="10507" xr:uid="{00000000-0005-0000-0000-0000880C0000}"/>
    <cellStyle name="_WW10MTRX_3_Oct CPA Eqpt List approved_A9 UM FCBGA_CPU Comparison _l 3" xfId="10508" xr:uid="{00000000-0005-0000-0000-0000890C0000}"/>
    <cellStyle name="_WW10MTRX_3_Oct CPA Eqpt List approved_A9 UM FCBGA_CPU Comparison _Nha Khach Thanh Uy- Busway -LS- REV1-29-06" xfId="3060" xr:uid="{00000000-0005-0000-0000-00008A0C0000}"/>
    <cellStyle name="_WW10MTRX_3_Oct CPA Eqpt List approved_A9 UM FCBGA_CPU Comparison _quotation QNT-REE-040411 (1)" xfId="3061" xr:uid="{00000000-0005-0000-0000-00008B0C0000}"/>
    <cellStyle name="_WW10MTRX_3_Oct CPA Eqpt List approved_A9 UM FCBGA_CPU Comparison _quotation QNT-REE-040411 (1) 2" xfId="3062" xr:uid="{00000000-0005-0000-0000-00008C0C0000}"/>
    <cellStyle name="_WW10MTRX_3_Oct CPA Eqpt List approved_A9 UM FCBGA_CPU Comparison _quotation QNT-REE-040411 (1) 2 2" xfId="3063" xr:uid="{00000000-0005-0000-0000-00008D0C0000}"/>
    <cellStyle name="_WW10MTRX_3_trade ratio wkng file_A9 UM FCBGA_CPU Comparison " xfId="3064" xr:uid="{00000000-0005-0000-0000-00008E0C0000}"/>
    <cellStyle name="_WW10MTRX_3_trade ratio wkng file_A9 UM FCBGA_CPU Comparison  2" xfId="3065" xr:uid="{00000000-0005-0000-0000-00008F0C0000}"/>
    <cellStyle name="_WW10MTRX_3_trade ratio wkng file_A9 UM FCBGA_CPU Comparison  2 2" xfId="3066" xr:uid="{00000000-0005-0000-0000-0000900C0000}"/>
    <cellStyle name="_WW10MTRX_3_trade ratio wkng file_A9 UM FCBGA_CPU Comparison _bang chi tiet_ACMV 25-06-2011" xfId="3067" xr:uid="{00000000-0005-0000-0000-0000910C0000}"/>
    <cellStyle name="_WW10MTRX_3_trade ratio wkng file_A9 UM FCBGA_CPU Comparison _bang chi tiet_ACMV 25-06-2011 2" xfId="3068" xr:uid="{00000000-0005-0000-0000-0000920C0000}"/>
    <cellStyle name="_WW10MTRX_3_trade ratio wkng file_A9 UM FCBGA_CPU Comparison _bang chi tiet_ACMV 25-06-2011 2 2" xfId="3069" xr:uid="{00000000-0005-0000-0000-0000930C0000}"/>
    <cellStyle name="_WW10MTRX_3_trade ratio wkng file_A9 UM FCBGA_CPU Comparison _Bill of quantity - cables tray FA - Paragon detail from Tai 011-07-2011" xfId="3070" xr:uid="{00000000-0005-0000-0000-0000940C0000}"/>
    <cellStyle name="_WW10MTRX_3_trade ratio wkng file_A9 UM FCBGA_CPU Comparison _Bill of quantity - cables tray FA - Paragon detail from Tai 011-07-2011 2" xfId="3071" xr:uid="{00000000-0005-0000-0000-0000950C0000}"/>
    <cellStyle name="_WW10MTRX_3_trade ratio wkng file_A9 UM FCBGA_CPU Comparison _Bill of quantity - cables tray FA - Paragon detail from Tai 011-07-2011 2 2" xfId="3072" xr:uid="{00000000-0005-0000-0000-0000960C0000}"/>
    <cellStyle name="_WW10MTRX_3_trade ratio wkng file_A9 UM FCBGA_CPU Comparison _BOQ-Multi Complex-Dien + P&amp;D-(Rev 0 2-7-2011)" xfId="3073" xr:uid="{00000000-0005-0000-0000-0000970C0000}"/>
    <cellStyle name="_WW10MTRX_3_trade ratio wkng file_A9 UM FCBGA_CPU Comparison _l" xfId="3074" xr:uid="{00000000-0005-0000-0000-0000980C0000}"/>
    <cellStyle name="_WW10MTRX_3_trade ratio wkng file_A9 UM FCBGA_CPU Comparison _l 2" xfId="10509" xr:uid="{00000000-0005-0000-0000-0000990C0000}"/>
    <cellStyle name="_WW10MTRX_3_trade ratio wkng file_A9 UM FCBGA_CPU Comparison _l 3" xfId="10510" xr:uid="{00000000-0005-0000-0000-00009A0C0000}"/>
    <cellStyle name="_WW10MTRX_3_trade ratio wkng file_A9 UM FCBGA_CPU Comparison _Nha Khach Thanh Uy- Busway -LS- REV1-29-06" xfId="3075" xr:uid="{00000000-0005-0000-0000-00009B0C0000}"/>
    <cellStyle name="_WW10MTRX_3_trade ratio wkng file_A9 UM FCBGA_CPU Comparison _quotation QNT-REE-040411 (1)" xfId="3076" xr:uid="{00000000-0005-0000-0000-00009C0C0000}"/>
    <cellStyle name="_WW10MTRX_3_trade ratio wkng file_A9 UM FCBGA_CPU Comparison _quotation QNT-REE-040411 (1) 2" xfId="3077" xr:uid="{00000000-0005-0000-0000-00009D0C0000}"/>
    <cellStyle name="_WW10MTRX_3_trade ratio wkng file_A9 UM FCBGA_CPU Comparison _quotation QNT-REE-040411 (1) 2 2" xfId="3078" xr:uid="{00000000-0005-0000-0000-00009E0C0000}"/>
    <cellStyle name="_WW10MTRX_Apr_CPA_PG8_Prescott_Trev1_A9 UM FCBGA_CPU Comparison " xfId="3079" xr:uid="{00000000-0005-0000-0000-00009F0C0000}"/>
    <cellStyle name="_WW10MTRX_Apr_CPA_PG8_Prescott_Trev1_A9 UM FCBGA_CPU Comparison  2" xfId="3080" xr:uid="{00000000-0005-0000-0000-0000A00C0000}"/>
    <cellStyle name="_WW10MTRX_Apr_CPA_PG8_Prescott_Trev1_A9 UM FCBGA_CPU Comparison _bang chi tiet_ACMV 25-06-2011" xfId="3081" xr:uid="{00000000-0005-0000-0000-0000A10C0000}"/>
    <cellStyle name="_WW10MTRX_Apr_CPA_PG8_Prescott_Trev1_A9 UM FCBGA_CPU Comparison _Bill of quantity - cables tray FA - Paragon detail from Tai 011-07-2011" xfId="3082" xr:uid="{00000000-0005-0000-0000-0000A20C0000}"/>
    <cellStyle name="_WW10MTRX_Apr_CPA_PG8_Prescott_Trev1_A9 UM FCBGA_CPU Comparison _BOQ-Big C Hai Duong-Electrical-(Final  30-5-2011)-Gia ban HS" xfId="3083" xr:uid="{00000000-0005-0000-0000-0000A30C0000}"/>
    <cellStyle name="_WW10MTRX_Apr_CPA_PG8_Prescott_Trev1_A9 UM FCBGA_CPU Comparison _quotation QNT-REE-040411 (1)" xfId="3084" xr:uid="{00000000-0005-0000-0000-0000A40C0000}"/>
    <cellStyle name="_WW10MTRX_Jan CPA2_A9 UM FCBGA_CPU Comparison " xfId="3085" xr:uid="{00000000-0005-0000-0000-0000A50C0000}"/>
    <cellStyle name="_WW10MTRX_Jan CPA2_A9 UM FCBGA_CPU Comparison  2" xfId="3086" xr:uid="{00000000-0005-0000-0000-0000A60C0000}"/>
    <cellStyle name="_WW10MTRX_Jan CPA2_A9 UM FCBGA_CPU Comparison _bang chi tiet_ACMV 25-06-2011" xfId="3087" xr:uid="{00000000-0005-0000-0000-0000A70C0000}"/>
    <cellStyle name="_WW10MTRX_Jan CPA2_A9 UM FCBGA_CPU Comparison _Bill of quantity - cables tray FA - Paragon detail from Tai 011-07-2011" xfId="3088" xr:uid="{00000000-0005-0000-0000-0000A80C0000}"/>
    <cellStyle name="_WW10MTRX_Jan CPA2_A9 UM FCBGA_CPU Comparison _BOQ-Big C Hai Duong-Electrical-(Final  30-5-2011)-Gia ban HS" xfId="3089" xr:uid="{00000000-0005-0000-0000-0000A90C0000}"/>
    <cellStyle name="_WW10MTRX_Jan CPA2_A9 UM FCBGA_CPU Comparison _quotation QNT-REE-040411 (1)" xfId="3090" xr:uid="{00000000-0005-0000-0000-0000AA0C0000}"/>
    <cellStyle name="_WW10MTRX_NGBI Roll-uprev4_all data1_A9 UM FCBGA_CPU Comparison " xfId="3091" xr:uid="{00000000-0005-0000-0000-0000AB0C0000}"/>
    <cellStyle name="_WW10MTRX_NGBI Roll-uprev4_all data1_A9 UM FCBGA_CPU Comparison  2" xfId="3092" xr:uid="{00000000-0005-0000-0000-0000AC0C0000}"/>
    <cellStyle name="_WW10MTRX_NGBI Roll-uprev4_all data1_A9 UM FCBGA_CPU Comparison _bang chi tiet_ACMV 25-06-2011" xfId="3093" xr:uid="{00000000-0005-0000-0000-0000AD0C0000}"/>
    <cellStyle name="_WW10MTRX_NGBI Roll-uprev4_all data1_A9 UM FCBGA_CPU Comparison _Bill of quantity - cables tray FA - Paragon detail from Tai 011-07-2011" xfId="3094" xr:uid="{00000000-0005-0000-0000-0000AE0C0000}"/>
    <cellStyle name="_WW10MTRX_NGBI Roll-uprev4_all data1_A9 UM FCBGA_CPU Comparison _BOQ-Big C Hai Duong-Electrical-(Final  30-5-2011)-Gia ban HS" xfId="3095" xr:uid="{00000000-0005-0000-0000-0000AF0C0000}"/>
    <cellStyle name="_WW10MTRX_NGBI Roll-uprev4_all data1_A9 UM FCBGA_CPU Comparison _quotation QNT-REE-040411 (1)" xfId="3096" xr:uid="{00000000-0005-0000-0000-0000B00C0000}"/>
    <cellStyle name="_WW10MTRX_Oct CPA Eqpt List approved_A9 UM FCBGA_CPU Comparison " xfId="3097" xr:uid="{00000000-0005-0000-0000-0000B10C0000}"/>
    <cellStyle name="_WW10MTRX_Oct CPA Eqpt List approved_A9 UM FCBGA_CPU Comparison  2" xfId="3098" xr:uid="{00000000-0005-0000-0000-0000B20C0000}"/>
    <cellStyle name="_WW10MTRX_Oct CPA Eqpt List approved_A9 UM FCBGA_CPU Comparison _bang chi tiet_ACMV 25-06-2011" xfId="3099" xr:uid="{00000000-0005-0000-0000-0000B30C0000}"/>
    <cellStyle name="_WW10MTRX_Oct CPA Eqpt List approved_A9 UM FCBGA_CPU Comparison _Bill of quantity - cables tray FA - Paragon detail from Tai 011-07-2011" xfId="3100" xr:uid="{00000000-0005-0000-0000-0000B40C0000}"/>
    <cellStyle name="_WW10MTRX_Oct CPA Eqpt List approved_A9 UM FCBGA_CPU Comparison _BOQ-Big C Hai Duong-Electrical-(Final  30-5-2011)-Gia ban HS" xfId="3101" xr:uid="{00000000-0005-0000-0000-0000B50C0000}"/>
    <cellStyle name="_WW10MTRX_Oct CPA Eqpt List approved_A9 UM FCBGA_CPU Comparison _quotation QNT-REE-040411 (1)" xfId="3102" xr:uid="{00000000-0005-0000-0000-0000B60C0000}"/>
    <cellStyle name="_WW10MTRX_trade ratio wkng file_A9 UM FCBGA_CPU Comparison " xfId="3103" xr:uid="{00000000-0005-0000-0000-0000B70C0000}"/>
    <cellStyle name="_WW10MTRX_trade ratio wkng file_A9 UM FCBGA_CPU Comparison  2" xfId="3104" xr:uid="{00000000-0005-0000-0000-0000B80C0000}"/>
    <cellStyle name="_WW10MTRX_trade ratio wkng file_A9 UM FCBGA_CPU Comparison _bang chi tiet_ACMV 25-06-2011" xfId="3105" xr:uid="{00000000-0005-0000-0000-0000B90C0000}"/>
    <cellStyle name="_WW10MTRX_trade ratio wkng file_A9 UM FCBGA_CPU Comparison _Bill of quantity - cables tray FA - Paragon detail from Tai 011-07-2011" xfId="3106" xr:uid="{00000000-0005-0000-0000-0000BA0C0000}"/>
    <cellStyle name="_WW10MTRX_trade ratio wkng file_A9 UM FCBGA_CPU Comparison _BOQ-Big C Hai Duong-Electrical-(Final  30-5-2011)-Gia ban HS" xfId="3107" xr:uid="{00000000-0005-0000-0000-0000BB0C0000}"/>
    <cellStyle name="_WW10MTRX_trade ratio wkng file_A9 UM FCBGA_CPU Comparison _quotation QNT-REE-040411 (1)" xfId="3108" xr:uid="{00000000-0005-0000-0000-0000BC0C0000}"/>
    <cellStyle name="_WW50MTRX_2_Apr_CPA_PG8_Prescott_Trev1_A9 UM FCBGA_CPU Comparison " xfId="3109" xr:uid="{00000000-0005-0000-0000-0000BD0C0000}"/>
    <cellStyle name="_WW50MTRX_2_Apr_CPA_PG8_Prescott_Trev1_A9 UM FCBGA_CPU Comparison  2" xfId="3110" xr:uid="{00000000-0005-0000-0000-0000BE0C0000}"/>
    <cellStyle name="_WW50MTRX_2_Apr_CPA_PG8_Prescott_Trev1_A9 UM FCBGA_CPU Comparison  2 2" xfId="3111" xr:uid="{00000000-0005-0000-0000-0000BF0C0000}"/>
    <cellStyle name="_WW50MTRX_2_Apr_CPA_PG8_Prescott_Trev1_A9 UM FCBGA_CPU Comparison _bang chi tiet_ACMV 25-06-2011" xfId="3112" xr:uid="{00000000-0005-0000-0000-0000C00C0000}"/>
    <cellStyle name="_WW50MTRX_2_Apr_CPA_PG8_Prescott_Trev1_A9 UM FCBGA_CPU Comparison _bang chi tiet_ACMV 25-06-2011 2" xfId="3113" xr:uid="{00000000-0005-0000-0000-0000C10C0000}"/>
    <cellStyle name="_WW50MTRX_2_Apr_CPA_PG8_Prescott_Trev1_A9 UM FCBGA_CPU Comparison _bang chi tiet_ACMV 25-06-2011 2 2" xfId="3114" xr:uid="{00000000-0005-0000-0000-0000C20C0000}"/>
    <cellStyle name="_WW50MTRX_2_Apr_CPA_PG8_Prescott_Trev1_A9 UM FCBGA_CPU Comparison _Bill of quantity - cables tray FA - Paragon detail from Tai 011-07-2011" xfId="3115" xr:uid="{00000000-0005-0000-0000-0000C30C0000}"/>
    <cellStyle name="_WW50MTRX_2_Apr_CPA_PG8_Prescott_Trev1_A9 UM FCBGA_CPU Comparison _Bill of quantity - cables tray FA - Paragon detail from Tai 011-07-2011 2" xfId="3116" xr:uid="{00000000-0005-0000-0000-0000C40C0000}"/>
    <cellStyle name="_WW50MTRX_2_Apr_CPA_PG8_Prescott_Trev1_A9 UM FCBGA_CPU Comparison _Bill of quantity - cables tray FA - Paragon detail from Tai 011-07-2011 2 2" xfId="3117" xr:uid="{00000000-0005-0000-0000-0000C50C0000}"/>
    <cellStyle name="_WW50MTRX_2_Apr_CPA_PG8_Prescott_Trev1_A9 UM FCBGA_CPU Comparison _BOQ-Multi Complex-Dien + P&amp;D-(Rev 0 2-7-2011)" xfId="3118" xr:uid="{00000000-0005-0000-0000-0000C60C0000}"/>
    <cellStyle name="_WW50MTRX_2_Apr_CPA_PG8_Prescott_Trev1_A9 UM FCBGA_CPU Comparison _l" xfId="3119" xr:uid="{00000000-0005-0000-0000-0000C70C0000}"/>
    <cellStyle name="_WW50MTRX_2_Apr_CPA_PG8_Prescott_Trev1_A9 UM FCBGA_CPU Comparison _l 2" xfId="10511" xr:uid="{00000000-0005-0000-0000-0000C80C0000}"/>
    <cellStyle name="_WW50MTRX_2_Apr_CPA_PG8_Prescott_Trev1_A9 UM FCBGA_CPU Comparison _l 3" xfId="10512" xr:uid="{00000000-0005-0000-0000-0000C90C0000}"/>
    <cellStyle name="_WW50MTRX_2_Apr_CPA_PG8_Prescott_Trev1_A9 UM FCBGA_CPU Comparison _Nha Khach Thanh Uy- Busway -LS- REV1-29-06" xfId="3120" xr:uid="{00000000-0005-0000-0000-0000CA0C0000}"/>
    <cellStyle name="_WW50MTRX_2_Apr_CPA_PG8_Prescott_Trev1_A9 UM FCBGA_CPU Comparison _quotation QNT-REE-040411 (1)" xfId="3121" xr:uid="{00000000-0005-0000-0000-0000CB0C0000}"/>
    <cellStyle name="_WW50MTRX_2_Apr_CPA_PG8_Prescott_Trev1_A9 UM FCBGA_CPU Comparison _quotation QNT-REE-040411 (1) 2" xfId="3122" xr:uid="{00000000-0005-0000-0000-0000CC0C0000}"/>
    <cellStyle name="_WW50MTRX_2_Apr_CPA_PG8_Prescott_Trev1_A9 UM FCBGA_CPU Comparison _quotation QNT-REE-040411 (1) 2 2" xfId="3123" xr:uid="{00000000-0005-0000-0000-0000CD0C0000}"/>
    <cellStyle name="_WW50MTRX_2_Jan CPA2_A9 UM FCBGA_CPU Comparison " xfId="3124" xr:uid="{00000000-0005-0000-0000-0000CE0C0000}"/>
    <cellStyle name="_WW50MTRX_2_Jan CPA2_A9 UM FCBGA_CPU Comparison  2" xfId="3125" xr:uid="{00000000-0005-0000-0000-0000CF0C0000}"/>
    <cellStyle name="_WW50MTRX_2_Jan CPA2_A9 UM FCBGA_CPU Comparison  2 2" xfId="3126" xr:uid="{00000000-0005-0000-0000-0000D00C0000}"/>
    <cellStyle name="_WW50MTRX_2_Jan CPA2_A9 UM FCBGA_CPU Comparison _bang chi tiet_ACMV 25-06-2011" xfId="3127" xr:uid="{00000000-0005-0000-0000-0000D10C0000}"/>
    <cellStyle name="_WW50MTRX_2_Jan CPA2_A9 UM FCBGA_CPU Comparison _bang chi tiet_ACMV 25-06-2011 2" xfId="3128" xr:uid="{00000000-0005-0000-0000-0000D20C0000}"/>
    <cellStyle name="_WW50MTRX_2_Jan CPA2_A9 UM FCBGA_CPU Comparison _bang chi tiet_ACMV 25-06-2011 2 2" xfId="3129" xr:uid="{00000000-0005-0000-0000-0000D30C0000}"/>
    <cellStyle name="_WW50MTRX_2_Jan CPA2_A9 UM FCBGA_CPU Comparison _Bill of quantity - cables tray FA - Paragon detail from Tai 011-07-2011" xfId="3130" xr:uid="{00000000-0005-0000-0000-0000D40C0000}"/>
    <cellStyle name="_WW50MTRX_2_Jan CPA2_A9 UM FCBGA_CPU Comparison _Bill of quantity - cables tray FA - Paragon detail from Tai 011-07-2011 2" xfId="3131" xr:uid="{00000000-0005-0000-0000-0000D50C0000}"/>
    <cellStyle name="_WW50MTRX_2_Jan CPA2_A9 UM FCBGA_CPU Comparison _Bill of quantity - cables tray FA - Paragon detail from Tai 011-07-2011 2 2" xfId="3132" xr:uid="{00000000-0005-0000-0000-0000D60C0000}"/>
    <cellStyle name="_WW50MTRX_2_Jan CPA2_A9 UM FCBGA_CPU Comparison _BOQ-Multi Complex-Dien + P&amp;D-(Rev 0 2-7-2011)" xfId="3133" xr:uid="{00000000-0005-0000-0000-0000D70C0000}"/>
    <cellStyle name="_WW50MTRX_2_Jan CPA2_A9 UM FCBGA_CPU Comparison _l" xfId="3134" xr:uid="{00000000-0005-0000-0000-0000D80C0000}"/>
    <cellStyle name="_WW50MTRX_2_Jan CPA2_A9 UM FCBGA_CPU Comparison _l 2" xfId="10513" xr:uid="{00000000-0005-0000-0000-0000D90C0000}"/>
    <cellStyle name="_WW50MTRX_2_Jan CPA2_A9 UM FCBGA_CPU Comparison _l 3" xfId="10514" xr:uid="{00000000-0005-0000-0000-0000DA0C0000}"/>
    <cellStyle name="_WW50MTRX_2_Jan CPA2_A9 UM FCBGA_CPU Comparison _Nha Khach Thanh Uy- Busway -LS- REV1-29-06" xfId="3135" xr:uid="{00000000-0005-0000-0000-0000DB0C0000}"/>
    <cellStyle name="_WW50MTRX_2_Jan CPA2_A9 UM FCBGA_CPU Comparison _quotation QNT-REE-040411 (1)" xfId="3136" xr:uid="{00000000-0005-0000-0000-0000DC0C0000}"/>
    <cellStyle name="_WW50MTRX_2_Jan CPA2_A9 UM FCBGA_CPU Comparison _quotation QNT-REE-040411 (1) 2" xfId="3137" xr:uid="{00000000-0005-0000-0000-0000DD0C0000}"/>
    <cellStyle name="_WW50MTRX_2_Jan CPA2_A9 UM FCBGA_CPU Comparison _quotation QNT-REE-040411 (1) 2 2" xfId="3138" xr:uid="{00000000-0005-0000-0000-0000DE0C0000}"/>
    <cellStyle name="_WW50MTRX_2_Oct CPA Eqpt List approved_A9 UM FCBGA_CPU Comparison " xfId="3139" xr:uid="{00000000-0005-0000-0000-0000DF0C0000}"/>
    <cellStyle name="_WW50MTRX_2_Oct CPA Eqpt List approved_A9 UM FCBGA_CPU Comparison  2" xfId="3140" xr:uid="{00000000-0005-0000-0000-0000E00C0000}"/>
    <cellStyle name="_WW50MTRX_2_Oct CPA Eqpt List approved_A9 UM FCBGA_CPU Comparison  2 2" xfId="3141" xr:uid="{00000000-0005-0000-0000-0000E10C0000}"/>
    <cellStyle name="_WW50MTRX_2_Oct CPA Eqpt List approved_A9 UM FCBGA_CPU Comparison _bang chi tiet_ACMV 25-06-2011" xfId="3142" xr:uid="{00000000-0005-0000-0000-0000E20C0000}"/>
    <cellStyle name="_WW50MTRX_2_Oct CPA Eqpt List approved_A9 UM FCBGA_CPU Comparison _bang chi tiet_ACMV 25-06-2011 2" xfId="3143" xr:uid="{00000000-0005-0000-0000-0000E30C0000}"/>
    <cellStyle name="_WW50MTRX_2_Oct CPA Eqpt List approved_A9 UM FCBGA_CPU Comparison _bang chi tiet_ACMV 25-06-2011 2 2" xfId="3144" xr:uid="{00000000-0005-0000-0000-0000E40C0000}"/>
    <cellStyle name="_WW50MTRX_2_Oct CPA Eqpt List approved_A9 UM FCBGA_CPU Comparison _Bill of quantity - cables tray FA - Paragon detail from Tai 011-07-2011" xfId="3145" xr:uid="{00000000-0005-0000-0000-0000E50C0000}"/>
    <cellStyle name="_WW50MTRX_2_Oct CPA Eqpt List approved_A9 UM FCBGA_CPU Comparison _Bill of quantity - cables tray FA - Paragon detail from Tai 011-07-2011 2" xfId="3146" xr:uid="{00000000-0005-0000-0000-0000E60C0000}"/>
    <cellStyle name="_WW50MTRX_2_Oct CPA Eqpt List approved_A9 UM FCBGA_CPU Comparison _Bill of quantity - cables tray FA - Paragon detail from Tai 011-07-2011 2 2" xfId="3147" xr:uid="{00000000-0005-0000-0000-0000E70C0000}"/>
    <cellStyle name="_WW50MTRX_2_Oct CPA Eqpt List approved_A9 UM FCBGA_CPU Comparison _BOQ-Multi Complex-Dien + P&amp;D-(Rev 0 2-7-2011)" xfId="3148" xr:uid="{00000000-0005-0000-0000-0000E80C0000}"/>
    <cellStyle name="_WW50MTRX_2_Oct CPA Eqpt List approved_A9 UM FCBGA_CPU Comparison _l" xfId="3149" xr:uid="{00000000-0005-0000-0000-0000E90C0000}"/>
    <cellStyle name="_WW50MTRX_2_Oct CPA Eqpt List approved_A9 UM FCBGA_CPU Comparison _l 2" xfId="10515" xr:uid="{00000000-0005-0000-0000-0000EA0C0000}"/>
    <cellStyle name="_WW50MTRX_2_Oct CPA Eqpt List approved_A9 UM FCBGA_CPU Comparison _l 3" xfId="10516" xr:uid="{00000000-0005-0000-0000-0000EB0C0000}"/>
    <cellStyle name="_WW50MTRX_2_Oct CPA Eqpt List approved_A9 UM FCBGA_CPU Comparison _Nha Khach Thanh Uy- Busway -LS- REV1-29-06" xfId="3150" xr:uid="{00000000-0005-0000-0000-0000EC0C0000}"/>
    <cellStyle name="_WW50MTRX_2_Oct CPA Eqpt List approved_A9 UM FCBGA_CPU Comparison _quotation QNT-REE-040411 (1)" xfId="3151" xr:uid="{00000000-0005-0000-0000-0000ED0C0000}"/>
    <cellStyle name="_WW50MTRX_2_Oct CPA Eqpt List approved_A9 UM FCBGA_CPU Comparison _quotation QNT-REE-040411 (1) 2" xfId="3152" xr:uid="{00000000-0005-0000-0000-0000EE0C0000}"/>
    <cellStyle name="_WW50MTRX_2_Oct CPA Eqpt List approved_A9 UM FCBGA_CPU Comparison _quotation QNT-REE-040411 (1) 2 2" xfId="3153" xr:uid="{00000000-0005-0000-0000-0000EF0C0000}"/>
    <cellStyle name="_WW50MTRX_2_trade ratio wkng file_A9 UM FCBGA_CPU Comparison " xfId="3154" xr:uid="{00000000-0005-0000-0000-0000F00C0000}"/>
    <cellStyle name="_WW50MTRX_2_trade ratio wkng file_A9 UM FCBGA_CPU Comparison  2" xfId="3155" xr:uid="{00000000-0005-0000-0000-0000F10C0000}"/>
    <cellStyle name="_WW50MTRX_2_trade ratio wkng file_A9 UM FCBGA_CPU Comparison  2 2" xfId="3156" xr:uid="{00000000-0005-0000-0000-0000F20C0000}"/>
    <cellStyle name="_WW50MTRX_2_trade ratio wkng file_A9 UM FCBGA_CPU Comparison _bang chi tiet_ACMV 25-06-2011" xfId="3157" xr:uid="{00000000-0005-0000-0000-0000F30C0000}"/>
    <cellStyle name="_WW50MTRX_2_trade ratio wkng file_A9 UM FCBGA_CPU Comparison _bang chi tiet_ACMV 25-06-2011 2" xfId="3158" xr:uid="{00000000-0005-0000-0000-0000F40C0000}"/>
    <cellStyle name="_WW50MTRX_2_trade ratio wkng file_A9 UM FCBGA_CPU Comparison _bang chi tiet_ACMV 25-06-2011 2 2" xfId="3159" xr:uid="{00000000-0005-0000-0000-0000F50C0000}"/>
    <cellStyle name="_WW50MTRX_2_trade ratio wkng file_A9 UM FCBGA_CPU Comparison _Bill of quantity - cables tray FA - Paragon detail from Tai 011-07-2011" xfId="3160" xr:uid="{00000000-0005-0000-0000-0000F60C0000}"/>
    <cellStyle name="_WW50MTRX_2_trade ratio wkng file_A9 UM FCBGA_CPU Comparison _Bill of quantity - cables tray FA - Paragon detail from Tai 011-07-2011 2" xfId="3161" xr:uid="{00000000-0005-0000-0000-0000F70C0000}"/>
    <cellStyle name="_WW50MTRX_2_trade ratio wkng file_A9 UM FCBGA_CPU Comparison _Bill of quantity - cables tray FA - Paragon detail from Tai 011-07-2011 2 2" xfId="3162" xr:uid="{00000000-0005-0000-0000-0000F80C0000}"/>
    <cellStyle name="_WW50MTRX_2_trade ratio wkng file_A9 UM FCBGA_CPU Comparison _BOQ-Multi Complex-Dien + P&amp;D-(Rev 0 2-7-2011)" xfId="3163" xr:uid="{00000000-0005-0000-0000-0000F90C0000}"/>
    <cellStyle name="_WW50MTRX_2_trade ratio wkng file_A9 UM FCBGA_CPU Comparison _l" xfId="3164" xr:uid="{00000000-0005-0000-0000-0000FA0C0000}"/>
    <cellStyle name="_WW50MTRX_2_trade ratio wkng file_A9 UM FCBGA_CPU Comparison _l 2" xfId="10517" xr:uid="{00000000-0005-0000-0000-0000FB0C0000}"/>
    <cellStyle name="_WW50MTRX_2_trade ratio wkng file_A9 UM FCBGA_CPU Comparison _l 3" xfId="10518" xr:uid="{00000000-0005-0000-0000-0000FC0C0000}"/>
    <cellStyle name="_WW50MTRX_2_trade ratio wkng file_A9 UM FCBGA_CPU Comparison _Nha Khach Thanh Uy- Busway -LS- REV1-29-06" xfId="3165" xr:uid="{00000000-0005-0000-0000-0000FD0C0000}"/>
    <cellStyle name="_WW50MTRX_2_trade ratio wkng file_A9 UM FCBGA_CPU Comparison _quotation QNT-REE-040411 (1)" xfId="3166" xr:uid="{00000000-0005-0000-0000-0000FE0C0000}"/>
    <cellStyle name="_WW50MTRX_2_trade ratio wkng file_A9 UM FCBGA_CPU Comparison _quotation QNT-REE-040411 (1) 2" xfId="3167" xr:uid="{00000000-0005-0000-0000-0000FF0C0000}"/>
    <cellStyle name="_WW50MTRX_2_trade ratio wkng file_A9 UM FCBGA_CPU Comparison _quotation QNT-REE-040411 (1) 2 2" xfId="3168" xr:uid="{00000000-0005-0000-0000-0000000D0000}"/>
    <cellStyle name="_WW50MTRX_3_Apr_CPA_PG8_Prescott_Trev1_A9 UM FCBGA_CPU Comparison " xfId="3169" xr:uid="{00000000-0005-0000-0000-0000010D0000}"/>
    <cellStyle name="_WW50MTRX_3_Apr_CPA_PG8_Prescott_Trev1_A9 UM FCBGA_CPU Comparison  2" xfId="3170" xr:uid="{00000000-0005-0000-0000-0000020D0000}"/>
    <cellStyle name="_WW50MTRX_3_Apr_CPA_PG8_Prescott_Trev1_A9 UM FCBGA_CPU Comparison _bang chi tiet_ACMV 25-06-2011" xfId="3171" xr:uid="{00000000-0005-0000-0000-0000030D0000}"/>
    <cellStyle name="_WW50MTRX_3_Apr_CPA_PG8_Prescott_Trev1_A9 UM FCBGA_CPU Comparison _Bill of quantity - cables tray FA - Paragon detail from Tai 011-07-2011" xfId="3172" xr:uid="{00000000-0005-0000-0000-0000040D0000}"/>
    <cellStyle name="_WW50MTRX_3_Apr_CPA_PG8_Prescott_Trev1_A9 UM FCBGA_CPU Comparison _BOQ-Big C Hai Duong-Electrical-(Final  30-5-2011)-Gia ban HS" xfId="3173" xr:uid="{00000000-0005-0000-0000-0000050D0000}"/>
    <cellStyle name="_WW50MTRX_3_Apr_CPA_PG8_Prescott_Trev1_A9 UM FCBGA_CPU Comparison _quotation QNT-REE-040411 (1)" xfId="3174" xr:uid="{00000000-0005-0000-0000-0000060D0000}"/>
    <cellStyle name="_WW50MTRX_3_Jan CPA2_A9 UM FCBGA_CPU Comparison " xfId="3175" xr:uid="{00000000-0005-0000-0000-0000070D0000}"/>
    <cellStyle name="_WW50MTRX_3_Jan CPA2_A9 UM FCBGA_CPU Comparison  2" xfId="3176" xr:uid="{00000000-0005-0000-0000-0000080D0000}"/>
    <cellStyle name="_WW50MTRX_3_Jan CPA2_A9 UM FCBGA_CPU Comparison _bang chi tiet_ACMV 25-06-2011" xfId="3177" xr:uid="{00000000-0005-0000-0000-0000090D0000}"/>
    <cellStyle name="_WW50MTRX_3_Jan CPA2_A9 UM FCBGA_CPU Comparison _Bill of quantity - cables tray FA - Paragon detail from Tai 011-07-2011" xfId="3178" xr:uid="{00000000-0005-0000-0000-00000A0D0000}"/>
    <cellStyle name="_WW50MTRX_3_Jan CPA2_A9 UM FCBGA_CPU Comparison _BOQ-Big C Hai Duong-Electrical-(Final  30-5-2011)-Gia ban HS" xfId="3179" xr:uid="{00000000-0005-0000-0000-00000B0D0000}"/>
    <cellStyle name="_WW50MTRX_3_Jan CPA2_A9 UM FCBGA_CPU Comparison _quotation QNT-REE-040411 (1)" xfId="3180" xr:uid="{00000000-0005-0000-0000-00000C0D0000}"/>
    <cellStyle name="_WW50MTRX_3_NGBI Roll-uprev4_all data1_A9 UM FCBGA_CPU Comparison " xfId="3181" xr:uid="{00000000-0005-0000-0000-00000D0D0000}"/>
    <cellStyle name="_WW50MTRX_3_NGBI Roll-uprev4_all data1_A9 UM FCBGA_CPU Comparison  2" xfId="3182" xr:uid="{00000000-0005-0000-0000-00000E0D0000}"/>
    <cellStyle name="_WW50MTRX_3_NGBI Roll-uprev4_all data1_A9 UM FCBGA_CPU Comparison _bang chi tiet_ACMV 25-06-2011" xfId="3183" xr:uid="{00000000-0005-0000-0000-00000F0D0000}"/>
    <cellStyle name="_WW50MTRX_3_NGBI Roll-uprev4_all data1_A9 UM FCBGA_CPU Comparison _Bill of quantity - cables tray FA - Paragon detail from Tai 011-07-2011" xfId="3184" xr:uid="{00000000-0005-0000-0000-0000100D0000}"/>
    <cellStyle name="_WW50MTRX_3_NGBI Roll-uprev4_all data1_A9 UM FCBGA_CPU Comparison _BOQ-Big C Hai Duong-Electrical-(Final  30-5-2011)-Gia ban HS" xfId="3185" xr:uid="{00000000-0005-0000-0000-0000110D0000}"/>
    <cellStyle name="_WW50MTRX_3_NGBI Roll-uprev4_all data1_A9 UM FCBGA_CPU Comparison _quotation QNT-REE-040411 (1)" xfId="3186" xr:uid="{00000000-0005-0000-0000-0000120D0000}"/>
    <cellStyle name="_WW50MTRX_3_Oct CPA Eqpt List approved_A9 UM FCBGA_CPU Comparison " xfId="3187" xr:uid="{00000000-0005-0000-0000-0000130D0000}"/>
    <cellStyle name="_WW50MTRX_3_Oct CPA Eqpt List approved_A9 UM FCBGA_CPU Comparison  2" xfId="3188" xr:uid="{00000000-0005-0000-0000-0000140D0000}"/>
    <cellStyle name="_WW50MTRX_3_Oct CPA Eqpt List approved_A9 UM FCBGA_CPU Comparison _bang chi tiet_ACMV 25-06-2011" xfId="3189" xr:uid="{00000000-0005-0000-0000-0000150D0000}"/>
    <cellStyle name="_WW50MTRX_3_Oct CPA Eqpt List approved_A9 UM FCBGA_CPU Comparison _Bill of quantity - cables tray FA - Paragon detail from Tai 011-07-2011" xfId="3190" xr:uid="{00000000-0005-0000-0000-0000160D0000}"/>
    <cellStyle name="_WW50MTRX_3_Oct CPA Eqpt List approved_A9 UM FCBGA_CPU Comparison _BOQ-Big C Hai Duong-Electrical-(Final  30-5-2011)-Gia ban HS" xfId="3191" xr:uid="{00000000-0005-0000-0000-0000170D0000}"/>
    <cellStyle name="_WW50MTRX_3_Oct CPA Eqpt List approved_A9 UM FCBGA_CPU Comparison _quotation QNT-REE-040411 (1)" xfId="3192" xr:uid="{00000000-0005-0000-0000-0000180D0000}"/>
    <cellStyle name="_WW50MTRX_3_trade ratio wkng file_A9 UM FCBGA_CPU Comparison " xfId="3193" xr:uid="{00000000-0005-0000-0000-0000190D0000}"/>
    <cellStyle name="_WW50MTRX_3_trade ratio wkng file_A9 UM FCBGA_CPU Comparison  2" xfId="3194" xr:uid="{00000000-0005-0000-0000-00001A0D0000}"/>
    <cellStyle name="_WW50MTRX_3_trade ratio wkng file_A9 UM FCBGA_CPU Comparison _bang chi tiet_ACMV 25-06-2011" xfId="3195" xr:uid="{00000000-0005-0000-0000-00001B0D0000}"/>
    <cellStyle name="_WW50MTRX_3_trade ratio wkng file_A9 UM FCBGA_CPU Comparison _Bill of quantity - cables tray FA - Paragon detail from Tai 011-07-2011" xfId="3196" xr:uid="{00000000-0005-0000-0000-00001C0D0000}"/>
    <cellStyle name="_WW50MTRX_3_trade ratio wkng file_A9 UM FCBGA_CPU Comparison _BOQ-Big C Hai Duong-Electrical-(Final  30-5-2011)-Gia ban HS" xfId="3197" xr:uid="{00000000-0005-0000-0000-00001D0D0000}"/>
    <cellStyle name="_WW50MTRX_3_trade ratio wkng file_A9 UM FCBGA_CPU Comparison _quotation QNT-REE-040411 (1)" xfId="3198" xr:uid="{00000000-0005-0000-0000-00001E0D0000}"/>
    <cellStyle name="_ÿÿÿÿÿ" xfId="3199" xr:uid="{00000000-0005-0000-0000-00001F0D0000}"/>
    <cellStyle name="_단가표" xfId="3200" xr:uid="{00000000-0005-0000-0000-0000200D0000}"/>
    <cellStyle name="~1" xfId="3201" xr:uid="{00000000-0005-0000-0000-0000210D0000}"/>
    <cellStyle name="~1?_x000a_Comma [0]_I.1?b_x000a_Comma [0]_I.3?b_x000c_Comma [0]_II?_x0012_Comma [0]_larou" xfId="3202" xr:uid="{00000000-0005-0000-0000-0000220D0000}"/>
    <cellStyle name="~1?_x000d_Comma [0]_I.1?b_x000d_Comma [0]_I.3?b_x000c_Comma [0]_II?_x0012_Comma [0]_larou" xfId="3203" xr:uid="{00000000-0005-0000-0000-0000230D0000}"/>
    <cellStyle name="_x0001_¨c^ " xfId="3204" xr:uid="{00000000-0005-0000-0000-0000240D0000}"/>
    <cellStyle name="_x0001_¨c^[" xfId="3205" xr:uid="{00000000-0005-0000-0000-0000250D0000}"/>
    <cellStyle name="_x0001_¨c^_" xfId="3206" xr:uid="{00000000-0005-0000-0000-0000260D0000}"/>
    <cellStyle name="_x0001_¨Œc^ " xfId="3207" xr:uid="{00000000-0005-0000-0000-0000270D0000}"/>
    <cellStyle name="_x0001_¨Œc^[" xfId="3208" xr:uid="{00000000-0005-0000-0000-0000280D0000}"/>
    <cellStyle name="_x0001_¨Œc^_" xfId="3209" xr:uid="{00000000-0005-0000-0000-0000290D0000}"/>
    <cellStyle name="’Ê‰Ý [0.00]_laroux" xfId="14513" xr:uid="{00000000-0005-0000-0000-00002A0D0000}"/>
    <cellStyle name="’Ê‰Ý_laroux" xfId="14514" xr:uid="{00000000-0005-0000-0000-00002B0D0000}"/>
    <cellStyle name="_x0001_µÑTÖ " xfId="3210" xr:uid="{00000000-0005-0000-0000-00002C0D0000}"/>
    <cellStyle name="_x0001_µÑTÖ_" xfId="3211" xr:uid="{00000000-0005-0000-0000-00002D0D0000}"/>
    <cellStyle name="•W?_Format" xfId="3212" xr:uid="{00000000-0005-0000-0000-00002E0D0000}"/>
    <cellStyle name="•W€_¯–ì" xfId="14515" xr:uid="{00000000-0005-0000-0000-00002F0D0000}"/>
    <cellStyle name="•W_’·Šú‰p•¶" xfId="3213" xr:uid="{00000000-0005-0000-0000-0000300D0000}"/>
    <cellStyle name="\¦ÏÝÌnCp[N" xfId="3214" xr:uid="{00000000-0005-0000-0000-0000310D0000}"/>
    <cellStyle name="aOe [0.00]_s-ns-bq" xfId="3215" xr:uid="{00000000-0005-0000-0000-0000320D0000}"/>
    <cellStyle name="aOe_s-ns-bq" xfId="3216" xr:uid="{00000000-0005-0000-0000-0000330D0000}"/>
    <cellStyle name="EY [0.00]_CONDITION (2)" xfId="3217" xr:uid="{00000000-0005-0000-0000-0000340D0000}"/>
    <cellStyle name="EY_CONDITION (2)" xfId="3218" xr:uid="{00000000-0005-0000-0000-0000350D0000}"/>
    <cellStyle name="nCp[N" xfId="3219" xr:uid="{00000000-0005-0000-0000-0000360D0000}"/>
    <cellStyle name="W_D8" xfId="3220" xr:uid="{00000000-0005-0000-0000-0000370D0000}"/>
    <cellStyle name="0" xfId="3221" xr:uid="{00000000-0005-0000-0000-0000380D0000}"/>
    <cellStyle name="0%" xfId="14516" xr:uid="{00000000-0005-0000-0000-0000390D0000}"/>
    <cellStyle name="0,0" xfId="3222" xr:uid="{00000000-0005-0000-0000-00003A0D0000}"/>
    <cellStyle name="0,0_x000a__x000a_NA_x000a__x000a_" xfId="3223" xr:uid="{00000000-0005-0000-0000-00003B0D0000}"/>
    <cellStyle name="0,0_x000d__x000a_NA_x000d__x000a_" xfId="3224" xr:uid="{00000000-0005-0000-0000-00003C0D0000}"/>
    <cellStyle name="0,0_x000d__x000a_NA_x000d__x000a_ 2" xfId="3225" xr:uid="{00000000-0005-0000-0000-00003D0D0000}"/>
    <cellStyle name="0,0_x000d__x000a_NA_x000d__x000a_ 3" xfId="10478" xr:uid="{00000000-0005-0000-0000-00003E0D0000}"/>
    <cellStyle name="0.0" xfId="3226" xr:uid="{00000000-0005-0000-0000-00003F0D0000}"/>
    <cellStyle name="0.0 2" xfId="3227" xr:uid="{00000000-0005-0000-0000-0000400D0000}"/>
    <cellStyle name="0.0 2 2" xfId="10519" xr:uid="{00000000-0005-0000-0000-0000410D0000}"/>
    <cellStyle name="0.0 2 2 2" xfId="10520" xr:uid="{00000000-0005-0000-0000-0000420D0000}"/>
    <cellStyle name="0.0 2 3" xfId="10521" xr:uid="{00000000-0005-0000-0000-0000430D0000}"/>
    <cellStyle name="0.0 2 4" xfId="10522" xr:uid="{00000000-0005-0000-0000-0000440D0000}"/>
    <cellStyle name="0.0%" xfId="14517" xr:uid="{00000000-0005-0000-0000-0000450D0000}"/>
    <cellStyle name="0.00" xfId="3228" xr:uid="{00000000-0005-0000-0000-0000460D0000}"/>
    <cellStyle name="0.00 2" xfId="3229" xr:uid="{00000000-0005-0000-0000-0000470D0000}"/>
    <cellStyle name="0.00 2 2" xfId="10523" xr:uid="{00000000-0005-0000-0000-0000480D0000}"/>
    <cellStyle name="0.00 2 2 2" xfId="10524" xr:uid="{00000000-0005-0000-0000-0000490D0000}"/>
    <cellStyle name="0.00 2 3" xfId="10525" xr:uid="{00000000-0005-0000-0000-00004A0D0000}"/>
    <cellStyle name="0.00 2 4" xfId="10526" xr:uid="{00000000-0005-0000-0000-00004B0D0000}"/>
    <cellStyle name="0.00 3" xfId="10527" xr:uid="{00000000-0005-0000-0000-00004C0D0000}"/>
    <cellStyle name="0.00 3 2" xfId="10528" xr:uid="{00000000-0005-0000-0000-00004D0D0000}"/>
    <cellStyle name="0.00 4" xfId="10529" xr:uid="{00000000-0005-0000-0000-00004E0D0000}"/>
    <cellStyle name="0.00 5" xfId="10530" xr:uid="{00000000-0005-0000-0000-00004F0D0000}"/>
    <cellStyle name="0.00%" xfId="14518" xr:uid="{00000000-0005-0000-0000-0000500D0000}"/>
    <cellStyle name="0.000%" xfId="14519" xr:uid="{00000000-0005-0000-0000-0000510D0000}"/>
    <cellStyle name="0.0000%" xfId="14520" xr:uid="{00000000-0005-0000-0000-0000520D0000}"/>
    <cellStyle name="0_2---DATA_SAIN GOBAIN (THEP)_Option 1-British Standard" xfId="3230" xr:uid="{00000000-0005-0000-0000-0000530D0000}"/>
    <cellStyle name="0_Book1" xfId="3231" xr:uid="{00000000-0005-0000-0000-0000540D0000}"/>
    <cellStyle name="0_Book1_사직자이내역세대내역 견적요청서" xfId="3232" xr:uid="{00000000-0005-0000-0000-0000550D0000}"/>
    <cellStyle name="0_Book1_사직자이내역영역051114" xfId="3233" xr:uid="{00000000-0005-0000-0000-0000560D0000}"/>
    <cellStyle name="0_Book1_세대내역 견적요청서0501128" xfId="3234" xr:uid="{00000000-0005-0000-0000-0000570D0000}"/>
    <cellStyle name="1" xfId="3235" xr:uid="{00000000-0005-0000-0000-0000580D0000}"/>
    <cellStyle name="1?b_x000a_Comma [0]_CPK?b_x0011_Comma [0]_CP" xfId="3236" xr:uid="{00000000-0005-0000-0000-0000590D0000}"/>
    <cellStyle name="1?b_x000d_Comma [0]_CPK?b_x0011_Comma [0]_CP" xfId="3237" xr:uid="{00000000-0005-0000-0000-00005A0D0000}"/>
    <cellStyle name="1_2)Ten Clarification" xfId="3238" xr:uid="{00000000-0005-0000-0000-00005B0D0000}"/>
    <cellStyle name="1_2)Ten Clarification_M_E Services _ Education" xfId="3239" xr:uid="{00000000-0005-0000-0000-00005C0D0000}"/>
    <cellStyle name="1_2)Ten Clarification_M_E Services _ Education_1" xfId="3240" xr:uid="{00000000-0005-0000-0000-00005D0D0000}"/>
    <cellStyle name="1_2---DATA_SAIN GOBAIN (THEP)_Option 1-British Standard" xfId="3241" xr:uid="{00000000-0005-0000-0000-00005E0D0000}"/>
    <cellStyle name="1_7 noi 48 goi C5 9 vi na" xfId="3242" xr:uid="{00000000-0005-0000-0000-00005F0D0000}"/>
    <cellStyle name="1_Bill of quantity - cables tray FA - Paragon detail from Tai 011-07-2011" xfId="3243" xr:uid="{00000000-0005-0000-0000-0000600D0000}"/>
    <cellStyle name="1_Book1" xfId="3244" xr:uid="{00000000-0005-0000-0000-0000610D0000}"/>
    <cellStyle name="1_BOQ 3A Mk 27 June.06" xfId="3245" xr:uid="{00000000-0005-0000-0000-0000620D0000}"/>
    <cellStyle name="1_BOQ 3A Mk 27 June.06_M_E Services _ Education" xfId="3246" xr:uid="{00000000-0005-0000-0000-0000630D0000}"/>
    <cellStyle name="1_BOQ 3A Mk 27 June.06_M_E Services _ Education_1" xfId="3247" xr:uid="{00000000-0005-0000-0000-0000640D0000}"/>
    <cellStyle name="1_BOQ 3A Net&amp;Mk26 May.05" xfId="3248" xr:uid="{00000000-0005-0000-0000-0000650D0000}"/>
    <cellStyle name="1_BOQ 3A Net&amp;Mk26 May.05_M_E Services _ Education" xfId="3249" xr:uid="{00000000-0005-0000-0000-0000660D0000}"/>
    <cellStyle name="1_BOQ 3A Net&amp;Mk26 May.05_M_E Services _ Education_1" xfId="3250" xr:uid="{00000000-0005-0000-0000-0000670D0000}"/>
    <cellStyle name="1_BOQ MK&amp;NET" xfId="3251" xr:uid="{00000000-0005-0000-0000-0000680D0000}"/>
    <cellStyle name="1_BOQ MK&amp;NET_M_E Services _ Education" xfId="3252" xr:uid="{00000000-0005-0000-0000-0000690D0000}"/>
    <cellStyle name="1_BOQ MK&amp;NET_M_E Services _ Education_1" xfId="3253" xr:uid="{00000000-0005-0000-0000-00006A0D0000}"/>
    <cellStyle name="1_BOQ MK&amp;NET_M_E Services _ Education_1_submit DHND 5%" xfId="3254" xr:uid="{00000000-0005-0000-0000-00006B0D0000}"/>
    <cellStyle name="1_BOQ MK&amp;NET_M_E Services _ Education_submit DHND 5%" xfId="3255" xr:uid="{00000000-0005-0000-0000-00006C0D0000}"/>
    <cellStyle name="1_BOQ MK&amp;NET_submit DHND 5%" xfId="3256" xr:uid="{00000000-0005-0000-0000-00006D0D0000}"/>
    <cellStyle name="1_BOQ submit.Mechanical Kumho" xfId="3257" xr:uid="{00000000-0005-0000-0000-00006E0D0000}"/>
    <cellStyle name="1_BOQ submit.Mechanical Kumho_M_E Services _ Education" xfId="3258" xr:uid="{00000000-0005-0000-0000-00006F0D0000}"/>
    <cellStyle name="1_BOQ submit.Mechanical Kumho_M_E Services _ Education_1" xfId="3259" xr:uid="{00000000-0005-0000-0000-0000700D0000}"/>
    <cellStyle name="1_BQ busduct" xfId="3260" xr:uid="{00000000-0005-0000-0000-0000710D0000}"/>
    <cellStyle name="1_BQ busduct_M_E Services _ Education" xfId="3261" xr:uid="{00000000-0005-0000-0000-0000720D0000}"/>
    <cellStyle name="1_BQ busduct_M_E Services _ Education_1" xfId="3262" xr:uid="{00000000-0005-0000-0000-0000730D0000}"/>
    <cellStyle name="1_Busduct comparision Fr To" xfId="3263" xr:uid="{00000000-0005-0000-0000-0000740D0000}"/>
    <cellStyle name="1_Busduct comparision Fr To_M_E Services _ Education" xfId="3264" xr:uid="{00000000-0005-0000-0000-0000750D0000}"/>
    <cellStyle name="1_Busduct comparision Fr To_M_E Services _ Education_1" xfId="3265" xr:uid="{00000000-0005-0000-0000-0000760D0000}"/>
    <cellStyle name="1_Danh muc vat lieu - Nha_de_xe" xfId="3266" xr:uid="{00000000-0005-0000-0000-0000770D0000}"/>
    <cellStyle name="1_FidecoThaodien-Elect(Net)-16.June, 06" xfId="3267" xr:uid="{00000000-0005-0000-0000-0000780D0000}"/>
    <cellStyle name="1_FidecoThaodien-Elect(Net)-16.June, 06_M_E Services _ Education" xfId="3268" xr:uid="{00000000-0005-0000-0000-0000790D0000}"/>
    <cellStyle name="1_FidecoThaodien-Elect(Net)-16.June, 06_M_E Services _ Education_1" xfId="3269" xr:uid="{00000000-0005-0000-0000-00007A0D0000}"/>
    <cellStyle name="1_FLOOR BREAKDOWN" xfId="3270" xr:uid="{00000000-0005-0000-0000-00007B0D0000}"/>
    <cellStyle name="1_Form" xfId="3271" xr:uid="{00000000-0005-0000-0000-00007C0D0000}"/>
    <cellStyle name="1_Form_M_E Services _ Education" xfId="3272" xr:uid="{00000000-0005-0000-0000-00007D0D0000}"/>
    <cellStyle name="1_Form_M_E Services _ Education_1" xfId="3273" xr:uid="{00000000-0005-0000-0000-00007E0D0000}"/>
    <cellStyle name="1_M_E Services _ Education" xfId="3274" xr:uid="{00000000-0005-0000-0000-00007F0D0000}"/>
    <cellStyle name="1_M_E Services _ Education_1" xfId="3275" xr:uid="{00000000-0005-0000-0000-0000800D0000}"/>
    <cellStyle name="1_M_E Services _ Education_1_submit DHND 5%" xfId="3276" xr:uid="{00000000-0005-0000-0000-0000810D0000}"/>
    <cellStyle name="1_M_E Services _ Education_submit DHND 5%" xfId="3277" xr:uid="{00000000-0005-0000-0000-0000820D0000}"/>
    <cellStyle name="1_MIDEA-NET-COST" xfId="3278" xr:uid="{00000000-0005-0000-0000-0000830D0000}"/>
    <cellStyle name="1_MIDEA-NET-COST_M_E Services _ Education" xfId="3279" xr:uid="{00000000-0005-0000-0000-0000840D0000}"/>
    <cellStyle name="1_MIDEA-NET-COST_M_E Services _ Education_1" xfId="3280" xr:uid="{00000000-0005-0000-0000-0000850D0000}"/>
    <cellStyle name="1_RFI" xfId="3281" xr:uid="{00000000-0005-0000-0000-0000860D0000}"/>
    <cellStyle name="1_RFI_M_E Services _ Education" xfId="3282" xr:uid="{00000000-0005-0000-0000-0000870D0000}"/>
    <cellStyle name="1_RFI_M_E Services _ Education_1" xfId="3283" xr:uid="{00000000-0005-0000-0000-0000880D0000}"/>
    <cellStyle name="1_RFI-1" xfId="3284" xr:uid="{00000000-0005-0000-0000-0000890D0000}"/>
    <cellStyle name="1_RFI-1_M_E Services _ Education" xfId="3285" xr:uid="{00000000-0005-0000-0000-00008A0D0000}"/>
    <cellStyle name="1_RFI-1_M_E Services _ Education_1" xfId="3286" xr:uid="{00000000-0005-0000-0000-00008B0D0000}"/>
    <cellStyle name="1_SHORING QUANTITY( TAN DA)" xfId="3287" xr:uid="{00000000-0005-0000-0000-00008C0D0000}"/>
    <cellStyle name="1_submit DHND 5%" xfId="3288" xr:uid="{00000000-0005-0000-0000-00008D0D0000}"/>
    <cellStyle name="1_TanDaPhanThan" xfId="3289" xr:uid="{00000000-0005-0000-0000-00008E0D0000}"/>
    <cellStyle name="_x0001_1¼„½(" xfId="3290" xr:uid="{00000000-0005-0000-0000-00008F0D0000}"/>
    <cellStyle name="_x0001_1¼½(" xfId="3291" xr:uid="{00000000-0005-0000-0000-0000900D0000}"/>
    <cellStyle name="15" xfId="3292" xr:uid="{00000000-0005-0000-0000-0000910D0000}"/>
    <cellStyle name="18" xfId="3293" xr:uid="{00000000-0005-0000-0000-0000920D0000}"/>
    <cellStyle name="18 2" xfId="3294" xr:uid="{00000000-0005-0000-0000-0000930D0000}"/>
    <cellStyle name="18 2 2" xfId="10078" xr:uid="{00000000-0005-0000-0000-0000940D0000}"/>
    <cellStyle name="18 2 2 2" xfId="10531" xr:uid="{00000000-0005-0000-0000-0000950D0000}"/>
    <cellStyle name="18 2 3" xfId="10532" xr:uid="{00000000-0005-0000-0000-0000960D0000}"/>
    <cellStyle name="18 3" xfId="10079" xr:uid="{00000000-0005-0000-0000-0000970D0000}"/>
    <cellStyle name="18 3 2" xfId="10533" xr:uid="{00000000-0005-0000-0000-0000980D0000}"/>
    <cellStyle name="18 4" xfId="10534" xr:uid="{00000000-0005-0000-0000-0000990D0000}"/>
    <cellStyle name="¹eºÐA² [0]" xfId="14521" xr:uid="{00000000-0005-0000-0000-00009A0D0000}"/>
    <cellStyle name="¹eºÐA² [2]" xfId="14522" xr:uid="{00000000-0005-0000-0000-00009B0D0000}"/>
    <cellStyle name="¹éºÐÀ²_      " xfId="3295" xr:uid="{00000000-0005-0000-0000-00009C0D0000}"/>
    <cellStyle name="2" xfId="3296" xr:uid="{00000000-0005-0000-0000-00009D0D0000}"/>
    <cellStyle name="2_2---DATA_SAIN GOBAIN (THEP)_Option 1-British Standard" xfId="3297" xr:uid="{00000000-0005-0000-0000-00009E0D0000}"/>
    <cellStyle name="2_7 noi 48 goi C5 9 vi na" xfId="3298" xr:uid="{00000000-0005-0000-0000-00009F0D0000}"/>
    <cellStyle name="2_M_E Services _ Education" xfId="3299" xr:uid="{00000000-0005-0000-0000-0000A00D0000}"/>
    <cellStyle name="2_M_E Services _ Education_1" xfId="3300" xr:uid="{00000000-0005-0000-0000-0000A10D0000}"/>
    <cellStyle name="20" xfId="3301" xr:uid="{00000000-0005-0000-0000-0000A20D0000}"/>
    <cellStyle name="20% - Accent1 10" xfId="3302" xr:uid="{00000000-0005-0000-0000-0000A30D0000}"/>
    <cellStyle name="20% - Accent1 10 2" xfId="3303" xr:uid="{00000000-0005-0000-0000-0000A40D0000}"/>
    <cellStyle name="20% - Accent1 10_M_E Services _ Education" xfId="3304" xr:uid="{00000000-0005-0000-0000-0000A50D0000}"/>
    <cellStyle name="20% - Accent1 11" xfId="3305" xr:uid="{00000000-0005-0000-0000-0000A60D0000}"/>
    <cellStyle name="20% - Accent1 11 2" xfId="3306" xr:uid="{00000000-0005-0000-0000-0000A70D0000}"/>
    <cellStyle name="20% - Accent1 11_M_E Services _ Education" xfId="3307" xr:uid="{00000000-0005-0000-0000-0000A80D0000}"/>
    <cellStyle name="20% - Accent1 12" xfId="3308" xr:uid="{00000000-0005-0000-0000-0000A90D0000}"/>
    <cellStyle name="20% - Accent1 12 2" xfId="3309" xr:uid="{00000000-0005-0000-0000-0000AA0D0000}"/>
    <cellStyle name="20% - Accent1 12_M_E Services _ Education" xfId="3310" xr:uid="{00000000-0005-0000-0000-0000AB0D0000}"/>
    <cellStyle name="20% - Accent1 13" xfId="3311" xr:uid="{00000000-0005-0000-0000-0000AC0D0000}"/>
    <cellStyle name="20% - Accent1 13 2" xfId="3312" xr:uid="{00000000-0005-0000-0000-0000AD0D0000}"/>
    <cellStyle name="20% - Accent1 13_M_E Services _ Education" xfId="3313" xr:uid="{00000000-0005-0000-0000-0000AE0D0000}"/>
    <cellStyle name="20% - Accent1 14" xfId="3314" xr:uid="{00000000-0005-0000-0000-0000AF0D0000}"/>
    <cellStyle name="20% - Accent1 14 2" xfId="3315" xr:uid="{00000000-0005-0000-0000-0000B00D0000}"/>
    <cellStyle name="20% - Accent1 15" xfId="3316" xr:uid="{00000000-0005-0000-0000-0000B10D0000}"/>
    <cellStyle name="20% - Accent1 15 2" xfId="3317" xr:uid="{00000000-0005-0000-0000-0000B20D0000}"/>
    <cellStyle name="20% - Accent1 16" xfId="3318" xr:uid="{00000000-0005-0000-0000-0000B30D0000}"/>
    <cellStyle name="20% - Accent1 16 2" xfId="3319" xr:uid="{00000000-0005-0000-0000-0000B40D0000}"/>
    <cellStyle name="20% - Accent1 17" xfId="3320" xr:uid="{00000000-0005-0000-0000-0000B50D0000}"/>
    <cellStyle name="20% - Accent1 17 2" xfId="3321" xr:uid="{00000000-0005-0000-0000-0000B60D0000}"/>
    <cellStyle name="20% - Accent1 18" xfId="3322" xr:uid="{00000000-0005-0000-0000-0000B70D0000}"/>
    <cellStyle name="20% - Accent1 18 2" xfId="3323" xr:uid="{00000000-0005-0000-0000-0000B80D0000}"/>
    <cellStyle name="20% - Accent1 19" xfId="3324" xr:uid="{00000000-0005-0000-0000-0000B90D0000}"/>
    <cellStyle name="20% - Accent1 19 2" xfId="3325" xr:uid="{00000000-0005-0000-0000-0000BA0D0000}"/>
    <cellStyle name="20% - Accent1 2" xfId="3326" xr:uid="{00000000-0005-0000-0000-0000BB0D0000}"/>
    <cellStyle name="20% - Accent1 2 2" xfId="3327" xr:uid="{00000000-0005-0000-0000-0000BC0D0000}"/>
    <cellStyle name="20% - Accent1 2_M_E Services _ Education" xfId="3328" xr:uid="{00000000-0005-0000-0000-0000BD0D0000}"/>
    <cellStyle name="20% - Accent1 20" xfId="3329" xr:uid="{00000000-0005-0000-0000-0000BE0D0000}"/>
    <cellStyle name="20% - Accent1 20 2" xfId="3330" xr:uid="{00000000-0005-0000-0000-0000BF0D0000}"/>
    <cellStyle name="20% - Accent1 21" xfId="3331" xr:uid="{00000000-0005-0000-0000-0000C00D0000}"/>
    <cellStyle name="20% - Accent1 21 2" xfId="3332" xr:uid="{00000000-0005-0000-0000-0000C10D0000}"/>
    <cellStyle name="20% - Accent1 22" xfId="3333" xr:uid="{00000000-0005-0000-0000-0000C20D0000}"/>
    <cellStyle name="20% - Accent1 22 2" xfId="3334" xr:uid="{00000000-0005-0000-0000-0000C30D0000}"/>
    <cellStyle name="20% - Accent1 23" xfId="3335" xr:uid="{00000000-0005-0000-0000-0000C40D0000}"/>
    <cellStyle name="20% - Accent1 24" xfId="3336" xr:uid="{00000000-0005-0000-0000-0000C50D0000}"/>
    <cellStyle name="20% - Accent1 25" xfId="3337" xr:uid="{00000000-0005-0000-0000-0000C60D0000}"/>
    <cellStyle name="20% - Accent1 26" xfId="3338" xr:uid="{00000000-0005-0000-0000-0000C70D0000}"/>
    <cellStyle name="20% - Accent1 27" xfId="3339" xr:uid="{00000000-0005-0000-0000-0000C80D0000}"/>
    <cellStyle name="20% - Accent1 28" xfId="3340" xr:uid="{00000000-0005-0000-0000-0000C90D0000}"/>
    <cellStyle name="20% - Accent1 29" xfId="3341" xr:uid="{00000000-0005-0000-0000-0000CA0D0000}"/>
    <cellStyle name="20% - Accent1 3" xfId="3342" xr:uid="{00000000-0005-0000-0000-0000CB0D0000}"/>
    <cellStyle name="20% - Accent1 3 2" xfId="3343" xr:uid="{00000000-0005-0000-0000-0000CC0D0000}"/>
    <cellStyle name="20% - Accent1 3_M_E Services _ Education" xfId="3344" xr:uid="{00000000-0005-0000-0000-0000CD0D0000}"/>
    <cellStyle name="20% - Accent1 30" xfId="3345" xr:uid="{00000000-0005-0000-0000-0000CE0D0000}"/>
    <cellStyle name="20% - Accent1 31" xfId="3346" xr:uid="{00000000-0005-0000-0000-0000CF0D0000}"/>
    <cellStyle name="20% - Accent1 32" xfId="3347" xr:uid="{00000000-0005-0000-0000-0000D00D0000}"/>
    <cellStyle name="20% - Accent1 4" xfId="3348" xr:uid="{00000000-0005-0000-0000-0000D10D0000}"/>
    <cellStyle name="20% - Accent1 4 2" xfId="3349" xr:uid="{00000000-0005-0000-0000-0000D20D0000}"/>
    <cellStyle name="20% - Accent1 4_M_E Services _ Education" xfId="3350" xr:uid="{00000000-0005-0000-0000-0000D30D0000}"/>
    <cellStyle name="20% - Accent1 5" xfId="3351" xr:uid="{00000000-0005-0000-0000-0000D40D0000}"/>
    <cellStyle name="20% - Accent1 5 2" xfId="3352" xr:uid="{00000000-0005-0000-0000-0000D50D0000}"/>
    <cellStyle name="20% - Accent1 5_M_E Services _ Education" xfId="3353" xr:uid="{00000000-0005-0000-0000-0000D60D0000}"/>
    <cellStyle name="20% - Accent1 6" xfId="3354" xr:uid="{00000000-0005-0000-0000-0000D70D0000}"/>
    <cellStyle name="20% - Accent1 6 2" xfId="3355" xr:uid="{00000000-0005-0000-0000-0000D80D0000}"/>
    <cellStyle name="20% - Accent1 6_M_E Services _ Education" xfId="3356" xr:uid="{00000000-0005-0000-0000-0000D90D0000}"/>
    <cellStyle name="20% - Accent1 7" xfId="3357" xr:uid="{00000000-0005-0000-0000-0000DA0D0000}"/>
    <cellStyle name="20% - Accent1 7 2" xfId="3358" xr:uid="{00000000-0005-0000-0000-0000DB0D0000}"/>
    <cellStyle name="20% - Accent1 7_M_E Services _ Education" xfId="3359" xr:uid="{00000000-0005-0000-0000-0000DC0D0000}"/>
    <cellStyle name="20% - Accent1 8" xfId="3360" xr:uid="{00000000-0005-0000-0000-0000DD0D0000}"/>
    <cellStyle name="20% - Accent1 8 2" xfId="3361" xr:uid="{00000000-0005-0000-0000-0000DE0D0000}"/>
    <cellStyle name="20% - Accent1 8_M_E Services _ Education" xfId="3362" xr:uid="{00000000-0005-0000-0000-0000DF0D0000}"/>
    <cellStyle name="20% - Accent1 9" xfId="3363" xr:uid="{00000000-0005-0000-0000-0000E00D0000}"/>
    <cellStyle name="20% - Accent1 9 2" xfId="3364" xr:uid="{00000000-0005-0000-0000-0000E10D0000}"/>
    <cellStyle name="20% - Accent1 9_M_E Services _ Education" xfId="3365" xr:uid="{00000000-0005-0000-0000-0000E20D0000}"/>
    <cellStyle name="20% - Accent2 10" xfId="3366" xr:uid="{00000000-0005-0000-0000-0000E30D0000}"/>
    <cellStyle name="20% - Accent2 10 2" xfId="3367" xr:uid="{00000000-0005-0000-0000-0000E40D0000}"/>
    <cellStyle name="20% - Accent2 11" xfId="3368" xr:uid="{00000000-0005-0000-0000-0000E50D0000}"/>
    <cellStyle name="20% - Accent2 11 2" xfId="3369" xr:uid="{00000000-0005-0000-0000-0000E60D0000}"/>
    <cellStyle name="20% - Accent2 12" xfId="3370" xr:uid="{00000000-0005-0000-0000-0000E70D0000}"/>
    <cellStyle name="20% - Accent2 12 2" xfId="3371" xr:uid="{00000000-0005-0000-0000-0000E80D0000}"/>
    <cellStyle name="20% - Accent2 13" xfId="3372" xr:uid="{00000000-0005-0000-0000-0000E90D0000}"/>
    <cellStyle name="20% - Accent2 13 2" xfId="3373" xr:uid="{00000000-0005-0000-0000-0000EA0D0000}"/>
    <cellStyle name="20% - Accent2 14" xfId="3374" xr:uid="{00000000-0005-0000-0000-0000EB0D0000}"/>
    <cellStyle name="20% - Accent2 14 2" xfId="3375" xr:uid="{00000000-0005-0000-0000-0000EC0D0000}"/>
    <cellStyle name="20% - Accent2 15" xfId="3376" xr:uid="{00000000-0005-0000-0000-0000ED0D0000}"/>
    <cellStyle name="20% - Accent2 15 2" xfId="3377" xr:uid="{00000000-0005-0000-0000-0000EE0D0000}"/>
    <cellStyle name="20% - Accent2 16" xfId="3378" xr:uid="{00000000-0005-0000-0000-0000EF0D0000}"/>
    <cellStyle name="20% - Accent2 16 2" xfId="3379" xr:uid="{00000000-0005-0000-0000-0000F00D0000}"/>
    <cellStyle name="20% - Accent2 17" xfId="3380" xr:uid="{00000000-0005-0000-0000-0000F10D0000}"/>
    <cellStyle name="20% - Accent2 17 2" xfId="3381" xr:uid="{00000000-0005-0000-0000-0000F20D0000}"/>
    <cellStyle name="20% - Accent2 18" xfId="3382" xr:uid="{00000000-0005-0000-0000-0000F30D0000}"/>
    <cellStyle name="20% - Accent2 18 2" xfId="3383" xr:uid="{00000000-0005-0000-0000-0000F40D0000}"/>
    <cellStyle name="20% - Accent2 19" xfId="3384" xr:uid="{00000000-0005-0000-0000-0000F50D0000}"/>
    <cellStyle name="20% - Accent2 19 2" xfId="3385" xr:uid="{00000000-0005-0000-0000-0000F60D0000}"/>
    <cellStyle name="20% - Accent2 2" xfId="3386" xr:uid="{00000000-0005-0000-0000-0000F70D0000}"/>
    <cellStyle name="20% - Accent2 2 2" xfId="3387" xr:uid="{00000000-0005-0000-0000-0000F80D0000}"/>
    <cellStyle name="20% - Accent2 20" xfId="3388" xr:uid="{00000000-0005-0000-0000-0000F90D0000}"/>
    <cellStyle name="20% - Accent2 20 2" xfId="3389" xr:uid="{00000000-0005-0000-0000-0000FA0D0000}"/>
    <cellStyle name="20% - Accent2 21" xfId="3390" xr:uid="{00000000-0005-0000-0000-0000FB0D0000}"/>
    <cellStyle name="20% - Accent2 21 2" xfId="3391" xr:uid="{00000000-0005-0000-0000-0000FC0D0000}"/>
    <cellStyle name="20% - Accent2 22" xfId="3392" xr:uid="{00000000-0005-0000-0000-0000FD0D0000}"/>
    <cellStyle name="20% - Accent2 22 2" xfId="3393" xr:uid="{00000000-0005-0000-0000-0000FE0D0000}"/>
    <cellStyle name="20% - Accent2 23" xfId="3394" xr:uid="{00000000-0005-0000-0000-0000FF0D0000}"/>
    <cellStyle name="20% - Accent2 3" xfId="3395" xr:uid="{00000000-0005-0000-0000-0000000E0000}"/>
    <cellStyle name="20% - Accent2 3 2" xfId="3396" xr:uid="{00000000-0005-0000-0000-0000010E0000}"/>
    <cellStyle name="20% - Accent2 4" xfId="3397" xr:uid="{00000000-0005-0000-0000-0000020E0000}"/>
    <cellStyle name="20% - Accent2 4 2" xfId="3398" xr:uid="{00000000-0005-0000-0000-0000030E0000}"/>
    <cellStyle name="20% - Accent2 5" xfId="3399" xr:uid="{00000000-0005-0000-0000-0000040E0000}"/>
    <cellStyle name="20% - Accent2 5 2" xfId="3400" xr:uid="{00000000-0005-0000-0000-0000050E0000}"/>
    <cellStyle name="20% - Accent2 6" xfId="3401" xr:uid="{00000000-0005-0000-0000-0000060E0000}"/>
    <cellStyle name="20% - Accent2 6 2" xfId="3402" xr:uid="{00000000-0005-0000-0000-0000070E0000}"/>
    <cellStyle name="20% - Accent2 7" xfId="3403" xr:uid="{00000000-0005-0000-0000-0000080E0000}"/>
    <cellStyle name="20% - Accent2 7 2" xfId="3404" xr:uid="{00000000-0005-0000-0000-0000090E0000}"/>
    <cellStyle name="20% - Accent2 8" xfId="3405" xr:uid="{00000000-0005-0000-0000-00000A0E0000}"/>
    <cellStyle name="20% - Accent2 8 2" xfId="3406" xr:uid="{00000000-0005-0000-0000-00000B0E0000}"/>
    <cellStyle name="20% - Accent2 9" xfId="3407" xr:uid="{00000000-0005-0000-0000-00000C0E0000}"/>
    <cellStyle name="20% - Accent2 9 2" xfId="3408" xr:uid="{00000000-0005-0000-0000-00000D0E0000}"/>
    <cellStyle name="20% - Accent3 10" xfId="3409" xr:uid="{00000000-0005-0000-0000-00000E0E0000}"/>
    <cellStyle name="20% - Accent3 10 2" xfId="3410" xr:uid="{00000000-0005-0000-0000-00000F0E0000}"/>
    <cellStyle name="20% - Accent3 11" xfId="3411" xr:uid="{00000000-0005-0000-0000-0000100E0000}"/>
    <cellStyle name="20% - Accent3 11 2" xfId="3412" xr:uid="{00000000-0005-0000-0000-0000110E0000}"/>
    <cellStyle name="20% - Accent3 12" xfId="3413" xr:uid="{00000000-0005-0000-0000-0000120E0000}"/>
    <cellStyle name="20% - Accent3 12 2" xfId="3414" xr:uid="{00000000-0005-0000-0000-0000130E0000}"/>
    <cellStyle name="20% - Accent3 13" xfId="3415" xr:uid="{00000000-0005-0000-0000-0000140E0000}"/>
    <cellStyle name="20% - Accent3 13 2" xfId="3416" xr:uid="{00000000-0005-0000-0000-0000150E0000}"/>
    <cellStyle name="20% - Accent3 14" xfId="3417" xr:uid="{00000000-0005-0000-0000-0000160E0000}"/>
    <cellStyle name="20% - Accent3 14 2" xfId="3418" xr:uid="{00000000-0005-0000-0000-0000170E0000}"/>
    <cellStyle name="20% - Accent3 15" xfId="3419" xr:uid="{00000000-0005-0000-0000-0000180E0000}"/>
    <cellStyle name="20% - Accent3 15 2" xfId="3420" xr:uid="{00000000-0005-0000-0000-0000190E0000}"/>
    <cellStyle name="20% - Accent3 16" xfId="3421" xr:uid="{00000000-0005-0000-0000-00001A0E0000}"/>
    <cellStyle name="20% - Accent3 16 2" xfId="3422" xr:uid="{00000000-0005-0000-0000-00001B0E0000}"/>
    <cellStyle name="20% - Accent3 17" xfId="3423" xr:uid="{00000000-0005-0000-0000-00001C0E0000}"/>
    <cellStyle name="20% - Accent3 17 2" xfId="3424" xr:uid="{00000000-0005-0000-0000-00001D0E0000}"/>
    <cellStyle name="20% - Accent3 18" xfId="3425" xr:uid="{00000000-0005-0000-0000-00001E0E0000}"/>
    <cellStyle name="20% - Accent3 18 2" xfId="3426" xr:uid="{00000000-0005-0000-0000-00001F0E0000}"/>
    <cellStyle name="20% - Accent3 19" xfId="3427" xr:uid="{00000000-0005-0000-0000-0000200E0000}"/>
    <cellStyle name="20% - Accent3 19 2" xfId="3428" xr:uid="{00000000-0005-0000-0000-0000210E0000}"/>
    <cellStyle name="20% - Accent3 2" xfId="3429" xr:uid="{00000000-0005-0000-0000-0000220E0000}"/>
    <cellStyle name="20% - Accent3 2 2" xfId="3430" xr:uid="{00000000-0005-0000-0000-0000230E0000}"/>
    <cellStyle name="20% - Accent3 20" xfId="3431" xr:uid="{00000000-0005-0000-0000-0000240E0000}"/>
    <cellStyle name="20% - Accent3 20 2" xfId="3432" xr:uid="{00000000-0005-0000-0000-0000250E0000}"/>
    <cellStyle name="20% - Accent3 21" xfId="3433" xr:uid="{00000000-0005-0000-0000-0000260E0000}"/>
    <cellStyle name="20% - Accent3 21 2" xfId="3434" xr:uid="{00000000-0005-0000-0000-0000270E0000}"/>
    <cellStyle name="20% - Accent3 22" xfId="3435" xr:uid="{00000000-0005-0000-0000-0000280E0000}"/>
    <cellStyle name="20% - Accent3 22 2" xfId="3436" xr:uid="{00000000-0005-0000-0000-0000290E0000}"/>
    <cellStyle name="20% - Accent3 23" xfId="3437" xr:uid="{00000000-0005-0000-0000-00002A0E0000}"/>
    <cellStyle name="20% - Accent3 3" xfId="3438" xr:uid="{00000000-0005-0000-0000-00002B0E0000}"/>
    <cellStyle name="20% - Accent3 3 2" xfId="3439" xr:uid="{00000000-0005-0000-0000-00002C0E0000}"/>
    <cellStyle name="20% - Accent3 4" xfId="3440" xr:uid="{00000000-0005-0000-0000-00002D0E0000}"/>
    <cellStyle name="20% - Accent3 4 2" xfId="3441" xr:uid="{00000000-0005-0000-0000-00002E0E0000}"/>
    <cellStyle name="20% - Accent3 5" xfId="3442" xr:uid="{00000000-0005-0000-0000-00002F0E0000}"/>
    <cellStyle name="20% - Accent3 5 2" xfId="3443" xr:uid="{00000000-0005-0000-0000-0000300E0000}"/>
    <cellStyle name="20% - Accent3 6" xfId="3444" xr:uid="{00000000-0005-0000-0000-0000310E0000}"/>
    <cellStyle name="20% - Accent3 6 2" xfId="3445" xr:uid="{00000000-0005-0000-0000-0000320E0000}"/>
    <cellStyle name="20% - Accent3 7" xfId="3446" xr:uid="{00000000-0005-0000-0000-0000330E0000}"/>
    <cellStyle name="20% - Accent3 7 2" xfId="3447" xr:uid="{00000000-0005-0000-0000-0000340E0000}"/>
    <cellStyle name="20% - Accent3 8" xfId="3448" xr:uid="{00000000-0005-0000-0000-0000350E0000}"/>
    <cellStyle name="20% - Accent3 8 2" xfId="3449" xr:uid="{00000000-0005-0000-0000-0000360E0000}"/>
    <cellStyle name="20% - Accent3 9" xfId="3450" xr:uid="{00000000-0005-0000-0000-0000370E0000}"/>
    <cellStyle name="20% - Accent3 9 2" xfId="3451" xr:uid="{00000000-0005-0000-0000-0000380E0000}"/>
    <cellStyle name="20% - Accent4 10" xfId="3452" xr:uid="{00000000-0005-0000-0000-0000390E0000}"/>
    <cellStyle name="20% - Accent4 10 2" xfId="3453" xr:uid="{00000000-0005-0000-0000-00003A0E0000}"/>
    <cellStyle name="20% - Accent4 10_M_E Services _ Education" xfId="3454" xr:uid="{00000000-0005-0000-0000-00003B0E0000}"/>
    <cellStyle name="20% - Accent4 11" xfId="3455" xr:uid="{00000000-0005-0000-0000-00003C0E0000}"/>
    <cellStyle name="20% - Accent4 11 2" xfId="3456" xr:uid="{00000000-0005-0000-0000-00003D0E0000}"/>
    <cellStyle name="20% - Accent4 11_M_E Services _ Education" xfId="3457" xr:uid="{00000000-0005-0000-0000-00003E0E0000}"/>
    <cellStyle name="20% - Accent4 12" xfId="3458" xr:uid="{00000000-0005-0000-0000-00003F0E0000}"/>
    <cellStyle name="20% - Accent4 12 2" xfId="3459" xr:uid="{00000000-0005-0000-0000-0000400E0000}"/>
    <cellStyle name="20% - Accent4 12_M_E Services _ Education" xfId="3460" xr:uid="{00000000-0005-0000-0000-0000410E0000}"/>
    <cellStyle name="20% - Accent4 13" xfId="3461" xr:uid="{00000000-0005-0000-0000-0000420E0000}"/>
    <cellStyle name="20% - Accent4 13 2" xfId="3462" xr:uid="{00000000-0005-0000-0000-0000430E0000}"/>
    <cellStyle name="20% - Accent4 13_M_E Services _ Education" xfId="3463" xr:uid="{00000000-0005-0000-0000-0000440E0000}"/>
    <cellStyle name="20% - Accent4 14" xfId="3464" xr:uid="{00000000-0005-0000-0000-0000450E0000}"/>
    <cellStyle name="20% - Accent4 14 2" xfId="3465" xr:uid="{00000000-0005-0000-0000-0000460E0000}"/>
    <cellStyle name="20% - Accent4 15" xfId="3466" xr:uid="{00000000-0005-0000-0000-0000470E0000}"/>
    <cellStyle name="20% - Accent4 15 2" xfId="3467" xr:uid="{00000000-0005-0000-0000-0000480E0000}"/>
    <cellStyle name="20% - Accent4 16" xfId="3468" xr:uid="{00000000-0005-0000-0000-0000490E0000}"/>
    <cellStyle name="20% - Accent4 16 2" xfId="3469" xr:uid="{00000000-0005-0000-0000-00004A0E0000}"/>
    <cellStyle name="20% - Accent4 17" xfId="3470" xr:uid="{00000000-0005-0000-0000-00004B0E0000}"/>
    <cellStyle name="20% - Accent4 17 2" xfId="3471" xr:uid="{00000000-0005-0000-0000-00004C0E0000}"/>
    <cellStyle name="20% - Accent4 18" xfId="3472" xr:uid="{00000000-0005-0000-0000-00004D0E0000}"/>
    <cellStyle name="20% - Accent4 18 2" xfId="3473" xr:uid="{00000000-0005-0000-0000-00004E0E0000}"/>
    <cellStyle name="20% - Accent4 19" xfId="3474" xr:uid="{00000000-0005-0000-0000-00004F0E0000}"/>
    <cellStyle name="20% - Accent4 19 2" xfId="3475" xr:uid="{00000000-0005-0000-0000-0000500E0000}"/>
    <cellStyle name="20% - Accent4 2" xfId="3476" xr:uid="{00000000-0005-0000-0000-0000510E0000}"/>
    <cellStyle name="20% - Accent4 2 2" xfId="3477" xr:uid="{00000000-0005-0000-0000-0000520E0000}"/>
    <cellStyle name="20% - Accent4 2_M_E Services _ Education" xfId="3478" xr:uid="{00000000-0005-0000-0000-0000530E0000}"/>
    <cellStyle name="20% - Accent4 20" xfId="3479" xr:uid="{00000000-0005-0000-0000-0000540E0000}"/>
    <cellStyle name="20% - Accent4 20 2" xfId="3480" xr:uid="{00000000-0005-0000-0000-0000550E0000}"/>
    <cellStyle name="20% - Accent4 21" xfId="3481" xr:uid="{00000000-0005-0000-0000-0000560E0000}"/>
    <cellStyle name="20% - Accent4 21 2" xfId="3482" xr:uid="{00000000-0005-0000-0000-0000570E0000}"/>
    <cellStyle name="20% - Accent4 22" xfId="3483" xr:uid="{00000000-0005-0000-0000-0000580E0000}"/>
    <cellStyle name="20% - Accent4 22 2" xfId="3484" xr:uid="{00000000-0005-0000-0000-0000590E0000}"/>
    <cellStyle name="20% - Accent4 23" xfId="3485" xr:uid="{00000000-0005-0000-0000-00005A0E0000}"/>
    <cellStyle name="20% - Accent4 24" xfId="3486" xr:uid="{00000000-0005-0000-0000-00005B0E0000}"/>
    <cellStyle name="20% - Accent4 25" xfId="3487" xr:uid="{00000000-0005-0000-0000-00005C0E0000}"/>
    <cellStyle name="20% - Accent4 26" xfId="3488" xr:uid="{00000000-0005-0000-0000-00005D0E0000}"/>
    <cellStyle name="20% - Accent4 27" xfId="3489" xr:uid="{00000000-0005-0000-0000-00005E0E0000}"/>
    <cellStyle name="20% - Accent4 28" xfId="3490" xr:uid="{00000000-0005-0000-0000-00005F0E0000}"/>
    <cellStyle name="20% - Accent4 29" xfId="3491" xr:uid="{00000000-0005-0000-0000-0000600E0000}"/>
    <cellStyle name="20% - Accent4 3" xfId="3492" xr:uid="{00000000-0005-0000-0000-0000610E0000}"/>
    <cellStyle name="20% - Accent4 3 2" xfId="3493" xr:uid="{00000000-0005-0000-0000-0000620E0000}"/>
    <cellStyle name="20% - Accent4 3_M_E Services _ Education" xfId="3494" xr:uid="{00000000-0005-0000-0000-0000630E0000}"/>
    <cellStyle name="20% - Accent4 30" xfId="3495" xr:uid="{00000000-0005-0000-0000-0000640E0000}"/>
    <cellStyle name="20% - Accent4 31" xfId="3496" xr:uid="{00000000-0005-0000-0000-0000650E0000}"/>
    <cellStyle name="20% - Accent4 32" xfId="3497" xr:uid="{00000000-0005-0000-0000-0000660E0000}"/>
    <cellStyle name="20% - Accent4 4" xfId="3498" xr:uid="{00000000-0005-0000-0000-0000670E0000}"/>
    <cellStyle name="20% - Accent4 4 2" xfId="3499" xr:uid="{00000000-0005-0000-0000-0000680E0000}"/>
    <cellStyle name="20% - Accent4 4_M_E Services _ Education" xfId="3500" xr:uid="{00000000-0005-0000-0000-0000690E0000}"/>
    <cellStyle name="20% - Accent4 5" xfId="3501" xr:uid="{00000000-0005-0000-0000-00006A0E0000}"/>
    <cellStyle name="20% - Accent4 5 2" xfId="3502" xr:uid="{00000000-0005-0000-0000-00006B0E0000}"/>
    <cellStyle name="20% - Accent4 5_M_E Services _ Education" xfId="3503" xr:uid="{00000000-0005-0000-0000-00006C0E0000}"/>
    <cellStyle name="20% - Accent4 6" xfId="3504" xr:uid="{00000000-0005-0000-0000-00006D0E0000}"/>
    <cellStyle name="20% - Accent4 6 2" xfId="3505" xr:uid="{00000000-0005-0000-0000-00006E0E0000}"/>
    <cellStyle name="20% - Accent4 6_M_E Services _ Education" xfId="3506" xr:uid="{00000000-0005-0000-0000-00006F0E0000}"/>
    <cellStyle name="20% - Accent4 7" xfId="3507" xr:uid="{00000000-0005-0000-0000-0000700E0000}"/>
    <cellStyle name="20% - Accent4 7 2" xfId="3508" xr:uid="{00000000-0005-0000-0000-0000710E0000}"/>
    <cellStyle name="20% - Accent4 7_M_E Services _ Education" xfId="3509" xr:uid="{00000000-0005-0000-0000-0000720E0000}"/>
    <cellStyle name="20% - Accent4 8" xfId="3510" xr:uid="{00000000-0005-0000-0000-0000730E0000}"/>
    <cellStyle name="20% - Accent4 8 2" xfId="3511" xr:uid="{00000000-0005-0000-0000-0000740E0000}"/>
    <cellStyle name="20% - Accent4 8_M_E Services _ Education" xfId="3512" xr:uid="{00000000-0005-0000-0000-0000750E0000}"/>
    <cellStyle name="20% - Accent4 9" xfId="3513" xr:uid="{00000000-0005-0000-0000-0000760E0000}"/>
    <cellStyle name="20% - Accent4 9 2" xfId="3514" xr:uid="{00000000-0005-0000-0000-0000770E0000}"/>
    <cellStyle name="20% - Accent4 9_M_E Services _ Education" xfId="3515" xr:uid="{00000000-0005-0000-0000-0000780E0000}"/>
    <cellStyle name="20% - Accent5 10" xfId="3516" xr:uid="{00000000-0005-0000-0000-0000790E0000}"/>
    <cellStyle name="20% - Accent5 11" xfId="3517" xr:uid="{00000000-0005-0000-0000-00007A0E0000}"/>
    <cellStyle name="20% - Accent5 12" xfId="3518" xr:uid="{00000000-0005-0000-0000-00007B0E0000}"/>
    <cellStyle name="20% - Accent5 13" xfId="3519" xr:uid="{00000000-0005-0000-0000-00007C0E0000}"/>
    <cellStyle name="20% - Accent5 14" xfId="3520" xr:uid="{00000000-0005-0000-0000-00007D0E0000}"/>
    <cellStyle name="20% - Accent5 2" xfId="3521" xr:uid="{00000000-0005-0000-0000-00007E0E0000}"/>
    <cellStyle name="20% - Accent5 3" xfId="3522" xr:uid="{00000000-0005-0000-0000-00007F0E0000}"/>
    <cellStyle name="20% - Accent5 4" xfId="3523" xr:uid="{00000000-0005-0000-0000-0000800E0000}"/>
    <cellStyle name="20% - Accent5 5" xfId="3524" xr:uid="{00000000-0005-0000-0000-0000810E0000}"/>
    <cellStyle name="20% - Accent5 6" xfId="3525" xr:uid="{00000000-0005-0000-0000-0000820E0000}"/>
    <cellStyle name="20% - Accent5 7" xfId="3526" xr:uid="{00000000-0005-0000-0000-0000830E0000}"/>
    <cellStyle name="20% - Accent5 8" xfId="3527" xr:uid="{00000000-0005-0000-0000-0000840E0000}"/>
    <cellStyle name="20% - Accent5 9" xfId="3528" xr:uid="{00000000-0005-0000-0000-0000850E0000}"/>
    <cellStyle name="20% - Accent6 10" xfId="3529" xr:uid="{00000000-0005-0000-0000-0000860E0000}"/>
    <cellStyle name="20% - Accent6 10 2" xfId="3530" xr:uid="{00000000-0005-0000-0000-0000870E0000}"/>
    <cellStyle name="20% - Accent6 11" xfId="3531" xr:uid="{00000000-0005-0000-0000-0000880E0000}"/>
    <cellStyle name="20% - Accent6 11 2" xfId="3532" xr:uid="{00000000-0005-0000-0000-0000890E0000}"/>
    <cellStyle name="20% - Accent6 12" xfId="3533" xr:uid="{00000000-0005-0000-0000-00008A0E0000}"/>
    <cellStyle name="20% - Accent6 12 2" xfId="3534" xr:uid="{00000000-0005-0000-0000-00008B0E0000}"/>
    <cellStyle name="20% - Accent6 13" xfId="3535" xr:uid="{00000000-0005-0000-0000-00008C0E0000}"/>
    <cellStyle name="20% - Accent6 13 2" xfId="3536" xr:uid="{00000000-0005-0000-0000-00008D0E0000}"/>
    <cellStyle name="20% - Accent6 14" xfId="3537" xr:uid="{00000000-0005-0000-0000-00008E0E0000}"/>
    <cellStyle name="20% - Accent6 14 2" xfId="3538" xr:uid="{00000000-0005-0000-0000-00008F0E0000}"/>
    <cellStyle name="20% - Accent6 15" xfId="3539" xr:uid="{00000000-0005-0000-0000-0000900E0000}"/>
    <cellStyle name="20% - Accent6 15 2" xfId="3540" xr:uid="{00000000-0005-0000-0000-0000910E0000}"/>
    <cellStyle name="20% - Accent6 16" xfId="3541" xr:uid="{00000000-0005-0000-0000-0000920E0000}"/>
    <cellStyle name="20% - Accent6 16 2" xfId="3542" xr:uid="{00000000-0005-0000-0000-0000930E0000}"/>
    <cellStyle name="20% - Accent6 17" xfId="3543" xr:uid="{00000000-0005-0000-0000-0000940E0000}"/>
    <cellStyle name="20% - Accent6 17 2" xfId="3544" xr:uid="{00000000-0005-0000-0000-0000950E0000}"/>
    <cellStyle name="20% - Accent6 18" xfId="3545" xr:uid="{00000000-0005-0000-0000-0000960E0000}"/>
    <cellStyle name="20% - Accent6 18 2" xfId="3546" xr:uid="{00000000-0005-0000-0000-0000970E0000}"/>
    <cellStyle name="20% - Accent6 19" xfId="3547" xr:uid="{00000000-0005-0000-0000-0000980E0000}"/>
    <cellStyle name="20% - Accent6 19 2" xfId="3548" xr:uid="{00000000-0005-0000-0000-0000990E0000}"/>
    <cellStyle name="20% - Accent6 2" xfId="3549" xr:uid="{00000000-0005-0000-0000-00009A0E0000}"/>
    <cellStyle name="20% - Accent6 2 2" xfId="3550" xr:uid="{00000000-0005-0000-0000-00009B0E0000}"/>
    <cellStyle name="20% - Accent6 20" xfId="3551" xr:uid="{00000000-0005-0000-0000-00009C0E0000}"/>
    <cellStyle name="20% - Accent6 20 2" xfId="3552" xr:uid="{00000000-0005-0000-0000-00009D0E0000}"/>
    <cellStyle name="20% - Accent6 21" xfId="3553" xr:uid="{00000000-0005-0000-0000-00009E0E0000}"/>
    <cellStyle name="20% - Accent6 21 2" xfId="3554" xr:uid="{00000000-0005-0000-0000-00009F0E0000}"/>
    <cellStyle name="20% - Accent6 22" xfId="3555" xr:uid="{00000000-0005-0000-0000-0000A00E0000}"/>
    <cellStyle name="20% - Accent6 22 2" xfId="3556" xr:uid="{00000000-0005-0000-0000-0000A10E0000}"/>
    <cellStyle name="20% - Accent6 23" xfId="3557" xr:uid="{00000000-0005-0000-0000-0000A20E0000}"/>
    <cellStyle name="20% - Accent6 3" xfId="3558" xr:uid="{00000000-0005-0000-0000-0000A30E0000}"/>
    <cellStyle name="20% - Accent6 3 2" xfId="3559" xr:uid="{00000000-0005-0000-0000-0000A40E0000}"/>
    <cellStyle name="20% - Accent6 4" xfId="3560" xr:uid="{00000000-0005-0000-0000-0000A50E0000}"/>
    <cellStyle name="20% - Accent6 4 2" xfId="3561" xr:uid="{00000000-0005-0000-0000-0000A60E0000}"/>
    <cellStyle name="20% - Accent6 5" xfId="3562" xr:uid="{00000000-0005-0000-0000-0000A70E0000}"/>
    <cellStyle name="20% - Accent6 5 2" xfId="3563" xr:uid="{00000000-0005-0000-0000-0000A80E0000}"/>
    <cellStyle name="20% - Accent6 6" xfId="3564" xr:uid="{00000000-0005-0000-0000-0000A90E0000}"/>
    <cellStyle name="20% - Accent6 6 2" xfId="3565" xr:uid="{00000000-0005-0000-0000-0000AA0E0000}"/>
    <cellStyle name="20% - Accent6 7" xfId="3566" xr:uid="{00000000-0005-0000-0000-0000AB0E0000}"/>
    <cellStyle name="20% - Accent6 7 2" xfId="3567" xr:uid="{00000000-0005-0000-0000-0000AC0E0000}"/>
    <cellStyle name="20% - Accent6 8" xfId="3568" xr:uid="{00000000-0005-0000-0000-0000AD0E0000}"/>
    <cellStyle name="20% - Accent6 8 2" xfId="3569" xr:uid="{00000000-0005-0000-0000-0000AE0E0000}"/>
    <cellStyle name="20% - Accent6 9" xfId="3570" xr:uid="{00000000-0005-0000-0000-0000AF0E0000}"/>
    <cellStyle name="20% - Accent6 9 2" xfId="3571" xr:uid="{00000000-0005-0000-0000-0000B00E0000}"/>
    <cellStyle name="20% - Nhấn1" xfId="3572" xr:uid="{00000000-0005-0000-0000-0000B10E0000}"/>
    <cellStyle name="20% - Nhấn2" xfId="3573" xr:uid="{00000000-0005-0000-0000-0000B20E0000}"/>
    <cellStyle name="20% - Nhấn3" xfId="3574" xr:uid="{00000000-0005-0000-0000-0000B30E0000}"/>
    <cellStyle name="20% - Nhấn4" xfId="3575" xr:uid="{00000000-0005-0000-0000-0000B40E0000}"/>
    <cellStyle name="20% - Nhấn5" xfId="3576" xr:uid="{00000000-0005-0000-0000-0000B50E0000}"/>
    <cellStyle name="20% - Nhấn6" xfId="3577" xr:uid="{00000000-0005-0000-0000-0000B60E0000}"/>
    <cellStyle name="20% - アクセント 1" xfId="3578" xr:uid="{00000000-0005-0000-0000-0000B70E0000}"/>
    <cellStyle name="20% - アクセント 2" xfId="3579" xr:uid="{00000000-0005-0000-0000-0000B80E0000}"/>
    <cellStyle name="20% - アクセント 3" xfId="3580" xr:uid="{00000000-0005-0000-0000-0000B90E0000}"/>
    <cellStyle name="20% - アクセント 4" xfId="3581" xr:uid="{00000000-0005-0000-0000-0000BA0E0000}"/>
    <cellStyle name="20% - アクセント 5" xfId="3582" xr:uid="{00000000-0005-0000-0000-0000BB0E0000}"/>
    <cellStyle name="20% - アクセント 6" xfId="3583" xr:uid="{00000000-0005-0000-0000-0000BC0E0000}"/>
    <cellStyle name="20% - 强调文字颜色 1" xfId="3584" xr:uid="{00000000-0005-0000-0000-0000BD0E0000}"/>
    <cellStyle name="20% - 强调文字颜色 2" xfId="3585" xr:uid="{00000000-0005-0000-0000-0000BE0E0000}"/>
    <cellStyle name="20% - 强调文字颜色 3" xfId="3586" xr:uid="{00000000-0005-0000-0000-0000BF0E0000}"/>
    <cellStyle name="20% - 强调文字颜色 4" xfId="3587" xr:uid="{00000000-0005-0000-0000-0000C00E0000}"/>
    <cellStyle name="20% - 强调文字颜色 5" xfId="3588" xr:uid="{00000000-0005-0000-0000-0000C10E0000}"/>
    <cellStyle name="20% - 强调文字颜色 6" xfId="3589" xr:uid="{00000000-0005-0000-0000-0000C20E0000}"/>
    <cellStyle name="3" xfId="3590" xr:uid="{00000000-0005-0000-0000-0000C30E0000}"/>
    <cellStyle name="3_2---DATA_SAIN GOBAIN (THEP)_Option 1-British Standard" xfId="3591" xr:uid="{00000000-0005-0000-0000-0000C40E0000}"/>
    <cellStyle name="3_7 noi 48 goi C5 9 vi na" xfId="3592" xr:uid="{00000000-0005-0000-0000-0000C50E0000}"/>
    <cellStyle name="3_M_E Services _ Education" xfId="3593" xr:uid="{00000000-0005-0000-0000-0000C60E0000}"/>
    <cellStyle name="3_M_E Services _ Education_1" xfId="3594" xr:uid="{00000000-0005-0000-0000-0000C70E0000}"/>
    <cellStyle name="32B12" xfId="14523" xr:uid="{00000000-0005-0000-0000-0000C80E0000}"/>
    <cellStyle name="4" xfId="3595" xr:uid="{00000000-0005-0000-0000-0000C90E0000}"/>
    <cellStyle name="4_7 noi 48 goi C5 9 vi na" xfId="3596" xr:uid="{00000000-0005-0000-0000-0000CA0E0000}"/>
    <cellStyle name="40% - Accent1 10" xfId="3597" xr:uid="{00000000-0005-0000-0000-0000CB0E0000}"/>
    <cellStyle name="40% - Accent1 10 2" xfId="3598" xr:uid="{00000000-0005-0000-0000-0000CC0E0000}"/>
    <cellStyle name="40% - Accent1 11" xfId="3599" xr:uid="{00000000-0005-0000-0000-0000CD0E0000}"/>
    <cellStyle name="40% - Accent1 11 2" xfId="3600" xr:uid="{00000000-0005-0000-0000-0000CE0E0000}"/>
    <cellStyle name="40% - Accent1 12" xfId="3601" xr:uid="{00000000-0005-0000-0000-0000CF0E0000}"/>
    <cellStyle name="40% - Accent1 12 2" xfId="3602" xr:uid="{00000000-0005-0000-0000-0000D00E0000}"/>
    <cellStyle name="40% - Accent1 13" xfId="3603" xr:uid="{00000000-0005-0000-0000-0000D10E0000}"/>
    <cellStyle name="40% - Accent1 13 2" xfId="3604" xr:uid="{00000000-0005-0000-0000-0000D20E0000}"/>
    <cellStyle name="40% - Accent1 14" xfId="3605" xr:uid="{00000000-0005-0000-0000-0000D30E0000}"/>
    <cellStyle name="40% - Accent1 14 2" xfId="3606" xr:uid="{00000000-0005-0000-0000-0000D40E0000}"/>
    <cellStyle name="40% - Accent1 15" xfId="3607" xr:uid="{00000000-0005-0000-0000-0000D50E0000}"/>
    <cellStyle name="40% - Accent1 15 2" xfId="3608" xr:uid="{00000000-0005-0000-0000-0000D60E0000}"/>
    <cellStyle name="40% - Accent1 16" xfId="3609" xr:uid="{00000000-0005-0000-0000-0000D70E0000}"/>
    <cellStyle name="40% - Accent1 16 2" xfId="3610" xr:uid="{00000000-0005-0000-0000-0000D80E0000}"/>
    <cellStyle name="40% - Accent1 17" xfId="3611" xr:uid="{00000000-0005-0000-0000-0000D90E0000}"/>
    <cellStyle name="40% - Accent1 17 2" xfId="3612" xr:uid="{00000000-0005-0000-0000-0000DA0E0000}"/>
    <cellStyle name="40% - Accent1 18" xfId="3613" xr:uid="{00000000-0005-0000-0000-0000DB0E0000}"/>
    <cellStyle name="40% - Accent1 18 2" xfId="3614" xr:uid="{00000000-0005-0000-0000-0000DC0E0000}"/>
    <cellStyle name="40% - Accent1 19" xfId="3615" xr:uid="{00000000-0005-0000-0000-0000DD0E0000}"/>
    <cellStyle name="40% - Accent1 19 2" xfId="3616" xr:uid="{00000000-0005-0000-0000-0000DE0E0000}"/>
    <cellStyle name="40% - Accent1 2" xfId="3617" xr:uid="{00000000-0005-0000-0000-0000DF0E0000}"/>
    <cellStyle name="40% - Accent1 2 2" xfId="3618" xr:uid="{00000000-0005-0000-0000-0000E00E0000}"/>
    <cellStyle name="40% - Accent1 20" xfId="3619" xr:uid="{00000000-0005-0000-0000-0000E10E0000}"/>
    <cellStyle name="40% - Accent1 20 2" xfId="3620" xr:uid="{00000000-0005-0000-0000-0000E20E0000}"/>
    <cellStyle name="40% - Accent1 21" xfId="3621" xr:uid="{00000000-0005-0000-0000-0000E30E0000}"/>
    <cellStyle name="40% - Accent1 21 2" xfId="3622" xr:uid="{00000000-0005-0000-0000-0000E40E0000}"/>
    <cellStyle name="40% - Accent1 22" xfId="3623" xr:uid="{00000000-0005-0000-0000-0000E50E0000}"/>
    <cellStyle name="40% - Accent1 22 2" xfId="3624" xr:uid="{00000000-0005-0000-0000-0000E60E0000}"/>
    <cellStyle name="40% - Accent1 23" xfId="3625" xr:uid="{00000000-0005-0000-0000-0000E70E0000}"/>
    <cellStyle name="40% - Accent1 3" xfId="3626" xr:uid="{00000000-0005-0000-0000-0000E80E0000}"/>
    <cellStyle name="40% - Accent1 3 2" xfId="3627" xr:uid="{00000000-0005-0000-0000-0000E90E0000}"/>
    <cellStyle name="40% - Accent1 4" xfId="3628" xr:uid="{00000000-0005-0000-0000-0000EA0E0000}"/>
    <cellStyle name="40% - Accent1 4 2" xfId="3629" xr:uid="{00000000-0005-0000-0000-0000EB0E0000}"/>
    <cellStyle name="40% - Accent1 5" xfId="3630" xr:uid="{00000000-0005-0000-0000-0000EC0E0000}"/>
    <cellStyle name="40% - Accent1 5 2" xfId="3631" xr:uid="{00000000-0005-0000-0000-0000ED0E0000}"/>
    <cellStyle name="40% - Accent1 6" xfId="3632" xr:uid="{00000000-0005-0000-0000-0000EE0E0000}"/>
    <cellStyle name="40% - Accent1 6 2" xfId="3633" xr:uid="{00000000-0005-0000-0000-0000EF0E0000}"/>
    <cellStyle name="40% - Accent1 7" xfId="3634" xr:uid="{00000000-0005-0000-0000-0000F00E0000}"/>
    <cellStyle name="40% - Accent1 7 2" xfId="3635" xr:uid="{00000000-0005-0000-0000-0000F10E0000}"/>
    <cellStyle name="40% - Accent1 8" xfId="3636" xr:uid="{00000000-0005-0000-0000-0000F20E0000}"/>
    <cellStyle name="40% - Accent1 8 2" xfId="3637" xr:uid="{00000000-0005-0000-0000-0000F30E0000}"/>
    <cellStyle name="40% - Accent1 9" xfId="3638" xr:uid="{00000000-0005-0000-0000-0000F40E0000}"/>
    <cellStyle name="40% - Accent1 9 2" xfId="3639" xr:uid="{00000000-0005-0000-0000-0000F50E0000}"/>
    <cellStyle name="40% - Accent2 1" xfId="3640" xr:uid="{00000000-0005-0000-0000-0000F60E0000}"/>
    <cellStyle name="40% - Accent2 10" xfId="3641" xr:uid="{00000000-0005-0000-0000-0000F70E0000}"/>
    <cellStyle name="40% - Accent2 11" xfId="3642" xr:uid="{00000000-0005-0000-0000-0000F80E0000}"/>
    <cellStyle name="40% - Accent2 12" xfId="3643" xr:uid="{00000000-0005-0000-0000-0000F90E0000}"/>
    <cellStyle name="40% - Accent2 13" xfId="3644" xr:uid="{00000000-0005-0000-0000-0000FA0E0000}"/>
    <cellStyle name="40% - Accent2 14" xfId="3645" xr:uid="{00000000-0005-0000-0000-0000FB0E0000}"/>
    <cellStyle name="40% - Accent2 2" xfId="3646" xr:uid="{00000000-0005-0000-0000-0000FC0E0000}"/>
    <cellStyle name="40% - Accent2 3" xfId="3647" xr:uid="{00000000-0005-0000-0000-0000FD0E0000}"/>
    <cellStyle name="40% - Accent2 4" xfId="3648" xr:uid="{00000000-0005-0000-0000-0000FE0E0000}"/>
    <cellStyle name="40% - Accent2 5" xfId="3649" xr:uid="{00000000-0005-0000-0000-0000FF0E0000}"/>
    <cellStyle name="40% - Accent2 6" xfId="3650" xr:uid="{00000000-0005-0000-0000-0000000F0000}"/>
    <cellStyle name="40% - Accent2 7" xfId="3651" xr:uid="{00000000-0005-0000-0000-0000010F0000}"/>
    <cellStyle name="40% - Accent2 8" xfId="3652" xr:uid="{00000000-0005-0000-0000-0000020F0000}"/>
    <cellStyle name="40% - Accent2 9" xfId="3653" xr:uid="{00000000-0005-0000-0000-0000030F0000}"/>
    <cellStyle name="40% - Accent3 10" xfId="3654" xr:uid="{00000000-0005-0000-0000-0000040F0000}"/>
    <cellStyle name="40% - Accent3 10 2" xfId="3655" xr:uid="{00000000-0005-0000-0000-0000050F0000}"/>
    <cellStyle name="40% - Accent3 11" xfId="3656" xr:uid="{00000000-0005-0000-0000-0000060F0000}"/>
    <cellStyle name="40% - Accent3 11 2" xfId="3657" xr:uid="{00000000-0005-0000-0000-0000070F0000}"/>
    <cellStyle name="40% - Accent3 12" xfId="3658" xr:uid="{00000000-0005-0000-0000-0000080F0000}"/>
    <cellStyle name="40% - Accent3 12 2" xfId="3659" xr:uid="{00000000-0005-0000-0000-0000090F0000}"/>
    <cellStyle name="40% - Accent3 13" xfId="3660" xr:uid="{00000000-0005-0000-0000-00000A0F0000}"/>
    <cellStyle name="40% - Accent3 13 2" xfId="3661" xr:uid="{00000000-0005-0000-0000-00000B0F0000}"/>
    <cellStyle name="40% - Accent3 14" xfId="3662" xr:uid="{00000000-0005-0000-0000-00000C0F0000}"/>
    <cellStyle name="40% - Accent3 14 2" xfId="3663" xr:uid="{00000000-0005-0000-0000-00000D0F0000}"/>
    <cellStyle name="40% - Accent3 15" xfId="3664" xr:uid="{00000000-0005-0000-0000-00000E0F0000}"/>
    <cellStyle name="40% - Accent3 15 2" xfId="3665" xr:uid="{00000000-0005-0000-0000-00000F0F0000}"/>
    <cellStyle name="40% - Accent3 16" xfId="3666" xr:uid="{00000000-0005-0000-0000-0000100F0000}"/>
    <cellStyle name="40% - Accent3 16 2" xfId="3667" xr:uid="{00000000-0005-0000-0000-0000110F0000}"/>
    <cellStyle name="40% - Accent3 17" xfId="3668" xr:uid="{00000000-0005-0000-0000-0000120F0000}"/>
    <cellStyle name="40% - Accent3 17 2" xfId="3669" xr:uid="{00000000-0005-0000-0000-0000130F0000}"/>
    <cellStyle name="40% - Accent3 18" xfId="3670" xr:uid="{00000000-0005-0000-0000-0000140F0000}"/>
    <cellStyle name="40% - Accent3 18 2" xfId="3671" xr:uid="{00000000-0005-0000-0000-0000150F0000}"/>
    <cellStyle name="40% - Accent3 19" xfId="3672" xr:uid="{00000000-0005-0000-0000-0000160F0000}"/>
    <cellStyle name="40% - Accent3 19 2" xfId="3673" xr:uid="{00000000-0005-0000-0000-0000170F0000}"/>
    <cellStyle name="40% - Accent3 2" xfId="3674" xr:uid="{00000000-0005-0000-0000-0000180F0000}"/>
    <cellStyle name="40% - Accent3 2 2" xfId="3675" xr:uid="{00000000-0005-0000-0000-0000190F0000}"/>
    <cellStyle name="40% - Accent3 20" xfId="3676" xr:uid="{00000000-0005-0000-0000-00001A0F0000}"/>
    <cellStyle name="40% - Accent3 20 2" xfId="3677" xr:uid="{00000000-0005-0000-0000-00001B0F0000}"/>
    <cellStyle name="40% - Accent3 21" xfId="3678" xr:uid="{00000000-0005-0000-0000-00001C0F0000}"/>
    <cellStyle name="40% - Accent3 21 2" xfId="3679" xr:uid="{00000000-0005-0000-0000-00001D0F0000}"/>
    <cellStyle name="40% - Accent3 22" xfId="3680" xr:uid="{00000000-0005-0000-0000-00001E0F0000}"/>
    <cellStyle name="40% - Accent3 22 2" xfId="3681" xr:uid="{00000000-0005-0000-0000-00001F0F0000}"/>
    <cellStyle name="40% - Accent3 23" xfId="3682" xr:uid="{00000000-0005-0000-0000-0000200F0000}"/>
    <cellStyle name="40% - Accent3 3" xfId="3683" xr:uid="{00000000-0005-0000-0000-0000210F0000}"/>
    <cellStyle name="40% - Accent3 3 2" xfId="3684" xr:uid="{00000000-0005-0000-0000-0000220F0000}"/>
    <cellStyle name="40% - Accent3 4" xfId="3685" xr:uid="{00000000-0005-0000-0000-0000230F0000}"/>
    <cellStyle name="40% - Accent3 4 2" xfId="3686" xr:uid="{00000000-0005-0000-0000-0000240F0000}"/>
    <cellStyle name="40% - Accent3 5" xfId="3687" xr:uid="{00000000-0005-0000-0000-0000250F0000}"/>
    <cellStyle name="40% - Accent3 5 2" xfId="3688" xr:uid="{00000000-0005-0000-0000-0000260F0000}"/>
    <cellStyle name="40% - Accent3 6" xfId="3689" xr:uid="{00000000-0005-0000-0000-0000270F0000}"/>
    <cellStyle name="40% - Accent3 6 2" xfId="3690" xr:uid="{00000000-0005-0000-0000-0000280F0000}"/>
    <cellStyle name="40% - Accent3 7" xfId="3691" xr:uid="{00000000-0005-0000-0000-0000290F0000}"/>
    <cellStyle name="40% - Accent3 7 2" xfId="3692" xr:uid="{00000000-0005-0000-0000-00002A0F0000}"/>
    <cellStyle name="40% - Accent3 8" xfId="3693" xr:uid="{00000000-0005-0000-0000-00002B0F0000}"/>
    <cellStyle name="40% - Accent3 8 2" xfId="3694" xr:uid="{00000000-0005-0000-0000-00002C0F0000}"/>
    <cellStyle name="40% - Accent3 9" xfId="3695" xr:uid="{00000000-0005-0000-0000-00002D0F0000}"/>
    <cellStyle name="40% - Accent3 9 2" xfId="3696" xr:uid="{00000000-0005-0000-0000-00002E0F0000}"/>
    <cellStyle name="40% - Accent4 10" xfId="3697" xr:uid="{00000000-0005-0000-0000-00002F0F0000}"/>
    <cellStyle name="40% - Accent4 10 2" xfId="3698" xr:uid="{00000000-0005-0000-0000-0000300F0000}"/>
    <cellStyle name="40% - Accent4 11" xfId="3699" xr:uid="{00000000-0005-0000-0000-0000310F0000}"/>
    <cellStyle name="40% - Accent4 11 2" xfId="3700" xr:uid="{00000000-0005-0000-0000-0000320F0000}"/>
    <cellStyle name="40% - Accent4 12" xfId="3701" xr:uid="{00000000-0005-0000-0000-0000330F0000}"/>
    <cellStyle name="40% - Accent4 12 2" xfId="3702" xr:uid="{00000000-0005-0000-0000-0000340F0000}"/>
    <cellStyle name="40% - Accent4 13" xfId="3703" xr:uid="{00000000-0005-0000-0000-0000350F0000}"/>
    <cellStyle name="40% - Accent4 13 2" xfId="3704" xr:uid="{00000000-0005-0000-0000-0000360F0000}"/>
    <cellStyle name="40% - Accent4 14" xfId="3705" xr:uid="{00000000-0005-0000-0000-0000370F0000}"/>
    <cellStyle name="40% - Accent4 14 2" xfId="3706" xr:uid="{00000000-0005-0000-0000-0000380F0000}"/>
    <cellStyle name="40% - Accent4 15" xfId="3707" xr:uid="{00000000-0005-0000-0000-0000390F0000}"/>
    <cellStyle name="40% - Accent4 15 2" xfId="3708" xr:uid="{00000000-0005-0000-0000-00003A0F0000}"/>
    <cellStyle name="40% - Accent4 16" xfId="3709" xr:uid="{00000000-0005-0000-0000-00003B0F0000}"/>
    <cellStyle name="40% - Accent4 16 2" xfId="3710" xr:uid="{00000000-0005-0000-0000-00003C0F0000}"/>
    <cellStyle name="40% - Accent4 17" xfId="3711" xr:uid="{00000000-0005-0000-0000-00003D0F0000}"/>
    <cellStyle name="40% - Accent4 17 2" xfId="3712" xr:uid="{00000000-0005-0000-0000-00003E0F0000}"/>
    <cellStyle name="40% - Accent4 18" xfId="3713" xr:uid="{00000000-0005-0000-0000-00003F0F0000}"/>
    <cellStyle name="40% - Accent4 18 2" xfId="3714" xr:uid="{00000000-0005-0000-0000-0000400F0000}"/>
    <cellStyle name="40% - Accent4 19" xfId="3715" xr:uid="{00000000-0005-0000-0000-0000410F0000}"/>
    <cellStyle name="40% - Accent4 19 2" xfId="3716" xr:uid="{00000000-0005-0000-0000-0000420F0000}"/>
    <cellStyle name="40% - Accent4 2" xfId="3717" xr:uid="{00000000-0005-0000-0000-0000430F0000}"/>
    <cellStyle name="40% - Accent4 2 2" xfId="3718" xr:uid="{00000000-0005-0000-0000-0000440F0000}"/>
    <cellStyle name="40% - Accent4 20" xfId="3719" xr:uid="{00000000-0005-0000-0000-0000450F0000}"/>
    <cellStyle name="40% - Accent4 20 2" xfId="3720" xr:uid="{00000000-0005-0000-0000-0000460F0000}"/>
    <cellStyle name="40% - Accent4 21" xfId="3721" xr:uid="{00000000-0005-0000-0000-0000470F0000}"/>
    <cellStyle name="40% - Accent4 21 2" xfId="3722" xr:uid="{00000000-0005-0000-0000-0000480F0000}"/>
    <cellStyle name="40% - Accent4 22" xfId="3723" xr:uid="{00000000-0005-0000-0000-0000490F0000}"/>
    <cellStyle name="40% - Accent4 22 2" xfId="3724" xr:uid="{00000000-0005-0000-0000-00004A0F0000}"/>
    <cellStyle name="40% - Accent4 23" xfId="3725" xr:uid="{00000000-0005-0000-0000-00004B0F0000}"/>
    <cellStyle name="40% - Accent4 3" xfId="3726" xr:uid="{00000000-0005-0000-0000-00004C0F0000}"/>
    <cellStyle name="40% - Accent4 3 2" xfId="3727" xr:uid="{00000000-0005-0000-0000-00004D0F0000}"/>
    <cellStyle name="40% - Accent4 4" xfId="3728" xr:uid="{00000000-0005-0000-0000-00004E0F0000}"/>
    <cellStyle name="40% - Accent4 4 2" xfId="3729" xr:uid="{00000000-0005-0000-0000-00004F0F0000}"/>
    <cellStyle name="40% - Accent4 5" xfId="3730" xr:uid="{00000000-0005-0000-0000-0000500F0000}"/>
    <cellStyle name="40% - Accent4 5 2" xfId="3731" xr:uid="{00000000-0005-0000-0000-0000510F0000}"/>
    <cellStyle name="40% - Accent4 5 6" xfId="14558" xr:uid="{D1B53B1E-6FAC-449E-A976-1861D99CD486}"/>
    <cellStyle name="40% - Accent4 6" xfId="3732" xr:uid="{00000000-0005-0000-0000-0000520F0000}"/>
    <cellStyle name="40% - Accent4 6 2" xfId="3733" xr:uid="{00000000-0005-0000-0000-0000530F0000}"/>
    <cellStyle name="40% - Accent4 7" xfId="3734" xr:uid="{00000000-0005-0000-0000-0000540F0000}"/>
    <cellStyle name="40% - Accent4 7 2" xfId="3735" xr:uid="{00000000-0005-0000-0000-0000550F0000}"/>
    <cellStyle name="40% - Accent4 8" xfId="3736" xr:uid="{00000000-0005-0000-0000-0000560F0000}"/>
    <cellStyle name="40% - Accent4 8 2" xfId="3737" xr:uid="{00000000-0005-0000-0000-0000570F0000}"/>
    <cellStyle name="40% - Accent4 9" xfId="3738" xr:uid="{00000000-0005-0000-0000-0000580F0000}"/>
    <cellStyle name="40% - Accent4 9 2" xfId="3739" xr:uid="{00000000-0005-0000-0000-0000590F0000}"/>
    <cellStyle name="40% - Accent5 10" xfId="3740" xr:uid="{00000000-0005-0000-0000-00005A0F0000}"/>
    <cellStyle name="40% - Accent5 10 2" xfId="3741" xr:uid="{00000000-0005-0000-0000-00005B0F0000}"/>
    <cellStyle name="40% - Accent5 11" xfId="3742" xr:uid="{00000000-0005-0000-0000-00005C0F0000}"/>
    <cellStyle name="40% - Accent5 11 2" xfId="3743" xr:uid="{00000000-0005-0000-0000-00005D0F0000}"/>
    <cellStyle name="40% - Accent5 12" xfId="3744" xr:uid="{00000000-0005-0000-0000-00005E0F0000}"/>
    <cellStyle name="40% - Accent5 12 2" xfId="3745" xr:uid="{00000000-0005-0000-0000-00005F0F0000}"/>
    <cellStyle name="40% - Accent5 13" xfId="3746" xr:uid="{00000000-0005-0000-0000-0000600F0000}"/>
    <cellStyle name="40% - Accent5 13 2" xfId="3747" xr:uid="{00000000-0005-0000-0000-0000610F0000}"/>
    <cellStyle name="40% - Accent5 14" xfId="3748" xr:uid="{00000000-0005-0000-0000-0000620F0000}"/>
    <cellStyle name="40% - Accent5 14 2" xfId="3749" xr:uid="{00000000-0005-0000-0000-0000630F0000}"/>
    <cellStyle name="40% - Accent5 15" xfId="3750" xr:uid="{00000000-0005-0000-0000-0000640F0000}"/>
    <cellStyle name="40% - Accent5 15 2" xfId="3751" xr:uid="{00000000-0005-0000-0000-0000650F0000}"/>
    <cellStyle name="40% - Accent5 16" xfId="3752" xr:uid="{00000000-0005-0000-0000-0000660F0000}"/>
    <cellStyle name="40% - Accent5 16 2" xfId="3753" xr:uid="{00000000-0005-0000-0000-0000670F0000}"/>
    <cellStyle name="40% - Accent5 17" xfId="3754" xr:uid="{00000000-0005-0000-0000-0000680F0000}"/>
    <cellStyle name="40% - Accent5 17 2" xfId="3755" xr:uid="{00000000-0005-0000-0000-0000690F0000}"/>
    <cellStyle name="40% - Accent5 18" xfId="3756" xr:uid="{00000000-0005-0000-0000-00006A0F0000}"/>
    <cellStyle name="40% - Accent5 18 2" xfId="3757" xr:uid="{00000000-0005-0000-0000-00006B0F0000}"/>
    <cellStyle name="40% - Accent5 19" xfId="3758" xr:uid="{00000000-0005-0000-0000-00006C0F0000}"/>
    <cellStyle name="40% - Accent5 19 2" xfId="3759" xr:uid="{00000000-0005-0000-0000-00006D0F0000}"/>
    <cellStyle name="40% - Accent5 2" xfId="3760" xr:uid="{00000000-0005-0000-0000-00006E0F0000}"/>
    <cellStyle name="40% - Accent5 2 2" xfId="3761" xr:uid="{00000000-0005-0000-0000-00006F0F0000}"/>
    <cellStyle name="40% - Accent5 20" xfId="3762" xr:uid="{00000000-0005-0000-0000-0000700F0000}"/>
    <cellStyle name="40% - Accent5 20 2" xfId="3763" xr:uid="{00000000-0005-0000-0000-0000710F0000}"/>
    <cellStyle name="40% - Accent5 21" xfId="3764" xr:uid="{00000000-0005-0000-0000-0000720F0000}"/>
    <cellStyle name="40% - Accent5 21 2" xfId="3765" xr:uid="{00000000-0005-0000-0000-0000730F0000}"/>
    <cellStyle name="40% - Accent5 22" xfId="3766" xr:uid="{00000000-0005-0000-0000-0000740F0000}"/>
    <cellStyle name="40% - Accent5 22 2" xfId="3767" xr:uid="{00000000-0005-0000-0000-0000750F0000}"/>
    <cellStyle name="40% - Accent5 23" xfId="3768" xr:uid="{00000000-0005-0000-0000-0000760F0000}"/>
    <cellStyle name="40% - Accent5 3" xfId="3769" xr:uid="{00000000-0005-0000-0000-0000770F0000}"/>
    <cellStyle name="40% - Accent5 3 2" xfId="3770" xr:uid="{00000000-0005-0000-0000-0000780F0000}"/>
    <cellStyle name="40% - Accent5 4" xfId="3771" xr:uid="{00000000-0005-0000-0000-0000790F0000}"/>
    <cellStyle name="40% - Accent5 4 2" xfId="3772" xr:uid="{00000000-0005-0000-0000-00007A0F0000}"/>
    <cellStyle name="40% - Accent5 5" xfId="3773" xr:uid="{00000000-0005-0000-0000-00007B0F0000}"/>
    <cellStyle name="40% - Accent5 5 2" xfId="3774" xr:uid="{00000000-0005-0000-0000-00007C0F0000}"/>
    <cellStyle name="40% - Accent5 6" xfId="3775" xr:uid="{00000000-0005-0000-0000-00007D0F0000}"/>
    <cellStyle name="40% - Accent5 6 2" xfId="3776" xr:uid="{00000000-0005-0000-0000-00007E0F0000}"/>
    <cellStyle name="40% - Accent5 7" xfId="3777" xr:uid="{00000000-0005-0000-0000-00007F0F0000}"/>
    <cellStyle name="40% - Accent5 7 2" xfId="3778" xr:uid="{00000000-0005-0000-0000-0000800F0000}"/>
    <cellStyle name="40% - Accent5 8" xfId="3779" xr:uid="{00000000-0005-0000-0000-0000810F0000}"/>
    <cellStyle name="40% - Accent5 8 2" xfId="3780" xr:uid="{00000000-0005-0000-0000-0000820F0000}"/>
    <cellStyle name="40% - Accent5 9" xfId="3781" xr:uid="{00000000-0005-0000-0000-0000830F0000}"/>
    <cellStyle name="40% - Accent5 9 2" xfId="3782" xr:uid="{00000000-0005-0000-0000-0000840F0000}"/>
    <cellStyle name="40% - Accent6 10" xfId="3783" xr:uid="{00000000-0005-0000-0000-0000850F0000}"/>
    <cellStyle name="40% - Accent6 10 2" xfId="3784" xr:uid="{00000000-0005-0000-0000-0000860F0000}"/>
    <cellStyle name="40% - Accent6 11" xfId="3785" xr:uid="{00000000-0005-0000-0000-0000870F0000}"/>
    <cellStyle name="40% - Accent6 11 2" xfId="3786" xr:uid="{00000000-0005-0000-0000-0000880F0000}"/>
    <cellStyle name="40% - Accent6 12" xfId="3787" xr:uid="{00000000-0005-0000-0000-0000890F0000}"/>
    <cellStyle name="40% - Accent6 12 2" xfId="3788" xr:uid="{00000000-0005-0000-0000-00008A0F0000}"/>
    <cellStyle name="40% - Accent6 13" xfId="3789" xr:uid="{00000000-0005-0000-0000-00008B0F0000}"/>
    <cellStyle name="40% - Accent6 13 2" xfId="3790" xr:uid="{00000000-0005-0000-0000-00008C0F0000}"/>
    <cellStyle name="40% - Accent6 14" xfId="3791" xr:uid="{00000000-0005-0000-0000-00008D0F0000}"/>
    <cellStyle name="40% - Accent6 14 2" xfId="3792" xr:uid="{00000000-0005-0000-0000-00008E0F0000}"/>
    <cellStyle name="40% - Accent6 15" xfId="3793" xr:uid="{00000000-0005-0000-0000-00008F0F0000}"/>
    <cellStyle name="40% - Accent6 15 2" xfId="3794" xr:uid="{00000000-0005-0000-0000-0000900F0000}"/>
    <cellStyle name="40% - Accent6 16" xfId="3795" xr:uid="{00000000-0005-0000-0000-0000910F0000}"/>
    <cellStyle name="40% - Accent6 16 2" xfId="3796" xr:uid="{00000000-0005-0000-0000-0000920F0000}"/>
    <cellStyle name="40% - Accent6 17" xfId="3797" xr:uid="{00000000-0005-0000-0000-0000930F0000}"/>
    <cellStyle name="40% - Accent6 17 2" xfId="3798" xr:uid="{00000000-0005-0000-0000-0000940F0000}"/>
    <cellStyle name="40% - Accent6 18" xfId="3799" xr:uid="{00000000-0005-0000-0000-0000950F0000}"/>
    <cellStyle name="40% - Accent6 18 2" xfId="3800" xr:uid="{00000000-0005-0000-0000-0000960F0000}"/>
    <cellStyle name="40% - Accent6 19" xfId="3801" xr:uid="{00000000-0005-0000-0000-0000970F0000}"/>
    <cellStyle name="40% - Accent6 19 2" xfId="3802" xr:uid="{00000000-0005-0000-0000-0000980F0000}"/>
    <cellStyle name="40% - Accent6 2" xfId="3803" xr:uid="{00000000-0005-0000-0000-0000990F0000}"/>
    <cellStyle name="40% - Accent6 2 2" xfId="3804" xr:uid="{00000000-0005-0000-0000-00009A0F0000}"/>
    <cellStyle name="40% - Accent6 20" xfId="3805" xr:uid="{00000000-0005-0000-0000-00009B0F0000}"/>
    <cellStyle name="40% - Accent6 20 2" xfId="3806" xr:uid="{00000000-0005-0000-0000-00009C0F0000}"/>
    <cellStyle name="40% - Accent6 21" xfId="3807" xr:uid="{00000000-0005-0000-0000-00009D0F0000}"/>
    <cellStyle name="40% - Accent6 21 2" xfId="3808" xr:uid="{00000000-0005-0000-0000-00009E0F0000}"/>
    <cellStyle name="40% - Accent6 22" xfId="3809" xr:uid="{00000000-0005-0000-0000-00009F0F0000}"/>
    <cellStyle name="40% - Accent6 22 2" xfId="3810" xr:uid="{00000000-0005-0000-0000-0000A00F0000}"/>
    <cellStyle name="40% - Accent6 23" xfId="3811" xr:uid="{00000000-0005-0000-0000-0000A10F0000}"/>
    <cellStyle name="40% - Accent6 3" xfId="3812" xr:uid="{00000000-0005-0000-0000-0000A20F0000}"/>
    <cellStyle name="40% - Accent6 3 2" xfId="3813" xr:uid="{00000000-0005-0000-0000-0000A30F0000}"/>
    <cellStyle name="40% - Accent6 4" xfId="3814" xr:uid="{00000000-0005-0000-0000-0000A40F0000}"/>
    <cellStyle name="40% - Accent6 4 2" xfId="3815" xr:uid="{00000000-0005-0000-0000-0000A50F0000}"/>
    <cellStyle name="40% - Accent6 5" xfId="3816" xr:uid="{00000000-0005-0000-0000-0000A60F0000}"/>
    <cellStyle name="40% - Accent6 5 2" xfId="3817" xr:uid="{00000000-0005-0000-0000-0000A70F0000}"/>
    <cellStyle name="40% - Accent6 6" xfId="3818" xr:uid="{00000000-0005-0000-0000-0000A80F0000}"/>
    <cellStyle name="40% - Accent6 6 2" xfId="3819" xr:uid="{00000000-0005-0000-0000-0000A90F0000}"/>
    <cellStyle name="40% - Accent6 7" xfId="3820" xr:uid="{00000000-0005-0000-0000-0000AA0F0000}"/>
    <cellStyle name="40% - Accent6 7 2" xfId="3821" xr:uid="{00000000-0005-0000-0000-0000AB0F0000}"/>
    <cellStyle name="40% - Accent6 8" xfId="3822" xr:uid="{00000000-0005-0000-0000-0000AC0F0000}"/>
    <cellStyle name="40% - Accent6 8 2" xfId="3823" xr:uid="{00000000-0005-0000-0000-0000AD0F0000}"/>
    <cellStyle name="40% - Accent6 9" xfId="3824" xr:uid="{00000000-0005-0000-0000-0000AE0F0000}"/>
    <cellStyle name="40% - Accent6 9 2" xfId="3825" xr:uid="{00000000-0005-0000-0000-0000AF0F0000}"/>
    <cellStyle name="40% - Nhấn1" xfId="3826" xr:uid="{00000000-0005-0000-0000-0000B00F0000}"/>
    <cellStyle name="40% - Nhấn2" xfId="3827" xr:uid="{00000000-0005-0000-0000-0000B10F0000}"/>
    <cellStyle name="40% - Nhấn3" xfId="3828" xr:uid="{00000000-0005-0000-0000-0000B20F0000}"/>
    <cellStyle name="40% - Nhấn4" xfId="3829" xr:uid="{00000000-0005-0000-0000-0000B30F0000}"/>
    <cellStyle name="40% - Nhấn5" xfId="3830" xr:uid="{00000000-0005-0000-0000-0000B40F0000}"/>
    <cellStyle name="40% - Nhấn6" xfId="3831" xr:uid="{00000000-0005-0000-0000-0000B50F0000}"/>
    <cellStyle name="40% - アクセント 1" xfId="3832" xr:uid="{00000000-0005-0000-0000-0000B60F0000}"/>
    <cellStyle name="40% - アクセント 2" xfId="3833" xr:uid="{00000000-0005-0000-0000-0000B70F0000}"/>
    <cellStyle name="40% - アクセント 3" xfId="3834" xr:uid="{00000000-0005-0000-0000-0000B80F0000}"/>
    <cellStyle name="40% - アクセント 4" xfId="3835" xr:uid="{00000000-0005-0000-0000-0000B90F0000}"/>
    <cellStyle name="40% - アクセント 5" xfId="3836" xr:uid="{00000000-0005-0000-0000-0000BA0F0000}"/>
    <cellStyle name="40% - アクセント 6" xfId="3837" xr:uid="{00000000-0005-0000-0000-0000BB0F0000}"/>
    <cellStyle name="40% - 强调文字颜色 1" xfId="3838" xr:uid="{00000000-0005-0000-0000-0000BC0F0000}"/>
    <cellStyle name="40% - 强调文字颜色 2" xfId="3839" xr:uid="{00000000-0005-0000-0000-0000BD0F0000}"/>
    <cellStyle name="40% - 强调文字颜色 3" xfId="3840" xr:uid="{00000000-0005-0000-0000-0000BE0F0000}"/>
    <cellStyle name="40% - 强调文字颜色 4" xfId="3841" xr:uid="{00000000-0005-0000-0000-0000BF0F0000}"/>
    <cellStyle name="40% - 强调文字颜色 5" xfId="3842" xr:uid="{00000000-0005-0000-0000-0000C00F0000}"/>
    <cellStyle name="40% - 强调文字颜色 6" xfId="3843" xr:uid="{00000000-0005-0000-0000-0000C10F0000}"/>
    <cellStyle name="6" xfId="3844" xr:uid="{00000000-0005-0000-0000-0000C20F0000}"/>
    <cellStyle name="6???_x0002_¯ög6hÅ‡6???_x0002_¹?ß_x0008_,Ñ‡6???_x0002_…#×&gt;Ò ‡6???_x0002_é_x0007_ß_x0008__x001c__x000b__x001e_?????_x000a_?_x0001_???????_x0014_?_x0001_???????_x001e_?fB_x000f_c????_x0018_I¿_x0008_v_x0010_‡6Ö_x0002_Ÿ6????ía??_x0012_c??????????????_x0001_?????????_x0001_?_x0001_?_x0001_?" xfId="3845" xr:uid="{00000000-0005-0000-0000-0000C30F0000}"/>
    <cellStyle name="6???_x0002_¯ög6hÅ‡6???_x0002_¹?ß_x0008_,Ñ‡6???_x0002_…#×&gt;Ò ‡6???_x0002_é_x0007_ß_x0008__x001c__x000b__x001e_?????_x000a_?_x0001_???????_x0014_?_x0001_???????_x001e_?fB_x000f_c????_x0018_I¿_x0008_v_x0010_‡6Ö_x0002_Ÿ6????_x0015_l??Õm??????????????_x0001_?????????_x0001_?_x0001_?_x0001_?" xfId="3846" xr:uid="{00000000-0005-0000-0000-0000C40F0000}"/>
    <cellStyle name="6_Du toan" xfId="3847" xr:uid="{00000000-0005-0000-0000-0000C50F0000}"/>
    <cellStyle name="6_TB" xfId="3848" xr:uid="{00000000-0005-0000-0000-0000C60F0000}"/>
    <cellStyle name="60% - Accent1 10" xfId="3849" xr:uid="{00000000-0005-0000-0000-0000C70F0000}"/>
    <cellStyle name="60% - Accent1 10 2" xfId="3850" xr:uid="{00000000-0005-0000-0000-0000C80F0000}"/>
    <cellStyle name="60% - Accent1 11" xfId="3851" xr:uid="{00000000-0005-0000-0000-0000C90F0000}"/>
    <cellStyle name="60% - Accent1 11 2" xfId="3852" xr:uid="{00000000-0005-0000-0000-0000CA0F0000}"/>
    <cellStyle name="60% - Accent1 12" xfId="3853" xr:uid="{00000000-0005-0000-0000-0000CB0F0000}"/>
    <cellStyle name="60% - Accent1 12 2" xfId="3854" xr:uid="{00000000-0005-0000-0000-0000CC0F0000}"/>
    <cellStyle name="60% - Accent1 13" xfId="3855" xr:uid="{00000000-0005-0000-0000-0000CD0F0000}"/>
    <cellStyle name="60% - Accent1 13 2" xfId="3856" xr:uid="{00000000-0005-0000-0000-0000CE0F0000}"/>
    <cellStyle name="60% - Accent1 14" xfId="3857" xr:uid="{00000000-0005-0000-0000-0000CF0F0000}"/>
    <cellStyle name="60% - Accent1 14 2" xfId="3858" xr:uid="{00000000-0005-0000-0000-0000D00F0000}"/>
    <cellStyle name="60% - Accent1 15" xfId="3859" xr:uid="{00000000-0005-0000-0000-0000D10F0000}"/>
    <cellStyle name="60% - Accent1 15 2" xfId="3860" xr:uid="{00000000-0005-0000-0000-0000D20F0000}"/>
    <cellStyle name="60% - Accent1 16" xfId="3861" xr:uid="{00000000-0005-0000-0000-0000D30F0000}"/>
    <cellStyle name="60% - Accent1 16 2" xfId="3862" xr:uid="{00000000-0005-0000-0000-0000D40F0000}"/>
    <cellStyle name="60% - Accent1 17" xfId="3863" xr:uid="{00000000-0005-0000-0000-0000D50F0000}"/>
    <cellStyle name="60% - Accent1 17 2" xfId="3864" xr:uid="{00000000-0005-0000-0000-0000D60F0000}"/>
    <cellStyle name="60% - Accent1 18" xfId="3865" xr:uid="{00000000-0005-0000-0000-0000D70F0000}"/>
    <cellStyle name="60% - Accent1 18 2" xfId="3866" xr:uid="{00000000-0005-0000-0000-0000D80F0000}"/>
    <cellStyle name="60% - Accent1 19" xfId="3867" xr:uid="{00000000-0005-0000-0000-0000D90F0000}"/>
    <cellStyle name="60% - Accent1 19 2" xfId="3868" xr:uid="{00000000-0005-0000-0000-0000DA0F0000}"/>
    <cellStyle name="60% - Accent1 2" xfId="3869" xr:uid="{00000000-0005-0000-0000-0000DB0F0000}"/>
    <cellStyle name="60% - Accent1 2 2" xfId="3870" xr:uid="{00000000-0005-0000-0000-0000DC0F0000}"/>
    <cellStyle name="60% - Accent1 20" xfId="3871" xr:uid="{00000000-0005-0000-0000-0000DD0F0000}"/>
    <cellStyle name="60% - Accent1 20 2" xfId="3872" xr:uid="{00000000-0005-0000-0000-0000DE0F0000}"/>
    <cellStyle name="60% - Accent1 21" xfId="3873" xr:uid="{00000000-0005-0000-0000-0000DF0F0000}"/>
    <cellStyle name="60% - Accent1 21 2" xfId="3874" xr:uid="{00000000-0005-0000-0000-0000E00F0000}"/>
    <cellStyle name="60% - Accent1 22" xfId="3875" xr:uid="{00000000-0005-0000-0000-0000E10F0000}"/>
    <cellStyle name="60% - Accent1 22 2" xfId="3876" xr:uid="{00000000-0005-0000-0000-0000E20F0000}"/>
    <cellStyle name="60% - Accent1 23" xfId="3877" xr:uid="{00000000-0005-0000-0000-0000E30F0000}"/>
    <cellStyle name="60% - Accent1 3" xfId="3878" xr:uid="{00000000-0005-0000-0000-0000E40F0000}"/>
    <cellStyle name="60% - Accent1 3 2" xfId="3879" xr:uid="{00000000-0005-0000-0000-0000E50F0000}"/>
    <cellStyle name="60% - Accent1 4" xfId="3880" xr:uid="{00000000-0005-0000-0000-0000E60F0000}"/>
    <cellStyle name="60% - Accent1 4 2" xfId="3881" xr:uid="{00000000-0005-0000-0000-0000E70F0000}"/>
    <cellStyle name="60% - Accent1 5" xfId="3882" xr:uid="{00000000-0005-0000-0000-0000E80F0000}"/>
    <cellStyle name="60% - Accent1 5 2" xfId="3883" xr:uid="{00000000-0005-0000-0000-0000E90F0000}"/>
    <cellStyle name="60% - Accent1 6" xfId="3884" xr:uid="{00000000-0005-0000-0000-0000EA0F0000}"/>
    <cellStyle name="60% - Accent1 6 2" xfId="3885" xr:uid="{00000000-0005-0000-0000-0000EB0F0000}"/>
    <cellStyle name="60% - Accent1 7" xfId="3886" xr:uid="{00000000-0005-0000-0000-0000EC0F0000}"/>
    <cellStyle name="60% - Accent1 7 2" xfId="3887" xr:uid="{00000000-0005-0000-0000-0000ED0F0000}"/>
    <cellStyle name="60% - Accent1 8" xfId="3888" xr:uid="{00000000-0005-0000-0000-0000EE0F0000}"/>
    <cellStyle name="60% - Accent1 8 2" xfId="3889" xr:uid="{00000000-0005-0000-0000-0000EF0F0000}"/>
    <cellStyle name="60% - Accent1 9" xfId="3890" xr:uid="{00000000-0005-0000-0000-0000F00F0000}"/>
    <cellStyle name="60% - Accent1 9 2" xfId="3891" xr:uid="{00000000-0005-0000-0000-0000F10F0000}"/>
    <cellStyle name="60% - Accent2 2" xfId="3892" xr:uid="{00000000-0005-0000-0000-0000F20F0000}"/>
    <cellStyle name="60% - Accent3 10" xfId="3893" xr:uid="{00000000-0005-0000-0000-0000F30F0000}"/>
    <cellStyle name="60% - Accent3 10 2" xfId="3894" xr:uid="{00000000-0005-0000-0000-0000F40F0000}"/>
    <cellStyle name="60% - Accent3 11" xfId="3895" xr:uid="{00000000-0005-0000-0000-0000F50F0000}"/>
    <cellStyle name="60% - Accent3 11 2" xfId="3896" xr:uid="{00000000-0005-0000-0000-0000F60F0000}"/>
    <cellStyle name="60% - Accent3 12" xfId="3897" xr:uid="{00000000-0005-0000-0000-0000F70F0000}"/>
    <cellStyle name="60% - Accent3 12 2" xfId="3898" xr:uid="{00000000-0005-0000-0000-0000F80F0000}"/>
    <cellStyle name="60% - Accent3 13" xfId="3899" xr:uid="{00000000-0005-0000-0000-0000F90F0000}"/>
    <cellStyle name="60% - Accent3 13 2" xfId="3900" xr:uid="{00000000-0005-0000-0000-0000FA0F0000}"/>
    <cellStyle name="60% - Accent3 14" xfId="3901" xr:uid="{00000000-0005-0000-0000-0000FB0F0000}"/>
    <cellStyle name="60% - Accent3 14 2" xfId="3902" xr:uid="{00000000-0005-0000-0000-0000FC0F0000}"/>
    <cellStyle name="60% - Accent3 15" xfId="3903" xr:uid="{00000000-0005-0000-0000-0000FD0F0000}"/>
    <cellStyle name="60% - Accent3 15 2" xfId="3904" xr:uid="{00000000-0005-0000-0000-0000FE0F0000}"/>
    <cellStyle name="60% - Accent3 16" xfId="3905" xr:uid="{00000000-0005-0000-0000-0000FF0F0000}"/>
    <cellStyle name="60% - Accent3 16 2" xfId="3906" xr:uid="{00000000-0005-0000-0000-000000100000}"/>
    <cellStyle name="60% - Accent3 17" xfId="3907" xr:uid="{00000000-0005-0000-0000-000001100000}"/>
    <cellStyle name="60% - Accent3 17 2" xfId="3908" xr:uid="{00000000-0005-0000-0000-000002100000}"/>
    <cellStyle name="60% - Accent3 18" xfId="3909" xr:uid="{00000000-0005-0000-0000-000003100000}"/>
    <cellStyle name="60% - Accent3 18 2" xfId="3910" xr:uid="{00000000-0005-0000-0000-000004100000}"/>
    <cellStyle name="60% - Accent3 19" xfId="3911" xr:uid="{00000000-0005-0000-0000-000005100000}"/>
    <cellStyle name="60% - Accent3 19 2" xfId="3912" xr:uid="{00000000-0005-0000-0000-000006100000}"/>
    <cellStyle name="60% - Accent3 2" xfId="3913" xr:uid="{00000000-0005-0000-0000-000007100000}"/>
    <cellStyle name="60% - Accent3 2 2" xfId="3914" xr:uid="{00000000-0005-0000-0000-000008100000}"/>
    <cellStyle name="60% - Accent3 20" xfId="3915" xr:uid="{00000000-0005-0000-0000-000009100000}"/>
    <cellStyle name="60% - Accent3 20 2" xfId="3916" xr:uid="{00000000-0005-0000-0000-00000A100000}"/>
    <cellStyle name="60% - Accent3 21" xfId="3917" xr:uid="{00000000-0005-0000-0000-00000B100000}"/>
    <cellStyle name="60% - Accent3 21 2" xfId="3918" xr:uid="{00000000-0005-0000-0000-00000C100000}"/>
    <cellStyle name="60% - Accent3 22" xfId="3919" xr:uid="{00000000-0005-0000-0000-00000D100000}"/>
    <cellStyle name="60% - Accent3 22 2" xfId="3920" xr:uid="{00000000-0005-0000-0000-00000E100000}"/>
    <cellStyle name="60% - Accent3 23" xfId="3921" xr:uid="{00000000-0005-0000-0000-00000F100000}"/>
    <cellStyle name="60% - Accent3 3" xfId="3922" xr:uid="{00000000-0005-0000-0000-000010100000}"/>
    <cellStyle name="60% - Accent3 3 2" xfId="3923" xr:uid="{00000000-0005-0000-0000-000011100000}"/>
    <cellStyle name="60% - Accent3 4" xfId="3924" xr:uid="{00000000-0005-0000-0000-000012100000}"/>
    <cellStyle name="60% - Accent3 4 2" xfId="3925" xr:uid="{00000000-0005-0000-0000-000013100000}"/>
    <cellStyle name="60% - Accent3 5" xfId="3926" xr:uid="{00000000-0005-0000-0000-000014100000}"/>
    <cellStyle name="60% - Accent3 5 2" xfId="3927" xr:uid="{00000000-0005-0000-0000-000015100000}"/>
    <cellStyle name="60% - Accent3 6" xfId="3928" xr:uid="{00000000-0005-0000-0000-000016100000}"/>
    <cellStyle name="60% - Accent3 6 2" xfId="3929" xr:uid="{00000000-0005-0000-0000-000017100000}"/>
    <cellStyle name="60% - Accent3 7" xfId="3930" xr:uid="{00000000-0005-0000-0000-000018100000}"/>
    <cellStyle name="60% - Accent3 7 2" xfId="3931" xr:uid="{00000000-0005-0000-0000-000019100000}"/>
    <cellStyle name="60% - Accent3 8" xfId="3932" xr:uid="{00000000-0005-0000-0000-00001A100000}"/>
    <cellStyle name="60% - Accent3 8 2" xfId="3933" xr:uid="{00000000-0005-0000-0000-00001B100000}"/>
    <cellStyle name="60% - Accent3 9" xfId="3934" xr:uid="{00000000-0005-0000-0000-00001C100000}"/>
    <cellStyle name="60% - Accent3 9 2" xfId="3935" xr:uid="{00000000-0005-0000-0000-00001D100000}"/>
    <cellStyle name="60% - Accent4 10" xfId="3936" xr:uid="{00000000-0005-0000-0000-00001E100000}"/>
    <cellStyle name="60% - Accent4 10 2" xfId="3937" xr:uid="{00000000-0005-0000-0000-00001F100000}"/>
    <cellStyle name="60% - Accent4 11" xfId="3938" xr:uid="{00000000-0005-0000-0000-000020100000}"/>
    <cellStyle name="60% - Accent4 11 2" xfId="3939" xr:uid="{00000000-0005-0000-0000-000021100000}"/>
    <cellStyle name="60% - Accent4 12" xfId="3940" xr:uid="{00000000-0005-0000-0000-000022100000}"/>
    <cellStyle name="60% - Accent4 12 2" xfId="3941" xr:uid="{00000000-0005-0000-0000-000023100000}"/>
    <cellStyle name="60% - Accent4 13" xfId="3942" xr:uid="{00000000-0005-0000-0000-000024100000}"/>
    <cellStyle name="60% - Accent4 13 2" xfId="3943" xr:uid="{00000000-0005-0000-0000-000025100000}"/>
    <cellStyle name="60% - Accent4 14" xfId="3944" xr:uid="{00000000-0005-0000-0000-000026100000}"/>
    <cellStyle name="60% - Accent4 14 2" xfId="3945" xr:uid="{00000000-0005-0000-0000-000027100000}"/>
    <cellStyle name="60% - Accent4 15" xfId="3946" xr:uid="{00000000-0005-0000-0000-000028100000}"/>
    <cellStyle name="60% - Accent4 15 2" xfId="3947" xr:uid="{00000000-0005-0000-0000-000029100000}"/>
    <cellStyle name="60% - Accent4 16" xfId="3948" xr:uid="{00000000-0005-0000-0000-00002A100000}"/>
    <cellStyle name="60% - Accent4 16 2" xfId="3949" xr:uid="{00000000-0005-0000-0000-00002B100000}"/>
    <cellStyle name="60% - Accent4 17" xfId="3950" xr:uid="{00000000-0005-0000-0000-00002C100000}"/>
    <cellStyle name="60% - Accent4 17 2" xfId="3951" xr:uid="{00000000-0005-0000-0000-00002D100000}"/>
    <cellStyle name="60% - Accent4 18" xfId="3952" xr:uid="{00000000-0005-0000-0000-00002E100000}"/>
    <cellStyle name="60% - Accent4 18 2" xfId="3953" xr:uid="{00000000-0005-0000-0000-00002F100000}"/>
    <cellStyle name="60% - Accent4 19" xfId="3954" xr:uid="{00000000-0005-0000-0000-000030100000}"/>
    <cellStyle name="60% - Accent4 19 2" xfId="3955" xr:uid="{00000000-0005-0000-0000-000031100000}"/>
    <cellStyle name="60% - Accent4 2" xfId="3956" xr:uid="{00000000-0005-0000-0000-000032100000}"/>
    <cellStyle name="60% - Accent4 2 2" xfId="3957" xr:uid="{00000000-0005-0000-0000-000033100000}"/>
    <cellStyle name="60% - Accent4 20" xfId="3958" xr:uid="{00000000-0005-0000-0000-000034100000}"/>
    <cellStyle name="60% - Accent4 20 2" xfId="3959" xr:uid="{00000000-0005-0000-0000-000035100000}"/>
    <cellStyle name="60% - Accent4 21" xfId="3960" xr:uid="{00000000-0005-0000-0000-000036100000}"/>
    <cellStyle name="60% - Accent4 21 2" xfId="3961" xr:uid="{00000000-0005-0000-0000-000037100000}"/>
    <cellStyle name="60% - Accent4 22" xfId="3962" xr:uid="{00000000-0005-0000-0000-000038100000}"/>
    <cellStyle name="60% - Accent4 22 2" xfId="3963" xr:uid="{00000000-0005-0000-0000-000039100000}"/>
    <cellStyle name="60% - Accent4 23" xfId="3964" xr:uid="{00000000-0005-0000-0000-00003A100000}"/>
    <cellStyle name="60% - Accent4 3" xfId="3965" xr:uid="{00000000-0005-0000-0000-00003B100000}"/>
    <cellStyle name="60% - Accent4 3 2" xfId="3966" xr:uid="{00000000-0005-0000-0000-00003C100000}"/>
    <cellStyle name="60% - Accent4 4" xfId="3967" xr:uid="{00000000-0005-0000-0000-00003D100000}"/>
    <cellStyle name="60% - Accent4 4 2" xfId="3968" xr:uid="{00000000-0005-0000-0000-00003E100000}"/>
    <cellStyle name="60% - Accent4 5" xfId="3969" xr:uid="{00000000-0005-0000-0000-00003F100000}"/>
    <cellStyle name="60% - Accent4 5 2" xfId="3970" xr:uid="{00000000-0005-0000-0000-000040100000}"/>
    <cellStyle name="60% - Accent4 6" xfId="3971" xr:uid="{00000000-0005-0000-0000-000041100000}"/>
    <cellStyle name="60% - Accent4 6 2" xfId="3972" xr:uid="{00000000-0005-0000-0000-000042100000}"/>
    <cellStyle name="60% - Accent4 7" xfId="3973" xr:uid="{00000000-0005-0000-0000-000043100000}"/>
    <cellStyle name="60% - Accent4 7 2" xfId="3974" xr:uid="{00000000-0005-0000-0000-000044100000}"/>
    <cellStyle name="60% - Accent4 8" xfId="3975" xr:uid="{00000000-0005-0000-0000-000045100000}"/>
    <cellStyle name="60% - Accent4 8 2" xfId="3976" xr:uid="{00000000-0005-0000-0000-000046100000}"/>
    <cellStyle name="60% - Accent4 9" xfId="3977" xr:uid="{00000000-0005-0000-0000-000047100000}"/>
    <cellStyle name="60% - Accent4 9 2" xfId="3978" xr:uid="{00000000-0005-0000-0000-000048100000}"/>
    <cellStyle name="60% - Accent5 2" xfId="3979" xr:uid="{00000000-0005-0000-0000-000049100000}"/>
    <cellStyle name="60% - Accent6 10" xfId="3980" xr:uid="{00000000-0005-0000-0000-00004A100000}"/>
    <cellStyle name="60% - Accent6 10 2" xfId="3981" xr:uid="{00000000-0005-0000-0000-00004B100000}"/>
    <cellStyle name="60% - Accent6 11" xfId="3982" xr:uid="{00000000-0005-0000-0000-00004C100000}"/>
    <cellStyle name="60% - Accent6 11 2" xfId="3983" xr:uid="{00000000-0005-0000-0000-00004D100000}"/>
    <cellStyle name="60% - Accent6 12" xfId="3984" xr:uid="{00000000-0005-0000-0000-00004E100000}"/>
    <cellStyle name="60% - Accent6 12 2" xfId="3985" xr:uid="{00000000-0005-0000-0000-00004F100000}"/>
    <cellStyle name="60% - Accent6 13" xfId="3986" xr:uid="{00000000-0005-0000-0000-000050100000}"/>
    <cellStyle name="60% - Accent6 13 2" xfId="3987" xr:uid="{00000000-0005-0000-0000-000051100000}"/>
    <cellStyle name="60% - Accent6 14" xfId="3988" xr:uid="{00000000-0005-0000-0000-000052100000}"/>
    <cellStyle name="60% - Accent6 14 2" xfId="3989" xr:uid="{00000000-0005-0000-0000-000053100000}"/>
    <cellStyle name="60% - Accent6 15" xfId="3990" xr:uid="{00000000-0005-0000-0000-000054100000}"/>
    <cellStyle name="60% - Accent6 15 2" xfId="3991" xr:uid="{00000000-0005-0000-0000-000055100000}"/>
    <cellStyle name="60% - Accent6 16" xfId="3992" xr:uid="{00000000-0005-0000-0000-000056100000}"/>
    <cellStyle name="60% - Accent6 16 2" xfId="3993" xr:uid="{00000000-0005-0000-0000-000057100000}"/>
    <cellStyle name="60% - Accent6 17" xfId="3994" xr:uid="{00000000-0005-0000-0000-000058100000}"/>
    <cellStyle name="60% - Accent6 17 2" xfId="3995" xr:uid="{00000000-0005-0000-0000-000059100000}"/>
    <cellStyle name="60% - Accent6 18" xfId="3996" xr:uid="{00000000-0005-0000-0000-00005A100000}"/>
    <cellStyle name="60% - Accent6 18 2" xfId="3997" xr:uid="{00000000-0005-0000-0000-00005B100000}"/>
    <cellStyle name="60% - Accent6 19" xfId="3998" xr:uid="{00000000-0005-0000-0000-00005C100000}"/>
    <cellStyle name="60% - Accent6 19 2" xfId="3999" xr:uid="{00000000-0005-0000-0000-00005D100000}"/>
    <cellStyle name="60% - Accent6 2" xfId="4000" xr:uid="{00000000-0005-0000-0000-00005E100000}"/>
    <cellStyle name="60% - Accent6 2 2" xfId="4001" xr:uid="{00000000-0005-0000-0000-00005F100000}"/>
    <cellStyle name="60% - Accent6 20" xfId="4002" xr:uid="{00000000-0005-0000-0000-000060100000}"/>
    <cellStyle name="60% - Accent6 20 2" xfId="4003" xr:uid="{00000000-0005-0000-0000-000061100000}"/>
    <cellStyle name="60% - Accent6 21" xfId="4004" xr:uid="{00000000-0005-0000-0000-000062100000}"/>
    <cellStyle name="60% - Accent6 21 2" xfId="4005" xr:uid="{00000000-0005-0000-0000-000063100000}"/>
    <cellStyle name="60% - Accent6 22" xfId="4006" xr:uid="{00000000-0005-0000-0000-000064100000}"/>
    <cellStyle name="60% - Accent6 22 2" xfId="4007" xr:uid="{00000000-0005-0000-0000-000065100000}"/>
    <cellStyle name="60% - Accent6 23" xfId="4008" xr:uid="{00000000-0005-0000-0000-000066100000}"/>
    <cellStyle name="60% - Accent6 3" xfId="4009" xr:uid="{00000000-0005-0000-0000-000067100000}"/>
    <cellStyle name="60% - Accent6 3 2" xfId="4010" xr:uid="{00000000-0005-0000-0000-000068100000}"/>
    <cellStyle name="60% - Accent6 4" xfId="4011" xr:uid="{00000000-0005-0000-0000-000069100000}"/>
    <cellStyle name="60% - Accent6 4 2" xfId="4012" xr:uid="{00000000-0005-0000-0000-00006A100000}"/>
    <cellStyle name="60% - Accent6 5" xfId="4013" xr:uid="{00000000-0005-0000-0000-00006B100000}"/>
    <cellStyle name="60% - Accent6 5 2" xfId="4014" xr:uid="{00000000-0005-0000-0000-00006C100000}"/>
    <cellStyle name="60% - Accent6 6" xfId="4015" xr:uid="{00000000-0005-0000-0000-00006D100000}"/>
    <cellStyle name="60% - Accent6 6 2" xfId="4016" xr:uid="{00000000-0005-0000-0000-00006E100000}"/>
    <cellStyle name="60% - Accent6 7" xfId="4017" xr:uid="{00000000-0005-0000-0000-00006F100000}"/>
    <cellStyle name="60% - Accent6 7 2" xfId="4018" xr:uid="{00000000-0005-0000-0000-000070100000}"/>
    <cellStyle name="60% - Accent6 8" xfId="4019" xr:uid="{00000000-0005-0000-0000-000071100000}"/>
    <cellStyle name="60% - Accent6 8 2" xfId="4020" xr:uid="{00000000-0005-0000-0000-000072100000}"/>
    <cellStyle name="60% - Accent6 9" xfId="4021" xr:uid="{00000000-0005-0000-0000-000073100000}"/>
    <cellStyle name="60% - Accent6 9 2" xfId="4022" xr:uid="{00000000-0005-0000-0000-000074100000}"/>
    <cellStyle name="60% - Nhấn1" xfId="4023" xr:uid="{00000000-0005-0000-0000-000075100000}"/>
    <cellStyle name="60% - Nhấn2" xfId="4024" xr:uid="{00000000-0005-0000-0000-000076100000}"/>
    <cellStyle name="60% - Nhấn3" xfId="4025" xr:uid="{00000000-0005-0000-0000-000077100000}"/>
    <cellStyle name="60% - Nhấn4" xfId="4026" xr:uid="{00000000-0005-0000-0000-000078100000}"/>
    <cellStyle name="60% - Nhấn5" xfId="4027" xr:uid="{00000000-0005-0000-0000-000079100000}"/>
    <cellStyle name="60% - Nhấn6" xfId="4028" xr:uid="{00000000-0005-0000-0000-00007A100000}"/>
    <cellStyle name="60% - アクセント 1" xfId="4029" xr:uid="{00000000-0005-0000-0000-00007B100000}"/>
    <cellStyle name="60% - アクセント 2" xfId="4030" xr:uid="{00000000-0005-0000-0000-00007C100000}"/>
    <cellStyle name="60% - アクセント 3" xfId="4031" xr:uid="{00000000-0005-0000-0000-00007D100000}"/>
    <cellStyle name="60% - アクセント 4" xfId="4032" xr:uid="{00000000-0005-0000-0000-00007E100000}"/>
    <cellStyle name="60% - アクセント 5" xfId="4033" xr:uid="{00000000-0005-0000-0000-00007F100000}"/>
    <cellStyle name="60% - アクセント 6" xfId="4034" xr:uid="{00000000-0005-0000-0000-000080100000}"/>
    <cellStyle name="60% - 强调文字颜色 1" xfId="4035" xr:uid="{00000000-0005-0000-0000-000081100000}"/>
    <cellStyle name="60% - 强调文字颜色 2" xfId="4036" xr:uid="{00000000-0005-0000-0000-000082100000}"/>
    <cellStyle name="60% - 强调文字颜色 3" xfId="4037" xr:uid="{00000000-0005-0000-0000-000083100000}"/>
    <cellStyle name="60% - 强调文字颜色 4" xfId="4038" xr:uid="{00000000-0005-0000-0000-000084100000}"/>
    <cellStyle name="60% - 强调文字颜色 5" xfId="4039" xr:uid="{00000000-0005-0000-0000-000085100000}"/>
    <cellStyle name="60% - 强调文字颜色 6" xfId="4040" xr:uid="{00000000-0005-0000-0000-000086100000}"/>
    <cellStyle name="a" xfId="4041" xr:uid="{00000000-0005-0000-0000-000087100000}"/>
    <cellStyle name="A¨????? [0]_??aA??" xfId="4042" xr:uid="{00000000-0005-0000-0000-000088100000}"/>
    <cellStyle name="A¨?????_??aA??" xfId="4043" xr:uid="{00000000-0005-0000-0000-000089100000}"/>
    <cellStyle name="_x0001_Å»_x001e_´ " xfId="4044" xr:uid="{00000000-0005-0000-0000-00008A100000}"/>
    <cellStyle name="_x0001_Å»_x001e_´_" xfId="4045" xr:uid="{00000000-0005-0000-0000-00008B100000}"/>
    <cellStyle name="A4 Small 210 x 297 mm" xfId="4046" xr:uid="{00000000-0005-0000-0000-00008C100000}"/>
    <cellStyle name="Accent1 - 20%" xfId="4047" xr:uid="{00000000-0005-0000-0000-00008D100000}"/>
    <cellStyle name="Accent1 - 40%" xfId="4048" xr:uid="{00000000-0005-0000-0000-00008E100000}"/>
    <cellStyle name="Accent1 - 60%" xfId="4049" xr:uid="{00000000-0005-0000-0000-00008F100000}"/>
    <cellStyle name="Accent1 10" xfId="4050" xr:uid="{00000000-0005-0000-0000-000090100000}"/>
    <cellStyle name="Accent1 10 2" xfId="4051" xr:uid="{00000000-0005-0000-0000-000091100000}"/>
    <cellStyle name="Accent1 11" xfId="4052" xr:uid="{00000000-0005-0000-0000-000092100000}"/>
    <cellStyle name="Accent1 11 2" xfId="4053" xr:uid="{00000000-0005-0000-0000-000093100000}"/>
    <cellStyle name="Accent1 12" xfId="4054" xr:uid="{00000000-0005-0000-0000-000094100000}"/>
    <cellStyle name="Accent1 12 2" xfId="4055" xr:uid="{00000000-0005-0000-0000-000095100000}"/>
    <cellStyle name="Accent1 13" xfId="4056" xr:uid="{00000000-0005-0000-0000-000096100000}"/>
    <cellStyle name="Accent1 13 2" xfId="4057" xr:uid="{00000000-0005-0000-0000-000097100000}"/>
    <cellStyle name="Accent1 14" xfId="4058" xr:uid="{00000000-0005-0000-0000-000098100000}"/>
    <cellStyle name="Accent1 14 2" xfId="4059" xr:uid="{00000000-0005-0000-0000-000099100000}"/>
    <cellStyle name="Accent1 15" xfId="4060" xr:uid="{00000000-0005-0000-0000-00009A100000}"/>
    <cellStyle name="Accent1 15 2" xfId="4061" xr:uid="{00000000-0005-0000-0000-00009B100000}"/>
    <cellStyle name="Accent1 16" xfId="4062" xr:uid="{00000000-0005-0000-0000-00009C100000}"/>
    <cellStyle name="Accent1 16 2" xfId="4063" xr:uid="{00000000-0005-0000-0000-00009D100000}"/>
    <cellStyle name="Accent1 17" xfId="4064" xr:uid="{00000000-0005-0000-0000-00009E100000}"/>
    <cellStyle name="Accent1 17 2" xfId="4065" xr:uid="{00000000-0005-0000-0000-00009F100000}"/>
    <cellStyle name="Accent1 18" xfId="4066" xr:uid="{00000000-0005-0000-0000-0000A0100000}"/>
    <cellStyle name="Accent1 18 2" xfId="4067" xr:uid="{00000000-0005-0000-0000-0000A1100000}"/>
    <cellStyle name="Accent1 19" xfId="4068" xr:uid="{00000000-0005-0000-0000-0000A2100000}"/>
    <cellStyle name="Accent1 19 2" xfId="4069" xr:uid="{00000000-0005-0000-0000-0000A3100000}"/>
    <cellStyle name="Accent1 2" xfId="4070" xr:uid="{00000000-0005-0000-0000-0000A4100000}"/>
    <cellStyle name="Accent1 2 2" xfId="4071" xr:uid="{00000000-0005-0000-0000-0000A5100000}"/>
    <cellStyle name="Accent1 20" xfId="4072" xr:uid="{00000000-0005-0000-0000-0000A6100000}"/>
    <cellStyle name="Accent1 20 2" xfId="4073" xr:uid="{00000000-0005-0000-0000-0000A7100000}"/>
    <cellStyle name="Accent1 21" xfId="4074" xr:uid="{00000000-0005-0000-0000-0000A8100000}"/>
    <cellStyle name="Accent1 21 2" xfId="4075" xr:uid="{00000000-0005-0000-0000-0000A9100000}"/>
    <cellStyle name="Accent1 22" xfId="4076" xr:uid="{00000000-0005-0000-0000-0000AA100000}"/>
    <cellStyle name="Accent1 22 2" xfId="4077" xr:uid="{00000000-0005-0000-0000-0000AB100000}"/>
    <cellStyle name="Accent1 23" xfId="4078" xr:uid="{00000000-0005-0000-0000-0000AC100000}"/>
    <cellStyle name="Accent1 24" xfId="4079" xr:uid="{00000000-0005-0000-0000-0000AD100000}"/>
    <cellStyle name="Accent1 25" xfId="4080" xr:uid="{00000000-0005-0000-0000-0000AE100000}"/>
    <cellStyle name="Accent1 26" xfId="4081" xr:uid="{00000000-0005-0000-0000-0000AF100000}"/>
    <cellStyle name="Accent1 27" xfId="4082" xr:uid="{00000000-0005-0000-0000-0000B0100000}"/>
    <cellStyle name="Accent1 28" xfId="4083" xr:uid="{00000000-0005-0000-0000-0000B1100000}"/>
    <cellStyle name="Accent1 29" xfId="4084" xr:uid="{00000000-0005-0000-0000-0000B2100000}"/>
    <cellStyle name="Accent1 3" xfId="4085" xr:uid="{00000000-0005-0000-0000-0000B3100000}"/>
    <cellStyle name="Accent1 3 2" xfId="4086" xr:uid="{00000000-0005-0000-0000-0000B4100000}"/>
    <cellStyle name="Accent1 30" xfId="4087" xr:uid="{00000000-0005-0000-0000-0000B5100000}"/>
    <cellStyle name="Accent1 31" xfId="4088" xr:uid="{00000000-0005-0000-0000-0000B6100000}"/>
    <cellStyle name="Accent1 32" xfId="4089" xr:uid="{00000000-0005-0000-0000-0000B7100000}"/>
    <cellStyle name="Accent1 4" xfId="4090" xr:uid="{00000000-0005-0000-0000-0000B8100000}"/>
    <cellStyle name="Accent1 4 2" xfId="4091" xr:uid="{00000000-0005-0000-0000-0000B9100000}"/>
    <cellStyle name="Accent1 5" xfId="4092" xr:uid="{00000000-0005-0000-0000-0000BA100000}"/>
    <cellStyle name="Accent1 5 2" xfId="4093" xr:uid="{00000000-0005-0000-0000-0000BB100000}"/>
    <cellStyle name="Accent1 6" xfId="4094" xr:uid="{00000000-0005-0000-0000-0000BC100000}"/>
    <cellStyle name="Accent1 6 2" xfId="4095" xr:uid="{00000000-0005-0000-0000-0000BD100000}"/>
    <cellStyle name="Accent1 7" xfId="4096" xr:uid="{00000000-0005-0000-0000-0000BE100000}"/>
    <cellStyle name="Accent1 7 2" xfId="4097" xr:uid="{00000000-0005-0000-0000-0000BF100000}"/>
    <cellStyle name="Accent1 8" xfId="4098" xr:uid="{00000000-0005-0000-0000-0000C0100000}"/>
    <cellStyle name="Accent1 8 2" xfId="4099" xr:uid="{00000000-0005-0000-0000-0000C1100000}"/>
    <cellStyle name="Accent1 9" xfId="4100" xr:uid="{00000000-0005-0000-0000-0000C2100000}"/>
    <cellStyle name="Accent1 9 2" xfId="4101" xr:uid="{00000000-0005-0000-0000-0000C3100000}"/>
    <cellStyle name="Accent2 - 20%" xfId="4102" xr:uid="{00000000-0005-0000-0000-0000C4100000}"/>
    <cellStyle name="Accent2 - 40%" xfId="4103" xr:uid="{00000000-0005-0000-0000-0000C5100000}"/>
    <cellStyle name="Accent2 - 60%" xfId="4104" xr:uid="{00000000-0005-0000-0000-0000C6100000}"/>
    <cellStyle name="Accent2 10" xfId="4105" xr:uid="{00000000-0005-0000-0000-0000C7100000}"/>
    <cellStyle name="Accent2 11" xfId="4106" xr:uid="{00000000-0005-0000-0000-0000C8100000}"/>
    <cellStyle name="Accent2 2" xfId="4107" xr:uid="{00000000-0005-0000-0000-0000C9100000}"/>
    <cellStyle name="Accent2 3" xfId="4108" xr:uid="{00000000-0005-0000-0000-0000CA100000}"/>
    <cellStyle name="Accent2 4" xfId="4109" xr:uid="{00000000-0005-0000-0000-0000CB100000}"/>
    <cellStyle name="Accent2 5" xfId="4110" xr:uid="{00000000-0005-0000-0000-0000CC100000}"/>
    <cellStyle name="Accent2 6" xfId="4111" xr:uid="{00000000-0005-0000-0000-0000CD100000}"/>
    <cellStyle name="Accent2 7" xfId="4112" xr:uid="{00000000-0005-0000-0000-0000CE100000}"/>
    <cellStyle name="Accent2 8" xfId="4113" xr:uid="{00000000-0005-0000-0000-0000CF100000}"/>
    <cellStyle name="Accent2 9" xfId="4114" xr:uid="{00000000-0005-0000-0000-0000D0100000}"/>
    <cellStyle name="Accent3 - 20%" xfId="4115" xr:uid="{00000000-0005-0000-0000-0000D1100000}"/>
    <cellStyle name="Accent3 - 40%" xfId="4116" xr:uid="{00000000-0005-0000-0000-0000D2100000}"/>
    <cellStyle name="Accent3 - 60%" xfId="4117" xr:uid="{00000000-0005-0000-0000-0000D3100000}"/>
    <cellStyle name="Accent3 10" xfId="4118" xr:uid="{00000000-0005-0000-0000-0000D4100000}"/>
    <cellStyle name="Accent3 11" xfId="4119" xr:uid="{00000000-0005-0000-0000-0000D5100000}"/>
    <cellStyle name="Accent3 2" xfId="4120" xr:uid="{00000000-0005-0000-0000-0000D6100000}"/>
    <cellStyle name="Accent3 3" xfId="4121" xr:uid="{00000000-0005-0000-0000-0000D7100000}"/>
    <cellStyle name="Accent3 4" xfId="4122" xr:uid="{00000000-0005-0000-0000-0000D8100000}"/>
    <cellStyle name="Accent3 5" xfId="4123" xr:uid="{00000000-0005-0000-0000-0000D9100000}"/>
    <cellStyle name="Accent3 6" xfId="4124" xr:uid="{00000000-0005-0000-0000-0000DA100000}"/>
    <cellStyle name="Accent3 7" xfId="4125" xr:uid="{00000000-0005-0000-0000-0000DB100000}"/>
    <cellStyle name="Accent3 8" xfId="4126" xr:uid="{00000000-0005-0000-0000-0000DC100000}"/>
    <cellStyle name="Accent3 9" xfId="4127" xr:uid="{00000000-0005-0000-0000-0000DD100000}"/>
    <cellStyle name="Accent4 - 20%" xfId="4128" xr:uid="{00000000-0005-0000-0000-0000DE100000}"/>
    <cellStyle name="Accent4 - 40%" xfId="4129" xr:uid="{00000000-0005-0000-0000-0000DF100000}"/>
    <cellStyle name="Accent4 - 60%" xfId="4130" xr:uid="{00000000-0005-0000-0000-0000E0100000}"/>
    <cellStyle name="Accent4 10" xfId="4131" xr:uid="{00000000-0005-0000-0000-0000E1100000}"/>
    <cellStyle name="Accent4 10 2" xfId="4132" xr:uid="{00000000-0005-0000-0000-0000E2100000}"/>
    <cellStyle name="Accent4 11" xfId="4133" xr:uid="{00000000-0005-0000-0000-0000E3100000}"/>
    <cellStyle name="Accent4 11 2" xfId="4134" xr:uid="{00000000-0005-0000-0000-0000E4100000}"/>
    <cellStyle name="Accent4 12" xfId="4135" xr:uid="{00000000-0005-0000-0000-0000E5100000}"/>
    <cellStyle name="Accent4 12 2" xfId="4136" xr:uid="{00000000-0005-0000-0000-0000E6100000}"/>
    <cellStyle name="Accent4 13" xfId="4137" xr:uid="{00000000-0005-0000-0000-0000E7100000}"/>
    <cellStyle name="Accent4 13 2" xfId="4138" xr:uid="{00000000-0005-0000-0000-0000E8100000}"/>
    <cellStyle name="Accent4 14" xfId="4139" xr:uid="{00000000-0005-0000-0000-0000E9100000}"/>
    <cellStyle name="Accent4 14 2" xfId="4140" xr:uid="{00000000-0005-0000-0000-0000EA100000}"/>
    <cellStyle name="Accent4 15" xfId="4141" xr:uid="{00000000-0005-0000-0000-0000EB100000}"/>
    <cellStyle name="Accent4 15 2" xfId="4142" xr:uid="{00000000-0005-0000-0000-0000EC100000}"/>
    <cellStyle name="Accent4 16" xfId="4143" xr:uid="{00000000-0005-0000-0000-0000ED100000}"/>
    <cellStyle name="Accent4 16 2" xfId="4144" xr:uid="{00000000-0005-0000-0000-0000EE100000}"/>
    <cellStyle name="Accent4 17" xfId="4145" xr:uid="{00000000-0005-0000-0000-0000EF100000}"/>
    <cellStyle name="Accent4 17 2" xfId="4146" xr:uid="{00000000-0005-0000-0000-0000F0100000}"/>
    <cellStyle name="Accent4 18" xfId="4147" xr:uid="{00000000-0005-0000-0000-0000F1100000}"/>
    <cellStyle name="Accent4 18 2" xfId="4148" xr:uid="{00000000-0005-0000-0000-0000F2100000}"/>
    <cellStyle name="Accent4 19" xfId="4149" xr:uid="{00000000-0005-0000-0000-0000F3100000}"/>
    <cellStyle name="Accent4 19 2" xfId="4150" xr:uid="{00000000-0005-0000-0000-0000F4100000}"/>
    <cellStyle name="Accent4 2" xfId="4151" xr:uid="{00000000-0005-0000-0000-0000F5100000}"/>
    <cellStyle name="Accent4 2 2" xfId="4152" xr:uid="{00000000-0005-0000-0000-0000F6100000}"/>
    <cellStyle name="Accent4 20" xfId="4153" xr:uid="{00000000-0005-0000-0000-0000F7100000}"/>
    <cellStyle name="Accent4 20 2" xfId="4154" xr:uid="{00000000-0005-0000-0000-0000F8100000}"/>
    <cellStyle name="Accent4 21" xfId="4155" xr:uid="{00000000-0005-0000-0000-0000F9100000}"/>
    <cellStyle name="Accent4 21 2" xfId="4156" xr:uid="{00000000-0005-0000-0000-0000FA100000}"/>
    <cellStyle name="Accent4 22" xfId="4157" xr:uid="{00000000-0005-0000-0000-0000FB100000}"/>
    <cellStyle name="Accent4 22 2" xfId="4158" xr:uid="{00000000-0005-0000-0000-0000FC100000}"/>
    <cellStyle name="Accent4 23" xfId="4159" xr:uid="{00000000-0005-0000-0000-0000FD100000}"/>
    <cellStyle name="Accent4 24" xfId="4160" xr:uid="{00000000-0005-0000-0000-0000FE100000}"/>
    <cellStyle name="Accent4 25" xfId="4161" xr:uid="{00000000-0005-0000-0000-0000FF100000}"/>
    <cellStyle name="Accent4 26" xfId="4162" xr:uid="{00000000-0005-0000-0000-000000110000}"/>
    <cellStyle name="Accent4 27" xfId="4163" xr:uid="{00000000-0005-0000-0000-000001110000}"/>
    <cellStyle name="Accent4 28" xfId="4164" xr:uid="{00000000-0005-0000-0000-000002110000}"/>
    <cellStyle name="Accent4 29" xfId="4165" xr:uid="{00000000-0005-0000-0000-000003110000}"/>
    <cellStyle name="Accent4 3" xfId="4166" xr:uid="{00000000-0005-0000-0000-000004110000}"/>
    <cellStyle name="Accent4 3 2" xfId="4167" xr:uid="{00000000-0005-0000-0000-000005110000}"/>
    <cellStyle name="Accent4 30" xfId="4168" xr:uid="{00000000-0005-0000-0000-000006110000}"/>
    <cellStyle name="Accent4 31" xfId="4169" xr:uid="{00000000-0005-0000-0000-000007110000}"/>
    <cellStyle name="Accent4 32" xfId="4170" xr:uid="{00000000-0005-0000-0000-000008110000}"/>
    <cellStyle name="Accent4 4" xfId="4171" xr:uid="{00000000-0005-0000-0000-000009110000}"/>
    <cellStyle name="Accent4 4 2" xfId="4172" xr:uid="{00000000-0005-0000-0000-00000A110000}"/>
    <cellStyle name="Accent4 5" xfId="4173" xr:uid="{00000000-0005-0000-0000-00000B110000}"/>
    <cellStyle name="Accent4 5 2" xfId="4174" xr:uid="{00000000-0005-0000-0000-00000C110000}"/>
    <cellStyle name="Accent4 6" xfId="4175" xr:uid="{00000000-0005-0000-0000-00000D110000}"/>
    <cellStyle name="Accent4 6 2" xfId="4176" xr:uid="{00000000-0005-0000-0000-00000E110000}"/>
    <cellStyle name="Accent4 7" xfId="4177" xr:uid="{00000000-0005-0000-0000-00000F110000}"/>
    <cellStyle name="Accent4 7 2" xfId="4178" xr:uid="{00000000-0005-0000-0000-000010110000}"/>
    <cellStyle name="Accent4 8" xfId="4179" xr:uid="{00000000-0005-0000-0000-000011110000}"/>
    <cellStyle name="Accent4 8 2" xfId="4180" xr:uid="{00000000-0005-0000-0000-000012110000}"/>
    <cellStyle name="Accent4 9" xfId="4181" xr:uid="{00000000-0005-0000-0000-000013110000}"/>
    <cellStyle name="Accent4 9 2" xfId="4182" xr:uid="{00000000-0005-0000-0000-000014110000}"/>
    <cellStyle name="Accent5 - 20%" xfId="4183" xr:uid="{00000000-0005-0000-0000-000015110000}"/>
    <cellStyle name="Accent5 - 40%" xfId="4184" xr:uid="{00000000-0005-0000-0000-000016110000}"/>
    <cellStyle name="Accent5 - 60%" xfId="4185" xr:uid="{00000000-0005-0000-0000-000017110000}"/>
    <cellStyle name="Accent5 10" xfId="4186" xr:uid="{00000000-0005-0000-0000-000018110000}"/>
    <cellStyle name="Accent5 11" xfId="4187" xr:uid="{00000000-0005-0000-0000-000019110000}"/>
    <cellStyle name="Accent5 2" xfId="4188" xr:uid="{00000000-0005-0000-0000-00001A110000}"/>
    <cellStyle name="Accent5 3" xfId="4189" xr:uid="{00000000-0005-0000-0000-00001B110000}"/>
    <cellStyle name="Accent5 4" xfId="4190" xr:uid="{00000000-0005-0000-0000-00001C110000}"/>
    <cellStyle name="Accent5 5" xfId="4191" xr:uid="{00000000-0005-0000-0000-00001D110000}"/>
    <cellStyle name="Accent5 6" xfId="4192" xr:uid="{00000000-0005-0000-0000-00001E110000}"/>
    <cellStyle name="Accent5 7" xfId="4193" xr:uid="{00000000-0005-0000-0000-00001F110000}"/>
    <cellStyle name="Accent5 8" xfId="4194" xr:uid="{00000000-0005-0000-0000-000020110000}"/>
    <cellStyle name="Accent5 9" xfId="4195" xr:uid="{00000000-0005-0000-0000-000021110000}"/>
    <cellStyle name="Accent6 - 20%" xfId="4196" xr:uid="{00000000-0005-0000-0000-000022110000}"/>
    <cellStyle name="Accent6 - 40%" xfId="4197" xr:uid="{00000000-0005-0000-0000-000023110000}"/>
    <cellStyle name="Accent6 - 60%" xfId="4198" xr:uid="{00000000-0005-0000-0000-000024110000}"/>
    <cellStyle name="Accent6 10" xfId="4199" xr:uid="{00000000-0005-0000-0000-000025110000}"/>
    <cellStyle name="Accent6 11" xfId="4200" xr:uid="{00000000-0005-0000-0000-000026110000}"/>
    <cellStyle name="Accent6 2" xfId="4201" xr:uid="{00000000-0005-0000-0000-000027110000}"/>
    <cellStyle name="Accent6 3" xfId="4202" xr:uid="{00000000-0005-0000-0000-000028110000}"/>
    <cellStyle name="Accent6 4" xfId="4203" xr:uid="{00000000-0005-0000-0000-000029110000}"/>
    <cellStyle name="Accent6 5" xfId="4204" xr:uid="{00000000-0005-0000-0000-00002A110000}"/>
    <cellStyle name="Accent6 6" xfId="4205" xr:uid="{00000000-0005-0000-0000-00002B110000}"/>
    <cellStyle name="Accent6 7" xfId="4206" xr:uid="{00000000-0005-0000-0000-00002C110000}"/>
    <cellStyle name="Accent6 8" xfId="4207" xr:uid="{00000000-0005-0000-0000-00002D110000}"/>
    <cellStyle name="Accent6 9" xfId="4208" xr:uid="{00000000-0005-0000-0000-00002E110000}"/>
    <cellStyle name="Account" xfId="14524" xr:uid="{00000000-0005-0000-0000-00002F110000}"/>
    <cellStyle name="Actual Date" xfId="4209" xr:uid="{00000000-0005-0000-0000-000030110000}"/>
    <cellStyle name="ÅëÈ­ [0]_      " xfId="4210" xr:uid="{00000000-0005-0000-0000-000031110000}"/>
    <cellStyle name="AeE­ [0]_´eAN°yC￥ " xfId="4211" xr:uid="{00000000-0005-0000-0000-000032110000}"/>
    <cellStyle name="ÅëÈ­ [0]_L601CPT" xfId="4212" xr:uid="{00000000-0005-0000-0000-000033110000}"/>
    <cellStyle name="AeE?? [0]_??aA??" xfId="4213" xr:uid="{00000000-0005-0000-0000-000034110000}"/>
    <cellStyle name="AeE??_??aA??" xfId="4214" xr:uid="{00000000-0005-0000-0000-000035110000}"/>
    <cellStyle name="ÅëÈ­_      " xfId="4215" xr:uid="{00000000-0005-0000-0000-000036110000}"/>
    <cellStyle name="AeE­_´eAN°yC￥ " xfId="4216" xr:uid="{00000000-0005-0000-0000-000037110000}"/>
    <cellStyle name="ÅëÈ­_L601CPT" xfId="4217" xr:uid="{00000000-0005-0000-0000-000038110000}"/>
    <cellStyle name="Amps(0)" xfId="4218" xr:uid="{00000000-0005-0000-0000-000039110000}"/>
    <cellStyle name="Amps(2)" xfId="4219" xr:uid="{00000000-0005-0000-0000-00003A110000}"/>
    <cellStyle name="APPEAR" xfId="4220" xr:uid="{00000000-0005-0000-0000-00003B110000}"/>
    <cellStyle name="args.style" xfId="4221" xr:uid="{00000000-0005-0000-0000-00003C110000}"/>
    <cellStyle name="Arial10" xfId="4222" xr:uid="{00000000-0005-0000-0000-00003D110000}"/>
    <cellStyle name="ÄÞ¸¶ [0]_      " xfId="4223" xr:uid="{00000000-0005-0000-0000-00003E110000}"/>
    <cellStyle name="AÞ¸¶ [0]_´eAN°yC￥ " xfId="4224" xr:uid="{00000000-0005-0000-0000-00003F110000}"/>
    <cellStyle name="ÄÞ¸¶ [0]_L601CPT" xfId="4225" xr:uid="{00000000-0005-0000-0000-000040110000}"/>
    <cellStyle name="ÄÞ¸¶_      " xfId="4226" xr:uid="{00000000-0005-0000-0000-000041110000}"/>
    <cellStyle name="AÞ¸¶_´eAN°yC￥ " xfId="4227" xr:uid="{00000000-0005-0000-0000-000042110000}"/>
    <cellStyle name="ÄÞ¸¶_L601CPT" xfId="4228" xr:uid="{00000000-0005-0000-0000-000043110000}"/>
    <cellStyle name="AutoFormat Options" xfId="4229" xr:uid="{00000000-0005-0000-0000-000044110000}"/>
    <cellStyle name="Bad 2" xfId="4230" xr:uid="{00000000-0005-0000-0000-000045110000}"/>
    <cellStyle name="Bangchu" xfId="4231" xr:uid="{00000000-0005-0000-0000-000046110000}"/>
    <cellStyle name="Body" xfId="4232" xr:uid="{00000000-0005-0000-0000-000047110000}"/>
    <cellStyle name="C??A¨?_??eE??" xfId="4233" xr:uid="{00000000-0005-0000-0000-000048110000}"/>
    <cellStyle name="C?AØ_¿?¾÷CoE² " xfId="4234" xr:uid="{00000000-0005-0000-0000-000049110000}"/>
    <cellStyle name="Ç¥ÁØ_      " xfId="4235" xr:uid="{00000000-0005-0000-0000-00004A110000}"/>
    <cellStyle name="C￥AØ_´eAN°yC￥ " xfId="4236" xr:uid="{00000000-0005-0000-0000-00004B110000}"/>
    <cellStyle name="Ç¥ÁØ_°èÈ¹" xfId="4237" xr:uid="{00000000-0005-0000-0000-00004C110000}"/>
    <cellStyle name="Calc Currency (0)" xfId="4238" xr:uid="{00000000-0005-0000-0000-00004D110000}"/>
    <cellStyle name="Calc Currency (0) 2" xfId="4239" xr:uid="{00000000-0005-0000-0000-00004E110000}"/>
    <cellStyle name="Calc Currency (2)" xfId="4240" xr:uid="{00000000-0005-0000-0000-00004F110000}"/>
    <cellStyle name="Calc Percent (0)" xfId="4241" xr:uid="{00000000-0005-0000-0000-000050110000}"/>
    <cellStyle name="Calc Percent (1)" xfId="4242" xr:uid="{00000000-0005-0000-0000-000051110000}"/>
    <cellStyle name="Calc Percent (2)" xfId="4243" xr:uid="{00000000-0005-0000-0000-000052110000}"/>
    <cellStyle name="Calc Units (0)" xfId="4244" xr:uid="{00000000-0005-0000-0000-000053110000}"/>
    <cellStyle name="Calc Units (1)" xfId="4245" xr:uid="{00000000-0005-0000-0000-000054110000}"/>
    <cellStyle name="Calc Units (2)" xfId="4246" xr:uid="{00000000-0005-0000-0000-000055110000}"/>
    <cellStyle name="Calculation 10" xfId="4247" xr:uid="{00000000-0005-0000-0000-000056110000}"/>
    <cellStyle name="Calculation 10 2" xfId="4248" xr:uid="{00000000-0005-0000-0000-000057110000}"/>
    <cellStyle name="Calculation 10 2 2" xfId="4249" xr:uid="{00000000-0005-0000-0000-000058110000}"/>
    <cellStyle name="Calculation 10 2 2 2" xfId="10535" xr:uid="{00000000-0005-0000-0000-000059110000}"/>
    <cellStyle name="Calculation 10 2 2 2 2" xfId="10536" xr:uid="{00000000-0005-0000-0000-00005A110000}"/>
    <cellStyle name="Calculation 10 2 2 3" xfId="10537" xr:uid="{00000000-0005-0000-0000-00005B110000}"/>
    <cellStyle name="Calculation 10 2 3" xfId="10538" xr:uid="{00000000-0005-0000-0000-00005C110000}"/>
    <cellStyle name="Calculation 10 2 3 2" xfId="10539" xr:uid="{00000000-0005-0000-0000-00005D110000}"/>
    <cellStyle name="Calculation 10 2 4" xfId="10540" xr:uid="{00000000-0005-0000-0000-00005E110000}"/>
    <cellStyle name="Calculation 10 3" xfId="4250" xr:uid="{00000000-0005-0000-0000-00005F110000}"/>
    <cellStyle name="Calculation 10 3 2" xfId="10541" xr:uid="{00000000-0005-0000-0000-000060110000}"/>
    <cellStyle name="Calculation 10 3 2 2" xfId="10542" xr:uid="{00000000-0005-0000-0000-000061110000}"/>
    <cellStyle name="Calculation 10 3 3" xfId="10543" xr:uid="{00000000-0005-0000-0000-000062110000}"/>
    <cellStyle name="Calculation 10 4" xfId="10544" xr:uid="{00000000-0005-0000-0000-000063110000}"/>
    <cellStyle name="Calculation 10 4 2" xfId="10545" xr:uid="{00000000-0005-0000-0000-000064110000}"/>
    <cellStyle name="Calculation 10 5" xfId="10546" xr:uid="{00000000-0005-0000-0000-000065110000}"/>
    <cellStyle name="Calculation 11" xfId="4251" xr:uid="{00000000-0005-0000-0000-000066110000}"/>
    <cellStyle name="Calculation 11 2" xfId="4252" xr:uid="{00000000-0005-0000-0000-000067110000}"/>
    <cellStyle name="Calculation 11 2 2" xfId="4253" xr:uid="{00000000-0005-0000-0000-000068110000}"/>
    <cellStyle name="Calculation 11 2 2 2" xfId="10547" xr:uid="{00000000-0005-0000-0000-000069110000}"/>
    <cellStyle name="Calculation 11 2 2 2 2" xfId="10548" xr:uid="{00000000-0005-0000-0000-00006A110000}"/>
    <cellStyle name="Calculation 11 2 2 3" xfId="10549" xr:uid="{00000000-0005-0000-0000-00006B110000}"/>
    <cellStyle name="Calculation 11 2 3" xfId="10550" xr:uid="{00000000-0005-0000-0000-00006C110000}"/>
    <cellStyle name="Calculation 11 2 3 2" xfId="10551" xr:uid="{00000000-0005-0000-0000-00006D110000}"/>
    <cellStyle name="Calculation 11 2 4" xfId="10552" xr:uid="{00000000-0005-0000-0000-00006E110000}"/>
    <cellStyle name="Calculation 11 3" xfId="4254" xr:uid="{00000000-0005-0000-0000-00006F110000}"/>
    <cellStyle name="Calculation 11 3 2" xfId="10553" xr:uid="{00000000-0005-0000-0000-000070110000}"/>
    <cellStyle name="Calculation 11 3 2 2" xfId="10554" xr:uid="{00000000-0005-0000-0000-000071110000}"/>
    <cellStyle name="Calculation 11 3 3" xfId="10555" xr:uid="{00000000-0005-0000-0000-000072110000}"/>
    <cellStyle name="Calculation 11 4" xfId="10556" xr:uid="{00000000-0005-0000-0000-000073110000}"/>
    <cellStyle name="Calculation 11 4 2" xfId="10557" xr:uid="{00000000-0005-0000-0000-000074110000}"/>
    <cellStyle name="Calculation 11 5" xfId="10558" xr:uid="{00000000-0005-0000-0000-000075110000}"/>
    <cellStyle name="Calculation 12" xfId="4255" xr:uid="{00000000-0005-0000-0000-000076110000}"/>
    <cellStyle name="Calculation 12 2" xfId="4256" xr:uid="{00000000-0005-0000-0000-000077110000}"/>
    <cellStyle name="Calculation 12 2 2" xfId="4257" xr:uid="{00000000-0005-0000-0000-000078110000}"/>
    <cellStyle name="Calculation 12 2 2 2" xfId="10559" xr:uid="{00000000-0005-0000-0000-000079110000}"/>
    <cellStyle name="Calculation 12 2 2 2 2" xfId="10560" xr:uid="{00000000-0005-0000-0000-00007A110000}"/>
    <cellStyle name="Calculation 12 2 2 3" xfId="10561" xr:uid="{00000000-0005-0000-0000-00007B110000}"/>
    <cellStyle name="Calculation 12 2 3" xfId="10562" xr:uid="{00000000-0005-0000-0000-00007C110000}"/>
    <cellStyle name="Calculation 12 2 3 2" xfId="10563" xr:uid="{00000000-0005-0000-0000-00007D110000}"/>
    <cellStyle name="Calculation 12 2 4" xfId="10564" xr:uid="{00000000-0005-0000-0000-00007E110000}"/>
    <cellStyle name="Calculation 12 3" xfId="4258" xr:uid="{00000000-0005-0000-0000-00007F110000}"/>
    <cellStyle name="Calculation 12 3 2" xfId="10565" xr:uid="{00000000-0005-0000-0000-000080110000}"/>
    <cellStyle name="Calculation 12 3 2 2" xfId="10566" xr:uid="{00000000-0005-0000-0000-000081110000}"/>
    <cellStyle name="Calculation 12 3 3" xfId="10567" xr:uid="{00000000-0005-0000-0000-000082110000}"/>
    <cellStyle name="Calculation 12 4" xfId="10568" xr:uid="{00000000-0005-0000-0000-000083110000}"/>
    <cellStyle name="Calculation 12 4 2" xfId="10569" xr:uid="{00000000-0005-0000-0000-000084110000}"/>
    <cellStyle name="Calculation 12 5" xfId="10570" xr:uid="{00000000-0005-0000-0000-000085110000}"/>
    <cellStyle name="Calculation 13" xfId="4259" xr:uid="{00000000-0005-0000-0000-000086110000}"/>
    <cellStyle name="Calculation 13 2" xfId="4260" xr:uid="{00000000-0005-0000-0000-000087110000}"/>
    <cellStyle name="Calculation 13 2 2" xfId="4261" xr:uid="{00000000-0005-0000-0000-000088110000}"/>
    <cellStyle name="Calculation 13 2 2 2" xfId="10571" xr:uid="{00000000-0005-0000-0000-000089110000}"/>
    <cellStyle name="Calculation 13 2 2 2 2" xfId="10572" xr:uid="{00000000-0005-0000-0000-00008A110000}"/>
    <cellStyle name="Calculation 13 2 2 3" xfId="10573" xr:uid="{00000000-0005-0000-0000-00008B110000}"/>
    <cellStyle name="Calculation 13 2 3" xfId="10574" xr:uid="{00000000-0005-0000-0000-00008C110000}"/>
    <cellStyle name="Calculation 13 2 3 2" xfId="10575" xr:uid="{00000000-0005-0000-0000-00008D110000}"/>
    <cellStyle name="Calculation 13 2 4" xfId="10576" xr:uid="{00000000-0005-0000-0000-00008E110000}"/>
    <cellStyle name="Calculation 13 3" xfId="4262" xr:uid="{00000000-0005-0000-0000-00008F110000}"/>
    <cellStyle name="Calculation 13 3 2" xfId="10577" xr:uid="{00000000-0005-0000-0000-000090110000}"/>
    <cellStyle name="Calculation 13 3 2 2" xfId="10578" xr:uid="{00000000-0005-0000-0000-000091110000}"/>
    <cellStyle name="Calculation 13 3 3" xfId="10579" xr:uid="{00000000-0005-0000-0000-000092110000}"/>
    <cellStyle name="Calculation 13 4" xfId="10580" xr:uid="{00000000-0005-0000-0000-000093110000}"/>
    <cellStyle name="Calculation 13 4 2" xfId="10581" xr:uid="{00000000-0005-0000-0000-000094110000}"/>
    <cellStyle name="Calculation 13 5" xfId="10582" xr:uid="{00000000-0005-0000-0000-000095110000}"/>
    <cellStyle name="Calculation 14" xfId="4263" xr:uid="{00000000-0005-0000-0000-000096110000}"/>
    <cellStyle name="Calculation 14 2" xfId="4264" xr:uid="{00000000-0005-0000-0000-000097110000}"/>
    <cellStyle name="Calculation 14 2 2" xfId="4265" xr:uid="{00000000-0005-0000-0000-000098110000}"/>
    <cellStyle name="Calculation 14 2 2 2" xfId="10583" xr:uid="{00000000-0005-0000-0000-000099110000}"/>
    <cellStyle name="Calculation 14 2 2 2 2" xfId="10584" xr:uid="{00000000-0005-0000-0000-00009A110000}"/>
    <cellStyle name="Calculation 14 2 2 3" xfId="10585" xr:uid="{00000000-0005-0000-0000-00009B110000}"/>
    <cellStyle name="Calculation 14 2 3" xfId="10586" xr:uid="{00000000-0005-0000-0000-00009C110000}"/>
    <cellStyle name="Calculation 14 2 3 2" xfId="10587" xr:uid="{00000000-0005-0000-0000-00009D110000}"/>
    <cellStyle name="Calculation 14 2 4" xfId="10588" xr:uid="{00000000-0005-0000-0000-00009E110000}"/>
    <cellStyle name="Calculation 14 3" xfId="4266" xr:uid="{00000000-0005-0000-0000-00009F110000}"/>
    <cellStyle name="Calculation 14 3 2" xfId="10589" xr:uid="{00000000-0005-0000-0000-0000A0110000}"/>
    <cellStyle name="Calculation 14 3 2 2" xfId="10590" xr:uid="{00000000-0005-0000-0000-0000A1110000}"/>
    <cellStyle name="Calculation 14 3 3" xfId="10591" xr:uid="{00000000-0005-0000-0000-0000A2110000}"/>
    <cellStyle name="Calculation 14 4" xfId="10592" xr:uid="{00000000-0005-0000-0000-0000A3110000}"/>
    <cellStyle name="Calculation 14 4 2" xfId="10593" xr:uid="{00000000-0005-0000-0000-0000A4110000}"/>
    <cellStyle name="Calculation 14 5" xfId="10594" xr:uid="{00000000-0005-0000-0000-0000A5110000}"/>
    <cellStyle name="Calculation 15" xfId="4267" xr:uid="{00000000-0005-0000-0000-0000A6110000}"/>
    <cellStyle name="Calculation 15 2" xfId="4268" xr:uid="{00000000-0005-0000-0000-0000A7110000}"/>
    <cellStyle name="Calculation 15 2 2" xfId="4269" xr:uid="{00000000-0005-0000-0000-0000A8110000}"/>
    <cellStyle name="Calculation 15 2 2 2" xfId="10595" xr:uid="{00000000-0005-0000-0000-0000A9110000}"/>
    <cellStyle name="Calculation 15 2 2 2 2" xfId="10596" xr:uid="{00000000-0005-0000-0000-0000AA110000}"/>
    <cellStyle name="Calculation 15 2 2 3" xfId="10597" xr:uid="{00000000-0005-0000-0000-0000AB110000}"/>
    <cellStyle name="Calculation 15 2 3" xfId="10598" xr:uid="{00000000-0005-0000-0000-0000AC110000}"/>
    <cellStyle name="Calculation 15 2 3 2" xfId="10599" xr:uid="{00000000-0005-0000-0000-0000AD110000}"/>
    <cellStyle name="Calculation 15 2 4" xfId="10600" xr:uid="{00000000-0005-0000-0000-0000AE110000}"/>
    <cellStyle name="Calculation 15 3" xfId="4270" xr:uid="{00000000-0005-0000-0000-0000AF110000}"/>
    <cellStyle name="Calculation 15 3 2" xfId="10601" xr:uid="{00000000-0005-0000-0000-0000B0110000}"/>
    <cellStyle name="Calculation 15 3 2 2" xfId="10602" xr:uid="{00000000-0005-0000-0000-0000B1110000}"/>
    <cellStyle name="Calculation 15 3 3" xfId="10603" xr:uid="{00000000-0005-0000-0000-0000B2110000}"/>
    <cellStyle name="Calculation 15 4" xfId="10604" xr:uid="{00000000-0005-0000-0000-0000B3110000}"/>
    <cellStyle name="Calculation 15 4 2" xfId="10605" xr:uid="{00000000-0005-0000-0000-0000B4110000}"/>
    <cellStyle name="Calculation 15 5" xfId="10606" xr:uid="{00000000-0005-0000-0000-0000B5110000}"/>
    <cellStyle name="Calculation 16" xfId="4271" xr:uid="{00000000-0005-0000-0000-0000B6110000}"/>
    <cellStyle name="Calculation 16 2" xfId="4272" xr:uid="{00000000-0005-0000-0000-0000B7110000}"/>
    <cellStyle name="Calculation 16 2 2" xfId="4273" xr:uid="{00000000-0005-0000-0000-0000B8110000}"/>
    <cellStyle name="Calculation 16 2 2 2" xfId="10607" xr:uid="{00000000-0005-0000-0000-0000B9110000}"/>
    <cellStyle name="Calculation 16 2 2 2 2" xfId="10608" xr:uid="{00000000-0005-0000-0000-0000BA110000}"/>
    <cellStyle name="Calculation 16 2 2 3" xfId="10609" xr:uid="{00000000-0005-0000-0000-0000BB110000}"/>
    <cellStyle name="Calculation 16 2 3" xfId="10610" xr:uid="{00000000-0005-0000-0000-0000BC110000}"/>
    <cellStyle name="Calculation 16 2 3 2" xfId="10611" xr:uid="{00000000-0005-0000-0000-0000BD110000}"/>
    <cellStyle name="Calculation 16 2 4" xfId="10612" xr:uid="{00000000-0005-0000-0000-0000BE110000}"/>
    <cellStyle name="Calculation 16 3" xfId="4274" xr:uid="{00000000-0005-0000-0000-0000BF110000}"/>
    <cellStyle name="Calculation 16 3 2" xfId="10613" xr:uid="{00000000-0005-0000-0000-0000C0110000}"/>
    <cellStyle name="Calculation 16 3 2 2" xfId="10614" xr:uid="{00000000-0005-0000-0000-0000C1110000}"/>
    <cellStyle name="Calculation 16 3 3" xfId="10615" xr:uid="{00000000-0005-0000-0000-0000C2110000}"/>
    <cellStyle name="Calculation 16 4" xfId="10616" xr:uid="{00000000-0005-0000-0000-0000C3110000}"/>
    <cellStyle name="Calculation 16 4 2" xfId="10617" xr:uid="{00000000-0005-0000-0000-0000C4110000}"/>
    <cellStyle name="Calculation 16 5" xfId="10618" xr:uid="{00000000-0005-0000-0000-0000C5110000}"/>
    <cellStyle name="Calculation 17" xfId="4275" xr:uid="{00000000-0005-0000-0000-0000C6110000}"/>
    <cellStyle name="Calculation 17 2" xfId="4276" xr:uid="{00000000-0005-0000-0000-0000C7110000}"/>
    <cellStyle name="Calculation 17 2 2" xfId="4277" xr:uid="{00000000-0005-0000-0000-0000C8110000}"/>
    <cellStyle name="Calculation 17 2 2 2" xfId="10619" xr:uid="{00000000-0005-0000-0000-0000C9110000}"/>
    <cellStyle name="Calculation 17 2 2 2 2" xfId="10620" xr:uid="{00000000-0005-0000-0000-0000CA110000}"/>
    <cellStyle name="Calculation 17 2 2 3" xfId="10621" xr:uid="{00000000-0005-0000-0000-0000CB110000}"/>
    <cellStyle name="Calculation 17 2 3" xfId="10622" xr:uid="{00000000-0005-0000-0000-0000CC110000}"/>
    <cellStyle name="Calculation 17 2 3 2" xfId="10623" xr:uid="{00000000-0005-0000-0000-0000CD110000}"/>
    <cellStyle name="Calculation 17 2 4" xfId="10624" xr:uid="{00000000-0005-0000-0000-0000CE110000}"/>
    <cellStyle name="Calculation 17 3" xfId="4278" xr:uid="{00000000-0005-0000-0000-0000CF110000}"/>
    <cellStyle name="Calculation 17 3 2" xfId="10625" xr:uid="{00000000-0005-0000-0000-0000D0110000}"/>
    <cellStyle name="Calculation 17 3 2 2" xfId="10626" xr:uid="{00000000-0005-0000-0000-0000D1110000}"/>
    <cellStyle name="Calculation 17 3 3" xfId="10627" xr:uid="{00000000-0005-0000-0000-0000D2110000}"/>
    <cellStyle name="Calculation 17 4" xfId="10628" xr:uid="{00000000-0005-0000-0000-0000D3110000}"/>
    <cellStyle name="Calculation 17 4 2" xfId="10629" xr:uid="{00000000-0005-0000-0000-0000D4110000}"/>
    <cellStyle name="Calculation 17 5" xfId="10630" xr:uid="{00000000-0005-0000-0000-0000D5110000}"/>
    <cellStyle name="Calculation 18" xfId="4279" xr:uid="{00000000-0005-0000-0000-0000D6110000}"/>
    <cellStyle name="Calculation 18 2" xfId="4280" xr:uid="{00000000-0005-0000-0000-0000D7110000}"/>
    <cellStyle name="Calculation 18 2 2" xfId="4281" xr:uid="{00000000-0005-0000-0000-0000D8110000}"/>
    <cellStyle name="Calculation 18 2 2 2" xfId="10631" xr:uid="{00000000-0005-0000-0000-0000D9110000}"/>
    <cellStyle name="Calculation 18 2 2 2 2" xfId="10632" xr:uid="{00000000-0005-0000-0000-0000DA110000}"/>
    <cellStyle name="Calculation 18 2 2 3" xfId="10633" xr:uid="{00000000-0005-0000-0000-0000DB110000}"/>
    <cellStyle name="Calculation 18 2 3" xfId="10634" xr:uid="{00000000-0005-0000-0000-0000DC110000}"/>
    <cellStyle name="Calculation 18 2 3 2" xfId="10635" xr:uid="{00000000-0005-0000-0000-0000DD110000}"/>
    <cellStyle name="Calculation 18 2 4" xfId="10636" xr:uid="{00000000-0005-0000-0000-0000DE110000}"/>
    <cellStyle name="Calculation 18 3" xfId="4282" xr:uid="{00000000-0005-0000-0000-0000DF110000}"/>
    <cellStyle name="Calculation 18 3 2" xfId="10637" xr:uid="{00000000-0005-0000-0000-0000E0110000}"/>
    <cellStyle name="Calculation 18 3 2 2" xfId="10638" xr:uid="{00000000-0005-0000-0000-0000E1110000}"/>
    <cellStyle name="Calculation 18 3 3" xfId="10639" xr:uid="{00000000-0005-0000-0000-0000E2110000}"/>
    <cellStyle name="Calculation 18 4" xfId="10640" xr:uid="{00000000-0005-0000-0000-0000E3110000}"/>
    <cellStyle name="Calculation 18 4 2" xfId="10641" xr:uid="{00000000-0005-0000-0000-0000E4110000}"/>
    <cellStyle name="Calculation 18 5" xfId="10642" xr:uid="{00000000-0005-0000-0000-0000E5110000}"/>
    <cellStyle name="Calculation 19" xfId="4283" xr:uid="{00000000-0005-0000-0000-0000E6110000}"/>
    <cellStyle name="Calculation 19 2" xfId="4284" xr:uid="{00000000-0005-0000-0000-0000E7110000}"/>
    <cellStyle name="Calculation 19 2 2" xfId="4285" xr:uid="{00000000-0005-0000-0000-0000E8110000}"/>
    <cellStyle name="Calculation 19 2 2 2" xfId="10643" xr:uid="{00000000-0005-0000-0000-0000E9110000}"/>
    <cellStyle name="Calculation 19 2 2 2 2" xfId="10644" xr:uid="{00000000-0005-0000-0000-0000EA110000}"/>
    <cellStyle name="Calculation 19 2 2 3" xfId="10645" xr:uid="{00000000-0005-0000-0000-0000EB110000}"/>
    <cellStyle name="Calculation 19 2 3" xfId="10646" xr:uid="{00000000-0005-0000-0000-0000EC110000}"/>
    <cellStyle name="Calculation 19 2 3 2" xfId="10647" xr:uid="{00000000-0005-0000-0000-0000ED110000}"/>
    <cellStyle name="Calculation 19 2 4" xfId="10648" xr:uid="{00000000-0005-0000-0000-0000EE110000}"/>
    <cellStyle name="Calculation 19 3" xfId="4286" xr:uid="{00000000-0005-0000-0000-0000EF110000}"/>
    <cellStyle name="Calculation 19 3 2" xfId="10649" xr:uid="{00000000-0005-0000-0000-0000F0110000}"/>
    <cellStyle name="Calculation 19 3 2 2" xfId="10650" xr:uid="{00000000-0005-0000-0000-0000F1110000}"/>
    <cellStyle name="Calculation 19 3 3" xfId="10651" xr:uid="{00000000-0005-0000-0000-0000F2110000}"/>
    <cellStyle name="Calculation 19 4" xfId="10652" xr:uid="{00000000-0005-0000-0000-0000F3110000}"/>
    <cellStyle name="Calculation 19 4 2" xfId="10653" xr:uid="{00000000-0005-0000-0000-0000F4110000}"/>
    <cellStyle name="Calculation 19 5" xfId="10654" xr:uid="{00000000-0005-0000-0000-0000F5110000}"/>
    <cellStyle name="Calculation 2" xfId="4287" xr:uid="{00000000-0005-0000-0000-0000F6110000}"/>
    <cellStyle name="Calculation 2 2" xfId="4288" xr:uid="{00000000-0005-0000-0000-0000F7110000}"/>
    <cellStyle name="Calculation 2 2 2" xfId="4289" xr:uid="{00000000-0005-0000-0000-0000F8110000}"/>
    <cellStyle name="Calculation 2 2 2 2" xfId="10655" xr:uid="{00000000-0005-0000-0000-0000F9110000}"/>
    <cellStyle name="Calculation 2 2 2 2 2" xfId="10656" xr:uid="{00000000-0005-0000-0000-0000FA110000}"/>
    <cellStyle name="Calculation 2 2 2 3" xfId="10657" xr:uid="{00000000-0005-0000-0000-0000FB110000}"/>
    <cellStyle name="Calculation 2 2 3" xfId="10658" xr:uid="{00000000-0005-0000-0000-0000FC110000}"/>
    <cellStyle name="Calculation 2 2 3 2" xfId="10659" xr:uid="{00000000-0005-0000-0000-0000FD110000}"/>
    <cellStyle name="Calculation 2 2 4" xfId="10660" xr:uid="{00000000-0005-0000-0000-0000FE110000}"/>
    <cellStyle name="Calculation 2 3" xfId="4290" xr:uid="{00000000-0005-0000-0000-0000FF110000}"/>
    <cellStyle name="Calculation 2 3 2" xfId="10661" xr:uid="{00000000-0005-0000-0000-000000120000}"/>
    <cellStyle name="Calculation 2 3 2 2" xfId="10662" xr:uid="{00000000-0005-0000-0000-000001120000}"/>
    <cellStyle name="Calculation 2 3 3" xfId="10663" xr:uid="{00000000-0005-0000-0000-000002120000}"/>
    <cellStyle name="Calculation 2 4" xfId="10664" xr:uid="{00000000-0005-0000-0000-000003120000}"/>
    <cellStyle name="Calculation 2 4 2" xfId="10665" xr:uid="{00000000-0005-0000-0000-000004120000}"/>
    <cellStyle name="Calculation 2 5" xfId="10666" xr:uid="{00000000-0005-0000-0000-000005120000}"/>
    <cellStyle name="Calculation 20" xfId="4291" xr:uid="{00000000-0005-0000-0000-000006120000}"/>
    <cellStyle name="Calculation 20 2" xfId="4292" xr:uid="{00000000-0005-0000-0000-000007120000}"/>
    <cellStyle name="Calculation 20 2 2" xfId="4293" xr:uid="{00000000-0005-0000-0000-000008120000}"/>
    <cellStyle name="Calculation 20 2 2 2" xfId="10667" xr:uid="{00000000-0005-0000-0000-000009120000}"/>
    <cellStyle name="Calculation 20 2 2 2 2" xfId="10668" xr:uid="{00000000-0005-0000-0000-00000A120000}"/>
    <cellStyle name="Calculation 20 2 2 3" xfId="10669" xr:uid="{00000000-0005-0000-0000-00000B120000}"/>
    <cellStyle name="Calculation 20 2 3" xfId="10670" xr:uid="{00000000-0005-0000-0000-00000C120000}"/>
    <cellStyle name="Calculation 20 2 3 2" xfId="10671" xr:uid="{00000000-0005-0000-0000-00000D120000}"/>
    <cellStyle name="Calculation 20 2 4" xfId="10672" xr:uid="{00000000-0005-0000-0000-00000E120000}"/>
    <cellStyle name="Calculation 20 3" xfId="4294" xr:uid="{00000000-0005-0000-0000-00000F120000}"/>
    <cellStyle name="Calculation 20 3 2" xfId="10673" xr:uid="{00000000-0005-0000-0000-000010120000}"/>
    <cellStyle name="Calculation 20 3 2 2" xfId="10674" xr:uid="{00000000-0005-0000-0000-000011120000}"/>
    <cellStyle name="Calculation 20 3 3" xfId="10675" xr:uid="{00000000-0005-0000-0000-000012120000}"/>
    <cellStyle name="Calculation 20 4" xfId="10676" xr:uid="{00000000-0005-0000-0000-000013120000}"/>
    <cellStyle name="Calculation 20 4 2" xfId="10677" xr:uid="{00000000-0005-0000-0000-000014120000}"/>
    <cellStyle name="Calculation 20 5" xfId="10678" xr:uid="{00000000-0005-0000-0000-000015120000}"/>
    <cellStyle name="Calculation 21" xfId="4295" xr:uid="{00000000-0005-0000-0000-000016120000}"/>
    <cellStyle name="Calculation 21 2" xfId="4296" xr:uid="{00000000-0005-0000-0000-000017120000}"/>
    <cellStyle name="Calculation 21 2 2" xfId="4297" xr:uid="{00000000-0005-0000-0000-000018120000}"/>
    <cellStyle name="Calculation 21 2 2 2" xfId="10679" xr:uid="{00000000-0005-0000-0000-000019120000}"/>
    <cellStyle name="Calculation 21 2 2 2 2" xfId="10680" xr:uid="{00000000-0005-0000-0000-00001A120000}"/>
    <cellStyle name="Calculation 21 2 2 3" xfId="10681" xr:uid="{00000000-0005-0000-0000-00001B120000}"/>
    <cellStyle name="Calculation 21 2 3" xfId="10682" xr:uid="{00000000-0005-0000-0000-00001C120000}"/>
    <cellStyle name="Calculation 21 2 3 2" xfId="10683" xr:uid="{00000000-0005-0000-0000-00001D120000}"/>
    <cellStyle name="Calculation 21 2 4" xfId="10684" xr:uid="{00000000-0005-0000-0000-00001E120000}"/>
    <cellStyle name="Calculation 21 3" xfId="4298" xr:uid="{00000000-0005-0000-0000-00001F120000}"/>
    <cellStyle name="Calculation 21 3 2" xfId="10685" xr:uid="{00000000-0005-0000-0000-000020120000}"/>
    <cellStyle name="Calculation 21 3 2 2" xfId="10686" xr:uid="{00000000-0005-0000-0000-000021120000}"/>
    <cellStyle name="Calculation 21 3 3" xfId="10687" xr:uid="{00000000-0005-0000-0000-000022120000}"/>
    <cellStyle name="Calculation 21 4" xfId="10688" xr:uid="{00000000-0005-0000-0000-000023120000}"/>
    <cellStyle name="Calculation 21 4 2" xfId="10689" xr:uid="{00000000-0005-0000-0000-000024120000}"/>
    <cellStyle name="Calculation 21 5" xfId="10690" xr:uid="{00000000-0005-0000-0000-000025120000}"/>
    <cellStyle name="Calculation 22" xfId="4299" xr:uid="{00000000-0005-0000-0000-000026120000}"/>
    <cellStyle name="Calculation 22 2" xfId="4300" xr:uid="{00000000-0005-0000-0000-000027120000}"/>
    <cellStyle name="Calculation 22 2 2" xfId="4301" xr:uid="{00000000-0005-0000-0000-000028120000}"/>
    <cellStyle name="Calculation 22 2 2 2" xfId="10691" xr:uid="{00000000-0005-0000-0000-000029120000}"/>
    <cellStyle name="Calculation 22 2 2 2 2" xfId="10692" xr:uid="{00000000-0005-0000-0000-00002A120000}"/>
    <cellStyle name="Calculation 22 2 2 3" xfId="10693" xr:uid="{00000000-0005-0000-0000-00002B120000}"/>
    <cellStyle name="Calculation 22 2 3" xfId="10694" xr:uid="{00000000-0005-0000-0000-00002C120000}"/>
    <cellStyle name="Calculation 22 2 3 2" xfId="10695" xr:uid="{00000000-0005-0000-0000-00002D120000}"/>
    <cellStyle name="Calculation 22 2 4" xfId="10696" xr:uid="{00000000-0005-0000-0000-00002E120000}"/>
    <cellStyle name="Calculation 22 3" xfId="4302" xr:uid="{00000000-0005-0000-0000-00002F120000}"/>
    <cellStyle name="Calculation 22 3 2" xfId="10697" xr:uid="{00000000-0005-0000-0000-000030120000}"/>
    <cellStyle name="Calculation 22 3 2 2" xfId="10698" xr:uid="{00000000-0005-0000-0000-000031120000}"/>
    <cellStyle name="Calculation 22 3 3" xfId="10699" xr:uid="{00000000-0005-0000-0000-000032120000}"/>
    <cellStyle name="Calculation 22 4" xfId="10700" xr:uid="{00000000-0005-0000-0000-000033120000}"/>
    <cellStyle name="Calculation 22 4 2" xfId="10701" xr:uid="{00000000-0005-0000-0000-000034120000}"/>
    <cellStyle name="Calculation 22 5" xfId="10702" xr:uid="{00000000-0005-0000-0000-000035120000}"/>
    <cellStyle name="Calculation 23" xfId="4303" xr:uid="{00000000-0005-0000-0000-000036120000}"/>
    <cellStyle name="Calculation 23 2" xfId="10703" xr:uid="{00000000-0005-0000-0000-000037120000}"/>
    <cellStyle name="Calculation 23 2 2" xfId="10704" xr:uid="{00000000-0005-0000-0000-000038120000}"/>
    <cellStyle name="Calculation 23 3" xfId="10705" xr:uid="{00000000-0005-0000-0000-000039120000}"/>
    <cellStyle name="Calculation 24" xfId="4304" xr:uid="{00000000-0005-0000-0000-00003A120000}"/>
    <cellStyle name="Calculation 24 2" xfId="10706" xr:uid="{00000000-0005-0000-0000-00003B120000}"/>
    <cellStyle name="Calculation 24 2 2" xfId="10707" xr:uid="{00000000-0005-0000-0000-00003C120000}"/>
    <cellStyle name="Calculation 24 3" xfId="10708" xr:uid="{00000000-0005-0000-0000-00003D120000}"/>
    <cellStyle name="Calculation 3" xfId="4305" xr:uid="{00000000-0005-0000-0000-00003E120000}"/>
    <cellStyle name="Calculation 3 2" xfId="4306" xr:uid="{00000000-0005-0000-0000-00003F120000}"/>
    <cellStyle name="Calculation 3 2 2" xfId="4307" xr:uid="{00000000-0005-0000-0000-000040120000}"/>
    <cellStyle name="Calculation 3 2 2 2" xfId="10709" xr:uid="{00000000-0005-0000-0000-000041120000}"/>
    <cellStyle name="Calculation 3 2 2 2 2" xfId="10710" xr:uid="{00000000-0005-0000-0000-000042120000}"/>
    <cellStyle name="Calculation 3 2 2 3" xfId="10711" xr:uid="{00000000-0005-0000-0000-000043120000}"/>
    <cellStyle name="Calculation 3 2 3" xfId="10712" xr:uid="{00000000-0005-0000-0000-000044120000}"/>
    <cellStyle name="Calculation 3 2 3 2" xfId="10713" xr:uid="{00000000-0005-0000-0000-000045120000}"/>
    <cellStyle name="Calculation 3 2 4" xfId="10714" xr:uid="{00000000-0005-0000-0000-000046120000}"/>
    <cellStyle name="Calculation 3 3" xfId="4308" xr:uid="{00000000-0005-0000-0000-000047120000}"/>
    <cellStyle name="Calculation 3 3 2" xfId="10715" xr:uid="{00000000-0005-0000-0000-000048120000}"/>
    <cellStyle name="Calculation 3 3 2 2" xfId="10716" xr:uid="{00000000-0005-0000-0000-000049120000}"/>
    <cellStyle name="Calculation 3 3 3" xfId="10717" xr:uid="{00000000-0005-0000-0000-00004A120000}"/>
    <cellStyle name="Calculation 3 4" xfId="10718" xr:uid="{00000000-0005-0000-0000-00004B120000}"/>
    <cellStyle name="Calculation 3 4 2" xfId="10719" xr:uid="{00000000-0005-0000-0000-00004C120000}"/>
    <cellStyle name="Calculation 3 5" xfId="10720" xr:uid="{00000000-0005-0000-0000-00004D120000}"/>
    <cellStyle name="Calculation 4" xfId="4309" xr:uid="{00000000-0005-0000-0000-00004E120000}"/>
    <cellStyle name="Calculation 4 2" xfId="4310" xr:uid="{00000000-0005-0000-0000-00004F120000}"/>
    <cellStyle name="Calculation 4 2 2" xfId="4311" xr:uid="{00000000-0005-0000-0000-000050120000}"/>
    <cellStyle name="Calculation 4 2 2 2" xfId="10721" xr:uid="{00000000-0005-0000-0000-000051120000}"/>
    <cellStyle name="Calculation 4 2 2 2 2" xfId="10722" xr:uid="{00000000-0005-0000-0000-000052120000}"/>
    <cellStyle name="Calculation 4 2 2 3" xfId="10723" xr:uid="{00000000-0005-0000-0000-000053120000}"/>
    <cellStyle name="Calculation 4 2 3" xfId="10724" xr:uid="{00000000-0005-0000-0000-000054120000}"/>
    <cellStyle name="Calculation 4 2 3 2" xfId="10725" xr:uid="{00000000-0005-0000-0000-000055120000}"/>
    <cellStyle name="Calculation 4 2 4" xfId="10726" xr:uid="{00000000-0005-0000-0000-000056120000}"/>
    <cellStyle name="Calculation 4 3" xfId="4312" xr:uid="{00000000-0005-0000-0000-000057120000}"/>
    <cellStyle name="Calculation 4 3 2" xfId="10727" xr:uid="{00000000-0005-0000-0000-000058120000}"/>
    <cellStyle name="Calculation 4 3 2 2" xfId="10728" xr:uid="{00000000-0005-0000-0000-000059120000}"/>
    <cellStyle name="Calculation 4 3 3" xfId="10729" xr:uid="{00000000-0005-0000-0000-00005A120000}"/>
    <cellStyle name="Calculation 4 4" xfId="10730" xr:uid="{00000000-0005-0000-0000-00005B120000}"/>
    <cellStyle name="Calculation 4 4 2" xfId="10731" xr:uid="{00000000-0005-0000-0000-00005C120000}"/>
    <cellStyle name="Calculation 4 5" xfId="10732" xr:uid="{00000000-0005-0000-0000-00005D120000}"/>
    <cellStyle name="Calculation 5" xfId="4313" xr:uid="{00000000-0005-0000-0000-00005E120000}"/>
    <cellStyle name="Calculation 5 2" xfId="4314" xr:uid="{00000000-0005-0000-0000-00005F120000}"/>
    <cellStyle name="Calculation 5 2 2" xfId="4315" xr:uid="{00000000-0005-0000-0000-000060120000}"/>
    <cellStyle name="Calculation 5 2 2 2" xfId="10733" xr:uid="{00000000-0005-0000-0000-000061120000}"/>
    <cellStyle name="Calculation 5 2 2 2 2" xfId="10734" xr:uid="{00000000-0005-0000-0000-000062120000}"/>
    <cellStyle name="Calculation 5 2 2 3" xfId="10735" xr:uid="{00000000-0005-0000-0000-000063120000}"/>
    <cellStyle name="Calculation 5 2 3" xfId="10736" xr:uid="{00000000-0005-0000-0000-000064120000}"/>
    <cellStyle name="Calculation 5 2 3 2" xfId="10737" xr:uid="{00000000-0005-0000-0000-000065120000}"/>
    <cellStyle name="Calculation 5 2 4" xfId="10738" xr:uid="{00000000-0005-0000-0000-000066120000}"/>
    <cellStyle name="Calculation 5 3" xfId="4316" xr:uid="{00000000-0005-0000-0000-000067120000}"/>
    <cellStyle name="Calculation 5 3 2" xfId="10739" xr:uid="{00000000-0005-0000-0000-000068120000}"/>
    <cellStyle name="Calculation 5 3 2 2" xfId="10740" xr:uid="{00000000-0005-0000-0000-000069120000}"/>
    <cellStyle name="Calculation 5 3 3" xfId="10741" xr:uid="{00000000-0005-0000-0000-00006A120000}"/>
    <cellStyle name="Calculation 5 4" xfId="10742" xr:uid="{00000000-0005-0000-0000-00006B120000}"/>
    <cellStyle name="Calculation 5 4 2" xfId="10743" xr:uid="{00000000-0005-0000-0000-00006C120000}"/>
    <cellStyle name="Calculation 5 5" xfId="10744" xr:uid="{00000000-0005-0000-0000-00006D120000}"/>
    <cellStyle name="Calculation 6" xfId="4317" xr:uid="{00000000-0005-0000-0000-00006E120000}"/>
    <cellStyle name="Calculation 6 2" xfId="4318" xr:uid="{00000000-0005-0000-0000-00006F120000}"/>
    <cellStyle name="Calculation 6 2 2" xfId="4319" xr:uid="{00000000-0005-0000-0000-000070120000}"/>
    <cellStyle name="Calculation 6 2 2 2" xfId="10745" xr:uid="{00000000-0005-0000-0000-000071120000}"/>
    <cellStyle name="Calculation 6 2 2 2 2" xfId="10746" xr:uid="{00000000-0005-0000-0000-000072120000}"/>
    <cellStyle name="Calculation 6 2 2 3" xfId="10747" xr:uid="{00000000-0005-0000-0000-000073120000}"/>
    <cellStyle name="Calculation 6 2 3" xfId="10748" xr:uid="{00000000-0005-0000-0000-000074120000}"/>
    <cellStyle name="Calculation 6 2 3 2" xfId="10749" xr:uid="{00000000-0005-0000-0000-000075120000}"/>
    <cellStyle name="Calculation 6 2 4" xfId="10750" xr:uid="{00000000-0005-0000-0000-000076120000}"/>
    <cellStyle name="Calculation 6 3" xfId="4320" xr:uid="{00000000-0005-0000-0000-000077120000}"/>
    <cellStyle name="Calculation 6 3 2" xfId="10751" xr:uid="{00000000-0005-0000-0000-000078120000}"/>
    <cellStyle name="Calculation 6 3 2 2" xfId="10752" xr:uid="{00000000-0005-0000-0000-000079120000}"/>
    <cellStyle name="Calculation 6 3 3" xfId="10753" xr:uid="{00000000-0005-0000-0000-00007A120000}"/>
    <cellStyle name="Calculation 6 4" xfId="10754" xr:uid="{00000000-0005-0000-0000-00007B120000}"/>
    <cellStyle name="Calculation 6 4 2" xfId="10755" xr:uid="{00000000-0005-0000-0000-00007C120000}"/>
    <cellStyle name="Calculation 6 5" xfId="10756" xr:uid="{00000000-0005-0000-0000-00007D120000}"/>
    <cellStyle name="Calculation 7" xfId="4321" xr:uid="{00000000-0005-0000-0000-00007E120000}"/>
    <cellStyle name="Calculation 7 2" xfId="4322" xr:uid="{00000000-0005-0000-0000-00007F120000}"/>
    <cellStyle name="Calculation 7 2 2" xfId="4323" xr:uid="{00000000-0005-0000-0000-000080120000}"/>
    <cellStyle name="Calculation 7 2 2 2" xfId="10757" xr:uid="{00000000-0005-0000-0000-000081120000}"/>
    <cellStyle name="Calculation 7 2 2 2 2" xfId="10758" xr:uid="{00000000-0005-0000-0000-000082120000}"/>
    <cellStyle name="Calculation 7 2 2 3" xfId="10759" xr:uid="{00000000-0005-0000-0000-000083120000}"/>
    <cellStyle name="Calculation 7 2 3" xfId="10760" xr:uid="{00000000-0005-0000-0000-000084120000}"/>
    <cellStyle name="Calculation 7 2 3 2" xfId="10761" xr:uid="{00000000-0005-0000-0000-000085120000}"/>
    <cellStyle name="Calculation 7 2 4" xfId="10762" xr:uid="{00000000-0005-0000-0000-000086120000}"/>
    <cellStyle name="Calculation 7 3" xfId="4324" xr:uid="{00000000-0005-0000-0000-000087120000}"/>
    <cellStyle name="Calculation 7 3 2" xfId="10763" xr:uid="{00000000-0005-0000-0000-000088120000}"/>
    <cellStyle name="Calculation 7 3 2 2" xfId="10764" xr:uid="{00000000-0005-0000-0000-000089120000}"/>
    <cellStyle name="Calculation 7 3 3" xfId="10765" xr:uid="{00000000-0005-0000-0000-00008A120000}"/>
    <cellStyle name="Calculation 7 4" xfId="10766" xr:uid="{00000000-0005-0000-0000-00008B120000}"/>
    <cellStyle name="Calculation 7 4 2" xfId="10767" xr:uid="{00000000-0005-0000-0000-00008C120000}"/>
    <cellStyle name="Calculation 7 5" xfId="10768" xr:uid="{00000000-0005-0000-0000-00008D120000}"/>
    <cellStyle name="Calculation 8" xfId="4325" xr:uid="{00000000-0005-0000-0000-00008E120000}"/>
    <cellStyle name="Calculation 8 2" xfId="4326" xr:uid="{00000000-0005-0000-0000-00008F120000}"/>
    <cellStyle name="Calculation 8 2 2" xfId="4327" xr:uid="{00000000-0005-0000-0000-000090120000}"/>
    <cellStyle name="Calculation 8 2 2 2" xfId="10769" xr:uid="{00000000-0005-0000-0000-000091120000}"/>
    <cellStyle name="Calculation 8 2 2 2 2" xfId="10770" xr:uid="{00000000-0005-0000-0000-000092120000}"/>
    <cellStyle name="Calculation 8 2 2 3" xfId="10771" xr:uid="{00000000-0005-0000-0000-000093120000}"/>
    <cellStyle name="Calculation 8 2 3" xfId="10772" xr:uid="{00000000-0005-0000-0000-000094120000}"/>
    <cellStyle name="Calculation 8 2 3 2" xfId="10773" xr:uid="{00000000-0005-0000-0000-000095120000}"/>
    <cellStyle name="Calculation 8 2 4" xfId="10774" xr:uid="{00000000-0005-0000-0000-000096120000}"/>
    <cellStyle name="Calculation 8 3" xfId="4328" xr:uid="{00000000-0005-0000-0000-000097120000}"/>
    <cellStyle name="Calculation 8 3 2" xfId="10775" xr:uid="{00000000-0005-0000-0000-000098120000}"/>
    <cellStyle name="Calculation 8 3 2 2" xfId="10776" xr:uid="{00000000-0005-0000-0000-000099120000}"/>
    <cellStyle name="Calculation 8 3 3" xfId="10777" xr:uid="{00000000-0005-0000-0000-00009A120000}"/>
    <cellStyle name="Calculation 8 4" xfId="10778" xr:uid="{00000000-0005-0000-0000-00009B120000}"/>
    <cellStyle name="Calculation 8 4 2" xfId="10779" xr:uid="{00000000-0005-0000-0000-00009C120000}"/>
    <cellStyle name="Calculation 8 5" xfId="10780" xr:uid="{00000000-0005-0000-0000-00009D120000}"/>
    <cellStyle name="Calculation 9" xfId="4329" xr:uid="{00000000-0005-0000-0000-00009E120000}"/>
    <cellStyle name="Calculation 9 2" xfId="4330" xr:uid="{00000000-0005-0000-0000-00009F120000}"/>
    <cellStyle name="Calculation 9 2 2" xfId="4331" xr:uid="{00000000-0005-0000-0000-0000A0120000}"/>
    <cellStyle name="Calculation 9 2 2 2" xfId="10781" xr:uid="{00000000-0005-0000-0000-0000A1120000}"/>
    <cellStyle name="Calculation 9 2 2 2 2" xfId="10782" xr:uid="{00000000-0005-0000-0000-0000A2120000}"/>
    <cellStyle name="Calculation 9 2 2 3" xfId="10783" xr:uid="{00000000-0005-0000-0000-0000A3120000}"/>
    <cellStyle name="Calculation 9 2 3" xfId="10784" xr:uid="{00000000-0005-0000-0000-0000A4120000}"/>
    <cellStyle name="Calculation 9 2 3 2" xfId="10785" xr:uid="{00000000-0005-0000-0000-0000A5120000}"/>
    <cellStyle name="Calculation 9 2 4" xfId="10786" xr:uid="{00000000-0005-0000-0000-0000A6120000}"/>
    <cellStyle name="Calculation 9 3" xfId="4332" xr:uid="{00000000-0005-0000-0000-0000A7120000}"/>
    <cellStyle name="Calculation 9 3 2" xfId="10787" xr:uid="{00000000-0005-0000-0000-0000A8120000}"/>
    <cellStyle name="Calculation 9 3 2 2" xfId="10788" xr:uid="{00000000-0005-0000-0000-0000A9120000}"/>
    <cellStyle name="Calculation 9 3 3" xfId="10789" xr:uid="{00000000-0005-0000-0000-0000AA120000}"/>
    <cellStyle name="Calculation 9 4" xfId="10790" xr:uid="{00000000-0005-0000-0000-0000AB120000}"/>
    <cellStyle name="Calculation 9 4 2" xfId="10791" xr:uid="{00000000-0005-0000-0000-0000AC120000}"/>
    <cellStyle name="Calculation 9 5" xfId="10792" xr:uid="{00000000-0005-0000-0000-0000AD120000}"/>
    <cellStyle name="category" xfId="4333" xr:uid="{00000000-0005-0000-0000-0000AE120000}"/>
    <cellStyle name="category 2" xfId="4334" xr:uid="{00000000-0005-0000-0000-0000AF120000}"/>
    <cellStyle name="CC1" xfId="4335" xr:uid="{00000000-0005-0000-0000-0000B0120000}"/>
    <cellStyle name="CC2" xfId="4336" xr:uid="{00000000-0005-0000-0000-0000B1120000}"/>
    <cellStyle name="CC2 2" xfId="4337" xr:uid="{00000000-0005-0000-0000-0000B2120000}"/>
    <cellStyle name="CC2 2 2" xfId="10080" xr:uid="{00000000-0005-0000-0000-0000B3120000}"/>
    <cellStyle name="CC2 2 2 2" xfId="10793" xr:uid="{00000000-0005-0000-0000-0000B4120000}"/>
    <cellStyle name="CC2 2 3" xfId="10794" xr:uid="{00000000-0005-0000-0000-0000B5120000}"/>
    <cellStyle name="CC2 3" xfId="10081" xr:uid="{00000000-0005-0000-0000-0000B6120000}"/>
    <cellStyle name="CC2 3 2" xfId="10795" xr:uid="{00000000-0005-0000-0000-0000B7120000}"/>
    <cellStyle name="CC2 4" xfId="10796" xr:uid="{00000000-0005-0000-0000-0000B8120000}"/>
    <cellStyle name="Cerrency_Sheet2_XANGDAU" xfId="4338" xr:uid="{00000000-0005-0000-0000-0000B9120000}"/>
    <cellStyle name="cindy" xfId="4349" xr:uid="{00000000-0005-0000-0000-0000CC120000}"/>
    <cellStyle name="collection" xfId="4350" xr:uid="{00000000-0005-0000-0000-0000CD120000}"/>
    <cellStyle name="collection 2" xfId="4351" xr:uid="{00000000-0005-0000-0000-0000CE120000}"/>
    <cellStyle name="collection 2 2" xfId="10801" xr:uid="{00000000-0005-0000-0000-0000CF120000}"/>
    <cellStyle name="collection 2 2 2" xfId="10802" xr:uid="{00000000-0005-0000-0000-0000D0120000}"/>
    <cellStyle name="collection 2 3" xfId="10803" xr:uid="{00000000-0005-0000-0000-0000D1120000}"/>
    <cellStyle name="collection 3" xfId="10804" xr:uid="{00000000-0005-0000-0000-0000D2120000}"/>
    <cellStyle name="collection 3 2" xfId="10805" xr:uid="{00000000-0005-0000-0000-0000D3120000}"/>
    <cellStyle name="collection 4" xfId="10806" xr:uid="{00000000-0005-0000-0000-0000D4120000}"/>
    <cellStyle name="ColLevel_1 2" xfId="10472" xr:uid="{00000000-0005-0000-0000-0000D5120000}"/>
    <cellStyle name="Comma" xfId="10067" builtinId="3"/>
    <cellStyle name="Comma  - Style1" xfId="4352" xr:uid="{00000000-0005-0000-0000-0000D7120000}"/>
    <cellStyle name="Comma  - Style2" xfId="4353" xr:uid="{00000000-0005-0000-0000-0000D8120000}"/>
    <cellStyle name="Comma  - Style3" xfId="4354" xr:uid="{00000000-0005-0000-0000-0000D9120000}"/>
    <cellStyle name="Comma  - Style4" xfId="4355" xr:uid="{00000000-0005-0000-0000-0000DA120000}"/>
    <cellStyle name="Comma  - Style5" xfId="4356" xr:uid="{00000000-0005-0000-0000-0000DB120000}"/>
    <cellStyle name="Comma  - Style6" xfId="4357" xr:uid="{00000000-0005-0000-0000-0000DC120000}"/>
    <cellStyle name="Comma  - Style7" xfId="4358" xr:uid="{00000000-0005-0000-0000-0000DD120000}"/>
    <cellStyle name="Comma  - Style8" xfId="4359" xr:uid="{00000000-0005-0000-0000-0000DE120000}"/>
    <cellStyle name="Comma [0] 10" xfId="4360" xr:uid="{00000000-0005-0000-0000-0000DF120000}"/>
    <cellStyle name="Comma [0] 10 2" xfId="4361" xr:uid="{00000000-0005-0000-0000-0000E0120000}"/>
    <cellStyle name="Comma [0] 2" xfId="8" xr:uid="{00000000-0005-0000-0000-0000E1120000}"/>
    <cellStyle name="Comma [0] 2 2" xfId="10" xr:uid="{00000000-0005-0000-0000-0000E2120000}"/>
    <cellStyle name="Comma [0] 2 2 2" xfId="9684" xr:uid="{00000000-0005-0000-0000-0000E3120000}"/>
    <cellStyle name="Comma [0] 2 20" xfId="4362" xr:uid="{00000000-0005-0000-0000-0000E4120000}"/>
    <cellStyle name="Comma [0] 2 3" xfId="4363" xr:uid="{00000000-0005-0000-0000-0000E5120000}"/>
    <cellStyle name="Comma [0] 2 4" xfId="9764" xr:uid="{00000000-0005-0000-0000-0000E6120000}"/>
    <cellStyle name="Comma [0] 3" xfId="4364" xr:uid="{00000000-0005-0000-0000-0000E7120000}"/>
    <cellStyle name="Comma [0] 3 2" xfId="4365" xr:uid="{00000000-0005-0000-0000-0000E8120000}"/>
    <cellStyle name="Comma [0] 4" xfId="4366" xr:uid="{00000000-0005-0000-0000-0000E9120000}"/>
    <cellStyle name="Comma [00]" xfId="4367" xr:uid="{00000000-0005-0000-0000-0000EA120000}"/>
    <cellStyle name="Comma 10" xfId="1" xr:uid="{00000000-0005-0000-0000-0000EB120000}"/>
    <cellStyle name="Comma 10 10" xfId="17" xr:uid="{00000000-0005-0000-0000-0000EC120000}"/>
    <cellStyle name="Comma 10 2" xfId="7" xr:uid="{00000000-0005-0000-0000-0000ED120000}"/>
    <cellStyle name="Comma 10 2 10" xfId="10076" xr:uid="{00000000-0005-0000-0000-0000EE120000}"/>
    <cellStyle name="Comma 10 2 2" xfId="14536" xr:uid="{00000000-0005-0000-0000-0000EF120000}"/>
    <cellStyle name="Comma 10 2 3 2 2" xfId="14603" xr:uid="{C167D39F-2B4B-4CD8-B23B-C7A867596E01}"/>
    <cellStyle name="Comma 10 3" xfId="4368" xr:uid="{00000000-0005-0000-0000-0000F0120000}"/>
    <cellStyle name="Comma 10 3 2" xfId="14615" xr:uid="{B28F6445-584F-4F5E-AAD0-8768751395FD}"/>
    <cellStyle name="Comma 10 4" xfId="4369" xr:uid="{00000000-0005-0000-0000-0000F1120000}"/>
    <cellStyle name="Comma 10 5" xfId="14566" xr:uid="{5BC975F0-A157-4FA7-B8EF-575BB40C3C14}"/>
    <cellStyle name="Comma 100" xfId="4370" xr:uid="{00000000-0005-0000-0000-0000F2120000}"/>
    <cellStyle name="Comma 103" xfId="9686" xr:uid="{00000000-0005-0000-0000-0000F3120000}"/>
    <cellStyle name="Comma 109" xfId="4371" xr:uid="{00000000-0005-0000-0000-0000F4120000}"/>
    <cellStyle name="Comma 11" xfId="4372" xr:uid="{00000000-0005-0000-0000-0000F5120000}"/>
    <cellStyle name="Comma 11 2" xfId="4373" xr:uid="{00000000-0005-0000-0000-0000F6120000}"/>
    <cellStyle name="Comma 11 3" xfId="4374" xr:uid="{00000000-0005-0000-0000-0000F7120000}"/>
    <cellStyle name="Comma 11 4" xfId="14573" xr:uid="{FCC14E9D-7F3B-4BD2-B62D-B8A6C4DFB0B9}"/>
    <cellStyle name="Comma 111" xfId="4375" xr:uid="{00000000-0005-0000-0000-0000F8120000}"/>
    <cellStyle name="Comma 112" xfId="4376" xr:uid="{00000000-0005-0000-0000-0000F9120000}"/>
    <cellStyle name="Comma 113" xfId="4377" xr:uid="{00000000-0005-0000-0000-0000FA120000}"/>
    <cellStyle name="Comma 114" xfId="4378" xr:uid="{00000000-0005-0000-0000-0000FB120000}"/>
    <cellStyle name="Comma 115" xfId="4379" xr:uid="{00000000-0005-0000-0000-0000FC120000}"/>
    <cellStyle name="Comma 116" xfId="4380" xr:uid="{00000000-0005-0000-0000-0000FD120000}"/>
    <cellStyle name="Comma 117" xfId="4381" xr:uid="{00000000-0005-0000-0000-0000FE120000}"/>
    <cellStyle name="Comma 12" xfId="4382" xr:uid="{00000000-0005-0000-0000-0000FF120000}"/>
    <cellStyle name="Comma 12 2" xfId="4383" xr:uid="{00000000-0005-0000-0000-000000130000}"/>
    <cellStyle name="Comma 12 3" xfId="4384" xr:uid="{00000000-0005-0000-0000-000001130000}"/>
    <cellStyle name="Comma 122 3 3" xfId="10084" xr:uid="{00000000-0005-0000-0000-000002130000}"/>
    <cellStyle name="Comma 13" xfId="4385" xr:uid="{00000000-0005-0000-0000-000003130000}"/>
    <cellStyle name="Comma 13 2" xfId="4386" xr:uid="{00000000-0005-0000-0000-000004130000}"/>
    <cellStyle name="Comma 13 3" xfId="4387" xr:uid="{00000000-0005-0000-0000-000005130000}"/>
    <cellStyle name="Comma 14" xfId="4388" xr:uid="{00000000-0005-0000-0000-000006130000}"/>
    <cellStyle name="Comma 14 2" xfId="4389" xr:uid="{00000000-0005-0000-0000-000007130000}"/>
    <cellStyle name="Comma 14 2 2" xfId="4390" xr:uid="{00000000-0005-0000-0000-000008130000}"/>
    <cellStyle name="Comma 14 2 3" xfId="10457" xr:uid="{00000000-0005-0000-0000-000009130000}"/>
    <cellStyle name="Comma 14 2 4" xfId="14547" xr:uid="{00000000-0005-0000-0000-00000A130000}"/>
    <cellStyle name="Comma 14 3" xfId="4391" xr:uid="{00000000-0005-0000-0000-00000B130000}"/>
    <cellStyle name="Comma 15" xfId="4392" xr:uid="{00000000-0005-0000-0000-00000C130000}"/>
    <cellStyle name="Comma 15 2" xfId="4393" xr:uid="{00000000-0005-0000-0000-00000D130000}"/>
    <cellStyle name="Comma 15 3" xfId="4394" xr:uid="{00000000-0005-0000-0000-00000E130000}"/>
    <cellStyle name="Comma 16" xfId="4395" xr:uid="{00000000-0005-0000-0000-00000F130000}"/>
    <cellStyle name="Comma 16 2" xfId="9" xr:uid="{00000000-0005-0000-0000-000010130000}"/>
    <cellStyle name="Comma 16 2 15" xfId="10481" xr:uid="{00000000-0005-0000-0000-000011130000}"/>
    <cellStyle name="Comma 16 2 2" xfId="4396" xr:uid="{00000000-0005-0000-0000-000012130000}"/>
    <cellStyle name="Comma 16 2 2 2" xfId="4397" xr:uid="{00000000-0005-0000-0000-000013130000}"/>
    <cellStyle name="Comma 16 2 2 2 2" xfId="4398" xr:uid="{00000000-0005-0000-0000-000014130000}"/>
    <cellStyle name="Comma 16 2 2 2 2 2" xfId="4399" xr:uid="{00000000-0005-0000-0000-000015130000}"/>
    <cellStyle name="Comma 16 2 2 2 3" xfId="4400" xr:uid="{00000000-0005-0000-0000-000016130000}"/>
    <cellStyle name="Comma 16 2 2 3" xfId="4401" xr:uid="{00000000-0005-0000-0000-000017130000}"/>
    <cellStyle name="Comma 16 2 2 3 2" xfId="4402" xr:uid="{00000000-0005-0000-0000-000018130000}"/>
    <cellStyle name="Comma 16 2 2 4" xfId="4403" xr:uid="{00000000-0005-0000-0000-000019130000}"/>
    <cellStyle name="Comma 16 2 3" xfId="4404" xr:uid="{00000000-0005-0000-0000-00001A130000}"/>
    <cellStyle name="Comma 16 2 3 2" xfId="4405" xr:uid="{00000000-0005-0000-0000-00001B130000}"/>
    <cellStyle name="Comma 16 2 3 2 2" xfId="4406" xr:uid="{00000000-0005-0000-0000-00001C130000}"/>
    <cellStyle name="Comma 16 2 3 3" xfId="4407" xr:uid="{00000000-0005-0000-0000-00001D130000}"/>
    <cellStyle name="Comma 16 2 4" xfId="4408" xr:uid="{00000000-0005-0000-0000-00001E130000}"/>
    <cellStyle name="Comma 16 2 4 2" xfId="4409" xr:uid="{00000000-0005-0000-0000-00001F130000}"/>
    <cellStyle name="Comma 16 2 5" xfId="4410" xr:uid="{00000000-0005-0000-0000-000020130000}"/>
    <cellStyle name="Comma 16 3" xfId="4411" xr:uid="{00000000-0005-0000-0000-000021130000}"/>
    <cellStyle name="Comma 16 3 2" xfId="4412" xr:uid="{00000000-0005-0000-0000-000022130000}"/>
    <cellStyle name="Comma 16 3 2 2" xfId="4413" xr:uid="{00000000-0005-0000-0000-000023130000}"/>
    <cellStyle name="Comma 16 3 3" xfId="4414" xr:uid="{00000000-0005-0000-0000-000024130000}"/>
    <cellStyle name="Comma 16 4" xfId="4415" xr:uid="{00000000-0005-0000-0000-000025130000}"/>
    <cellStyle name="Comma 16 4 2" xfId="4416" xr:uid="{00000000-0005-0000-0000-000026130000}"/>
    <cellStyle name="Comma 16 5" xfId="4417" xr:uid="{00000000-0005-0000-0000-000027130000}"/>
    <cellStyle name="Comma 17" xfId="4418" xr:uid="{00000000-0005-0000-0000-000028130000}"/>
    <cellStyle name="Comma 17 2" xfId="4419" xr:uid="{00000000-0005-0000-0000-000029130000}"/>
    <cellStyle name="Comma 17 2 2" xfId="4420" xr:uid="{00000000-0005-0000-0000-00002A130000}"/>
    <cellStyle name="Comma 17 2 2 2" xfId="4421" xr:uid="{00000000-0005-0000-0000-00002B130000}"/>
    <cellStyle name="Comma 17 2 3" xfId="4422" xr:uid="{00000000-0005-0000-0000-00002C130000}"/>
    <cellStyle name="Comma 17 3" xfId="4423" xr:uid="{00000000-0005-0000-0000-00002D130000}"/>
    <cellStyle name="Comma 17 3 2" xfId="4424" xr:uid="{00000000-0005-0000-0000-00002E130000}"/>
    <cellStyle name="Comma 17 4" xfId="4425" xr:uid="{00000000-0005-0000-0000-00002F130000}"/>
    <cellStyle name="Comma 17 5" xfId="14593" xr:uid="{598C5398-4C00-49CE-9D29-4F4579B96299}"/>
    <cellStyle name="Comma 18" xfId="4426" xr:uid="{00000000-0005-0000-0000-000030130000}"/>
    <cellStyle name="Comma 18 2" xfId="4427" xr:uid="{00000000-0005-0000-0000-000031130000}"/>
    <cellStyle name="Comma 18 2 2" xfId="14546" xr:uid="{00000000-0005-0000-0000-000032130000}"/>
    <cellStyle name="Comma 18 2 3 2 2" xfId="14539" xr:uid="{00000000-0005-0000-0000-000033130000}"/>
    <cellStyle name="Comma 18 3" xfId="4428" xr:uid="{00000000-0005-0000-0000-000034130000}"/>
    <cellStyle name="Comma 19" xfId="4429" xr:uid="{00000000-0005-0000-0000-000035130000}"/>
    <cellStyle name="Comma 19 2" xfId="4430" xr:uid="{00000000-0005-0000-0000-000036130000}"/>
    <cellStyle name="Comma 19 3" xfId="4431" xr:uid="{00000000-0005-0000-0000-000037130000}"/>
    <cellStyle name="Comma 2" xfId="4432" xr:uid="{00000000-0005-0000-0000-000038130000}"/>
    <cellStyle name="Comma 2 10" xfId="4433" xr:uid="{00000000-0005-0000-0000-000039130000}"/>
    <cellStyle name="Comma 2 100" xfId="4434" xr:uid="{00000000-0005-0000-0000-00003A130000}"/>
    <cellStyle name="Comma 2 101" xfId="4435" xr:uid="{00000000-0005-0000-0000-00003B130000}"/>
    <cellStyle name="Comma 2 102" xfId="4436" xr:uid="{00000000-0005-0000-0000-00003C130000}"/>
    <cellStyle name="Comma 2 103" xfId="4437" xr:uid="{00000000-0005-0000-0000-00003D130000}"/>
    <cellStyle name="Comma 2 11" xfId="4438" xr:uid="{00000000-0005-0000-0000-00003E130000}"/>
    <cellStyle name="Comma 2 12" xfId="4439" xr:uid="{00000000-0005-0000-0000-00003F130000}"/>
    <cellStyle name="Comma 2 13" xfId="4440" xr:uid="{00000000-0005-0000-0000-000040130000}"/>
    <cellStyle name="Comma 2 14" xfId="4441" xr:uid="{00000000-0005-0000-0000-000041130000}"/>
    <cellStyle name="Comma 2 15" xfId="4442" xr:uid="{00000000-0005-0000-0000-000042130000}"/>
    <cellStyle name="Comma 2 16" xfId="4443" xr:uid="{00000000-0005-0000-0000-000043130000}"/>
    <cellStyle name="Comma 2 16 2" xfId="14614" xr:uid="{8DEE49D4-5F8A-40F8-BBB8-DFE624A8A72A}"/>
    <cellStyle name="Comma 2 17" xfId="4444" xr:uid="{00000000-0005-0000-0000-000044130000}"/>
    <cellStyle name="Comma 2 18" xfId="4445" xr:uid="{00000000-0005-0000-0000-000045130000}"/>
    <cellStyle name="Comma 2 19" xfId="4446" xr:uid="{00000000-0005-0000-0000-000046130000}"/>
    <cellStyle name="Comma 2 2" xfId="4447" xr:uid="{00000000-0005-0000-0000-000047130000}"/>
    <cellStyle name="Comma 2 2 10" xfId="4448" xr:uid="{00000000-0005-0000-0000-000048130000}"/>
    <cellStyle name="Comma 2 2 100" xfId="4449" xr:uid="{00000000-0005-0000-0000-000049130000}"/>
    <cellStyle name="Comma 2 2 101" xfId="14591" xr:uid="{E64B2128-49F0-4027-9960-86616A144A3E}"/>
    <cellStyle name="Comma 2 2 11" xfId="4450" xr:uid="{00000000-0005-0000-0000-00004A130000}"/>
    <cellStyle name="Comma 2 2 12" xfId="4451" xr:uid="{00000000-0005-0000-0000-00004B130000}"/>
    <cellStyle name="Comma 2 2 13" xfId="4452" xr:uid="{00000000-0005-0000-0000-00004C130000}"/>
    <cellStyle name="Comma 2 2 14" xfId="4453" xr:uid="{00000000-0005-0000-0000-00004D130000}"/>
    <cellStyle name="Comma 2 2 15" xfId="4454" xr:uid="{00000000-0005-0000-0000-00004E130000}"/>
    <cellStyle name="Comma 2 2 16" xfId="4455" xr:uid="{00000000-0005-0000-0000-00004F130000}"/>
    <cellStyle name="Comma 2 2 17" xfId="4456" xr:uid="{00000000-0005-0000-0000-000050130000}"/>
    <cellStyle name="Comma 2 2 18" xfId="4457" xr:uid="{00000000-0005-0000-0000-000051130000}"/>
    <cellStyle name="Comma 2 2 19" xfId="4458" xr:uid="{00000000-0005-0000-0000-000052130000}"/>
    <cellStyle name="Comma 2 2 2" xfId="4459" xr:uid="{00000000-0005-0000-0000-000053130000}"/>
    <cellStyle name="Comma 2 2 2 2" xfId="4460" xr:uid="{00000000-0005-0000-0000-000054130000}"/>
    <cellStyle name="Comma 2 2 2 3" xfId="4461" xr:uid="{00000000-0005-0000-0000-000055130000}"/>
    <cellStyle name="Comma 2 2 2 3 2" xfId="14543" xr:uid="{00000000-0005-0000-0000-000056130000}"/>
    <cellStyle name="Comma 2 2 2 4" xfId="4462" xr:uid="{00000000-0005-0000-0000-000057130000}"/>
    <cellStyle name="Comma 2 2 20" xfId="4463" xr:uid="{00000000-0005-0000-0000-000058130000}"/>
    <cellStyle name="Comma 2 2 21" xfId="4464" xr:uid="{00000000-0005-0000-0000-000059130000}"/>
    <cellStyle name="Comma 2 2 22" xfId="4465" xr:uid="{00000000-0005-0000-0000-00005A130000}"/>
    <cellStyle name="Comma 2 2 23" xfId="4466" xr:uid="{00000000-0005-0000-0000-00005B130000}"/>
    <cellStyle name="Comma 2 2 24" xfId="4467" xr:uid="{00000000-0005-0000-0000-00005C130000}"/>
    <cellStyle name="Comma 2 2 25" xfId="4468" xr:uid="{00000000-0005-0000-0000-00005D130000}"/>
    <cellStyle name="Comma 2 2 26" xfId="4469" xr:uid="{00000000-0005-0000-0000-00005E130000}"/>
    <cellStyle name="Comma 2 2 27" xfId="4470" xr:uid="{00000000-0005-0000-0000-00005F130000}"/>
    <cellStyle name="Comma 2 2 28" xfId="4471" xr:uid="{00000000-0005-0000-0000-000060130000}"/>
    <cellStyle name="Comma 2 2 29" xfId="4472" xr:uid="{00000000-0005-0000-0000-000061130000}"/>
    <cellStyle name="Comma 2 2 3" xfId="4473" xr:uid="{00000000-0005-0000-0000-000062130000}"/>
    <cellStyle name="Comma 2 2 3 2" xfId="4474" xr:uid="{00000000-0005-0000-0000-000063130000}"/>
    <cellStyle name="Comma 2 2 30" xfId="4475" xr:uid="{00000000-0005-0000-0000-000064130000}"/>
    <cellStyle name="Comma 2 2 31" xfId="4476" xr:uid="{00000000-0005-0000-0000-000065130000}"/>
    <cellStyle name="Comma 2 2 32" xfId="4477" xr:uid="{00000000-0005-0000-0000-000066130000}"/>
    <cellStyle name="Comma 2 2 33" xfId="4478" xr:uid="{00000000-0005-0000-0000-000067130000}"/>
    <cellStyle name="Comma 2 2 34" xfId="4479" xr:uid="{00000000-0005-0000-0000-000068130000}"/>
    <cellStyle name="Comma 2 2 35" xfId="4480" xr:uid="{00000000-0005-0000-0000-000069130000}"/>
    <cellStyle name="Comma 2 2 36" xfId="4481" xr:uid="{00000000-0005-0000-0000-00006A130000}"/>
    <cellStyle name="Comma 2 2 37" xfId="4482" xr:uid="{00000000-0005-0000-0000-00006B130000}"/>
    <cellStyle name="Comma 2 2 38" xfId="4483" xr:uid="{00000000-0005-0000-0000-00006C130000}"/>
    <cellStyle name="Comma 2 2 39" xfId="4484" xr:uid="{00000000-0005-0000-0000-00006D130000}"/>
    <cellStyle name="Comma 2 2 4" xfId="4485" xr:uid="{00000000-0005-0000-0000-00006E130000}"/>
    <cellStyle name="Comma 2 2 4 2" xfId="14617" xr:uid="{15A8E7E3-58F1-42DC-8982-42F8097C11A2}"/>
    <cellStyle name="Comma 2 2 40" xfId="4486" xr:uid="{00000000-0005-0000-0000-00006F130000}"/>
    <cellStyle name="Comma 2 2 41" xfId="4487" xr:uid="{00000000-0005-0000-0000-000070130000}"/>
    <cellStyle name="Comma 2 2 42" xfId="4488" xr:uid="{00000000-0005-0000-0000-000071130000}"/>
    <cellStyle name="Comma 2 2 43" xfId="4489" xr:uid="{00000000-0005-0000-0000-000072130000}"/>
    <cellStyle name="Comma 2 2 44" xfId="4490" xr:uid="{00000000-0005-0000-0000-000073130000}"/>
    <cellStyle name="Comma 2 2 45" xfId="4491" xr:uid="{00000000-0005-0000-0000-000074130000}"/>
    <cellStyle name="Comma 2 2 46" xfId="4492" xr:uid="{00000000-0005-0000-0000-000075130000}"/>
    <cellStyle name="Comma 2 2 47" xfId="4493" xr:uid="{00000000-0005-0000-0000-000076130000}"/>
    <cellStyle name="Comma 2 2 48" xfId="4494" xr:uid="{00000000-0005-0000-0000-000077130000}"/>
    <cellStyle name="Comma 2 2 49" xfId="4495" xr:uid="{00000000-0005-0000-0000-000078130000}"/>
    <cellStyle name="Comma 2 2 5" xfId="4496" xr:uid="{00000000-0005-0000-0000-000079130000}"/>
    <cellStyle name="Comma 2 2 50" xfId="4497" xr:uid="{00000000-0005-0000-0000-00007A130000}"/>
    <cellStyle name="Comma 2 2 51" xfId="4498" xr:uid="{00000000-0005-0000-0000-00007B130000}"/>
    <cellStyle name="Comma 2 2 52" xfId="4499" xr:uid="{00000000-0005-0000-0000-00007C130000}"/>
    <cellStyle name="Comma 2 2 53" xfId="4500" xr:uid="{00000000-0005-0000-0000-00007D130000}"/>
    <cellStyle name="Comma 2 2 54" xfId="4501" xr:uid="{00000000-0005-0000-0000-00007E130000}"/>
    <cellStyle name="Comma 2 2 55" xfId="4502" xr:uid="{00000000-0005-0000-0000-00007F130000}"/>
    <cellStyle name="Comma 2 2 56" xfId="4503" xr:uid="{00000000-0005-0000-0000-000080130000}"/>
    <cellStyle name="Comma 2 2 57" xfId="4504" xr:uid="{00000000-0005-0000-0000-000081130000}"/>
    <cellStyle name="Comma 2 2 58" xfId="4505" xr:uid="{00000000-0005-0000-0000-000082130000}"/>
    <cellStyle name="Comma 2 2 59" xfId="4506" xr:uid="{00000000-0005-0000-0000-000083130000}"/>
    <cellStyle name="Comma 2 2 6" xfId="4507" xr:uid="{00000000-0005-0000-0000-000084130000}"/>
    <cellStyle name="Comma 2 2 60" xfId="4508" xr:uid="{00000000-0005-0000-0000-000085130000}"/>
    <cellStyle name="Comma 2 2 61" xfId="4509" xr:uid="{00000000-0005-0000-0000-000086130000}"/>
    <cellStyle name="Comma 2 2 62" xfId="4510" xr:uid="{00000000-0005-0000-0000-000087130000}"/>
    <cellStyle name="Comma 2 2 63" xfId="4511" xr:uid="{00000000-0005-0000-0000-000088130000}"/>
    <cellStyle name="Comma 2 2 64" xfId="4512" xr:uid="{00000000-0005-0000-0000-000089130000}"/>
    <cellStyle name="Comma 2 2 65" xfId="4513" xr:uid="{00000000-0005-0000-0000-00008A130000}"/>
    <cellStyle name="Comma 2 2 66" xfId="4514" xr:uid="{00000000-0005-0000-0000-00008B130000}"/>
    <cellStyle name="Comma 2 2 67" xfId="4515" xr:uid="{00000000-0005-0000-0000-00008C130000}"/>
    <cellStyle name="Comma 2 2 68" xfId="4516" xr:uid="{00000000-0005-0000-0000-00008D130000}"/>
    <cellStyle name="Comma 2 2 69" xfId="4517" xr:uid="{00000000-0005-0000-0000-00008E130000}"/>
    <cellStyle name="Comma 2 2 7" xfId="4518" xr:uid="{00000000-0005-0000-0000-00008F130000}"/>
    <cellStyle name="Comma 2 2 70" xfId="4519" xr:uid="{00000000-0005-0000-0000-000090130000}"/>
    <cellStyle name="Comma 2 2 71" xfId="4520" xr:uid="{00000000-0005-0000-0000-000091130000}"/>
    <cellStyle name="Comma 2 2 72" xfId="4521" xr:uid="{00000000-0005-0000-0000-000092130000}"/>
    <cellStyle name="Comma 2 2 73" xfId="4522" xr:uid="{00000000-0005-0000-0000-000093130000}"/>
    <cellStyle name="Comma 2 2 74" xfId="4523" xr:uid="{00000000-0005-0000-0000-000094130000}"/>
    <cellStyle name="Comma 2 2 75" xfId="4524" xr:uid="{00000000-0005-0000-0000-000095130000}"/>
    <cellStyle name="Comma 2 2 76" xfId="4525" xr:uid="{00000000-0005-0000-0000-000096130000}"/>
    <cellStyle name="Comma 2 2 77" xfId="4526" xr:uid="{00000000-0005-0000-0000-000097130000}"/>
    <cellStyle name="Comma 2 2 78" xfId="4527" xr:uid="{00000000-0005-0000-0000-000098130000}"/>
    <cellStyle name="Comma 2 2 79" xfId="4528" xr:uid="{00000000-0005-0000-0000-000099130000}"/>
    <cellStyle name="Comma 2 2 8" xfId="4529" xr:uid="{00000000-0005-0000-0000-00009A130000}"/>
    <cellStyle name="Comma 2 2 80" xfId="4530" xr:uid="{00000000-0005-0000-0000-00009B130000}"/>
    <cellStyle name="Comma 2 2 81" xfId="4531" xr:uid="{00000000-0005-0000-0000-00009C130000}"/>
    <cellStyle name="Comma 2 2 82" xfId="4532" xr:uid="{00000000-0005-0000-0000-00009D130000}"/>
    <cellStyle name="Comma 2 2 83" xfId="4533" xr:uid="{00000000-0005-0000-0000-00009E130000}"/>
    <cellStyle name="Comma 2 2 84" xfId="4534" xr:uid="{00000000-0005-0000-0000-00009F130000}"/>
    <cellStyle name="Comma 2 2 85" xfId="4535" xr:uid="{00000000-0005-0000-0000-0000A0130000}"/>
    <cellStyle name="Comma 2 2 86" xfId="4536" xr:uid="{00000000-0005-0000-0000-0000A1130000}"/>
    <cellStyle name="Comma 2 2 87" xfId="4537" xr:uid="{00000000-0005-0000-0000-0000A2130000}"/>
    <cellStyle name="Comma 2 2 88" xfId="4538" xr:uid="{00000000-0005-0000-0000-0000A3130000}"/>
    <cellStyle name="Comma 2 2 89" xfId="4539" xr:uid="{00000000-0005-0000-0000-0000A4130000}"/>
    <cellStyle name="Comma 2 2 9" xfId="4540" xr:uid="{00000000-0005-0000-0000-0000A5130000}"/>
    <cellStyle name="Comma 2 2 90" xfId="4541" xr:uid="{00000000-0005-0000-0000-0000A6130000}"/>
    <cellStyle name="Comma 2 2 91" xfId="4542" xr:uid="{00000000-0005-0000-0000-0000A7130000}"/>
    <cellStyle name="Comma 2 2 92" xfId="4543" xr:uid="{00000000-0005-0000-0000-0000A8130000}"/>
    <cellStyle name="Comma 2 2 93" xfId="4544" xr:uid="{00000000-0005-0000-0000-0000A9130000}"/>
    <cellStyle name="Comma 2 2 94" xfId="4545" xr:uid="{00000000-0005-0000-0000-0000AA130000}"/>
    <cellStyle name="Comma 2 2 95" xfId="4546" xr:uid="{00000000-0005-0000-0000-0000AB130000}"/>
    <cellStyle name="Comma 2 2 96" xfId="4547" xr:uid="{00000000-0005-0000-0000-0000AC130000}"/>
    <cellStyle name="Comma 2 2 97" xfId="4548" xr:uid="{00000000-0005-0000-0000-0000AD130000}"/>
    <cellStyle name="Comma 2 2 98" xfId="4549" xr:uid="{00000000-0005-0000-0000-0000AE130000}"/>
    <cellStyle name="Comma 2 2 99" xfId="4550" xr:uid="{00000000-0005-0000-0000-0000AF130000}"/>
    <cellStyle name="Comma 2 20" xfId="4551" xr:uid="{00000000-0005-0000-0000-0000B0130000}"/>
    <cellStyle name="Comma 2 21" xfId="4552" xr:uid="{00000000-0005-0000-0000-0000B1130000}"/>
    <cellStyle name="Comma 2 22" xfId="4553" xr:uid="{00000000-0005-0000-0000-0000B2130000}"/>
    <cellStyle name="Comma 2 23" xfId="4554" xr:uid="{00000000-0005-0000-0000-0000B3130000}"/>
    <cellStyle name="Comma 2 24" xfId="4555" xr:uid="{00000000-0005-0000-0000-0000B4130000}"/>
    <cellStyle name="Comma 2 25" xfId="4556" xr:uid="{00000000-0005-0000-0000-0000B5130000}"/>
    <cellStyle name="Comma 2 26" xfId="4557" xr:uid="{00000000-0005-0000-0000-0000B6130000}"/>
    <cellStyle name="Comma 2 27" xfId="4558" xr:uid="{00000000-0005-0000-0000-0000B7130000}"/>
    <cellStyle name="Comma 2 28" xfId="4559" xr:uid="{00000000-0005-0000-0000-0000B8130000}"/>
    <cellStyle name="Comma 2 29" xfId="4560" xr:uid="{00000000-0005-0000-0000-0000B9130000}"/>
    <cellStyle name="Comma 2 3" xfId="4561" xr:uid="{00000000-0005-0000-0000-0000BA130000}"/>
    <cellStyle name="Comma 2 3 2" xfId="4562" xr:uid="{00000000-0005-0000-0000-0000BB130000}"/>
    <cellStyle name="Comma 2 3 2 2" xfId="14563" xr:uid="{91B5B124-1351-43A5-8FF5-82DF21A6F302}"/>
    <cellStyle name="Comma 2 3 3" xfId="10085" xr:uid="{00000000-0005-0000-0000-0000BC130000}"/>
    <cellStyle name="Comma 2 30" xfId="4563" xr:uid="{00000000-0005-0000-0000-0000BD130000}"/>
    <cellStyle name="Comma 2 31" xfId="4564" xr:uid="{00000000-0005-0000-0000-0000BE130000}"/>
    <cellStyle name="Comma 2 32" xfId="4565" xr:uid="{00000000-0005-0000-0000-0000BF130000}"/>
    <cellStyle name="Comma 2 33" xfId="4566" xr:uid="{00000000-0005-0000-0000-0000C0130000}"/>
    <cellStyle name="Comma 2 34" xfId="4567" xr:uid="{00000000-0005-0000-0000-0000C1130000}"/>
    <cellStyle name="Comma 2 35" xfId="4568" xr:uid="{00000000-0005-0000-0000-0000C2130000}"/>
    <cellStyle name="Comma 2 36" xfId="4569" xr:uid="{00000000-0005-0000-0000-0000C3130000}"/>
    <cellStyle name="Comma 2 37" xfId="4570" xr:uid="{00000000-0005-0000-0000-0000C4130000}"/>
    <cellStyle name="Comma 2 38" xfId="4571" xr:uid="{00000000-0005-0000-0000-0000C5130000}"/>
    <cellStyle name="Comma 2 39" xfId="4572" xr:uid="{00000000-0005-0000-0000-0000C6130000}"/>
    <cellStyle name="Comma 2 4" xfId="4573" xr:uid="{00000000-0005-0000-0000-0000C7130000}"/>
    <cellStyle name="Comma 2 4 2" xfId="4574" xr:uid="{00000000-0005-0000-0000-0000C8130000}"/>
    <cellStyle name="Comma 2 40" xfId="4575" xr:uid="{00000000-0005-0000-0000-0000C9130000}"/>
    <cellStyle name="Comma 2 41" xfId="4576" xr:uid="{00000000-0005-0000-0000-0000CA130000}"/>
    <cellStyle name="Comma 2 42" xfId="4577" xr:uid="{00000000-0005-0000-0000-0000CB130000}"/>
    <cellStyle name="Comma 2 43" xfId="4578" xr:uid="{00000000-0005-0000-0000-0000CC130000}"/>
    <cellStyle name="Comma 2 44" xfId="4579" xr:uid="{00000000-0005-0000-0000-0000CD130000}"/>
    <cellStyle name="Comma 2 45" xfId="4580" xr:uid="{00000000-0005-0000-0000-0000CE130000}"/>
    <cellStyle name="Comma 2 46" xfId="4581" xr:uid="{00000000-0005-0000-0000-0000CF130000}"/>
    <cellStyle name="Comma 2 47" xfId="4582" xr:uid="{00000000-0005-0000-0000-0000D0130000}"/>
    <cellStyle name="Comma 2 48" xfId="4583" xr:uid="{00000000-0005-0000-0000-0000D1130000}"/>
    <cellStyle name="Comma 2 49" xfId="4584" xr:uid="{00000000-0005-0000-0000-0000D2130000}"/>
    <cellStyle name="Comma 2 5" xfId="4585" xr:uid="{00000000-0005-0000-0000-0000D3130000}"/>
    <cellStyle name="Comma 2 50" xfId="4586" xr:uid="{00000000-0005-0000-0000-0000D4130000}"/>
    <cellStyle name="Comma 2 51" xfId="4587" xr:uid="{00000000-0005-0000-0000-0000D5130000}"/>
    <cellStyle name="Comma 2 52" xfId="4588" xr:uid="{00000000-0005-0000-0000-0000D6130000}"/>
    <cellStyle name="Comma 2 53" xfId="4589" xr:uid="{00000000-0005-0000-0000-0000D7130000}"/>
    <cellStyle name="Comma 2 54" xfId="4590" xr:uid="{00000000-0005-0000-0000-0000D8130000}"/>
    <cellStyle name="Comma 2 55" xfId="4591" xr:uid="{00000000-0005-0000-0000-0000D9130000}"/>
    <cellStyle name="Comma 2 56" xfId="4592" xr:uid="{00000000-0005-0000-0000-0000DA130000}"/>
    <cellStyle name="Comma 2 57" xfId="4593" xr:uid="{00000000-0005-0000-0000-0000DB130000}"/>
    <cellStyle name="Comma 2 58" xfId="4594" xr:uid="{00000000-0005-0000-0000-0000DC130000}"/>
    <cellStyle name="Comma 2 59" xfId="4595" xr:uid="{00000000-0005-0000-0000-0000DD130000}"/>
    <cellStyle name="Comma 2 6" xfId="4596" xr:uid="{00000000-0005-0000-0000-0000DE130000}"/>
    <cellStyle name="Comma 2 6 2" xfId="14550" xr:uid="{00000000-0005-0000-0000-0000DF130000}"/>
    <cellStyle name="Comma 2 60" xfId="4597" xr:uid="{00000000-0005-0000-0000-0000E0130000}"/>
    <cellStyle name="Comma 2 61" xfId="4598" xr:uid="{00000000-0005-0000-0000-0000E1130000}"/>
    <cellStyle name="Comma 2 62" xfId="4599" xr:uid="{00000000-0005-0000-0000-0000E2130000}"/>
    <cellStyle name="Comma 2 63" xfId="4600" xr:uid="{00000000-0005-0000-0000-0000E3130000}"/>
    <cellStyle name="Comma 2 64" xfId="4601" xr:uid="{00000000-0005-0000-0000-0000E4130000}"/>
    <cellStyle name="Comma 2 65" xfId="4602" xr:uid="{00000000-0005-0000-0000-0000E5130000}"/>
    <cellStyle name="Comma 2 66" xfId="4603" xr:uid="{00000000-0005-0000-0000-0000E6130000}"/>
    <cellStyle name="Comma 2 67" xfId="4604" xr:uid="{00000000-0005-0000-0000-0000E7130000}"/>
    <cellStyle name="Comma 2 68" xfId="4605" xr:uid="{00000000-0005-0000-0000-0000E8130000}"/>
    <cellStyle name="Comma 2 69" xfId="4606" xr:uid="{00000000-0005-0000-0000-0000E9130000}"/>
    <cellStyle name="Comma 2 7" xfId="4607" xr:uid="{00000000-0005-0000-0000-0000EA130000}"/>
    <cellStyle name="Comma 2 70" xfId="4608" xr:uid="{00000000-0005-0000-0000-0000EB130000}"/>
    <cellStyle name="Comma 2 71" xfId="4609" xr:uid="{00000000-0005-0000-0000-0000EC130000}"/>
    <cellStyle name="Comma 2 72" xfId="4610" xr:uid="{00000000-0005-0000-0000-0000ED130000}"/>
    <cellStyle name="Comma 2 73" xfId="4611" xr:uid="{00000000-0005-0000-0000-0000EE130000}"/>
    <cellStyle name="Comma 2 74" xfId="4612" xr:uid="{00000000-0005-0000-0000-0000EF130000}"/>
    <cellStyle name="Comma 2 75" xfId="4613" xr:uid="{00000000-0005-0000-0000-0000F0130000}"/>
    <cellStyle name="Comma 2 76" xfId="4614" xr:uid="{00000000-0005-0000-0000-0000F1130000}"/>
    <cellStyle name="Comma 2 77" xfId="4615" xr:uid="{00000000-0005-0000-0000-0000F2130000}"/>
    <cellStyle name="Comma 2 78" xfId="4616" xr:uid="{00000000-0005-0000-0000-0000F3130000}"/>
    <cellStyle name="Comma 2 79" xfId="4617" xr:uid="{00000000-0005-0000-0000-0000F4130000}"/>
    <cellStyle name="Comma 2 8" xfId="4618" xr:uid="{00000000-0005-0000-0000-0000F5130000}"/>
    <cellStyle name="Comma 2 80" xfId="4619" xr:uid="{00000000-0005-0000-0000-0000F6130000}"/>
    <cellStyle name="Comma 2 81" xfId="4620" xr:uid="{00000000-0005-0000-0000-0000F7130000}"/>
    <cellStyle name="Comma 2 82" xfId="4621" xr:uid="{00000000-0005-0000-0000-0000F8130000}"/>
    <cellStyle name="Comma 2 83" xfId="4622" xr:uid="{00000000-0005-0000-0000-0000F9130000}"/>
    <cellStyle name="Comma 2 84" xfId="4623" xr:uid="{00000000-0005-0000-0000-0000FA130000}"/>
    <cellStyle name="Comma 2 85" xfId="4624" xr:uid="{00000000-0005-0000-0000-0000FB130000}"/>
    <cellStyle name="Comma 2 86" xfId="4625" xr:uid="{00000000-0005-0000-0000-0000FC130000}"/>
    <cellStyle name="Comma 2 87" xfId="4626" xr:uid="{00000000-0005-0000-0000-0000FD130000}"/>
    <cellStyle name="Comma 2 88" xfId="4627" xr:uid="{00000000-0005-0000-0000-0000FE130000}"/>
    <cellStyle name="Comma 2 89" xfId="4628" xr:uid="{00000000-0005-0000-0000-0000FF130000}"/>
    <cellStyle name="Comma 2 9" xfId="4629" xr:uid="{00000000-0005-0000-0000-000000140000}"/>
    <cellStyle name="Comma 2 90" xfId="4630" xr:uid="{00000000-0005-0000-0000-000001140000}"/>
    <cellStyle name="Comma 2 91" xfId="4631" xr:uid="{00000000-0005-0000-0000-000002140000}"/>
    <cellStyle name="Comma 2 92" xfId="4632" xr:uid="{00000000-0005-0000-0000-000003140000}"/>
    <cellStyle name="Comma 2 93" xfId="4633" xr:uid="{00000000-0005-0000-0000-000004140000}"/>
    <cellStyle name="Comma 2 94" xfId="4634" xr:uid="{00000000-0005-0000-0000-000005140000}"/>
    <cellStyle name="Comma 2 95" xfId="4635" xr:uid="{00000000-0005-0000-0000-000006140000}"/>
    <cellStyle name="Comma 2 96" xfId="4636" xr:uid="{00000000-0005-0000-0000-000007140000}"/>
    <cellStyle name="Comma 2 97" xfId="4637" xr:uid="{00000000-0005-0000-0000-000008140000}"/>
    <cellStyle name="Comma 2 98" xfId="4638" xr:uid="{00000000-0005-0000-0000-000009140000}"/>
    <cellStyle name="Comma 2 99" xfId="4639" xr:uid="{00000000-0005-0000-0000-00000A140000}"/>
    <cellStyle name="Comma 2_29AUG09-Cost Estimation" xfId="4640" xr:uid="{00000000-0005-0000-0000-00000B140000}"/>
    <cellStyle name="Comma 20" xfId="4641" xr:uid="{00000000-0005-0000-0000-00000C140000}"/>
    <cellStyle name="Comma 21" xfId="4642" xr:uid="{00000000-0005-0000-0000-00000D140000}"/>
    <cellStyle name="Comma 21 2" xfId="4643" xr:uid="{00000000-0005-0000-0000-00000E140000}"/>
    <cellStyle name="Comma 21 3" xfId="4644" xr:uid="{00000000-0005-0000-0000-00000F140000}"/>
    <cellStyle name="Comma 22" xfId="4645" xr:uid="{00000000-0005-0000-0000-000010140000}"/>
    <cellStyle name="Comma 22 2" xfId="11" xr:uid="{00000000-0005-0000-0000-000011140000}"/>
    <cellStyle name="Comma 22 3" xfId="4646" xr:uid="{00000000-0005-0000-0000-000012140000}"/>
    <cellStyle name="Comma 23" xfId="4647" xr:uid="{00000000-0005-0000-0000-000013140000}"/>
    <cellStyle name="Comma 23 2" xfId="4648" xr:uid="{00000000-0005-0000-0000-000014140000}"/>
    <cellStyle name="Comma 23 3" xfId="4649" xr:uid="{00000000-0005-0000-0000-000015140000}"/>
    <cellStyle name="Comma 24" xfId="4650" xr:uid="{00000000-0005-0000-0000-000016140000}"/>
    <cellStyle name="Comma 24 2" xfId="4651" xr:uid="{00000000-0005-0000-0000-000017140000}"/>
    <cellStyle name="Comma 24 3" xfId="4652" xr:uid="{00000000-0005-0000-0000-000018140000}"/>
    <cellStyle name="Comma 25" xfId="4653" xr:uid="{00000000-0005-0000-0000-000019140000}"/>
    <cellStyle name="Comma 25 2" xfId="4654" xr:uid="{00000000-0005-0000-0000-00001A140000}"/>
    <cellStyle name="Comma 25 3" xfId="4655" xr:uid="{00000000-0005-0000-0000-00001B140000}"/>
    <cellStyle name="Comma 26" xfId="4656" xr:uid="{00000000-0005-0000-0000-00001C140000}"/>
    <cellStyle name="Comma 27" xfId="4657" xr:uid="{00000000-0005-0000-0000-00001D140000}"/>
    <cellStyle name="Comma 27 2" xfId="4658" xr:uid="{00000000-0005-0000-0000-00001E140000}"/>
    <cellStyle name="Comma 27 3" xfId="4659" xr:uid="{00000000-0005-0000-0000-00001F140000}"/>
    <cellStyle name="Comma 28" xfId="4660" xr:uid="{00000000-0005-0000-0000-000020140000}"/>
    <cellStyle name="Comma 28 2" xfId="4661" xr:uid="{00000000-0005-0000-0000-000021140000}"/>
    <cellStyle name="Comma 28 3" xfId="4662" xr:uid="{00000000-0005-0000-0000-000022140000}"/>
    <cellStyle name="Comma 29" xfId="4663" xr:uid="{00000000-0005-0000-0000-000023140000}"/>
    <cellStyle name="Comma 29 2" xfId="4664" xr:uid="{00000000-0005-0000-0000-000024140000}"/>
    <cellStyle name="Comma 29 3" xfId="4665" xr:uid="{00000000-0005-0000-0000-000025140000}"/>
    <cellStyle name="Comma 3" xfId="4666" xr:uid="{00000000-0005-0000-0000-000026140000}"/>
    <cellStyle name="Comma 3 10" xfId="4667" xr:uid="{00000000-0005-0000-0000-000027140000}"/>
    <cellStyle name="Comma 3 100" xfId="4668" xr:uid="{00000000-0005-0000-0000-000028140000}"/>
    <cellStyle name="Comma 3 101" xfId="4669" xr:uid="{00000000-0005-0000-0000-000029140000}"/>
    <cellStyle name="Comma 3 11" xfId="4670" xr:uid="{00000000-0005-0000-0000-00002A140000}"/>
    <cellStyle name="Comma 3 12" xfId="4671" xr:uid="{00000000-0005-0000-0000-00002B140000}"/>
    <cellStyle name="Comma 3 13" xfId="4672" xr:uid="{00000000-0005-0000-0000-00002C140000}"/>
    <cellStyle name="Comma 3 14" xfId="4673" xr:uid="{00000000-0005-0000-0000-00002D140000}"/>
    <cellStyle name="Comma 3 15" xfId="4674" xr:uid="{00000000-0005-0000-0000-00002E140000}"/>
    <cellStyle name="Comma 3 16" xfId="4675" xr:uid="{00000000-0005-0000-0000-00002F140000}"/>
    <cellStyle name="Comma 3 17" xfId="4676" xr:uid="{00000000-0005-0000-0000-000030140000}"/>
    <cellStyle name="Comma 3 18" xfId="4677" xr:uid="{00000000-0005-0000-0000-000031140000}"/>
    <cellStyle name="Comma 3 19" xfId="4678" xr:uid="{00000000-0005-0000-0000-000032140000}"/>
    <cellStyle name="Comma 3 2" xfId="5" xr:uid="{00000000-0005-0000-0000-000033140000}"/>
    <cellStyle name="Comma 3 2 2" xfId="4" xr:uid="{00000000-0005-0000-0000-000034140000}"/>
    <cellStyle name="Comma 3 2 3" xfId="4679" xr:uid="{00000000-0005-0000-0000-000035140000}"/>
    <cellStyle name="Comma 3 20" xfId="4680" xr:uid="{00000000-0005-0000-0000-000036140000}"/>
    <cellStyle name="Comma 3 21" xfId="4681" xr:uid="{00000000-0005-0000-0000-000037140000}"/>
    <cellStyle name="Comma 3 22" xfId="4682" xr:uid="{00000000-0005-0000-0000-000038140000}"/>
    <cellStyle name="Comma 3 23" xfId="4683" xr:uid="{00000000-0005-0000-0000-000039140000}"/>
    <cellStyle name="Comma 3 24" xfId="4684" xr:uid="{00000000-0005-0000-0000-00003A140000}"/>
    <cellStyle name="Comma 3 25" xfId="4685" xr:uid="{00000000-0005-0000-0000-00003B140000}"/>
    <cellStyle name="Comma 3 26" xfId="4686" xr:uid="{00000000-0005-0000-0000-00003C140000}"/>
    <cellStyle name="Comma 3 27" xfId="4687" xr:uid="{00000000-0005-0000-0000-00003D140000}"/>
    <cellStyle name="Comma 3 28" xfId="4688" xr:uid="{00000000-0005-0000-0000-00003E140000}"/>
    <cellStyle name="Comma 3 29" xfId="4689" xr:uid="{00000000-0005-0000-0000-00003F140000}"/>
    <cellStyle name="Comma 3 3" xfId="4690" xr:uid="{00000000-0005-0000-0000-000040140000}"/>
    <cellStyle name="Comma 3 3 2" xfId="4691" xr:uid="{00000000-0005-0000-0000-000041140000}"/>
    <cellStyle name="Comma 3 3 3" xfId="14605" xr:uid="{4B400CE1-D0FF-44B0-9AE1-6450C97D0B47}"/>
    <cellStyle name="Comma 3 30" xfId="4692" xr:uid="{00000000-0005-0000-0000-000042140000}"/>
    <cellStyle name="Comma 3 31" xfId="4693" xr:uid="{00000000-0005-0000-0000-000043140000}"/>
    <cellStyle name="Comma 3 32" xfId="4694" xr:uid="{00000000-0005-0000-0000-000044140000}"/>
    <cellStyle name="Comma 3 33" xfId="4695" xr:uid="{00000000-0005-0000-0000-000045140000}"/>
    <cellStyle name="Comma 3 34" xfId="4696" xr:uid="{00000000-0005-0000-0000-000046140000}"/>
    <cellStyle name="Comma 3 35" xfId="4697" xr:uid="{00000000-0005-0000-0000-000047140000}"/>
    <cellStyle name="Comma 3 36" xfId="4698" xr:uid="{00000000-0005-0000-0000-000048140000}"/>
    <cellStyle name="Comma 3 37" xfId="4699" xr:uid="{00000000-0005-0000-0000-000049140000}"/>
    <cellStyle name="Comma 3 38" xfId="4700" xr:uid="{00000000-0005-0000-0000-00004A140000}"/>
    <cellStyle name="Comma 3 39" xfId="4701" xr:uid="{00000000-0005-0000-0000-00004B140000}"/>
    <cellStyle name="Comma 3 4" xfId="4702" xr:uid="{00000000-0005-0000-0000-00004C140000}"/>
    <cellStyle name="Comma 3 4 2" xfId="4703" xr:uid="{00000000-0005-0000-0000-00004D140000}"/>
    <cellStyle name="Comma 3 40" xfId="4704" xr:uid="{00000000-0005-0000-0000-00004E140000}"/>
    <cellStyle name="Comma 3 41" xfId="4705" xr:uid="{00000000-0005-0000-0000-00004F140000}"/>
    <cellStyle name="Comma 3 42" xfId="4706" xr:uid="{00000000-0005-0000-0000-000050140000}"/>
    <cellStyle name="Comma 3 43" xfId="4707" xr:uid="{00000000-0005-0000-0000-000051140000}"/>
    <cellStyle name="Comma 3 44" xfId="4708" xr:uid="{00000000-0005-0000-0000-000052140000}"/>
    <cellStyle name="Comma 3 45" xfId="4709" xr:uid="{00000000-0005-0000-0000-000053140000}"/>
    <cellStyle name="Comma 3 46" xfId="4710" xr:uid="{00000000-0005-0000-0000-000054140000}"/>
    <cellStyle name="Comma 3 47" xfId="4711" xr:uid="{00000000-0005-0000-0000-000055140000}"/>
    <cellStyle name="Comma 3 48" xfId="4712" xr:uid="{00000000-0005-0000-0000-000056140000}"/>
    <cellStyle name="Comma 3 49" xfId="4713" xr:uid="{00000000-0005-0000-0000-000057140000}"/>
    <cellStyle name="Comma 3 5" xfId="4714" xr:uid="{00000000-0005-0000-0000-000058140000}"/>
    <cellStyle name="Comma 3 50" xfId="4715" xr:uid="{00000000-0005-0000-0000-000059140000}"/>
    <cellStyle name="Comma 3 51" xfId="4716" xr:uid="{00000000-0005-0000-0000-00005A140000}"/>
    <cellStyle name="Comma 3 52" xfId="4717" xr:uid="{00000000-0005-0000-0000-00005B140000}"/>
    <cellStyle name="Comma 3 53" xfId="4718" xr:uid="{00000000-0005-0000-0000-00005C140000}"/>
    <cellStyle name="Comma 3 54" xfId="4719" xr:uid="{00000000-0005-0000-0000-00005D140000}"/>
    <cellStyle name="Comma 3 55" xfId="4720" xr:uid="{00000000-0005-0000-0000-00005E140000}"/>
    <cellStyle name="Comma 3 56" xfId="4721" xr:uid="{00000000-0005-0000-0000-00005F140000}"/>
    <cellStyle name="Comma 3 57" xfId="4722" xr:uid="{00000000-0005-0000-0000-000060140000}"/>
    <cellStyle name="Comma 3 58" xfId="4723" xr:uid="{00000000-0005-0000-0000-000061140000}"/>
    <cellStyle name="Comma 3 59" xfId="4724" xr:uid="{00000000-0005-0000-0000-000062140000}"/>
    <cellStyle name="Comma 3 6" xfId="4725" xr:uid="{00000000-0005-0000-0000-000063140000}"/>
    <cellStyle name="Comma 3 60" xfId="4726" xr:uid="{00000000-0005-0000-0000-000064140000}"/>
    <cellStyle name="Comma 3 61" xfId="4727" xr:uid="{00000000-0005-0000-0000-000065140000}"/>
    <cellStyle name="Comma 3 62" xfId="4728" xr:uid="{00000000-0005-0000-0000-000066140000}"/>
    <cellStyle name="Comma 3 63" xfId="4729" xr:uid="{00000000-0005-0000-0000-000067140000}"/>
    <cellStyle name="Comma 3 64" xfId="4730" xr:uid="{00000000-0005-0000-0000-000068140000}"/>
    <cellStyle name="Comma 3 65" xfId="4731" xr:uid="{00000000-0005-0000-0000-000069140000}"/>
    <cellStyle name="Comma 3 66" xfId="4732" xr:uid="{00000000-0005-0000-0000-00006A140000}"/>
    <cellStyle name="Comma 3 67" xfId="4733" xr:uid="{00000000-0005-0000-0000-00006B140000}"/>
    <cellStyle name="Comma 3 68" xfId="4734" xr:uid="{00000000-0005-0000-0000-00006C140000}"/>
    <cellStyle name="Comma 3 69" xfId="4735" xr:uid="{00000000-0005-0000-0000-00006D140000}"/>
    <cellStyle name="Comma 3 7" xfId="4736" xr:uid="{00000000-0005-0000-0000-00006E140000}"/>
    <cellStyle name="Comma 3 70" xfId="4737" xr:uid="{00000000-0005-0000-0000-00006F140000}"/>
    <cellStyle name="Comma 3 71" xfId="4738" xr:uid="{00000000-0005-0000-0000-000070140000}"/>
    <cellStyle name="Comma 3 72" xfId="4739" xr:uid="{00000000-0005-0000-0000-000071140000}"/>
    <cellStyle name="Comma 3 73" xfId="4740" xr:uid="{00000000-0005-0000-0000-000072140000}"/>
    <cellStyle name="Comma 3 74" xfId="4741" xr:uid="{00000000-0005-0000-0000-000073140000}"/>
    <cellStyle name="Comma 3 75" xfId="4742" xr:uid="{00000000-0005-0000-0000-000074140000}"/>
    <cellStyle name="Comma 3 76" xfId="4743" xr:uid="{00000000-0005-0000-0000-000075140000}"/>
    <cellStyle name="Comma 3 77" xfId="4744" xr:uid="{00000000-0005-0000-0000-000076140000}"/>
    <cellStyle name="Comma 3 78" xfId="4745" xr:uid="{00000000-0005-0000-0000-000077140000}"/>
    <cellStyle name="Comma 3 79" xfId="4746" xr:uid="{00000000-0005-0000-0000-000078140000}"/>
    <cellStyle name="Comma 3 8" xfId="4747" xr:uid="{00000000-0005-0000-0000-000079140000}"/>
    <cellStyle name="Comma 3 80" xfId="4748" xr:uid="{00000000-0005-0000-0000-00007A140000}"/>
    <cellStyle name="Comma 3 81" xfId="4749" xr:uid="{00000000-0005-0000-0000-00007B140000}"/>
    <cellStyle name="Comma 3 82" xfId="4750" xr:uid="{00000000-0005-0000-0000-00007C140000}"/>
    <cellStyle name="Comma 3 83" xfId="4751" xr:uid="{00000000-0005-0000-0000-00007D140000}"/>
    <cellStyle name="Comma 3 84" xfId="4752" xr:uid="{00000000-0005-0000-0000-00007E140000}"/>
    <cellStyle name="Comma 3 85" xfId="4753" xr:uid="{00000000-0005-0000-0000-00007F140000}"/>
    <cellStyle name="Comma 3 86" xfId="4754" xr:uid="{00000000-0005-0000-0000-000080140000}"/>
    <cellStyle name="Comma 3 87" xfId="4755" xr:uid="{00000000-0005-0000-0000-000081140000}"/>
    <cellStyle name="Comma 3 88" xfId="4756" xr:uid="{00000000-0005-0000-0000-000082140000}"/>
    <cellStyle name="Comma 3 89" xfId="4757" xr:uid="{00000000-0005-0000-0000-000083140000}"/>
    <cellStyle name="Comma 3 9" xfId="4758" xr:uid="{00000000-0005-0000-0000-000084140000}"/>
    <cellStyle name="Comma 3 90" xfId="4759" xr:uid="{00000000-0005-0000-0000-000085140000}"/>
    <cellStyle name="Comma 3 91" xfId="4760" xr:uid="{00000000-0005-0000-0000-000086140000}"/>
    <cellStyle name="Comma 3 92" xfId="4761" xr:uid="{00000000-0005-0000-0000-000087140000}"/>
    <cellStyle name="Comma 3 93" xfId="4762" xr:uid="{00000000-0005-0000-0000-000088140000}"/>
    <cellStyle name="Comma 3 94" xfId="4763" xr:uid="{00000000-0005-0000-0000-000089140000}"/>
    <cellStyle name="Comma 3 95" xfId="4764" xr:uid="{00000000-0005-0000-0000-00008A140000}"/>
    <cellStyle name="Comma 3 96" xfId="4765" xr:uid="{00000000-0005-0000-0000-00008B140000}"/>
    <cellStyle name="Comma 3 97" xfId="4766" xr:uid="{00000000-0005-0000-0000-00008C140000}"/>
    <cellStyle name="Comma 3 98" xfId="4767" xr:uid="{00000000-0005-0000-0000-00008D140000}"/>
    <cellStyle name="Comma 3 99" xfId="4768" xr:uid="{00000000-0005-0000-0000-00008E140000}"/>
    <cellStyle name="Comma 3_BOQ-IPH-ME-(REV 2-06-05-2010) Final Rev2" xfId="4769" xr:uid="{00000000-0005-0000-0000-00008F140000}"/>
    <cellStyle name="Comma 30" xfId="4770" xr:uid="{00000000-0005-0000-0000-000090140000}"/>
    <cellStyle name="Comma 30 2" xfId="4771" xr:uid="{00000000-0005-0000-0000-000091140000}"/>
    <cellStyle name="Comma 30 3" xfId="4772" xr:uid="{00000000-0005-0000-0000-000092140000}"/>
    <cellStyle name="Comma 31" xfId="4773" xr:uid="{00000000-0005-0000-0000-000093140000}"/>
    <cellStyle name="Comma 32" xfId="4774" xr:uid="{00000000-0005-0000-0000-000094140000}"/>
    <cellStyle name="Comma 33" xfId="4775" xr:uid="{00000000-0005-0000-0000-000095140000}"/>
    <cellStyle name="Comma 34" xfId="4776" xr:uid="{00000000-0005-0000-0000-000096140000}"/>
    <cellStyle name="Comma 35" xfId="4777" xr:uid="{00000000-0005-0000-0000-000097140000}"/>
    <cellStyle name="Comma 355" xfId="10454" xr:uid="{00000000-0005-0000-0000-000098140000}"/>
    <cellStyle name="Comma 36" xfId="4778" xr:uid="{00000000-0005-0000-0000-000099140000}"/>
    <cellStyle name="Comma 368" xfId="14609" xr:uid="{0A521E4E-9B0F-4129-93E3-21CCA284032A}"/>
    <cellStyle name="Comma 37" xfId="4779" xr:uid="{00000000-0005-0000-0000-00009A140000}"/>
    <cellStyle name="Comma 38" xfId="4780" xr:uid="{00000000-0005-0000-0000-00009B140000}"/>
    <cellStyle name="Comma 38 2" xfId="14578" xr:uid="{9E0E85CA-DABA-4870-BAED-031172EB43CF}"/>
    <cellStyle name="Comma 39" xfId="4781" xr:uid="{00000000-0005-0000-0000-00009C140000}"/>
    <cellStyle name="Comma 4" xfId="4782" xr:uid="{00000000-0005-0000-0000-00009D140000}"/>
    <cellStyle name="Comma 4 2" xfId="4783" xr:uid="{00000000-0005-0000-0000-00009E140000}"/>
    <cellStyle name="Comma 4 2 2" xfId="4784" xr:uid="{00000000-0005-0000-0000-00009F140000}"/>
    <cellStyle name="Comma 4 2 2 2" xfId="14581" xr:uid="{D2A6046E-8A94-48F2-B4C3-B175FDC5F358}"/>
    <cellStyle name="Comma 4 3" xfId="4785" xr:uid="{00000000-0005-0000-0000-0000A0140000}"/>
    <cellStyle name="Comma 4 4" xfId="4786" xr:uid="{00000000-0005-0000-0000-0000A1140000}"/>
    <cellStyle name="Comma 4 4 2" xfId="4787" xr:uid="{00000000-0005-0000-0000-0000A2140000}"/>
    <cellStyle name="Comma 4 5" xfId="4788" xr:uid="{00000000-0005-0000-0000-0000A3140000}"/>
    <cellStyle name="Comma 4 6" xfId="4789" xr:uid="{00000000-0005-0000-0000-0000A4140000}"/>
    <cellStyle name="Comma 4_BOQ-IPH-ME-(REV 2-06-05-2010) Final Rev2" xfId="4790" xr:uid="{00000000-0005-0000-0000-0000A5140000}"/>
    <cellStyle name="Comma 40" xfId="4791" xr:uid="{00000000-0005-0000-0000-0000A6140000}"/>
    <cellStyle name="Comma 41" xfId="4792" xr:uid="{00000000-0005-0000-0000-0000A7140000}"/>
    <cellStyle name="Comma 42" xfId="4793" xr:uid="{00000000-0005-0000-0000-0000A8140000}"/>
    <cellStyle name="Comma 42 2" xfId="20" xr:uid="{00000000-0005-0000-0000-0000A9140000}"/>
    <cellStyle name="Comma 42 3" xfId="9765" xr:uid="{00000000-0005-0000-0000-0000AA140000}"/>
    <cellStyle name="Comma 43" xfId="4794" xr:uid="{00000000-0005-0000-0000-0000AB140000}"/>
    <cellStyle name="Comma 44" xfId="4795" xr:uid="{00000000-0005-0000-0000-0000AC140000}"/>
    <cellStyle name="Comma 45" xfId="4796" xr:uid="{00000000-0005-0000-0000-0000AD140000}"/>
    <cellStyle name="Comma 46" xfId="4797" xr:uid="{00000000-0005-0000-0000-0000AE140000}"/>
    <cellStyle name="Comma 46 2" xfId="4798" xr:uid="{00000000-0005-0000-0000-0000AF140000}"/>
    <cellStyle name="Comma 46 2 2" xfId="4799" xr:uid="{00000000-0005-0000-0000-0000B0140000}"/>
    <cellStyle name="Comma 46 2 2 2" xfId="4800" xr:uid="{00000000-0005-0000-0000-0000B1140000}"/>
    <cellStyle name="Comma 46 2 3" xfId="4801" xr:uid="{00000000-0005-0000-0000-0000B2140000}"/>
    <cellStyle name="Comma 46 3" xfId="4802" xr:uid="{00000000-0005-0000-0000-0000B3140000}"/>
    <cellStyle name="Comma 46 3 2" xfId="4803" xr:uid="{00000000-0005-0000-0000-0000B4140000}"/>
    <cellStyle name="Comma 46 4" xfId="4804" xr:uid="{00000000-0005-0000-0000-0000B5140000}"/>
    <cellStyle name="Comma 47" xfId="4805" xr:uid="{00000000-0005-0000-0000-0000B6140000}"/>
    <cellStyle name="Comma 48" xfId="4806" xr:uid="{00000000-0005-0000-0000-0000B7140000}"/>
    <cellStyle name="Comma 49" xfId="4807" xr:uid="{00000000-0005-0000-0000-0000B8140000}"/>
    <cellStyle name="Comma 5" xfId="4808" xr:uid="{00000000-0005-0000-0000-0000B9140000}"/>
    <cellStyle name="Comma 5 10" xfId="4809" xr:uid="{00000000-0005-0000-0000-0000BA140000}"/>
    <cellStyle name="Comma 5 11" xfId="4810" xr:uid="{00000000-0005-0000-0000-0000BB140000}"/>
    <cellStyle name="Comma 5 12" xfId="4811" xr:uid="{00000000-0005-0000-0000-0000BC140000}"/>
    <cellStyle name="Comma 5 13" xfId="4812" xr:uid="{00000000-0005-0000-0000-0000BD140000}"/>
    <cellStyle name="Comma 5 14" xfId="4813" xr:uid="{00000000-0005-0000-0000-0000BE140000}"/>
    <cellStyle name="Comma 5 15" xfId="4814" xr:uid="{00000000-0005-0000-0000-0000BF140000}"/>
    <cellStyle name="Comma 5 16" xfId="4815" xr:uid="{00000000-0005-0000-0000-0000C0140000}"/>
    <cellStyle name="Comma 5 17" xfId="4816" xr:uid="{00000000-0005-0000-0000-0000C1140000}"/>
    <cellStyle name="Comma 5 18" xfId="4817" xr:uid="{00000000-0005-0000-0000-0000C2140000}"/>
    <cellStyle name="Comma 5 19" xfId="4818" xr:uid="{00000000-0005-0000-0000-0000C3140000}"/>
    <cellStyle name="Comma 5 2" xfId="4819" xr:uid="{00000000-0005-0000-0000-0000C4140000}"/>
    <cellStyle name="Comma 5 20" xfId="4820" xr:uid="{00000000-0005-0000-0000-0000C5140000}"/>
    <cellStyle name="Comma 5 21" xfId="4821" xr:uid="{00000000-0005-0000-0000-0000C6140000}"/>
    <cellStyle name="Comma 5 22" xfId="4822" xr:uid="{00000000-0005-0000-0000-0000C7140000}"/>
    <cellStyle name="Comma 5 23" xfId="4823" xr:uid="{00000000-0005-0000-0000-0000C8140000}"/>
    <cellStyle name="Comma 5 24" xfId="4824" xr:uid="{00000000-0005-0000-0000-0000C9140000}"/>
    <cellStyle name="Comma 5 25" xfId="4825" xr:uid="{00000000-0005-0000-0000-0000CA140000}"/>
    <cellStyle name="Comma 5 26" xfId="4826" xr:uid="{00000000-0005-0000-0000-0000CB140000}"/>
    <cellStyle name="Comma 5 27" xfId="4827" xr:uid="{00000000-0005-0000-0000-0000CC140000}"/>
    <cellStyle name="Comma 5 28" xfId="4828" xr:uid="{00000000-0005-0000-0000-0000CD140000}"/>
    <cellStyle name="Comma 5 29" xfId="4829" xr:uid="{00000000-0005-0000-0000-0000CE140000}"/>
    <cellStyle name="Comma 5 3" xfId="4830" xr:uid="{00000000-0005-0000-0000-0000CF140000}"/>
    <cellStyle name="Comma 5 3 2" xfId="4831" xr:uid="{00000000-0005-0000-0000-0000D0140000}"/>
    <cellStyle name="Comma 5 3 3" xfId="4832" xr:uid="{00000000-0005-0000-0000-0000D1140000}"/>
    <cellStyle name="Comma 5 3 4" xfId="4833" xr:uid="{00000000-0005-0000-0000-0000D2140000}"/>
    <cellStyle name="Comma 5 3 5" xfId="4834" xr:uid="{00000000-0005-0000-0000-0000D3140000}"/>
    <cellStyle name="Comma 5 3 6" xfId="4835" xr:uid="{00000000-0005-0000-0000-0000D4140000}"/>
    <cellStyle name="Comma 5 30" xfId="4836" xr:uid="{00000000-0005-0000-0000-0000D5140000}"/>
    <cellStyle name="Comma 5 31" xfId="4837" xr:uid="{00000000-0005-0000-0000-0000D6140000}"/>
    <cellStyle name="Comma 5 32" xfId="4838" xr:uid="{00000000-0005-0000-0000-0000D7140000}"/>
    <cellStyle name="Comma 5 33" xfId="4839" xr:uid="{00000000-0005-0000-0000-0000D8140000}"/>
    <cellStyle name="Comma 5 34" xfId="4840" xr:uid="{00000000-0005-0000-0000-0000D9140000}"/>
    <cellStyle name="Comma 5 35" xfId="4841" xr:uid="{00000000-0005-0000-0000-0000DA140000}"/>
    <cellStyle name="Comma 5 36" xfId="4842" xr:uid="{00000000-0005-0000-0000-0000DB140000}"/>
    <cellStyle name="Comma 5 37" xfId="4843" xr:uid="{00000000-0005-0000-0000-0000DC140000}"/>
    <cellStyle name="Comma 5 38" xfId="4844" xr:uid="{00000000-0005-0000-0000-0000DD140000}"/>
    <cellStyle name="Comma 5 39" xfId="4845" xr:uid="{00000000-0005-0000-0000-0000DE140000}"/>
    <cellStyle name="Comma 5 4" xfId="4846" xr:uid="{00000000-0005-0000-0000-0000DF140000}"/>
    <cellStyle name="Comma 5 4 2" xfId="4847" xr:uid="{00000000-0005-0000-0000-0000E0140000}"/>
    <cellStyle name="Comma 5 4 3" xfId="4848" xr:uid="{00000000-0005-0000-0000-0000E1140000}"/>
    <cellStyle name="Comma 5 4 4" xfId="4849" xr:uid="{00000000-0005-0000-0000-0000E2140000}"/>
    <cellStyle name="Comma 5 4 5" xfId="4850" xr:uid="{00000000-0005-0000-0000-0000E3140000}"/>
    <cellStyle name="Comma 5 4 6" xfId="4851" xr:uid="{00000000-0005-0000-0000-0000E4140000}"/>
    <cellStyle name="Comma 5 40" xfId="4852" xr:uid="{00000000-0005-0000-0000-0000E5140000}"/>
    <cellStyle name="Comma 5 41" xfId="4853" xr:uid="{00000000-0005-0000-0000-0000E6140000}"/>
    <cellStyle name="Comma 5 42" xfId="4854" xr:uid="{00000000-0005-0000-0000-0000E7140000}"/>
    <cellStyle name="Comma 5 43" xfId="4855" xr:uid="{00000000-0005-0000-0000-0000E8140000}"/>
    <cellStyle name="Comma 5 44" xfId="4856" xr:uid="{00000000-0005-0000-0000-0000E9140000}"/>
    <cellStyle name="Comma 5 45" xfId="4857" xr:uid="{00000000-0005-0000-0000-0000EA140000}"/>
    <cellStyle name="Comma 5 46" xfId="4858" xr:uid="{00000000-0005-0000-0000-0000EB140000}"/>
    <cellStyle name="Comma 5 47" xfId="4859" xr:uid="{00000000-0005-0000-0000-0000EC140000}"/>
    <cellStyle name="Comma 5 48" xfId="4860" xr:uid="{00000000-0005-0000-0000-0000ED140000}"/>
    <cellStyle name="Comma 5 49" xfId="4861" xr:uid="{00000000-0005-0000-0000-0000EE140000}"/>
    <cellStyle name="Comma 5 5" xfId="4862" xr:uid="{00000000-0005-0000-0000-0000EF140000}"/>
    <cellStyle name="Comma 5 50" xfId="4863" xr:uid="{00000000-0005-0000-0000-0000F0140000}"/>
    <cellStyle name="Comma 5 51" xfId="4864" xr:uid="{00000000-0005-0000-0000-0000F1140000}"/>
    <cellStyle name="Comma 5 52" xfId="4865" xr:uid="{00000000-0005-0000-0000-0000F2140000}"/>
    <cellStyle name="Comma 5 53" xfId="4866" xr:uid="{00000000-0005-0000-0000-0000F3140000}"/>
    <cellStyle name="Comma 5 54" xfId="4867" xr:uid="{00000000-0005-0000-0000-0000F4140000}"/>
    <cellStyle name="Comma 5 55" xfId="4868" xr:uid="{00000000-0005-0000-0000-0000F5140000}"/>
    <cellStyle name="Comma 5 56" xfId="4869" xr:uid="{00000000-0005-0000-0000-0000F6140000}"/>
    <cellStyle name="Comma 5 57" xfId="4870" xr:uid="{00000000-0005-0000-0000-0000F7140000}"/>
    <cellStyle name="Comma 5 58" xfId="4871" xr:uid="{00000000-0005-0000-0000-0000F8140000}"/>
    <cellStyle name="Comma 5 59" xfId="4872" xr:uid="{00000000-0005-0000-0000-0000F9140000}"/>
    <cellStyle name="Comma 5 6" xfId="4873" xr:uid="{00000000-0005-0000-0000-0000FA140000}"/>
    <cellStyle name="Comma 5 60" xfId="4874" xr:uid="{00000000-0005-0000-0000-0000FB140000}"/>
    <cellStyle name="Comma 5 61" xfId="4875" xr:uid="{00000000-0005-0000-0000-0000FC140000}"/>
    <cellStyle name="Comma 5 62" xfId="4876" xr:uid="{00000000-0005-0000-0000-0000FD140000}"/>
    <cellStyle name="Comma 5 63" xfId="4877" xr:uid="{00000000-0005-0000-0000-0000FE140000}"/>
    <cellStyle name="Comma 5 64" xfId="4878" xr:uid="{00000000-0005-0000-0000-0000FF140000}"/>
    <cellStyle name="Comma 5 65" xfId="4879" xr:uid="{00000000-0005-0000-0000-000000150000}"/>
    <cellStyle name="Comma 5 66" xfId="4880" xr:uid="{00000000-0005-0000-0000-000001150000}"/>
    <cellStyle name="Comma 5 67" xfId="4881" xr:uid="{00000000-0005-0000-0000-000002150000}"/>
    <cellStyle name="Comma 5 68" xfId="4882" xr:uid="{00000000-0005-0000-0000-000003150000}"/>
    <cellStyle name="Comma 5 69" xfId="4883" xr:uid="{00000000-0005-0000-0000-000004150000}"/>
    <cellStyle name="Comma 5 7" xfId="4884" xr:uid="{00000000-0005-0000-0000-000005150000}"/>
    <cellStyle name="Comma 5 70" xfId="4885" xr:uid="{00000000-0005-0000-0000-000006150000}"/>
    <cellStyle name="Comma 5 71" xfId="4886" xr:uid="{00000000-0005-0000-0000-000007150000}"/>
    <cellStyle name="Comma 5 72" xfId="4887" xr:uid="{00000000-0005-0000-0000-000008150000}"/>
    <cellStyle name="Comma 5 73" xfId="4888" xr:uid="{00000000-0005-0000-0000-000009150000}"/>
    <cellStyle name="Comma 5 74" xfId="4889" xr:uid="{00000000-0005-0000-0000-00000A150000}"/>
    <cellStyle name="Comma 5 75" xfId="4890" xr:uid="{00000000-0005-0000-0000-00000B150000}"/>
    <cellStyle name="Comma 5 76" xfId="4891" xr:uid="{00000000-0005-0000-0000-00000C150000}"/>
    <cellStyle name="Comma 5 77" xfId="4892" xr:uid="{00000000-0005-0000-0000-00000D150000}"/>
    <cellStyle name="Comma 5 78" xfId="4893" xr:uid="{00000000-0005-0000-0000-00000E150000}"/>
    <cellStyle name="Comma 5 79" xfId="4894" xr:uid="{00000000-0005-0000-0000-00000F150000}"/>
    <cellStyle name="Comma 5 8" xfId="4895" xr:uid="{00000000-0005-0000-0000-000010150000}"/>
    <cellStyle name="Comma 5 80" xfId="4896" xr:uid="{00000000-0005-0000-0000-000011150000}"/>
    <cellStyle name="Comma 5 81" xfId="4897" xr:uid="{00000000-0005-0000-0000-000012150000}"/>
    <cellStyle name="Comma 5 82" xfId="4898" xr:uid="{00000000-0005-0000-0000-000013150000}"/>
    <cellStyle name="Comma 5 83" xfId="4899" xr:uid="{00000000-0005-0000-0000-000014150000}"/>
    <cellStyle name="Comma 5 84" xfId="4900" xr:uid="{00000000-0005-0000-0000-000015150000}"/>
    <cellStyle name="Comma 5 85" xfId="4901" xr:uid="{00000000-0005-0000-0000-000016150000}"/>
    <cellStyle name="Comma 5 86" xfId="4902" xr:uid="{00000000-0005-0000-0000-000017150000}"/>
    <cellStyle name="Comma 5 87" xfId="4903" xr:uid="{00000000-0005-0000-0000-000018150000}"/>
    <cellStyle name="Comma 5 88" xfId="4904" xr:uid="{00000000-0005-0000-0000-000019150000}"/>
    <cellStyle name="Comma 5 89" xfId="4905" xr:uid="{00000000-0005-0000-0000-00001A150000}"/>
    <cellStyle name="Comma 5 9" xfId="4906" xr:uid="{00000000-0005-0000-0000-00001B150000}"/>
    <cellStyle name="Comma 5 9 2" xfId="14576" xr:uid="{2484133F-87DA-4868-82C0-FC5C0D12C820}"/>
    <cellStyle name="Comma 5 90" xfId="4907" xr:uid="{00000000-0005-0000-0000-00001C150000}"/>
    <cellStyle name="Comma 5 91" xfId="4908" xr:uid="{00000000-0005-0000-0000-00001D150000}"/>
    <cellStyle name="Comma 5 92" xfId="4909" xr:uid="{00000000-0005-0000-0000-00001E150000}"/>
    <cellStyle name="Comma 5 93" xfId="4910" xr:uid="{00000000-0005-0000-0000-00001F150000}"/>
    <cellStyle name="Comma 5 94" xfId="4911" xr:uid="{00000000-0005-0000-0000-000020150000}"/>
    <cellStyle name="Comma 5 95" xfId="4912" xr:uid="{00000000-0005-0000-0000-000021150000}"/>
    <cellStyle name="Comma 5 96" xfId="4913" xr:uid="{00000000-0005-0000-0000-000022150000}"/>
    <cellStyle name="Comma 5 97" xfId="4914" xr:uid="{00000000-0005-0000-0000-000023150000}"/>
    <cellStyle name="Comma 5 98" xfId="10086" xr:uid="{00000000-0005-0000-0000-000024150000}"/>
    <cellStyle name="Comma 5 99" xfId="14562" xr:uid="{353718F5-EF8D-43C8-A617-84577D88109E}"/>
    <cellStyle name="Comma 5_BOQ-IPH-ME-(REV 2-06-05-2010) Final Rev2" xfId="4915" xr:uid="{00000000-0005-0000-0000-000025150000}"/>
    <cellStyle name="Comma 50" xfId="4916" xr:uid="{00000000-0005-0000-0000-000026150000}"/>
    <cellStyle name="Comma 51" xfId="4917" xr:uid="{00000000-0005-0000-0000-000027150000}"/>
    <cellStyle name="Comma 52" xfId="4918" xr:uid="{00000000-0005-0000-0000-000028150000}"/>
    <cellStyle name="Comma 53" xfId="4919" xr:uid="{00000000-0005-0000-0000-000029150000}"/>
    <cellStyle name="Comma 53 2" xfId="4920" xr:uid="{00000000-0005-0000-0000-00002A150000}"/>
    <cellStyle name="Comma 54" xfId="4921" xr:uid="{00000000-0005-0000-0000-00002B150000}"/>
    <cellStyle name="Comma 55" xfId="4922" xr:uid="{00000000-0005-0000-0000-00002C150000}"/>
    <cellStyle name="Comma 56" xfId="4923" xr:uid="{00000000-0005-0000-0000-00002D150000}"/>
    <cellStyle name="Comma 57" xfId="4924" xr:uid="{00000000-0005-0000-0000-00002E150000}"/>
    <cellStyle name="Comma 58" xfId="4925" xr:uid="{00000000-0005-0000-0000-00002F150000}"/>
    <cellStyle name="Comma 59" xfId="4926" xr:uid="{00000000-0005-0000-0000-000030150000}"/>
    <cellStyle name="Comma 59 2" xfId="14597" xr:uid="{9FE2EC66-AEA8-4B87-B220-51DAC96F50E5}"/>
    <cellStyle name="Comma 6" xfId="4927" xr:uid="{00000000-0005-0000-0000-000031150000}"/>
    <cellStyle name="Comma 6 10" xfId="4928" xr:uid="{00000000-0005-0000-0000-000032150000}"/>
    <cellStyle name="Comma 6 11" xfId="4929" xr:uid="{00000000-0005-0000-0000-000033150000}"/>
    <cellStyle name="Comma 6 12" xfId="4930" xr:uid="{00000000-0005-0000-0000-000034150000}"/>
    <cellStyle name="Comma 6 13" xfId="4931" xr:uid="{00000000-0005-0000-0000-000035150000}"/>
    <cellStyle name="Comma 6 14" xfId="4932" xr:uid="{00000000-0005-0000-0000-000036150000}"/>
    <cellStyle name="Comma 6 15" xfId="4933" xr:uid="{00000000-0005-0000-0000-000037150000}"/>
    <cellStyle name="Comma 6 16" xfId="4934" xr:uid="{00000000-0005-0000-0000-000038150000}"/>
    <cellStyle name="Comma 6 17" xfId="4935" xr:uid="{00000000-0005-0000-0000-000039150000}"/>
    <cellStyle name="Comma 6 18" xfId="4936" xr:uid="{00000000-0005-0000-0000-00003A150000}"/>
    <cellStyle name="Comma 6 19" xfId="4937" xr:uid="{00000000-0005-0000-0000-00003B150000}"/>
    <cellStyle name="Comma 6 2" xfId="4938" xr:uid="{00000000-0005-0000-0000-00003C150000}"/>
    <cellStyle name="Comma 6 20" xfId="4939" xr:uid="{00000000-0005-0000-0000-00003D150000}"/>
    <cellStyle name="Comma 6 21" xfId="4940" xr:uid="{00000000-0005-0000-0000-00003E150000}"/>
    <cellStyle name="Comma 6 22" xfId="4941" xr:uid="{00000000-0005-0000-0000-00003F150000}"/>
    <cellStyle name="Comma 6 23" xfId="4942" xr:uid="{00000000-0005-0000-0000-000040150000}"/>
    <cellStyle name="Comma 6 24" xfId="4943" xr:uid="{00000000-0005-0000-0000-000041150000}"/>
    <cellStyle name="Comma 6 25" xfId="4944" xr:uid="{00000000-0005-0000-0000-000042150000}"/>
    <cellStyle name="Comma 6 26" xfId="4945" xr:uid="{00000000-0005-0000-0000-000043150000}"/>
    <cellStyle name="Comma 6 27" xfId="4946" xr:uid="{00000000-0005-0000-0000-000044150000}"/>
    <cellStyle name="Comma 6 28" xfId="4947" xr:uid="{00000000-0005-0000-0000-000045150000}"/>
    <cellStyle name="Comma 6 29" xfId="4948" xr:uid="{00000000-0005-0000-0000-000046150000}"/>
    <cellStyle name="Comma 6 3" xfId="4949" xr:uid="{00000000-0005-0000-0000-000047150000}"/>
    <cellStyle name="Comma 6 3 2" xfId="9685" xr:uid="{00000000-0005-0000-0000-000048150000}"/>
    <cellStyle name="Comma 6 30" xfId="4950" xr:uid="{00000000-0005-0000-0000-000049150000}"/>
    <cellStyle name="Comma 6 31" xfId="4951" xr:uid="{00000000-0005-0000-0000-00004A150000}"/>
    <cellStyle name="Comma 6 32" xfId="4952" xr:uid="{00000000-0005-0000-0000-00004B150000}"/>
    <cellStyle name="Comma 6 33" xfId="4953" xr:uid="{00000000-0005-0000-0000-00004C150000}"/>
    <cellStyle name="Comma 6 34" xfId="4954" xr:uid="{00000000-0005-0000-0000-00004D150000}"/>
    <cellStyle name="Comma 6 35" xfId="4955" xr:uid="{00000000-0005-0000-0000-00004E150000}"/>
    <cellStyle name="Comma 6 36" xfId="4956" xr:uid="{00000000-0005-0000-0000-00004F150000}"/>
    <cellStyle name="Comma 6 37" xfId="4957" xr:uid="{00000000-0005-0000-0000-000050150000}"/>
    <cellStyle name="Comma 6 38" xfId="4958" xr:uid="{00000000-0005-0000-0000-000051150000}"/>
    <cellStyle name="Comma 6 39" xfId="4959" xr:uid="{00000000-0005-0000-0000-000052150000}"/>
    <cellStyle name="Comma 6 4" xfId="4960" xr:uid="{00000000-0005-0000-0000-000053150000}"/>
    <cellStyle name="Comma 6 40" xfId="4961" xr:uid="{00000000-0005-0000-0000-000054150000}"/>
    <cellStyle name="Comma 6 41" xfId="4962" xr:uid="{00000000-0005-0000-0000-000055150000}"/>
    <cellStyle name="Comma 6 42" xfId="4963" xr:uid="{00000000-0005-0000-0000-000056150000}"/>
    <cellStyle name="Comma 6 43" xfId="4964" xr:uid="{00000000-0005-0000-0000-000057150000}"/>
    <cellStyle name="Comma 6 44" xfId="4965" xr:uid="{00000000-0005-0000-0000-000058150000}"/>
    <cellStyle name="Comma 6 45" xfId="4966" xr:uid="{00000000-0005-0000-0000-000059150000}"/>
    <cellStyle name="Comma 6 46" xfId="4967" xr:uid="{00000000-0005-0000-0000-00005A150000}"/>
    <cellStyle name="Comma 6 47" xfId="4968" xr:uid="{00000000-0005-0000-0000-00005B150000}"/>
    <cellStyle name="Comma 6 48" xfId="4969" xr:uid="{00000000-0005-0000-0000-00005C150000}"/>
    <cellStyle name="Comma 6 49" xfId="4970" xr:uid="{00000000-0005-0000-0000-00005D150000}"/>
    <cellStyle name="Comma 6 5" xfId="4971" xr:uid="{00000000-0005-0000-0000-00005E150000}"/>
    <cellStyle name="Comma 6 50" xfId="4972" xr:uid="{00000000-0005-0000-0000-00005F150000}"/>
    <cellStyle name="Comma 6 51" xfId="4973" xr:uid="{00000000-0005-0000-0000-000060150000}"/>
    <cellStyle name="Comma 6 52" xfId="4974" xr:uid="{00000000-0005-0000-0000-000061150000}"/>
    <cellStyle name="Comma 6 53" xfId="4975" xr:uid="{00000000-0005-0000-0000-000062150000}"/>
    <cellStyle name="Comma 6 54" xfId="4976" xr:uid="{00000000-0005-0000-0000-000063150000}"/>
    <cellStyle name="Comma 6 55" xfId="4977" xr:uid="{00000000-0005-0000-0000-000064150000}"/>
    <cellStyle name="Comma 6 56" xfId="4978" xr:uid="{00000000-0005-0000-0000-000065150000}"/>
    <cellStyle name="Comma 6 57" xfId="4979" xr:uid="{00000000-0005-0000-0000-000066150000}"/>
    <cellStyle name="Comma 6 58" xfId="4980" xr:uid="{00000000-0005-0000-0000-000067150000}"/>
    <cellStyle name="Comma 6 59" xfId="4981" xr:uid="{00000000-0005-0000-0000-000068150000}"/>
    <cellStyle name="Comma 6 6" xfId="4982" xr:uid="{00000000-0005-0000-0000-000069150000}"/>
    <cellStyle name="Comma 6 60" xfId="4983" xr:uid="{00000000-0005-0000-0000-00006A150000}"/>
    <cellStyle name="Comma 6 61" xfId="4984" xr:uid="{00000000-0005-0000-0000-00006B150000}"/>
    <cellStyle name="Comma 6 62" xfId="4985" xr:uid="{00000000-0005-0000-0000-00006C150000}"/>
    <cellStyle name="Comma 6 63" xfId="4986" xr:uid="{00000000-0005-0000-0000-00006D150000}"/>
    <cellStyle name="Comma 6 64" xfId="4987" xr:uid="{00000000-0005-0000-0000-00006E150000}"/>
    <cellStyle name="Comma 6 65" xfId="4988" xr:uid="{00000000-0005-0000-0000-00006F150000}"/>
    <cellStyle name="Comma 6 66" xfId="4989" xr:uid="{00000000-0005-0000-0000-000070150000}"/>
    <cellStyle name="Comma 6 67" xfId="4990" xr:uid="{00000000-0005-0000-0000-000071150000}"/>
    <cellStyle name="Comma 6 68" xfId="4991" xr:uid="{00000000-0005-0000-0000-000072150000}"/>
    <cellStyle name="Comma 6 69" xfId="4992" xr:uid="{00000000-0005-0000-0000-000073150000}"/>
    <cellStyle name="Comma 6 7" xfId="4993" xr:uid="{00000000-0005-0000-0000-000074150000}"/>
    <cellStyle name="Comma 6 70" xfId="4994" xr:uid="{00000000-0005-0000-0000-000075150000}"/>
    <cellStyle name="Comma 6 71" xfId="4995" xr:uid="{00000000-0005-0000-0000-000076150000}"/>
    <cellStyle name="Comma 6 72" xfId="4996" xr:uid="{00000000-0005-0000-0000-000077150000}"/>
    <cellStyle name="Comma 6 73" xfId="4997" xr:uid="{00000000-0005-0000-0000-000078150000}"/>
    <cellStyle name="Comma 6 74" xfId="4998" xr:uid="{00000000-0005-0000-0000-000079150000}"/>
    <cellStyle name="Comma 6 8" xfId="4999" xr:uid="{00000000-0005-0000-0000-00007A150000}"/>
    <cellStyle name="Comma 6 9" xfId="5000" xr:uid="{00000000-0005-0000-0000-00007B150000}"/>
    <cellStyle name="Comma 60" xfId="5001" xr:uid="{00000000-0005-0000-0000-00007C150000}"/>
    <cellStyle name="Comma 61" xfId="5002" xr:uid="{00000000-0005-0000-0000-00007D150000}"/>
    <cellStyle name="Comma 62" xfId="5003" xr:uid="{00000000-0005-0000-0000-00007E150000}"/>
    <cellStyle name="Comma 63" xfId="5004" xr:uid="{00000000-0005-0000-0000-00007F150000}"/>
    <cellStyle name="Comma 64" xfId="5005" xr:uid="{00000000-0005-0000-0000-000080150000}"/>
    <cellStyle name="Comma 65" xfId="5006" xr:uid="{00000000-0005-0000-0000-000081150000}"/>
    <cellStyle name="Comma 66" xfId="5007" xr:uid="{00000000-0005-0000-0000-000082150000}"/>
    <cellStyle name="Comma 67" xfId="5008" xr:uid="{00000000-0005-0000-0000-000083150000}"/>
    <cellStyle name="Comma 68" xfId="5009" xr:uid="{00000000-0005-0000-0000-000084150000}"/>
    <cellStyle name="Comma 69" xfId="5010" xr:uid="{00000000-0005-0000-0000-000085150000}"/>
    <cellStyle name="Comma 7" xfId="5011" xr:uid="{00000000-0005-0000-0000-000086150000}"/>
    <cellStyle name="Comma 7 2" xfId="5012" xr:uid="{00000000-0005-0000-0000-000087150000}"/>
    <cellStyle name="Comma 7 2 2" xfId="5013" xr:uid="{00000000-0005-0000-0000-000088150000}"/>
    <cellStyle name="Comma 7 3" xfId="5014" xr:uid="{00000000-0005-0000-0000-000089150000}"/>
    <cellStyle name="Comma 7 4" xfId="5015" xr:uid="{00000000-0005-0000-0000-00008A150000}"/>
    <cellStyle name="Comma 7 5" xfId="5016" xr:uid="{00000000-0005-0000-0000-00008B150000}"/>
    <cellStyle name="Comma 7 6" xfId="9689" xr:uid="{00000000-0005-0000-0000-00008C150000}"/>
    <cellStyle name="Comma 70" xfId="5017" xr:uid="{00000000-0005-0000-0000-00008D150000}"/>
    <cellStyle name="Comma 71" xfId="2" xr:uid="{00000000-0005-0000-0000-00008E150000}"/>
    <cellStyle name="Comma 72" xfId="5018" xr:uid="{00000000-0005-0000-0000-00008F150000}"/>
    <cellStyle name="Comma 73" xfId="5019" xr:uid="{00000000-0005-0000-0000-000090150000}"/>
    <cellStyle name="Comma 74" xfId="5020" xr:uid="{00000000-0005-0000-0000-000091150000}"/>
    <cellStyle name="Comma 75" xfId="5021" xr:uid="{00000000-0005-0000-0000-000092150000}"/>
    <cellStyle name="Comma 76" xfId="5022" xr:uid="{00000000-0005-0000-0000-000093150000}"/>
    <cellStyle name="Comma 77" xfId="10074" xr:uid="{00000000-0005-0000-0000-000094150000}"/>
    <cellStyle name="Comma 78" xfId="5023" xr:uid="{00000000-0005-0000-0000-000095150000}"/>
    <cellStyle name="Comma 79" xfId="5024" xr:uid="{00000000-0005-0000-0000-000096150000}"/>
    <cellStyle name="Comma 8" xfId="5025" xr:uid="{00000000-0005-0000-0000-000097150000}"/>
    <cellStyle name="Comma 8 2" xfId="5026" xr:uid="{00000000-0005-0000-0000-000098150000}"/>
    <cellStyle name="Comma 8 2 3" xfId="14575" xr:uid="{7438F98D-32C2-460A-AFCA-1F6C63C0AF8E}"/>
    <cellStyle name="Comma 8 3" xfId="5027" xr:uid="{00000000-0005-0000-0000-000099150000}"/>
    <cellStyle name="Comma 8 4" xfId="5028" xr:uid="{00000000-0005-0000-0000-00009A150000}"/>
    <cellStyle name="Comma 80" xfId="10087" xr:uid="{00000000-0005-0000-0000-00009B150000}"/>
    <cellStyle name="Comma 81" xfId="5029" xr:uid="{00000000-0005-0000-0000-00009C150000}"/>
    <cellStyle name="Comma 82" xfId="5030" xr:uid="{00000000-0005-0000-0000-00009D150000}"/>
    <cellStyle name="Comma 83" xfId="10491" xr:uid="{00000000-0005-0000-0000-00009E150000}"/>
    <cellStyle name="Comma 83 2" xfId="10807" xr:uid="{00000000-0005-0000-0000-00009F150000}"/>
    <cellStyle name="Comma 83 3" xfId="14528" xr:uid="{00000000-0005-0000-0000-0000A0150000}"/>
    <cellStyle name="Comma 84" xfId="14565" xr:uid="{38FA97A4-C3DC-488A-93F4-8456C22275AE}"/>
    <cellStyle name="Comma 85" xfId="5031" xr:uid="{00000000-0005-0000-0000-0000A1150000}"/>
    <cellStyle name="Comma 87" xfId="5032" xr:uid="{00000000-0005-0000-0000-0000A2150000}"/>
    <cellStyle name="Comma 88" xfId="10482" xr:uid="{00000000-0005-0000-0000-0000A3150000}"/>
    <cellStyle name="Comma 89" xfId="5033" xr:uid="{00000000-0005-0000-0000-0000A4150000}"/>
    <cellStyle name="Comma 9" xfId="5034" xr:uid="{00000000-0005-0000-0000-0000A5150000}"/>
    <cellStyle name="Comma 9 2" xfId="5035" xr:uid="{00000000-0005-0000-0000-0000A6150000}"/>
    <cellStyle name="Comma 9 3" xfId="5036" xr:uid="{00000000-0005-0000-0000-0000A7150000}"/>
    <cellStyle name="Comma 9 4" xfId="5037" xr:uid="{00000000-0005-0000-0000-0000A8150000}"/>
    <cellStyle name="Comma 91" xfId="5038" xr:uid="{00000000-0005-0000-0000-0000A9150000}"/>
    <cellStyle name="Comma 96" xfId="5039" xr:uid="{00000000-0005-0000-0000-0000AA150000}"/>
    <cellStyle name="Comma 98" xfId="5040" xr:uid="{00000000-0005-0000-0000-0000AB150000}"/>
    <cellStyle name="Comma 99" xfId="5041" xr:uid="{00000000-0005-0000-0000-0000AC150000}"/>
    <cellStyle name="comma zerodec" xfId="5042" xr:uid="{00000000-0005-0000-0000-0000AD150000}"/>
    <cellStyle name="Comma0" xfId="5043" xr:uid="{00000000-0005-0000-0000-0000AE150000}"/>
    <cellStyle name="Comma0 2" xfId="5044" xr:uid="{00000000-0005-0000-0000-0000AF150000}"/>
    <cellStyle name="Contactor" xfId="5045" xr:uid="{00000000-0005-0000-0000-0000B0150000}"/>
    <cellStyle name="Copied" xfId="5046" xr:uid="{00000000-0005-0000-0000-0000B1150000}"/>
    <cellStyle name="COST1" xfId="5047" xr:uid="{00000000-0005-0000-0000-0000B2150000}"/>
    <cellStyle name="Co聭ma_Sheet1" xfId="5048" xr:uid="{00000000-0005-0000-0000-0000B3150000}"/>
    <cellStyle name="Cࡵrrency_Sheet1_PRODUCTĠ" xfId="5049" xr:uid="{00000000-0005-0000-0000-0000B4150000}"/>
    <cellStyle name="CSI" xfId="5050" xr:uid="{00000000-0005-0000-0000-0000B5150000}"/>
    <cellStyle name="_x0001_CS_x0006_RMO[" xfId="5051" xr:uid="{00000000-0005-0000-0000-0000B6150000}"/>
    <cellStyle name="_x0001_CS_x0006_RMO_" xfId="5052" xr:uid="{00000000-0005-0000-0000-0000B7150000}"/>
    <cellStyle name="CT1" xfId="5053" xr:uid="{00000000-0005-0000-0000-0000B8150000}"/>
    <cellStyle name="CT2" xfId="5054" xr:uid="{00000000-0005-0000-0000-0000B9150000}"/>
    <cellStyle name="CT4" xfId="5055" xr:uid="{00000000-0005-0000-0000-0000BA150000}"/>
    <cellStyle name="CT5" xfId="5056" xr:uid="{00000000-0005-0000-0000-0000BB150000}"/>
    <cellStyle name="ct7" xfId="5057" xr:uid="{00000000-0005-0000-0000-0000BC150000}"/>
    <cellStyle name="ct8" xfId="5058" xr:uid="{00000000-0005-0000-0000-0000BD150000}"/>
    <cellStyle name="cth1" xfId="5059" xr:uid="{00000000-0005-0000-0000-0000BE150000}"/>
    <cellStyle name="Cthuc" xfId="5060" xr:uid="{00000000-0005-0000-0000-0000BF150000}"/>
    <cellStyle name="Cthuc1" xfId="5061" xr:uid="{00000000-0005-0000-0000-0000C0150000}"/>
    <cellStyle name="Curråncy [0]_FCST_RESULTS" xfId="5062" xr:uid="{00000000-0005-0000-0000-0000C1150000}"/>
    <cellStyle name="Currency [0]ßmud plant bolted_RESULTS" xfId="5063" xr:uid="{00000000-0005-0000-0000-0000C2150000}"/>
    <cellStyle name="Currency [00]" xfId="5064" xr:uid="{00000000-0005-0000-0000-0000C3150000}"/>
    <cellStyle name="Currency 2" xfId="5065" xr:uid="{00000000-0005-0000-0000-0000C4150000}"/>
    <cellStyle name="Currency 2 2" xfId="5066" xr:uid="{00000000-0005-0000-0000-0000C5150000}"/>
    <cellStyle name="Currency 20_M_E Services _ Common" xfId="5067" xr:uid="{00000000-0005-0000-0000-0000C6150000}"/>
    <cellStyle name="Currency 22_M_E Services _ Common" xfId="5068" xr:uid="{00000000-0005-0000-0000-0000C7150000}"/>
    <cellStyle name="Currency 23_M_E Services _ Common" xfId="5069" xr:uid="{00000000-0005-0000-0000-0000C8150000}"/>
    <cellStyle name="Currency 25_M_E Services _ Common" xfId="5070" xr:uid="{00000000-0005-0000-0000-0000C9150000}"/>
    <cellStyle name="Currency 26_M_E Services _ Common" xfId="5071" xr:uid="{00000000-0005-0000-0000-0000CA150000}"/>
    <cellStyle name="Currency 3" xfId="5072" xr:uid="{00000000-0005-0000-0000-0000CB150000}"/>
    <cellStyle name="Currency 3 2" xfId="5073" xr:uid="{00000000-0005-0000-0000-0000CC150000}"/>
    <cellStyle name="Currency 3_BOQ-IPH-ME-(REV 2-06-05-2010) Final Rev2" xfId="5074" xr:uid="{00000000-0005-0000-0000-0000CD150000}"/>
    <cellStyle name="Currency 4" xfId="5075" xr:uid="{00000000-0005-0000-0000-0000CE150000}"/>
    <cellStyle name="Currency 5" xfId="5076" xr:uid="{00000000-0005-0000-0000-0000CF150000}"/>
    <cellStyle name="Currency 6" xfId="5077" xr:uid="{00000000-0005-0000-0000-0000D0150000}"/>
    <cellStyle name="Currency 7" xfId="5078" xr:uid="{00000000-0005-0000-0000-0000D1150000}"/>
    <cellStyle name="Currency 8" xfId="5079" xr:uid="{00000000-0005-0000-0000-0000D2150000}"/>
    <cellStyle name="Currency 9" xfId="5080" xr:uid="{00000000-0005-0000-0000-0000D3150000}"/>
    <cellStyle name="Currency![0]_FCSt (2)" xfId="5081" xr:uid="{00000000-0005-0000-0000-0000D4150000}"/>
    <cellStyle name="Currency0" xfId="5082" xr:uid="{00000000-0005-0000-0000-0000D5150000}"/>
    <cellStyle name="Currency0 10" xfId="5083" xr:uid="{00000000-0005-0000-0000-0000D6150000}"/>
    <cellStyle name="Currency0 100" xfId="5084" xr:uid="{00000000-0005-0000-0000-0000D7150000}"/>
    <cellStyle name="Currency0 101" xfId="5085" xr:uid="{00000000-0005-0000-0000-0000D8150000}"/>
    <cellStyle name="Currency0 102" xfId="5086" xr:uid="{00000000-0005-0000-0000-0000D9150000}"/>
    <cellStyle name="Currency0 103" xfId="5087" xr:uid="{00000000-0005-0000-0000-0000DA150000}"/>
    <cellStyle name="Currency0 104" xfId="5088" xr:uid="{00000000-0005-0000-0000-0000DB150000}"/>
    <cellStyle name="Currency0 105" xfId="5089" xr:uid="{00000000-0005-0000-0000-0000DC150000}"/>
    <cellStyle name="Currency0 106" xfId="5090" xr:uid="{00000000-0005-0000-0000-0000DD150000}"/>
    <cellStyle name="Currency0 107" xfId="5091" xr:uid="{00000000-0005-0000-0000-0000DE150000}"/>
    <cellStyle name="Currency0 108" xfId="5092" xr:uid="{00000000-0005-0000-0000-0000DF150000}"/>
    <cellStyle name="Currency0 109" xfId="5093" xr:uid="{00000000-0005-0000-0000-0000E0150000}"/>
    <cellStyle name="Currency0 11" xfId="5094" xr:uid="{00000000-0005-0000-0000-0000E1150000}"/>
    <cellStyle name="Currency0 110" xfId="5095" xr:uid="{00000000-0005-0000-0000-0000E2150000}"/>
    <cellStyle name="Currency0 111" xfId="5096" xr:uid="{00000000-0005-0000-0000-0000E3150000}"/>
    <cellStyle name="Currency0 12" xfId="5097" xr:uid="{00000000-0005-0000-0000-0000E4150000}"/>
    <cellStyle name="Currency0 13" xfId="5098" xr:uid="{00000000-0005-0000-0000-0000E5150000}"/>
    <cellStyle name="Currency0 14" xfId="5099" xr:uid="{00000000-0005-0000-0000-0000E6150000}"/>
    <cellStyle name="Currency0 15" xfId="5100" xr:uid="{00000000-0005-0000-0000-0000E7150000}"/>
    <cellStyle name="Currency0 16" xfId="5101" xr:uid="{00000000-0005-0000-0000-0000E8150000}"/>
    <cellStyle name="Currency0 17" xfId="5102" xr:uid="{00000000-0005-0000-0000-0000E9150000}"/>
    <cellStyle name="Currency0 18" xfId="5103" xr:uid="{00000000-0005-0000-0000-0000EA150000}"/>
    <cellStyle name="Currency0 19" xfId="5104" xr:uid="{00000000-0005-0000-0000-0000EB150000}"/>
    <cellStyle name="Currency0 2" xfId="5105" xr:uid="{00000000-0005-0000-0000-0000EC150000}"/>
    <cellStyle name="Currency0 20" xfId="5106" xr:uid="{00000000-0005-0000-0000-0000ED150000}"/>
    <cellStyle name="Currency0 21" xfId="5107" xr:uid="{00000000-0005-0000-0000-0000EE150000}"/>
    <cellStyle name="Currency0 22" xfId="5108" xr:uid="{00000000-0005-0000-0000-0000EF150000}"/>
    <cellStyle name="Currency0 23" xfId="5109" xr:uid="{00000000-0005-0000-0000-0000F0150000}"/>
    <cellStyle name="Currency0 24" xfId="5110" xr:uid="{00000000-0005-0000-0000-0000F1150000}"/>
    <cellStyle name="Currency0 25" xfId="5111" xr:uid="{00000000-0005-0000-0000-0000F2150000}"/>
    <cellStyle name="Currency0 26" xfId="5112" xr:uid="{00000000-0005-0000-0000-0000F3150000}"/>
    <cellStyle name="Currency0 27" xfId="5113" xr:uid="{00000000-0005-0000-0000-0000F4150000}"/>
    <cellStyle name="Currency0 28" xfId="5114" xr:uid="{00000000-0005-0000-0000-0000F5150000}"/>
    <cellStyle name="Currency0 29" xfId="5115" xr:uid="{00000000-0005-0000-0000-0000F6150000}"/>
    <cellStyle name="Currency0 3" xfId="5116" xr:uid="{00000000-0005-0000-0000-0000F7150000}"/>
    <cellStyle name="Currency0 30" xfId="5117" xr:uid="{00000000-0005-0000-0000-0000F8150000}"/>
    <cellStyle name="Currency0 31" xfId="5118" xr:uid="{00000000-0005-0000-0000-0000F9150000}"/>
    <cellStyle name="Currency0 32" xfId="5119" xr:uid="{00000000-0005-0000-0000-0000FA150000}"/>
    <cellStyle name="Currency0 33" xfId="5120" xr:uid="{00000000-0005-0000-0000-0000FB150000}"/>
    <cellStyle name="Currency0 34" xfId="5121" xr:uid="{00000000-0005-0000-0000-0000FC150000}"/>
    <cellStyle name="Currency0 35" xfId="5122" xr:uid="{00000000-0005-0000-0000-0000FD150000}"/>
    <cellStyle name="Currency0 36" xfId="5123" xr:uid="{00000000-0005-0000-0000-0000FE150000}"/>
    <cellStyle name="Currency0 37" xfId="5124" xr:uid="{00000000-0005-0000-0000-0000FF150000}"/>
    <cellStyle name="Currency0 38" xfId="5125" xr:uid="{00000000-0005-0000-0000-000000160000}"/>
    <cellStyle name="Currency0 39" xfId="5126" xr:uid="{00000000-0005-0000-0000-000001160000}"/>
    <cellStyle name="Currency0 4" xfId="5127" xr:uid="{00000000-0005-0000-0000-000002160000}"/>
    <cellStyle name="Currency0 40" xfId="5128" xr:uid="{00000000-0005-0000-0000-000003160000}"/>
    <cellStyle name="Currency0 41" xfId="5129" xr:uid="{00000000-0005-0000-0000-000004160000}"/>
    <cellStyle name="Currency0 42" xfId="5130" xr:uid="{00000000-0005-0000-0000-000005160000}"/>
    <cellStyle name="Currency0 43" xfId="5131" xr:uid="{00000000-0005-0000-0000-000006160000}"/>
    <cellStyle name="Currency0 44" xfId="5132" xr:uid="{00000000-0005-0000-0000-000007160000}"/>
    <cellStyle name="Currency0 45" xfId="5133" xr:uid="{00000000-0005-0000-0000-000008160000}"/>
    <cellStyle name="Currency0 46" xfId="5134" xr:uid="{00000000-0005-0000-0000-000009160000}"/>
    <cellStyle name="Currency0 47" xfId="5135" xr:uid="{00000000-0005-0000-0000-00000A160000}"/>
    <cellStyle name="Currency0 48" xfId="5136" xr:uid="{00000000-0005-0000-0000-00000B160000}"/>
    <cellStyle name="Currency0 49" xfId="5137" xr:uid="{00000000-0005-0000-0000-00000C160000}"/>
    <cellStyle name="Currency0 5" xfId="5138" xr:uid="{00000000-0005-0000-0000-00000D160000}"/>
    <cellStyle name="Currency0 50" xfId="5139" xr:uid="{00000000-0005-0000-0000-00000E160000}"/>
    <cellStyle name="Currency0 51" xfId="5140" xr:uid="{00000000-0005-0000-0000-00000F160000}"/>
    <cellStyle name="Currency0 52" xfId="5141" xr:uid="{00000000-0005-0000-0000-000010160000}"/>
    <cellStyle name="Currency0 53" xfId="5142" xr:uid="{00000000-0005-0000-0000-000011160000}"/>
    <cellStyle name="Currency0 54" xfId="5143" xr:uid="{00000000-0005-0000-0000-000012160000}"/>
    <cellStyle name="Currency0 55" xfId="5144" xr:uid="{00000000-0005-0000-0000-000013160000}"/>
    <cellStyle name="Currency0 56" xfId="5145" xr:uid="{00000000-0005-0000-0000-000014160000}"/>
    <cellStyle name="Currency0 57" xfId="5146" xr:uid="{00000000-0005-0000-0000-000015160000}"/>
    <cellStyle name="Currency0 58" xfId="5147" xr:uid="{00000000-0005-0000-0000-000016160000}"/>
    <cellStyle name="Currency0 59" xfId="5148" xr:uid="{00000000-0005-0000-0000-000017160000}"/>
    <cellStyle name="Currency0 6" xfId="5149" xr:uid="{00000000-0005-0000-0000-000018160000}"/>
    <cellStyle name="Currency0 60" xfId="5150" xr:uid="{00000000-0005-0000-0000-000019160000}"/>
    <cellStyle name="Currency0 61" xfId="5151" xr:uid="{00000000-0005-0000-0000-00001A160000}"/>
    <cellStyle name="Currency0 62" xfId="5152" xr:uid="{00000000-0005-0000-0000-00001B160000}"/>
    <cellStyle name="Currency0 63" xfId="5153" xr:uid="{00000000-0005-0000-0000-00001C160000}"/>
    <cellStyle name="Currency0 64" xfId="5154" xr:uid="{00000000-0005-0000-0000-00001D160000}"/>
    <cellStyle name="Currency0 65" xfId="5155" xr:uid="{00000000-0005-0000-0000-00001E160000}"/>
    <cellStyle name="Currency0 66" xfId="5156" xr:uid="{00000000-0005-0000-0000-00001F160000}"/>
    <cellStyle name="Currency0 67" xfId="5157" xr:uid="{00000000-0005-0000-0000-000020160000}"/>
    <cellStyle name="Currency0 68" xfId="5158" xr:uid="{00000000-0005-0000-0000-000021160000}"/>
    <cellStyle name="Currency0 69" xfId="5159" xr:uid="{00000000-0005-0000-0000-000022160000}"/>
    <cellStyle name="Currency0 7" xfId="5160" xr:uid="{00000000-0005-0000-0000-000023160000}"/>
    <cellStyle name="Currency0 70" xfId="5161" xr:uid="{00000000-0005-0000-0000-000024160000}"/>
    <cellStyle name="Currency0 71" xfId="5162" xr:uid="{00000000-0005-0000-0000-000025160000}"/>
    <cellStyle name="Currency0 72" xfId="5163" xr:uid="{00000000-0005-0000-0000-000026160000}"/>
    <cellStyle name="Currency0 73" xfId="5164" xr:uid="{00000000-0005-0000-0000-000027160000}"/>
    <cellStyle name="Currency0 74" xfId="5165" xr:uid="{00000000-0005-0000-0000-000028160000}"/>
    <cellStyle name="Currency0 75" xfId="5166" xr:uid="{00000000-0005-0000-0000-000029160000}"/>
    <cellStyle name="Currency0 76" xfId="5167" xr:uid="{00000000-0005-0000-0000-00002A160000}"/>
    <cellStyle name="Currency0 77" xfId="5168" xr:uid="{00000000-0005-0000-0000-00002B160000}"/>
    <cellStyle name="Currency0 78" xfId="5169" xr:uid="{00000000-0005-0000-0000-00002C160000}"/>
    <cellStyle name="Currency0 79" xfId="5170" xr:uid="{00000000-0005-0000-0000-00002D160000}"/>
    <cellStyle name="Currency0 8" xfId="5171" xr:uid="{00000000-0005-0000-0000-00002E160000}"/>
    <cellStyle name="Currency0 80" xfId="5172" xr:uid="{00000000-0005-0000-0000-00002F160000}"/>
    <cellStyle name="Currency0 81" xfId="5173" xr:uid="{00000000-0005-0000-0000-000030160000}"/>
    <cellStyle name="Currency0 82" xfId="5174" xr:uid="{00000000-0005-0000-0000-000031160000}"/>
    <cellStyle name="Currency0 83" xfId="5175" xr:uid="{00000000-0005-0000-0000-000032160000}"/>
    <cellStyle name="Currency0 84" xfId="5176" xr:uid="{00000000-0005-0000-0000-000033160000}"/>
    <cellStyle name="Currency0 85" xfId="5177" xr:uid="{00000000-0005-0000-0000-000034160000}"/>
    <cellStyle name="Currency0 86" xfId="5178" xr:uid="{00000000-0005-0000-0000-000035160000}"/>
    <cellStyle name="Currency0 87" xfId="5179" xr:uid="{00000000-0005-0000-0000-000036160000}"/>
    <cellStyle name="Currency0 88" xfId="5180" xr:uid="{00000000-0005-0000-0000-000037160000}"/>
    <cellStyle name="Currency0 89" xfId="5181" xr:uid="{00000000-0005-0000-0000-000038160000}"/>
    <cellStyle name="Currency0 9" xfId="5182" xr:uid="{00000000-0005-0000-0000-000039160000}"/>
    <cellStyle name="Currency0 90" xfId="5183" xr:uid="{00000000-0005-0000-0000-00003A160000}"/>
    <cellStyle name="Currency0 91" xfId="5184" xr:uid="{00000000-0005-0000-0000-00003B160000}"/>
    <cellStyle name="Currency0 92" xfId="5185" xr:uid="{00000000-0005-0000-0000-00003C160000}"/>
    <cellStyle name="Currency0 93" xfId="5186" xr:uid="{00000000-0005-0000-0000-00003D160000}"/>
    <cellStyle name="Currency0 94" xfId="5187" xr:uid="{00000000-0005-0000-0000-00003E160000}"/>
    <cellStyle name="Currency0 95" xfId="5188" xr:uid="{00000000-0005-0000-0000-00003F160000}"/>
    <cellStyle name="Currency0 96" xfId="5189" xr:uid="{00000000-0005-0000-0000-000040160000}"/>
    <cellStyle name="Currency0 97" xfId="5190" xr:uid="{00000000-0005-0000-0000-000041160000}"/>
    <cellStyle name="Currency0 98" xfId="5191" xr:uid="{00000000-0005-0000-0000-000042160000}"/>
    <cellStyle name="Currency0 99" xfId="5192" xr:uid="{00000000-0005-0000-0000-000043160000}"/>
    <cellStyle name="Currency1" xfId="5193" xr:uid="{00000000-0005-0000-0000-000044160000}"/>
    <cellStyle name="custom" xfId="5194" xr:uid="{00000000-0005-0000-0000-000045160000}"/>
    <cellStyle name="Custom - Style8" xfId="5195" xr:uid="{00000000-0005-0000-0000-000046160000}"/>
    <cellStyle name="chchuyen" xfId="4339" xr:uid="{00000000-0005-0000-0000-0000BA120000}"/>
    <cellStyle name="chchuyen 2" xfId="4340" xr:uid="{00000000-0005-0000-0000-0000BB120000}"/>
    <cellStyle name="chchuyen 2 2" xfId="10082" xr:uid="{00000000-0005-0000-0000-0000BC120000}"/>
    <cellStyle name="chchuyen 2 2 2" xfId="10797" xr:uid="{00000000-0005-0000-0000-0000BD120000}"/>
    <cellStyle name="chchuyen 2 3" xfId="10798" xr:uid="{00000000-0005-0000-0000-0000BE120000}"/>
    <cellStyle name="chchuyen 3" xfId="10083" xr:uid="{00000000-0005-0000-0000-0000BF120000}"/>
    <cellStyle name="chchuyen 3 2" xfId="10799" xr:uid="{00000000-0005-0000-0000-0000C0120000}"/>
    <cellStyle name="chchuyen 4" xfId="10800" xr:uid="{00000000-0005-0000-0000-0000C1120000}"/>
    <cellStyle name="Check Cell 1" xfId="4341" xr:uid="{00000000-0005-0000-0000-0000C2120000}"/>
    <cellStyle name="Check Cell 1 2" xfId="4342" xr:uid="{00000000-0005-0000-0000-0000C3120000}"/>
    <cellStyle name="Check Cell 1 2 2" xfId="9762" xr:uid="{00000000-0005-0000-0000-0000C4120000}"/>
    <cellStyle name="Check Cell 1 3" xfId="4343" xr:uid="{00000000-0005-0000-0000-0000C5120000}"/>
    <cellStyle name="Check Cell 2" xfId="4344" xr:uid="{00000000-0005-0000-0000-0000C6120000}"/>
    <cellStyle name="Check Cell 2 2" xfId="4345" xr:uid="{00000000-0005-0000-0000-0000C7120000}"/>
    <cellStyle name="Check Cell 2 2 2" xfId="9763" xr:uid="{00000000-0005-0000-0000-0000C8120000}"/>
    <cellStyle name="Check Cell 2 3" xfId="4346" xr:uid="{00000000-0005-0000-0000-0000C9120000}"/>
    <cellStyle name="Chi phÝ kh¸c_Book1" xfId="4347" xr:uid="{00000000-0005-0000-0000-0000CA120000}"/>
    <cellStyle name="CHUONG" xfId="4348" xr:uid="{00000000-0005-0000-0000-0000CB120000}"/>
    <cellStyle name="d" xfId="5196" xr:uid="{00000000-0005-0000-0000-000047160000}"/>
    <cellStyle name="D$_x0004_P??_x0010__x000b_?_x0015_?$_x0004_?_x000f_?" xfId="5197" xr:uid="{00000000-0005-0000-0000-000048160000}"/>
    <cellStyle name="D$_x0004_P?_x0010__x000b_픲_x0015_딡$_x0004_뗈_x000f_?" xfId="5198" xr:uid="{00000000-0005-0000-0000-000049160000}"/>
    <cellStyle name="d%" xfId="5199" xr:uid="{00000000-0005-0000-0000-00004A160000}"/>
    <cellStyle name="d_DT HT Goi 1.4 den ngay 15-5-08" xfId="5200" xr:uid="{00000000-0005-0000-0000-00004B160000}"/>
    <cellStyle name="d_Nomenclature PHA1 M10 EJ 010 A" xfId="5201" xr:uid="{00000000-0005-0000-0000-00004C160000}"/>
    <cellStyle name="d_Sheet2" xfId="5202" xr:uid="{00000000-0005-0000-0000-00004D160000}"/>
    <cellStyle name="d_Vat tu boc tach Goldola" xfId="5203" xr:uid="{00000000-0005-0000-0000-00004E160000}"/>
    <cellStyle name="D1" xfId="5204" xr:uid="{00000000-0005-0000-0000-00004F160000}"/>
    <cellStyle name="Data   - Style2" xfId="5205" xr:uid="{00000000-0005-0000-0000-000050160000}"/>
    <cellStyle name="Data   - Style2 2" xfId="5206" xr:uid="{00000000-0005-0000-0000-000051160000}"/>
    <cellStyle name="Data   - Style2 2 2" xfId="10808" xr:uid="{00000000-0005-0000-0000-000052160000}"/>
    <cellStyle name="Data   - Style2 2 2 2" xfId="10809" xr:uid="{00000000-0005-0000-0000-000053160000}"/>
    <cellStyle name="Data   - Style2 2 3" xfId="10810" xr:uid="{00000000-0005-0000-0000-000054160000}"/>
    <cellStyle name="Data   - Style2 3" xfId="10811" xr:uid="{00000000-0005-0000-0000-000055160000}"/>
    <cellStyle name="Data   - Style2 3 2" xfId="10812" xr:uid="{00000000-0005-0000-0000-000056160000}"/>
    <cellStyle name="Data   - Style2 4" xfId="10813" xr:uid="{00000000-0005-0000-0000-000057160000}"/>
    <cellStyle name="Date" xfId="5207" xr:uid="{00000000-0005-0000-0000-000058160000}"/>
    <cellStyle name="Date 2" xfId="5208" xr:uid="{00000000-0005-0000-0000-000059160000}"/>
    <cellStyle name="Date Short" xfId="5209" xr:uid="{00000000-0005-0000-0000-00005A160000}"/>
    <cellStyle name="Date_Book1" xfId="5210" xr:uid="{00000000-0005-0000-0000-00005B160000}"/>
    <cellStyle name="date1" xfId="5211" xr:uid="{00000000-0005-0000-0000-00005C160000}"/>
    <cellStyle name="daude" xfId="5214" xr:uid="{00000000-0005-0000-0000-000065160000}"/>
    <cellStyle name="Dấu phẩy 2 2" xfId="14601" xr:uid="{022F7B5C-760F-48C6-9F66-41B0EF751DA6}"/>
    <cellStyle name="Description" xfId="5219" xr:uid="{00000000-0005-0000-0000-00006A160000}"/>
    <cellStyle name="Description 2" xfId="5220" xr:uid="{00000000-0005-0000-0000-00006B160000}"/>
    <cellStyle name="Description 3" xfId="5221" xr:uid="{00000000-0005-0000-0000-00006C160000}"/>
    <cellStyle name="Description 4" xfId="5222" xr:uid="{00000000-0005-0000-0000-00006D160000}"/>
    <cellStyle name="Description 5" xfId="5223" xr:uid="{00000000-0005-0000-0000-00006E160000}"/>
    <cellStyle name="Dezimal [0]_22002151167317Diagrammanpower" xfId="5224" xr:uid="{00000000-0005-0000-0000-00006F160000}"/>
    <cellStyle name="Dezimal_22002151167317Diagrammanpower" xfId="5225" xr:uid="{00000000-0005-0000-0000-000070160000}"/>
    <cellStyle name="_x0001_dÏÈ¹ " xfId="5226" xr:uid="{00000000-0005-0000-0000-000071160000}"/>
    <cellStyle name="_x0001_dÏÈ¹_" xfId="5227" xr:uid="{00000000-0005-0000-0000-000072160000}"/>
    <cellStyle name="Dollar (zero dec)" xfId="5228" xr:uid="{00000000-0005-0000-0000-000073160000}"/>
    <cellStyle name="Dung" xfId="5229" xr:uid="{00000000-0005-0000-0000-000074160000}"/>
    <cellStyle name="Dziesi?tny [0]_Invoices2001Slovakia" xfId="5230" xr:uid="{00000000-0005-0000-0000-000075160000}"/>
    <cellStyle name="Dziesi?tny_Invoices2001Slovakia" xfId="5231" xr:uid="{00000000-0005-0000-0000-000076160000}"/>
    <cellStyle name="Dziesietny [0]_Invoices2001Slovakia" xfId="5232" xr:uid="{00000000-0005-0000-0000-000077160000}"/>
    <cellStyle name="Dziesiętny [0]_Invoices2001Slovakia" xfId="5233" xr:uid="{00000000-0005-0000-0000-000078160000}"/>
    <cellStyle name="Dziesietny [0]_Invoices2001Slovakia_2---DATA_SAIN GOBAIN (THEP)_Option 1-British Standard" xfId="5234" xr:uid="{00000000-0005-0000-0000-000079160000}"/>
    <cellStyle name="Dziesiętny [0]_Invoices2001Slovakia_2---DATA_SAIN GOBAIN (THEP)_Option 1-British Standard" xfId="5235" xr:uid="{00000000-0005-0000-0000-00007A160000}"/>
    <cellStyle name="Dziesietny [0]_Invoices2001Slovakia_Book1" xfId="5236" xr:uid="{00000000-0005-0000-0000-00007B160000}"/>
    <cellStyle name="Dziesiętny [0]_Invoices2001Slovakia_Book1" xfId="5237" xr:uid="{00000000-0005-0000-0000-00007C160000}"/>
    <cellStyle name="Dziesietny [0]_Invoices2001Slovakia_Book1_1" xfId="5238" xr:uid="{00000000-0005-0000-0000-00007D160000}"/>
    <cellStyle name="Dziesiętny [0]_Invoices2001Slovakia_Book1_2---DATA_SAIN GOBAIN (THEP)_Option 1-British Standard" xfId="5239" xr:uid="{00000000-0005-0000-0000-00007E160000}"/>
    <cellStyle name="Dziesietny [0]_Invoices2001Slovakia_Book1_Tong hop Cac tuyen(9-1-06)" xfId="5240" xr:uid="{00000000-0005-0000-0000-00007F160000}"/>
    <cellStyle name="Dziesiętny [0]_Invoices2001Slovakia_Book1_Tong hop Cac tuyen(9-1-06)" xfId="5241" xr:uid="{00000000-0005-0000-0000-000080160000}"/>
    <cellStyle name="Dziesietny [0]_Invoices2001Slovakia_Book1_Tong hop Cac tuyen(9-1-06)_2---DATA_SAIN GOBAIN (THEP)_Option 1-British Standard" xfId="5242" xr:uid="{00000000-0005-0000-0000-000081160000}"/>
    <cellStyle name="Dziesiętny [0]_Invoices2001Slovakia_Book1_Tong hop Cac tuyen(9-1-06)_2---DATA_SAIN GOBAIN (THEP)_Option 1-British Standard" xfId="5243" xr:uid="{00000000-0005-0000-0000-000082160000}"/>
    <cellStyle name="Dziesietny [0]_Invoices2001Slovakia_KL K.C mat duong" xfId="5244" xr:uid="{00000000-0005-0000-0000-000083160000}"/>
    <cellStyle name="Dziesiętny [0]_Invoices2001Slovakia_Nhalamviec VTC(25-1-05)" xfId="5245" xr:uid="{00000000-0005-0000-0000-000084160000}"/>
    <cellStyle name="Dziesietny [0]_Invoices2001Slovakia_TDT KHANH HOA" xfId="5246" xr:uid="{00000000-0005-0000-0000-000085160000}"/>
    <cellStyle name="Dziesiętny [0]_Invoices2001Slovakia_TDT KHANH HOA" xfId="5247" xr:uid="{00000000-0005-0000-0000-000086160000}"/>
    <cellStyle name="Dziesietny [0]_Invoices2001Slovakia_TDT KHANH HOA_2---DATA_SAIN GOBAIN (THEP)_Option 1-British Standard" xfId="5248" xr:uid="{00000000-0005-0000-0000-000087160000}"/>
    <cellStyle name="Dziesiętny [0]_Invoices2001Slovakia_TDT KHANH HOA_2---DATA_SAIN GOBAIN (THEP)_Option 1-British Standard" xfId="5249" xr:uid="{00000000-0005-0000-0000-000088160000}"/>
    <cellStyle name="Dziesietny [0]_Invoices2001Slovakia_TDT KHANH HOA_Tong hop Cac tuyen(9-1-06)" xfId="5250" xr:uid="{00000000-0005-0000-0000-000089160000}"/>
    <cellStyle name="Dziesiętny [0]_Invoices2001Slovakia_TDT KHANH HOA_Tong hop Cac tuyen(9-1-06)" xfId="5251" xr:uid="{00000000-0005-0000-0000-00008A160000}"/>
    <cellStyle name="Dziesietny [0]_Invoices2001Slovakia_TDT KHANH HOA_Tong hop Cac tuyen(9-1-06)_2---DATA_SAIN GOBAIN (THEP)_Option 1-British Standard" xfId="5252" xr:uid="{00000000-0005-0000-0000-00008B160000}"/>
    <cellStyle name="Dziesiętny [0]_Invoices2001Slovakia_TDT KHANH HOA_Tong hop Cac tuyen(9-1-06)_2---DATA_SAIN GOBAIN (THEP)_Option 1-British Standard" xfId="5253" xr:uid="{00000000-0005-0000-0000-00008C160000}"/>
    <cellStyle name="Dziesietny [0]_Invoices2001Slovakia_TDT quangngai" xfId="5254" xr:uid="{00000000-0005-0000-0000-00008D160000}"/>
    <cellStyle name="Dziesiętny [0]_Invoices2001Slovakia_TDT quangngai" xfId="5255" xr:uid="{00000000-0005-0000-0000-00008E160000}"/>
    <cellStyle name="Dziesietny [0]_Invoices2001Slovakia_TDT quangngai_2---DATA_SAIN GOBAIN (THEP)_Option 1-British Standard" xfId="5256" xr:uid="{00000000-0005-0000-0000-00008F160000}"/>
    <cellStyle name="Dziesiętny [0]_Invoices2001Slovakia_TDT quangngai_2---DATA_SAIN GOBAIN (THEP)_Option 1-British Standard" xfId="5257" xr:uid="{00000000-0005-0000-0000-000090160000}"/>
    <cellStyle name="Dziesietny [0]_Invoices2001Slovakia_Tong hop Cac tuyen(9-1-06)" xfId="5258" xr:uid="{00000000-0005-0000-0000-000091160000}"/>
    <cellStyle name="Dziesietny_Invoices2001Slovakia" xfId="5259" xr:uid="{00000000-0005-0000-0000-000092160000}"/>
    <cellStyle name="Dziesiętny_Invoices2001Slovakia" xfId="5260" xr:uid="{00000000-0005-0000-0000-000093160000}"/>
    <cellStyle name="Dziesietny_Invoices2001Slovakia_2---DATA_SAIN GOBAIN (THEP)_Option 1-British Standard" xfId="5261" xr:uid="{00000000-0005-0000-0000-000094160000}"/>
    <cellStyle name="Dziesiętny_Invoices2001Slovakia_2---DATA_SAIN GOBAIN (THEP)_Option 1-British Standard" xfId="5262" xr:uid="{00000000-0005-0000-0000-000095160000}"/>
    <cellStyle name="Dziesietny_Invoices2001Slovakia_Book1" xfId="5263" xr:uid="{00000000-0005-0000-0000-000096160000}"/>
    <cellStyle name="Dziesiętny_Invoices2001Slovakia_Book1" xfId="5264" xr:uid="{00000000-0005-0000-0000-000097160000}"/>
    <cellStyle name="Dziesietny_Invoices2001Slovakia_Book1_1" xfId="5265" xr:uid="{00000000-0005-0000-0000-000098160000}"/>
    <cellStyle name="Dziesiętny_Invoices2001Slovakia_Book1_2---DATA_SAIN GOBAIN (THEP)_Option 1-British Standard" xfId="5266" xr:uid="{00000000-0005-0000-0000-000099160000}"/>
    <cellStyle name="Dziesietny_Invoices2001Slovakia_Book1_Tong hop Cac tuyen(9-1-06)" xfId="5267" xr:uid="{00000000-0005-0000-0000-00009A160000}"/>
    <cellStyle name="Dziesiętny_Invoices2001Slovakia_Book1_Tong hop Cac tuyen(9-1-06)" xfId="5268" xr:uid="{00000000-0005-0000-0000-00009B160000}"/>
    <cellStyle name="Dziesietny_Invoices2001Slovakia_Book1_Tong hop Cac tuyen(9-1-06)_2---DATA_SAIN GOBAIN (THEP)_Option 1-British Standard" xfId="5269" xr:uid="{00000000-0005-0000-0000-00009C160000}"/>
    <cellStyle name="Dziesiętny_Invoices2001Slovakia_Book1_Tong hop Cac tuyen(9-1-06)_2---DATA_SAIN GOBAIN (THEP)_Option 1-British Standard" xfId="5270" xr:uid="{00000000-0005-0000-0000-00009D160000}"/>
    <cellStyle name="Dziesietny_Invoices2001Slovakia_KL K.C mat duong" xfId="5271" xr:uid="{00000000-0005-0000-0000-00009E160000}"/>
    <cellStyle name="Dziesiętny_Invoices2001Slovakia_Nhalamviec VTC(25-1-05)" xfId="5272" xr:uid="{00000000-0005-0000-0000-00009F160000}"/>
    <cellStyle name="Dziesietny_Invoices2001Slovakia_TDT KHANH HOA" xfId="5273" xr:uid="{00000000-0005-0000-0000-0000A0160000}"/>
    <cellStyle name="Dziesiętny_Invoices2001Slovakia_TDT KHANH HOA" xfId="5274" xr:uid="{00000000-0005-0000-0000-0000A1160000}"/>
    <cellStyle name="Dziesietny_Invoices2001Slovakia_TDT KHANH HOA_2---DATA_SAIN GOBAIN (THEP)_Option 1-British Standard" xfId="5275" xr:uid="{00000000-0005-0000-0000-0000A2160000}"/>
    <cellStyle name="Dziesiętny_Invoices2001Slovakia_TDT KHANH HOA_2---DATA_SAIN GOBAIN (THEP)_Option 1-British Standard" xfId="5276" xr:uid="{00000000-0005-0000-0000-0000A3160000}"/>
    <cellStyle name="Dziesietny_Invoices2001Slovakia_TDT KHANH HOA_Tong hop Cac tuyen(9-1-06)" xfId="5277" xr:uid="{00000000-0005-0000-0000-0000A4160000}"/>
    <cellStyle name="Dziesiętny_Invoices2001Slovakia_TDT KHANH HOA_Tong hop Cac tuyen(9-1-06)" xfId="5278" xr:uid="{00000000-0005-0000-0000-0000A5160000}"/>
    <cellStyle name="Dziesietny_Invoices2001Slovakia_TDT KHANH HOA_Tong hop Cac tuyen(9-1-06)_2---DATA_SAIN GOBAIN (THEP)_Option 1-British Standard" xfId="5279" xr:uid="{00000000-0005-0000-0000-0000A6160000}"/>
    <cellStyle name="Dziesiętny_Invoices2001Slovakia_TDT KHANH HOA_Tong hop Cac tuyen(9-1-06)_2---DATA_SAIN GOBAIN (THEP)_Option 1-British Standard" xfId="5280" xr:uid="{00000000-0005-0000-0000-0000A7160000}"/>
    <cellStyle name="Dziesietny_Invoices2001Slovakia_TDT quangngai" xfId="5281" xr:uid="{00000000-0005-0000-0000-0000A8160000}"/>
    <cellStyle name="Dziesiętny_Invoices2001Slovakia_TDT quangngai" xfId="5282" xr:uid="{00000000-0005-0000-0000-0000A9160000}"/>
    <cellStyle name="Dziesietny_Invoices2001Slovakia_TDT quangngai_2---DATA_SAIN GOBAIN (THEP)_Option 1-British Standard" xfId="5283" xr:uid="{00000000-0005-0000-0000-0000AA160000}"/>
    <cellStyle name="Dziesiętny_Invoices2001Slovakia_TDT quangngai_2---DATA_SAIN GOBAIN (THEP)_Option 1-British Standard" xfId="5284" xr:uid="{00000000-0005-0000-0000-0000AB160000}"/>
    <cellStyle name="Dziesietny_Invoices2001Slovakia_Tong hop Cac tuyen(9-1-06)" xfId="5285" xr:uid="{00000000-0005-0000-0000-0000AC160000}"/>
    <cellStyle name="Đầu ra" xfId="5212" xr:uid="{00000000-0005-0000-0000-00005D160000}"/>
    <cellStyle name="Đầu ra 2" xfId="10814" xr:uid="{00000000-0005-0000-0000-00005E160000}"/>
    <cellStyle name="Đầu ra 2 2" xfId="10815" xr:uid="{00000000-0005-0000-0000-00005F160000}"/>
    <cellStyle name="Đầu ra 3" xfId="10816" xr:uid="{00000000-0005-0000-0000-000060160000}"/>
    <cellStyle name="Đầu vào" xfId="5213" xr:uid="{00000000-0005-0000-0000-000061160000}"/>
    <cellStyle name="Đầu vào 2" xfId="10817" xr:uid="{00000000-0005-0000-0000-000062160000}"/>
    <cellStyle name="Đầu vào 2 2" xfId="10818" xr:uid="{00000000-0005-0000-0000-000063160000}"/>
    <cellStyle name="Đầu vào 3" xfId="10819" xr:uid="{00000000-0005-0000-0000-000064160000}"/>
    <cellStyle name="Đề mục 1" xfId="5215" xr:uid="{00000000-0005-0000-0000-000066160000}"/>
    <cellStyle name="Đề mục 2" xfId="5216" xr:uid="{00000000-0005-0000-0000-000067160000}"/>
    <cellStyle name="Đề mục 3" xfId="5217" xr:uid="{00000000-0005-0000-0000-000068160000}"/>
    <cellStyle name="Đề mục 4" xfId="5218" xr:uid="{00000000-0005-0000-0000-000069160000}"/>
    <cellStyle name="e" xfId="5286" xr:uid="{00000000-0005-0000-0000-0000AD160000}"/>
    <cellStyle name="e_2---DATA_SAIN GOBAIN (THEP)_Option 1-British Standard" xfId="5287" xr:uid="{00000000-0005-0000-0000-0000AE160000}"/>
    <cellStyle name="Emphasis 1" xfId="5288" xr:uid="{00000000-0005-0000-0000-0000AF160000}"/>
    <cellStyle name="Emphasis 2" xfId="5289" xr:uid="{00000000-0005-0000-0000-0000B0160000}"/>
    <cellStyle name="Emphasis 3" xfId="5290" xr:uid="{00000000-0005-0000-0000-0000B1160000}"/>
    <cellStyle name="Enter Currency (0)" xfId="5291" xr:uid="{00000000-0005-0000-0000-0000B2160000}"/>
    <cellStyle name="Enter Currency (2)" xfId="5292" xr:uid="{00000000-0005-0000-0000-0000B3160000}"/>
    <cellStyle name="Enter Units (0)" xfId="5293" xr:uid="{00000000-0005-0000-0000-0000B4160000}"/>
    <cellStyle name="Enter Units (1)" xfId="5294" xr:uid="{00000000-0005-0000-0000-0000B5160000}"/>
    <cellStyle name="Enter Units (2)" xfId="5295" xr:uid="{00000000-0005-0000-0000-0000B6160000}"/>
    <cellStyle name="Entered" xfId="5296" xr:uid="{00000000-0005-0000-0000-0000B7160000}"/>
    <cellStyle name="entry" xfId="5297" xr:uid="{00000000-0005-0000-0000-0000B8160000}"/>
    <cellStyle name="Euro" xfId="5298" xr:uid="{00000000-0005-0000-0000-0000B9160000}"/>
    <cellStyle name="Excel Built-in Comma" xfId="5299" xr:uid="{00000000-0005-0000-0000-0000BA160000}"/>
    <cellStyle name="Excel Built-in Normal" xfId="5300" xr:uid="{00000000-0005-0000-0000-0000BB160000}"/>
    <cellStyle name="Excel_BuiltIn_Comma 1" xfId="5301" xr:uid="{00000000-0005-0000-0000-0000BC160000}"/>
    <cellStyle name="Explanatory Text 2" xfId="5302" xr:uid="{00000000-0005-0000-0000-0000BD160000}"/>
    <cellStyle name="f" xfId="5303" xr:uid="{00000000-0005-0000-0000-0000BE160000}"/>
    <cellStyle name="f_2---DATA_SAIN GOBAIN (THEP)_Option 1-British Standard" xfId="5304" xr:uid="{00000000-0005-0000-0000-0000BF160000}"/>
    <cellStyle name="f12 conversion" xfId="5305" xr:uid="{00000000-0005-0000-0000-0000C0160000}"/>
    <cellStyle name="Fixed" xfId="5306" xr:uid="{00000000-0005-0000-0000-0000C1160000}"/>
    <cellStyle name="Fixed 2" xfId="5307" xr:uid="{00000000-0005-0000-0000-0000C2160000}"/>
    <cellStyle name="General" xfId="5308" xr:uid="{00000000-0005-0000-0000-0000C3160000}"/>
    <cellStyle name="Ghi chú" xfId="5309" xr:uid="{00000000-0005-0000-0000-0000C4160000}"/>
    <cellStyle name="Ghi chú 2" xfId="10820" xr:uid="{00000000-0005-0000-0000-0000C5160000}"/>
    <cellStyle name="Ghi chú 2 2" xfId="10821" xr:uid="{00000000-0005-0000-0000-0000C6160000}"/>
    <cellStyle name="Ghi chú 3" xfId="10822" xr:uid="{00000000-0005-0000-0000-0000C7160000}"/>
    <cellStyle name="Good 2" xfId="5310" xr:uid="{00000000-0005-0000-0000-0000C8160000}"/>
    <cellStyle name="Grey" xfId="5311" xr:uid="{00000000-0005-0000-0000-0000C9160000}"/>
    <cellStyle name="Grey 2" xfId="5312" xr:uid="{00000000-0005-0000-0000-0000CA160000}"/>
    <cellStyle name="GTT%" xfId="5313" xr:uid="{00000000-0005-0000-0000-0000CB160000}"/>
    <cellStyle name="H" xfId="5314" xr:uid="{00000000-0005-0000-0000-0000CC160000}"/>
    <cellStyle name="H_2---DATA_SAIN GOBAIN (THEP)_Option 1-British Standard" xfId="5315" xr:uid="{00000000-0005-0000-0000-0000CD160000}"/>
    <cellStyle name="H_D-A-VU" xfId="5316" xr:uid="{00000000-0005-0000-0000-0000CE160000}"/>
    <cellStyle name="H_D-A-VU_2---DATA_SAIN GOBAIN (THEP)_Option 1-British Standard" xfId="5317" xr:uid="{00000000-0005-0000-0000-0000CF160000}"/>
    <cellStyle name="H_HSTHAU" xfId="5318" xr:uid="{00000000-0005-0000-0000-0000D0160000}"/>
    <cellStyle name="H_HSTHAU_2---DATA_SAIN GOBAIN (THEP)_Option 1-British Standard" xfId="5319" xr:uid="{00000000-0005-0000-0000-0000D1160000}"/>
    <cellStyle name="haubv" xfId="5320" xr:uid="{00000000-0005-0000-0000-0000D2160000}"/>
    <cellStyle name="Head 1" xfId="5321" xr:uid="{00000000-0005-0000-0000-0000D3160000}"/>
    <cellStyle name="HEADER" xfId="5322" xr:uid="{00000000-0005-0000-0000-0000D4160000}"/>
    <cellStyle name="HEADER 2" xfId="5323" xr:uid="{00000000-0005-0000-0000-0000D5160000}"/>
    <cellStyle name="Header1" xfId="5324" xr:uid="{00000000-0005-0000-0000-0000D6160000}"/>
    <cellStyle name="Header1 2" xfId="5325" xr:uid="{00000000-0005-0000-0000-0000D7160000}"/>
    <cellStyle name="Header1 2 2" xfId="9766" xr:uid="{00000000-0005-0000-0000-0000D8160000}"/>
    <cellStyle name="Header1 2 2 2" xfId="10088" xr:uid="{00000000-0005-0000-0000-0000D9160000}"/>
    <cellStyle name="Header1 2 2 3" xfId="10089" xr:uid="{00000000-0005-0000-0000-0000DA160000}"/>
    <cellStyle name="Header1 2 2 4" xfId="10090" xr:uid="{00000000-0005-0000-0000-0000DB160000}"/>
    <cellStyle name="Header1 2 3" xfId="10091" xr:uid="{00000000-0005-0000-0000-0000DC160000}"/>
    <cellStyle name="Header1 2 4" xfId="10092" xr:uid="{00000000-0005-0000-0000-0000DD160000}"/>
    <cellStyle name="Header1 2 5" xfId="10093" xr:uid="{00000000-0005-0000-0000-0000DE160000}"/>
    <cellStyle name="Header1 3" xfId="9767" xr:uid="{00000000-0005-0000-0000-0000DF160000}"/>
    <cellStyle name="Header1 3 2" xfId="10094" xr:uid="{00000000-0005-0000-0000-0000E0160000}"/>
    <cellStyle name="Header1 3 3" xfId="10095" xr:uid="{00000000-0005-0000-0000-0000E1160000}"/>
    <cellStyle name="Header1 3 4" xfId="10096" xr:uid="{00000000-0005-0000-0000-0000E2160000}"/>
    <cellStyle name="Header1 4" xfId="10097" xr:uid="{00000000-0005-0000-0000-0000E3160000}"/>
    <cellStyle name="Header1 5" xfId="10098" xr:uid="{00000000-0005-0000-0000-0000E4160000}"/>
    <cellStyle name="Header1 6" xfId="10099" xr:uid="{00000000-0005-0000-0000-0000E5160000}"/>
    <cellStyle name="Header2" xfId="5326" xr:uid="{00000000-0005-0000-0000-0000E6160000}"/>
    <cellStyle name="Header2 2" xfId="5327" xr:uid="{00000000-0005-0000-0000-0000E7160000}"/>
    <cellStyle name="Header2 2 2" xfId="10823" xr:uid="{00000000-0005-0000-0000-0000E8160000}"/>
    <cellStyle name="Header2 2 2 2" xfId="10824" xr:uid="{00000000-0005-0000-0000-0000E9160000}"/>
    <cellStyle name="Header2 2 3" xfId="10825" xr:uid="{00000000-0005-0000-0000-0000EA160000}"/>
    <cellStyle name="Header2 2 4" xfId="10826" xr:uid="{00000000-0005-0000-0000-0000EB160000}"/>
    <cellStyle name="Header2 3" xfId="10827" xr:uid="{00000000-0005-0000-0000-0000EC160000}"/>
    <cellStyle name="Header2 3 2" xfId="10828" xr:uid="{00000000-0005-0000-0000-0000ED160000}"/>
    <cellStyle name="Header2 4" xfId="10829" xr:uid="{00000000-0005-0000-0000-0000EE160000}"/>
    <cellStyle name="Header2 5" xfId="10830" xr:uid="{00000000-0005-0000-0000-0000EF160000}"/>
    <cellStyle name="Heading 1 10" xfId="5328" xr:uid="{00000000-0005-0000-0000-0000F0160000}"/>
    <cellStyle name="Heading 1 10 2" xfId="5329" xr:uid="{00000000-0005-0000-0000-0000F1160000}"/>
    <cellStyle name="Heading 1 11" xfId="5330" xr:uid="{00000000-0005-0000-0000-0000F2160000}"/>
    <cellStyle name="Heading 1 11 2" xfId="5331" xr:uid="{00000000-0005-0000-0000-0000F3160000}"/>
    <cellStyle name="Heading 1 12" xfId="5332" xr:uid="{00000000-0005-0000-0000-0000F4160000}"/>
    <cellStyle name="Heading 1 12 2" xfId="5333" xr:uid="{00000000-0005-0000-0000-0000F5160000}"/>
    <cellStyle name="Heading 1 13" xfId="5334" xr:uid="{00000000-0005-0000-0000-0000F6160000}"/>
    <cellStyle name="Heading 1 13 2" xfId="5335" xr:uid="{00000000-0005-0000-0000-0000F7160000}"/>
    <cellStyle name="Heading 1 14" xfId="5336" xr:uid="{00000000-0005-0000-0000-0000F8160000}"/>
    <cellStyle name="Heading 1 14 2" xfId="5337" xr:uid="{00000000-0005-0000-0000-0000F9160000}"/>
    <cellStyle name="Heading 1 15" xfId="5338" xr:uid="{00000000-0005-0000-0000-0000FA160000}"/>
    <cellStyle name="Heading 1 15 2" xfId="5339" xr:uid="{00000000-0005-0000-0000-0000FB160000}"/>
    <cellStyle name="Heading 1 16" xfId="5340" xr:uid="{00000000-0005-0000-0000-0000FC160000}"/>
    <cellStyle name="Heading 1 16 2" xfId="5341" xr:uid="{00000000-0005-0000-0000-0000FD160000}"/>
    <cellStyle name="Heading 1 17" xfId="5342" xr:uid="{00000000-0005-0000-0000-0000FE160000}"/>
    <cellStyle name="Heading 1 17 2" xfId="5343" xr:uid="{00000000-0005-0000-0000-0000FF160000}"/>
    <cellStyle name="Heading 1 18" xfId="5344" xr:uid="{00000000-0005-0000-0000-000000170000}"/>
    <cellStyle name="Heading 1 18 2" xfId="5345" xr:uid="{00000000-0005-0000-0000-000001170000}"/>
    <cellStyle name="Heading 1 19" xfId="5346" xr:uid="{00000000-0005-0000-0000-000002170000}"/>
    <cellStyle name="Heading 1 19 2" xfId="5347" xr:uid="{00000000-0005-0000-0000-000003170000}"/>
    <cellStyle name="Heading 1 2" xfId="5348" xr:uid="{00000000-0005-0000-0000-000004170000}"/>
    <cellStyle name="Heading 1 2 10" xfId="5349" xr:uid="{00000000-0005-0000-0000-000005170000}"/>
    <cellStyle name="Heading 1 2 11" xfId="5350" xr:uid="{00000000-0005-0000-0000-000006170000}"/>
    <cellStyle name="Heading 1 2 12" xfId="5351" xr:uid="{00000000-0005-0000-0000-000007170000}"/>
    <cellStyle name="Heading 1 2 2" xfId="5352" xr:uid="{00000000-0005-0000-0000-000008170000}"/>
    <cellStyle name="Heading 1 2 3" xfId="5353" xr:uid="{00000000-0005-0000-0000-000009170000}"/>
    <cellStyle name="Heading 1 2 4" xfId="5354" xr:uid="{00000000-0005-0000-0000-00000A170000}"/>
    <cellStyle name="Heading 1 2 5" xfId="5355" xr:uid="{00000000-0005-0000-0000-00000B170000}"/>
    <cellStyle name="Heading 1 2 6" xfId="5356" xr:uid="{00000000-0005-0000-0000-00000C170000}"/>
    <cellStyle name="Heading 1 2 7" xfId="5357" xr:uid="{00000000-0005-0000-0000-00000D170000}"/>
    <cellStyle name="Heading 1 2 8" xfId="5358" xr:uid="{00000000-0005-0000-0000-00000E170000}"/>
    <cellStyle name="Heading 1 2 9" xfId="5359" xr:uid="{00000000-0005-0000-0000-00000F170000}"/>
    <cellStyle name="Heading 1 2_M_E Services _ Education" xfId="5360" xr:uid="{00000000-0005-0000-0000-000010170000}"/>
    <cellStyle name="Heading 1 20" xfId="5361" xr:uid="{00000000-0005-0000-0000-000011170000}"/>
    <cellStyle name="Heading 1 20 2" xfId="5362" xr:uid="{00000000-0005-0000-0000-000012170000}"/>
    <cellStyle name="Heading 1 21" xfId="5363" xr:uid="{00000000-0005-0000-0000-000013170000}"/>
    <cellStyle name="Heading 1 21 2" xfId="5364" xr:uid="{00000000-0005-0000-0000-000014170000}"/>
    <cellStyle name="Heading 1 22" xfId="5365" xr:uid="{00000000-0005-0000-0000-000015170000}"/>
    <cellStyle name="Heading 1 22 2" xfId="5366" xr:uid="{00000000-0005-0000-0000-000016170000}"/>
    <cellStyle name="Heading 1 23" xfId="5367" xr:uid="{00000000-0005-0000-0000-000017170000}"/>
    <cellStyle name="Heading 1 24" xfId="5368" xr:uid="{00000000-0005-0000-0000-000018170000}"/>
    <cellStyle name="Heading 1 25" xfId="5369" xr:uid="{00000000-0005-0000-0000-000019170000}"/>
    <cellStyle name="Heading 1 26" xfId="5370" xr:uid="{00000000-0005-0000-0000-00001A170000}"/>
    <cellStyle name="Heading 1 27" xfId="5371" xr:uid="{00000000-0005-0000-0000-00001B170000}"/>
    <cellStyle name="Heading 1 28" xfId="5372" xr:uid="{00000000-0005-0000-0000-00001C170000}"/>
    <cellStyle name="Heading 1 29" xfId="5373" xr:uid="{00000000-0005-0000-0000-00001D170000}"/>
    <cellStyle name="Heading 1 3" xfId="5374" xr:uid="{00000000-0005-0000-0000-00001E170000}"/>
    <cellStyle name="Heading 1 3 10" xfId="5375" xr:uid="{00000000-0005-0000-0000-00001F170000}"/>
    <cellStyle name="Heading 1 3 11" xfId="5376" xr:uid="{00000000-0005-0000-0000-000020170000}"/>
    <cellStyle name="Heading 1 3 12" xfId="5377" xr:uid="{00000000-0005-0000-0000-000021170000}"/>
    <cellStyle name="Heading 1 3 2" xfId="5378" xr:uid="{00000000-0005-0000-0000-000022170000}"/>
    <cellStyle name="Heading 1 3 3" xfId="5379" xr:uid="{00000000-0005-0000-0000-000023170000}"/>
    <cellStyle name="Heading 1 3 4" xfId="5380" xr:uid="{00000000-0005-0000-0000-000024170000}"/>
    <cellStyle name="Heading 1 3 5" xfId="5381" xr:uid="{00000000-0005-0000-0000-000025170000}"/>
    <cellStyle name="Heading 1 3 6" xfId="5382" xr:uid="{00000000-0005-0000-0000-000026170000}"/>
    <cellStyle name="Heading 1 3 7" xfId="5383" xr:uid="{00000000-0005-0000-0000-000027170000}"/>
    <cellStyle name="Heading 1 3 8" xfId="5384" xr:uid="{00000000-0005-0000-0000-000028170000}"/>
    <cellStyle name="Heading 1 3 9" xfId="5385" xr:uid="{00000000-0005-0000-0000-000029170000}"/>
    <cellStyle name="Heading 1 3_M_E Services _ Education" xfId="5386" xr:uid="{00000000-0005-0000-0000-00002A170000}"/>
    <cellStyle name="Heading 1 30" xfId="5387" xr:uid="{00000000-0005-0000-0000-00002B170000}"/>
    <cellStyle name="Heading 1 31" xfId="5388" xr:uid="{00000000-0005-0000-0000-00002C170000}"/>
    <cellStyle name="Heading 1 32" xfId="5389" xr:uid="{00000000-0005-0000-0000-00002D170000}"/>
    <cellStyle name="Heading 1 33" xfId="5390" xr:uid="{00000000-0005-0000-0000-00002E170000}"/>
    <cellStyle name="Heading 1 34" xfId="5391" xr:uid="{00000000-0005-0000-0000-00002F170000}"/>
    <cellStyle name="Heading 1 35" xfId="5392" xr:uid="{00000000-0005-0000-0000-000030170000}"/>
    <cellStyle name="Heading 1 36" xfId="5393" xr:uid="{00000000-0005-0000-0000-000031170000}"/>
    <cellStyle name="Heading 1 37" xfId="5394" xr:uid="{00000000-0005-0000-0000-000032170000}"/>
    <cellStyle name="Heading 1 38" xfId="5395" xr:uid="{00000000-0005-0000-0000-000033170000}"/>
    <cellStyle name="Heading 1 39" xfId="5396" xr:uid="{00000000-0005-0000-0000-000034170000}"/>
    <cellStyle name="Heading 1 4" xfId="5397" xr:uid="{00000000-0005-0000-0000-000035170000}"/>
    <cellStyle name="Heading 1 4 10" xfId="5398" xr:uid="{00000000-0005-0000-0000-000036170000}"/>
    <cellStyle name="Heading 1 4 11" xfId="5399" xr:uid="{00000000-0005-0000-0000-000037170000}"/>
    <cellStyle name="Heading 1 4 12" xfId="5400" xr:uid="{00000000-0005-0000-0000-000038170000}"/>
    <cellStyle name="Heading 1 4 2" xfId="5401" xr:uid="{00000000-0005-0000-0000-000039170000}"/>
    <cellStyle name="Heading 1 4 3" xfId="5402" xr:uid="{00000000-0005-0000-0000-00003A170000}"/>
    <cellStyle name="Heading 1 4 4" xfId="5403" xr:uid="{00000000-0005-0000-0000-00003B170000}"/>
    <cellStyle name="Heading 1 4 5" xfId="5404" xr:uid="{00000000-0005-0000-0000-00003C170000}"/>
    <cellStyle name="Heading 1 4 6" xfId="5405" xr:uid="{00000000-0005-0000-0000-00003D170000}"/>
    <cellStyle name="Heading 1 4 7" xfId="5406" xr:uid="{00000000-0005-0000-0000-00003E170000}"/>
    <cellStyle name="Heading 1 4 8" xfId="5407" xr:uid="{00000000-0005-0000-0000-00003F170000}"/>
    <cellStyle name="Heading 1 4 9" xfId="5408" xr:uid="{00000000-0005-0000-0000-000040170000}"/>
    <cellStyle name="Heading 1 40" xfId="5409" xr:uid="{00000000-0005-0000-0000-000041170000}"/>
    <cellStyle name="Heading 1 41" xfId="5410" xr:uid="{00000000-0005-0000-0000-000042170000}"/>
    <cellStyle name="Heading 1 42" xfId="5411" xr:uid="{00000000-0005-0000-0000-000043170000}"/>
    <cellStyle name="Heading 1 43" xfId="5412" xr:uid="{00000000-0005-0000-0000-000044170000}"/>
    <cellStyle name="Heading 1 44" xfId="5413" xr:uid="{00000000-0005-0000-0000-000045170000}"/>
    <cellStyle name="Heading 1 45" xfId="5414" xr:uid="{00000000-0005-0000-0000-000046170000}"/>
    <cellStyle name="Heading 1 46" xfId="5415" xr:uid="{00000000-0005-0000-0000-000047170000}"/>
    <cellStyle name="Heading 1 47" xfId="5416" xr:uid="{00000000-0005-0000-0000-000048170000}"/>
    <cellStyle name="Heading 1 48" xfId="5417" xr:uid="{00000000-0005-0000-0000-000049170000}"/>
    <cellStyle name="Heading 1 49" xfId="5418" xr:uid="{00000000-0005-0000-0000-00004A170000}"/>
    <cellStyle name="Heading 1 5" xfId="5419" xr:uid="{00000000-0005-0000-0000-00004B170000}"/>
    <cellStyle name="Heading 1 5 10" xfId="5420" xr:uid="{00000000-0005-0000-0000-00004C170000}"/>
    <cellStyle name="Heading 1 5 11" xfId="5421" xr:uid="{00000000-0005-0000-0000-00004D170000}"/>
    <cellStyle name="Heading 1 5 12" xfId="5422" xr:uid="{00000000-0005-0000-0000-00004E170000}"/>
    <cellStyle name="Heading 1 5 2" xfId="5423" xr:uid="{00000000-0005-0000-0000-00004F170000}"/>
    <cellStyle name="Heading 1 5 3" xfId="5424" xr:uid="{00000000-0005-0000-0000-000050170000}"/>
    <cellStyle name="Heading 1 5 4" xfId="5425" xr:uid="{00000000-0005-0000-0000-000051170000}"/>
    <cellStyle name="Heading 1 5 5" xfId="5426" xr:uid="{00000000-0005-0000-0000-000052170000}"/>
    <cellStyle name="Heading 1 5 6" xfId="5427" xr:uid="{00000000-0005-0000-0000-000053170000}"/>
    <cellStyle name="Heading 1 5 7" xfId="5428" xr:uid="{00000000-0005-0000-0000-000054170000}"/>
    <cellStyle name="Heading 1 5 8" xfId="5429" xr:uid="{00000000-0005-0000-0000-000055170000}"/>
    <cellStyle name="Heading 1 5 9" xfId="5430" xr:uid="{00000000-0005-0000-0000-000056170000}"/>
    <cellStyle name="Heading 1 50" xfId="5431" xr:uid="{00000000-0005-0000-0000-000057170000}"/>
    <cellStyle name="Heading 1 51" xfId="5432" xr:uid="{00000000-0005-0000-0000-000058170000}"/>
    <cellStyle name="Heading 1 52" xfId="5433" xr:uid="{00000000-0005-0000-0000-000059170000}"/>
    <cellStyle name="Heading 1 53" xfId="5434" xr:uid="{00000000-0005-0000-0000-00005A170000}"/>
    <cellStyle name="Heading 1 54" xfId="5435" xr:uid="{00000000-0005-0000-0000-00005B170000}"/>
    <cellStyle name="Heading 1 55" xfId="5436" xr:uid="{00000000-0005-0000-0000-00005C170000}"/>
    <cellStyle name="Heading 1 56" xfId="5437" xr:uid="{00000000-0005-0000-0000-00005D170000}"/>
    <cellStyle name="Heading 1 57" xfId="5438" xr:uid="{00000000-0005-0000-0000-00005E170000}"/>
    <cellStyle name="Heading 1 58" xfId="5439" xr:uid="{00000000-0005-0000-0000-00005F170000}"/>
    <cellStyle name="Heading 1 59" xfId="5440" xr:uid="{00000000-0005-0000-0000-000060170000}"/>
    <cellStyle name="Heading 1 6" xfId="5441" xr:uid="{00000000-0005-0000-0000-000061170000}"/>
    <cellStyle name="Heading 1 6 10" xfId="5442" xr:uid="{00000000-0005-0000-0000-000062170000}"/>
    <cellStyle name="Heading 1 6 11" xfId="5443" xr:uid="{00000000-0005-0000-0000-000063170000}"/>
    <cellStyle name="Heading 1 6 12" xfId="5444" xr:uid="{00000000-0005-0000-0000-000064170000}"/>
    <cellStyle name="Heading 1 6 2" xfId="5445" xr:uid="{00000000-0005-0000-0000-000065170000}"/>
    <cellStyle name="Heading 1 6 3" xfId="5446" xr:uid="{00000000-0005-0000-0000-000066170000}"/>
    <cellStyle name="Heading 1 6 4" xfId="5447" xr:uid="{00000000-0005-0000-0000-000067170000}"/>
    <cellStyle name="Heading 1 6 5" xfId="5448" xr:uid="{00000000-0005-0000-0000-000068170000}"/>
    <cellStyle name="Heading 1 6 6" xfId="5449" xr:uid="{00000000-0005-0000-0000-000069170000}"/>
    <cellStyle name="Heading 1 6 7" xfId="5450" xr:uid="{00000000-0005-0000-0000-00006A170000}"/>
    <cellStyle name="Heading 1 6 8" xfId="5451" xr:uid="{00000000-0005-0000-0000-00006B170000}"/>
    <cellStyle name="Heading 1 6 9" xfId="5452" xr:uid="{00000000-0005-0000-0000-00006C170000}"/>
    <cellStyle name="Heading 1 60" xfId="5453" xr:uid="{00000000-0005-0000-0000-00006D170000}"/>
    <cellStyle name="Heading 1 61" xfId="5454" xr:uid="{00000000-0005-0000-0000-00006E170000}"/>
    <cellStyle name="Heading 1 62" xfId="5455" xr:uid="{00000000-0005-0000-0000-00006F170000}"/>
    <cellStyle name="Heading 1 63" xfId="5456" xr:uid="{00000000-0005-0000-0000-000070170000}"/>
    <cellStyle name="Heading 1 64" xfId="5457" xr:uid="{00000000-0005-0000-0000-000071170000}"/>
    <cellStyle name="Heading 1 65" xfId="5458" xr:uid="{00000000-0005-0000-0000-000072170000}"/>
    <cellStyle name="Heading 1 66" xfId="5459" xr:uid="{00000000-0005-0000-0000-000073170000}"/>
    <cellStyle name="Heading 1 67" xfId="5460" xr:uid="{00000000-0005-0000-0000-000074170000}"/>
    <cellStyle name="Heading 1 68" xfId="5461" xr:uid="{00000000-0005-0000-0000-000075170000}"/>
    <cellStyle name="Heading 1 69" xfId="5462" xr:uid="{00000000-0005-0000-0000-000076170000}"/>
    <cellStyle name="Heading 1 7" xfId="5463" xr:uid="{00000000-0005-0000-0000-000077170000}"/>
    <cellStyle name="Heading 1 7 10" xfId="5464" xr:uid="{00000000-0005-0000-0000-000078170000}"/>
    <cellStyle name="Heading 1 7 11" xfId="5465" xr:uid="{00000000-0005-0000-0000-000079170000}"/>
    <cellStyle name="Heading 1 7 12" xfId="5466" xr:uid="{00000000-0005-0000-0000-00007A170000}"/>
    <cellStyle name="Heading 1 7 2" xfId="5467" xr:uid="{00000000-0005-0000-0000-00007B170000}"/>
    <cellStyle name="Heading 1 7 3" xfId="5468" xr:uid="{00000000-0005-0000-0000-00007C170000}"/>
    <cellStyle name="Heading 1 7 4" xfId="5469" xr:uid="{00000000-0005-0000-0000-00007D170000}"/>
    <cellStyle name="Heading 1 7 5" xfId="5470" xr:uid="{00000000-0005-0000-0000-00007E170000}"/>
    <cellStyle name="Heading 1 7 6" xfId="5471" xr:uid="{00000000-0005-0000-0000-00007F170000}"/>
    <cellStyle name="Heading 1 7 7" xfId="5472" xr:uid="{00000000-0005-0000-0000-000080170000}"/>
    <cellStyle name="Heading 1 7 8" xfId="5473" xr:uid="{00000000-0005-0000-0000-000081170000}"/>
    <cellStyle name="Heading 1 7 9" xfId="5474" xr:uid="{00000000-0005-0000-0000-000082170000}"/>
    <cellStyle name="Heading 1 70" xfId="5475" xr:uid="{00000000-0005-0000-0000-000083170000}"/>
    <cellStyle name="Heading 1 71" xfId="5476" xr:uid="{00000000-0005-0000-0000-000084170000}"/>
    <cellStyle name="Heading 1 72" xfId="5477" xr:uid="{00000000-0005-0000-0000-000085170000}"/>
    <cellStyle name="Heading 1 73" xfId="5478" xr:uid="{00000000-0005-0000-0000-000086170000}"/>
    <cellStyle name="Heading 1 74" xfId="5479" xr:uid="{00000000-0005-0000-0000-000087170000}"/>
    <cellStyle name="Heading 1 75" xfId="5480" xr:uid="{00000000-0005-0000-0000-000088170000}"/>
    <cellStyle name="Heading 1 76" xfId="5481" xr:uid="{00000000-0005-0000-0000-000089170000}"/>
    <cellStyle name="Heading 1 77" xfId="5482" xr:uid="{00000000-0005-0000-0000-00008A170000}"/>
    <cellStyle name="Heading 1 78" xfId="5483" xr:uid="{00000000-0005-0000-0000-00008B170000}"/>
    <cellStyle name="Heading 1 79" xfId="5484" xr:uid="{00000000-0005-0000-0000-00008C170000}"/>
    <cellStyle name="Heading 1 8" xfId="5485" xr:uid="{00000000-0005-0000-0000-00008D170000}"/>
    <cellStyle name="Heading 1 8 2" xfId="5486" xr:uid="{00000000-0005-0000-0000-00008E170000}"/>
    <cellStyle name="Heading 1 80" xfId="5487" xr:uid="{00000000-0005-0000-0000-00008F170000}"/>
    <cellStyle name="Heading 1 81" xfId="5488" xr:uid="{00000000-0005-0000-0000-000090170000}"/>
    <cellStyle name="Heading 1 82" xfId="5489" xr:uid="{00000000-0005-0000-0000-000091170000}"/>
    <cellStyle name="Heading 1 83" xfId="5490" xr:uid="{00000000-0005-0000-0000-000092170000}"/>
    <cellStyle name="Heading 1 84" xfId="5491" xr:uid="{00000000-0005-0000-0000-000093170000}"/>
    <cellStyle name="Heading 1 85" xfId="5492" xr:uid="{00000000-0005-0000-0000-000094170000}"/>
    <cellStyle name="Heading 1 86" xfId="5493" xr:uid="{00000000-0005-0000-0000-000095170000}"/>
    <cellStyle name="Heading 1 87" xfId="5494" xr:uid="{00000000-0005-0000-0000-000096170000}"/>
    <cellStyle name="Heading 1 88" xfId="5495" xr:uid="{00000000-0005-0000-0000-000097170000}"/>
    <cellStyle name="Heading 1 89" xfId="5496" xr:uid="{00000000-0005-0000-0000-000098170000}"/>
    <cellStyle name="Heading 1 9" xfId="5497" xr:uid="{00000000-0005-0000-0000-000099170000}"/>
    <cellStyle name="Heading 1 9 2" xfId="5498" xr:uid="{00000000-0005-0000-0000-00009A170000}"/>
    <cellStyle name="Heading 1 90" xfId="5499" xr:uid="{00000000-0005-0000-0000-00009B170000}"/>
    <cellStyle name="Heading 1 91" xfId="5500" xr:uid="{00000000-0005-0000-0000-00009C170000}"/>
    <cellStyle name="Heading 1 92" xfId="5501" xr:uid="{00000000-0005-0000-0000-00009D170000}"/>
    <cellStyle name="Heading 1 93" xfId="5502" xr:uid="{00000000-0005-0000-0000-00009E170000}"/>
    <cellStyle name="Heading 1 94" xfId="5503" xr:uid="{00000000-0005-0000-0000-00009F170000}"/>
    <cellStyle name="Heading 1 95" xfId="5504" xr:uid="{00000000-0005-0000-0000-0000A0170000}"/>
    <cellStyle name="Heading 1 96" xfId="5505" xr:uid="{00000000-0005-0000-0000-0000A1170000}"/>
    <cellStyle name="Heading 1 97" xfId="5506" xr:uid="{00000000-0005-0000-0000-0000A2170000}"/>
    <cellStyle name="Heading 1 98" xfId="5507" xr:uid="{00000000-0005-0000-0000-0000A3170000}"/>
    <cellStyle name="Heading 1 99" xfId="5508" xr:uid="{00000000-0005-0000-0000-0000A4170000}"/>
    <cellStyle name="Heading 2 10" xfId="5509" xr:uid="{00000000-0005-0000-0000-0000A5170000}"/>
    <cellStyle name="Heading 2 10 2" xfId="5510" xr:uid="{00000000-0005-0000-0000-0000A6170000}"/>
    <cellStyle name="Heading 2 11" xfId="5511" xr:uid="{00000000-0005-0000-0000-0000A7170000}"/>
    <cellStyle name="Heading 2 11 2" xfId="5512" xr:uid="{00000000-0005-0000-0000-0000A8170000}"/>
    <cellStyle name="Heading 2 12" xfId="5513" xr:uid="{00000000-0005-0000-0000-0000A9170000}"/>
    <cellStyle name="Heading 2 12 2" xfId="5514" xr:uid="{00000000-0005-0000-0000-0000AA170000}"/>
    <cellStyle name="Heading 2 13" xfId="5515" xr:uid="{00000000-0005-0000-0000-0000AB170000}"/>
    <cellStyle name="Heading 2 13 2" xfId="5516" xr:uid="{00000000-0005-0000-0000-0000AC170000}"/>
    <cellStyle name="Heading 2 14" xfId="5517" xr:uid="{00000000-0005-0000-0000-0000AD170000}"/>
    <cellStyle name="Heading 2 14 2" xfId="5518" xr:uid="{00000000-0005-0000-0000-0000AE170000}"/>
    <cellStyle name="Heading 2 15" xfId="5519" xr:uid="{00000000-0005-0000-0000-0000AF170000}"/>
    <cellStyle name="Heading 2 15 2" xfId="5520" xr:uid="{00000000-0005-0000-0000-0000B0170000}"/>
    <cellStyle name="Heading 2 16" xfId="5521" xr:uid="{00000000-0005-0000-0000-0000B1170000}"/>
    <cellStyle name="Heading 2 16 2" xfId="5522" xr:uid="{00000000-0005-0000-0000-0000B2170000}"/>
    <cellStyle name="Heading 2 17" xfId="5523" xr:uid="{00000000-0005-0000-0000-0000B3170000}"/>
    <cellStyle name="Heading 2 17 2" xfId="5524" xr:uid="{00000000-0005-0000-0000-0000B4170000}"/>
    <cellStyle name="Heading 2 18" xfId="5525" xr:uid="{00000000-0005-0000-0000-0000B5170000}"/>
    <cellStyle name="Heading 2 18 2" xfId="5526" xr:uid="{00000000-0005-0000-0000-0000B6170000}"/>
    <cellStyle name="Heading 2 19" xfId="5527" xr:uid="{00000000-0005-0000-0000-0000B7170000}"/>
    <cellStyle name="Heading 2 19 2" xfId="5528" xr:uid="{00000000-0005-0000-0000-0000B8170000}"/>
    <cellStyle name="Heading 2 2" xfId="5529" xr:uid="{00000000-0005-0000-0000-0000B9170000}"/>
    <cellStyle name="Heading 2 2 10" xfId="5530" xr:uid="{00000000-0005-0000-0000-0000BA170000}"/>
    <cellStyle name="Heading 2 2 11" xfId="5531" xr:uid="{00000000-0005-0000-0000-0000BB170000}"/>
    <cellStyle name="Heading 2 2 12" xfId="5532" xr:uid="{00000000-0005-0000-0000-0000BC170000}"/>
    <cellStyle name="Heading 2 2 2" xfId="5533" xr:uid="{00000000-0005-0000-0000-0000BD170000}"/>
    <cellStyle name="Heading 2 2 3" xfId="5534" xr:uid="{00000000-0005-0000-0000-0000BE170000}"/>
    <cellStyle name="Heading 2 2 4" xfId="5535" xr:uid="{00000000-0005-0000-0000-0000BF170000}"/>
    <cellStyle name="Heading 2 2 5" xfId="5536" xr:uid="{00000000-0005-0000-0000-0000C0170000}"/>
    <cellStyle name="Heading 2 2 6" xfId="5537" xr:uid="{00000000-0005-0000-0000-0000C1170000}"/>
    <cellStyle name="Heading 2 2 7" xfId="5538" xr:uid="{00000000-0005-0000-0000-0000C2170000}"/>
    <cellStyle name="Heading 2 2 8" xfId="5539" xr:uid="{00000000-0005-0000-0000-0000C3170000}"/>
    <cellStyle name="Heading 2 2 9" xfId="5540" xr:uid="{00000000-0005-0000-0000-0000C4170000}"/>
    <cellStyle name="Heading 2 2_M_E Services _ Education" xfId="5541" xr:uid="{00000000-0005-0000-0000-0000C5170000}"/>
    <cellStyle name="Heading 2 20" xfId="5542" xr:uid="{00000000-0005-0000-0000-0000C6170000}"/>
    <cellStyle name="Heading 2 20 2" xfId="5543" xr:uid="{00000000-0005-0000-0000-0000C7170000}"/>
    <cellStyle name="Heading 2 21" xfId="5544" xr:uid="{00000000-0005-0000-0000-0000C8170000}"/>
    <cellStyle name="Heading 2 21 2" xfId="5545" xr:uid="{00000000-0005-0000-0000-0000C9170000}"/>
    <cellStyle name="Heading 2 22" xfId="5546" xr:uid="{00000000-0005-0000-0000-0000CA170000}"/>
    <cellStyle name="Heading 2 22 2" xfId="5547" xr:uid="{00000000-0005-0000-0000-0000CB170000}"/>
    <cellStyle name="Heading 2 23" xfId="5548" xr:uid="{00000000-0005-0000-0000-0000CC170000}"/>
    <cellStyle name="Heading 2 24" xfId="5549" xr:uid="{00000000-0005-0000-0000-0000CD170000}"/>
    <cellStyle name="Heading 2 25" xfId="5550" xr:uid="{00000000-0005-0000-0000-0000CE170000}"/>
    <cellStyle name="Heading 2 26" xfId="5551" xr:uid="{00000000-0005-0000-0000-0000CF170000}"/>
    <cellStyle name="Heading 2 27" xfId="5552" xr:uid="{00000000-0005-0000-0000-0000D0170000}"/>
    <cellStyle name="Heading 2 28" xfId="5553" xr:uid="{00000000-0005-0000-0000-0000D1170000}"/>
    <cellStyle name="Heading 2 29" xfId="5554" xr:uid="{00000000-0005-0000-0000-0000D2170000}"/>
    <cellStyle name="Heading 2 3" xfId="5555" xr:uid="{00000000-0005-0000-0000-0000D3170000}"/>
    <cellStyle name="Heading 2 3 10" xfId="5556" xr:uid="{00000000-0005-0000-0000-0000D4170000}"/>
    <cellStyle name="Heading 2 3 11" xfId="5557" xr:uid="{00000000-0005-0000-0000-0000D5170000}"/>
    <cellStyle name="Heading 2 3 12" xfId="5558" xr:uid="{00000000-0005-0000-0000-0000D6170000}"/>
    <cellStyle name="Heading 2 3 2" xfId="5559" xr:uid="{00000000-0005-0000-0000-0000D7170000}"/>
    <cellStyle name="Heading 2 3 3" xfId="5560" xr:uid="{00000000-0005-0000-0000-0000D8170000}"/>
    <cellStyle name="Heading 2 3 4" xfId="5561" xr:uid="{00000000-0005-0000-0000-0000D9170000}"/>
    <cellStyle name="Heading 2 3 5" xfId="5562" xr:uid="{00000000-0005-0000-0000-0000DA170000}"/>
    <cellStyle name="Heading 2 3 6" xfId="5563" xr:uid="{00000000-0005-0000-0000-0000DB170000}"/>
    <cellStyle name="Heading 2 3 7" xfId="5564" xr:uid="{00000000-0005-0000-0000-0000DC170000}"/>
    <cellStyle name="Heading 2 3 8" xfId="5565" xr:uid="{00000000-0005-0000-0000-0000DD170000}"/>
    <cellStyle name="Heading 2 3 9" xfId="5566" xr:uid="{00000000-0005-0000-0000-0000DE170000}"/>
    <cellStyle name="Heading 2 3_M_E Services _ Education" xfId="5567" xr:uid="{00000000-0005-0000-0000-0000DF170000}"/>
    <cellStyle name="Heading 2 30" xfId="5568" xr:uid="{00000000-0005-0000-0000-0000E0170000}"/>
    <cellStyle name="Heading 2 31" xfId="5569" xr:uid="{00000000-0005-0000-0000-0000E1170000}"/>
    <cellStyle name="Heading 2 32" xfId="5570" xr:uid="{00000000-0005-0000-0000-0000E2170000}"/>
    <cellStyle name="Heading 2 33" xfId="5571" xr:uid="{00000000-0005-0000-0000-0000E3170000}"/>
    <cellStyle name="Heading 2 34" xfId="5572" xr:uid="{00000000-0005-0000-0000-0000E4170000}"/>
    <cellStyle name="Heading 2 35" xfId="5573" xr:uid="{00000000-0005-0000-0000-0000E5170000}"/>
    <cellStyle name="Heading 2 36" xfId="5574" xr:uid="{00000000-0005-0000-0000-0000E6170000}"/>
    <cellStyle name="Heading 2 37" xfId="5575" xr:uid="{00000000-0005-0000-0000-0000E7170000}"/>
    <cellStyle name="Heading 2 38" xfId="5576" xr:uid="{00000000-0005-0000-0000-0000E8170000}"/>
    <cellStyle name="Heading 2 39" xfId="5577" xr:uid="{00000000-0005-0000-0000-0000E9170000}"/>
    <cellStyle name="Heading 2 4" xfId="5578" xr:uid="{00000000-0005-0000-0000-0000EA170000}"/>
    <cellStyle name="Heading 2 4 10" xfId="5579" xr:uid="{00000000-0005-0000-0000-0000EB170000}"/>
    <cellStyle name="Heading 2 4 11" xfId="5580" xr:uid="{00000000-0005-0000-0000-0000EC170000}"/>
    <cellStyle name="Heading 2 4 12" xfId="5581" xr:uid="{00000000-0005-0000-0000-0000ED170000}"/>
    <cellStyle name="Heading 2 4 2" xfId="5582" xr:uid="{00000000-0005-0000-0000-0000EE170000}"/>
    <cellStyle name="Heading 2 4 3" xfId="5583" xr:uid="{00000000-0005-0000-0000-0000EF170000}"/>
    <cellStyle name="Heading 2 4 4" xfId="5584" xr:uid="{00000000-0005-0000-0000-0000F0170000}"/>
    <cellStyle name="Heading 2 4 5" xfId="5585" xr:uid="{00000000-0005-0000-0000-0000F1170000}"/>
    <cellStyle name="Heading 2 4 6" xfId="5586" xr:uid="{00000000-0005-0000-0000-0000F2170000}"/>
    <cellStyle name="Heading 2 4 7" xfId="5587" xr:uid="{00000000-0005-0000-0000-0000F3170000}"/>
    <cellStyle name="Heading 2 4 8" xfId="5588" xr:uid="{00000000-0005-0000-0000-0000F4170000}"/>
    <cellStyle name="Heading 2 4 9" xfId="5589" xr:uid="{00000000-0005-0000-0000-0000F5170000}"/>
    <cellStyle name="Heading 2 40" xfId="5590" xr:uid="{00000000-0005-0000-0000-0000F6170000}"/>
    <cellStyle name="Heading 2 41" xfId="5591" xr:uid="{00000000-0005-0000-0000-0000F7170000}"/>
    <cellStyle name="Heading 2 42" xfId="5592" xr:uid="{00000000-0005-0000-0000-0000F8170000}"/>
    <cellStyle name="Heading 2 43" xfId="5593" xr:uid="{00000000-0005-0000-0000-0000F9170000}"/>
    <cellStyle name="Heading 2 44" xfId="5594" xr:uid="{00000000-0005-0000-0000-0000FA170000}"/>
    <cellStyle name="Heading 2 45" xfId="5595" xr:uid="{00000000-0005-0000-0000-0000FB170000}"/>
    <cellStyle name="Heading 2 46" xfId="5596" xr:uid="{00000000-0005-0000-0000-0000FC170000}"/>
    <cellStyle name="Heading 2 47" xfId="5597" xr:uid="{00000000-0005-0000-0000-0000FD170000}"/>
    <cellStyle name="Heading 2 48" xfId="5598" xr:uid="{00000000-0005-0000-0000-0000FE170000}"/>
    <cellStyle name="Heading 2 49" xfId="5599" xr:uid="{00000000-0005-0000-0000-0000FF170000}"/>
    <cellStyle name="Heading 2 5" xfId="5600" xr:uid="{00000000-0005-0000-0000-000000180000}"/>
    <cellStyle name="Heading 2 5 10" xfId="5601" xr:uid="{00000000-0005-0000-0000-000001180000}"/>
    <cellStyle name="Heading 2 5 11" xfId="5602" xr:uid="{00000000-0005-0000-0000-000002180000}"/>
    <cellStyle name="Heading 2 5 12" xfId="5603" xr:uid="{00000000-0005-0000-0000-000003180000}"/>
    <cellStyle name="Heading 2 5 2" xfId="5604" xr:uid="{00000000-0005-0000-0000-000004180000}"/>
    <cellStyle name="Heading 2 5 3" xfId="5605" xr:uid="{00000000-0005-0000-0000-000005180000}"/>
    <cellStyle name="Heading 2 5 4" xfId="5606" xr:uid="{00000000-0005-0000-0000-000006180000}"/>
    <cellStyle name="Heading 2 5 5" xfId="5607" xr:uid="{00000000-0005-0000-0000-000007180000}"/>
    <cellStyle name="Heading 2 5 6" xfId="5608" xr:uid="{00000000-0005-0000-0000-000008180000}"/>
    <cellStyle name="Heading 2 5 7" xfId="5609" xr:uid="{00000000-0005-0000-0000-000009180000}"/>
    <cellStyle name="Heading 2 5 8" xfId="5610" xr:uid="{00000000-0005-0000-0000-00000A180000}"/>
    <cellStyle name="Heading 2 5 9" xfId="5611" xr:uid="{00000000-0005-0000-0000-00000B180000}"/>
    <cellStyle name="Heading 2 50" xfId="5612" xr:uid="{00000000-0005-0000-0000-00000C180000}"/>
    <cellStyle name="Heading 2 51" xfId="5613" xr:uid="{00000000-0005-0000-0000-00000D180000}"/>
    <cellStyle name="Heading 2 52" xfId="5614" xr:uid="{00000000-0005-0000-0000-00000E180000}"/>
    <cellStyle name="Heading 2 53" xfId="5615" xr:uid="{00000000-0005-0000-0000-00000F180000}"/>
    <cellStyle name="Heading 2 54" xfId="5616" xr:uid="{00000000-0005-0000-0000-000010180000}"/>
    <cellStyle name="Heading 2 55" xfId="5617" xr:uid="{00000000-0005-0000-0000-000011180000}"/>
    <cellStyle name="Heading 2 56" xfId="5618" xr:uid="{00000000-0005-0000-0000-000012180000}"/>
    <cellStyle name="Heading 2 57" xfId="5619" xr:uid="{00000000-0005-0000-0000-000013180000}"/>
    <cellStyle name="Heading 2 58" xfId="5620" xr:uid="{00000000-0005-0000-0000-000014180000}"/>
    <cellStyle name="Heading 2 59" xfId="5621" xr:uid="{00000000-0005-0000-0000-000015180000}"/>
    <cellStyle name="Heading 2 6" xfId="5622" xr:uid="{00000000-0005-0000-0000-000016180000}"/>
    <cellStyle name="Heading 2 6 10" xfId="5623" xr:uid="{00000000-0005-0000-0000-000017180000}"/>
    <cellStyle name="Heading 2 6 11" xfId="5624" xr:uid="{00000000-0005-0000-0000-000018180000}"/>
    <cellStyle name="Heading 2 6 12" xfId="5625" xr:uid="{00000000-0005-0000-0000-000019180000}"/>
    <cellStyle name="Heading 2 6 2" xfId="5626" xr:uid="{00000000-0005-0000-0000-00001A180000}"/>
    <cellStyle name="Heading 2 6 3" xfId="5627" xr:uid="{00000000-0005-0000-0000-00001B180000}"/>
    <cellStyle name="Heading 2 6 4" xfId="5628" xr:uid="{00000000-0005-0000-0000-00001C180000}"/>
    <cellStyle name="Heading 2 6 5" xfId="5629" xr:uid="{00000000-0005-0000-0000-00001D180000}"/>
    <cellStyle name="Heading 2 6 6" xfId="5630" xr:uid="{00000000-0005-0000-0000-00001E180000}"/>
    <cellStyle name="Heading 2 6 7" xfId="5631" xr:uid="{00000000-0005-0000-0000-00001F180000}"/>
    <cellStyle name="Heading 2 6 8" xfId="5632" xr:uid="{00000000-0005-0000-0000-000020180000}"/>
    <cellStyle name="Heading 2 6 9" xfId="5633" xr:uid="{00000000-0005-0000-0000-000021180000}"/>
    <cellStyle name="Heading 2 60" xfId="5634" xr:uid="{00000000-0005-0000-0000-000022180000}"/>
    <cellStyle name="Heading 2 61" xfId="5635" xr:uid="{00000000-0005-0000-0000-000023180000}"/>
    <cellStyle name="Heading 2 62" xfId="5636" xr:uid="{00000000-0005-0000-0000-000024180000}"/>
    <cellStyle name="Heading 2 63" xfId="5637" xr:uid="{00000000-0005-0000-0000-000025180000}"/>
    <cellStyle name="Heading 2 64" xfId="5638" xr:uid="{00000000-0005-0000-0000-000026180000}"/>
    <cellStyle name="Heading 2 65" xfId="5639" xr:uid="{00000000-0005-0000-0000-000027180000}"/>
    <cellStyle name="Heading 2 66" xfId="5640" xr:uid="{00000000-0005-0000-0000-000028180000}"/>
    <cellStyle name="Heading 2 67" xfId="5641" xr:uid="{00000000-0005-0000-0000-000029180000}"/>
    <cellStyle name="Heading 2 68" xfId="5642" xr:uid="{00000000-0005-0000-0000-00002A180000}"/>
    <cellStyle name="Heading 2 69" xfId="5643" xr:uid="{00000000-0005-0000-0000-00002B180000}"/>
    <cellStyle name="Heading 2 7" xfId="5644" xr:uid="{00000000-0005-0000-0000-00002C180000}"/>
    <cellStyle name="Heading 2 7 10" xfId="5645" xr:uid="{00000000-0005-0000-0000-00002D180000}"/>
    <cellStyle name="Heading 2 7 11" xfId="5646" xr:uid="{00000000-0005-0000-0000-00002E180000}"/>
    <cellStyle name="Heading 2 7 12" xfId="5647" xr:uid="{00000000-0005-0000-0000-00002F180000}"/>
    <cellStyle name="Heading 2 7 2" xfId="5648" xr:uid="{00000000-0005-0000-0000-000030180000}"/>
    <cellStyle name="Heading 2 7 3" xfId="5649" xr:uid="{00000000-0005-0000-0000-000031180000}"/>
    <cellStyle name="Heading 2 7 4" xfId="5650" xr:uid="{00000000-0005-0000-0000-000032180000}"/>
    <cellStyle name="Heading 2 7 5" xfId="5651" xr:uid="{00000000-0005-0000-0000-000033180000}"/>
    <cellStyle name="Heading 2 7 6" xfId="5652" xr:uid="{00000000-0005-0000-0000-000034180000}"/>
    <cellStyle name="Heading 2 7 7" xfId="5653" xr:uid="{00000000-0005-0000-0000-000035180000}"/>
    <cellStyle name="Heading 2 7 8" xfId="5654" xr:uid="{00000000-0005-0000-0000-000036180000}"/>
    <cellStyle name="Heading 2 7 9" xfId="5655" xr:uid="{00000000-0005-0000-0000-000037180000}"/>
    <cellStyle name="Heading 2 70" xfId="5656" xr:uid="{00000000-0005-0000-0000-000038180000}"/>
    <cellStyle name="Heading 2 71" xfId="5657" xr:uid="{00000000-0005-0000-0000-000039180000}"/>
    <cellStyle name="Heading 2 72" xfId="5658" xr:uid="{00000000-0005-0000-0000-00003A180000}"/>
    <cellStyle name="Heading 2 73" xfId="5659" xr:uid="{00000000-0005-0000-0000-00003B180000}"/>
    <cellStyle name="Heading 2 74" xfId="5660" xr:uid="{00000000-0005-0000-0000-00003C180000}"/>
    <cellStyle name="Heading 2 75" xfId="5661" xr:uid="{00000000-0005-0000-0000-00003D180000}"/>
    <cellStyle name="Heading 2 76" xfId="5662" xr:uid="{00000000-0005-0000-0000-00003E180000}"/>
    <cellStyle name="Heading 2 77" xfId="5663" xr:uid="{00000000-0005-0000-0000-00003F180000}"/>
    <cellStyle name="Heading 2 78" xfId="5664" xr:uid="{00000000-0005-0000-0000-000040180000}"/>
    <cellStyle name="Heading 2 79" xfId="5665" xr:uid="{00000000-0005-0000-0000-000041180000}"/>
    <cellStyle name="Heading 2 8" xfId="5666" xr:uid="{00000000-0005-0000-0000-000042180000}"/>
    <cellStyle name="Heading 2 8 2" xfId="5667" xr:uid="{00000000-0005-0000-0000-000043180000}"/>
    <cellStyle name="Heading 2 80" xfId="5668" xr:uid="{00000000-0005-0000-0000-000044180000}"/>
    <cellStyle name="Heading 2 81" xfId="5669" xr:uid="{00000000-0005-0000-0000-000045180000}"/>
    <cellStyle name="Heading 2 82" xfId="5670" xr:uid="{00000000-0005-0000-0000-000046180000}"/>
    <cellStyle name="Heading 2 83" xfId="5671" xr:uid="{00000000-0005-0000-0000-000047180000}"/>
    <cellStyle name="Heading 2 84" xfId="5672" xr:uid="{00000000-0005-0000-0000-000048180000}"/>
    <cellStyle name="Heading 2 85" xfId="5673" xr:uid="{00000000-0005-0000-0000-000049180000}"/>
    <cellStyle name="Heading 2 86" xfId="5674" xr:uid="{00000000-0005-0000-0000-00004A180000}"/>
    <cellStyle name="Heading 2 87" xfId="5675" xr:uid="{00000000-0005-0000-0000-00004B180000}"/>
    <cellStyle name="Heading 2 88" xfId="5676" xr:uid="{00000000-0005-0000-0000-00004C180000}"/>
    <cellStyle name="Heading 2 89" xfId="5677" xr:uid="{00000000-0005-0000-0000-00004D180000}"/>
    <cellStyle name="Heading 2 9" xfId="5678" xr:uid="{00000000-0005-0000-0000-00004E180000}"/>
    <cellStyle name="Heading 2 9 2" xfId="5679" xr:uid="{00000000-0005-0000-0000-00004F180000}"/>
    <cellStyle name="Heading 2 90" xfId="5680" xr:uid="{00000000-0005-0000-0000-000050180000}"/>
    <cellStyle name="Heading 2 91" xfId="5681" xr:uid="{00000000-0005-0000-0000-000051180000}"/>
    <cellStyle name="Heading 2 92" xfId="5682" xr:uid="{00000000-0005-0000-0000-000052180000}"/>
    <cellStyle name="Heading 2 93" xfId="5683" xr:uid="{00000000-0005-0000-0000-000053180000}"/>
    <cellStyle name="Heading 2 94" xfId="5684" xr:uid="{00000000-0005-0000-0000-000054180000}"/>
    <cellStyle name="Heading 2 95" xfId="5685" xr:uid="{00000000-0005-0000-0000-000055180000}"/>
    <cellStyle name="Heading 2 96" xfId="5686" xr:uid="{00000000-0005-0000-0000-000056180000}"/>
    <cellStyle name="Heading 2 97" xfId="5687" xr:uid="{00000000-0005-0000-0000-000057180000}"/>
    <cellStyle name="Heading 2 98" xfId="5688" xr:uid="{00000000-0005-0000-0000-000058180000}"/>
    <cellStyle name="Heading 2 99" xfId="5689" xr:uid="{00000000-0005-0000-0000-000059180000}"/>
    <cellStyle name="Heading 3 10" xfId="5690" xr:uid="{00000000-0005-0000-0000-00005A180000}"/>
    <cellStyle name="Heading 3 10 2" xfId="5691" xr:uid="{00000000-0005-0000-0000-00005B180000}"/>
    <cellStyle name="Heading 3 11" xfId="5692" xr:uid="{00000000-0005-0000-0000-00005C180000}"/>
    <cellStyle name="Heading 3 11 2" xfId="5693" xr:uid="{00000000-0005-0000-0000-00005D180000}"/>
    <cellStyle name="Heading 3 12" xfId="5694" xr:uid="{00000000-0005-0000-0000-00005E180000}"/>
    <cellStyle name="Heading 3 12 2" xfId="5695" xr:uid="{00000000-0005-0000-0000-00005F180000}"/>
    <cellStyle name="Heading 3 13" xfId="5696" xr:uid="{00000000-0005-0000-0000-000060180000}"/>
    <cellStyle name="Heading 3 13 2" xfId="5697" xr:uid="{00000000-0005-0000-0000-000061180000}"/>
    <cellStyle name="Heading 3 14" xfId="5698" xr:uid="{00000000-0005-0000-0000-000062180000}"/>
    <cellStyle name="Heading 3 14 2" xfId="5699" xr:uid="{00000000-0005-0000-0000-000063180000}"/>
    <cellStyle name="Heading 3 15" xfId="5700" xr:uid="{00000000-0005-0000-0000-000064180000}"/>
    <cellStyle name="Heading 3 15 2" xfId="5701" xr:uid="{00000000-0005-0000-0000-000065180000}"/>
    <cellStyle name="Heading 3 16" xfId="5702" xr:uid="{00000000-0005-0000-0000-000066180000}"/>
    <cellStyle name="Heading 3 16 2" xfId="5703" xr:uid="{00000000-0005-0000-0000-000067180000}"/>
    <cellStyle name="Heading 3 17" xfId="5704" xr:uid="{00000000-0005-0000-0000-000068180000}"/>
    <cellStyle name="Heading 3 17 2" xfId="5705" xr:uid="{00000000-0005-0000-0000-000069180000}"/>
    <cellStyle name="Heading 3 18" xfId="5706" xr:uid="{00000000-0005-0000-0000-00006A180000}"/>
    <cellStyle name="Heading 3 18 2" xfId="5707" xr:uid="{00000000-0005-0000-0000-00006B180000}"/>
    <cellStyle name="Heading 3 19" xfId="5708" xr:uid="{00000000-0005-0000-0000-00006C180000}"/>
    <cellStyle name="Heading 3 19 2" xfId="5709" xr:uid="{00000000-0005-0000-0000-00006D180000}"/>
    <cellStyle name="Heading 3 2" xfId="5710" xr:uid="{00000000-0005-0000-0000-00006E180000}"/>
    <cellStyle name="Heading 3 2 2" xfId="5711" xr:uid="{00000000-0005-0000-0000-00006F180000}"/>
    <cellStyle name="Heading 3 20" xfId="5712" xr:uid="{00000000-0005-0000-0000-000070180000}"/>
    <cellStyle name="Heading 3 20 2" xfId="5713" xr:uid="{00000000-0005-0000-0000-000071180000}"/>
    <cellStyle name="Heading 3 21" xfId="5714" xr:uid="{00000000-0005-0000-0000-000072180000}"/>
    <cellStyle name="Heading 3 21 2" xfId="5715" xr:uid="{00000000-0005-0000-0000-000073180000}"/>
    <cellStyle name="Heading 3 22" xfId="5716" xr:uid="{00000000-0005-0000-0000-000074180000}"/>
    <cellStyle name="Heading 3 22 2" xfId="5717" xr:uid="{00000000-0005-0000-0000-000075180000}"/>
    <cellStyle name="Heading 3 23" xfId="5718" xr:uid="{00000000-0005-0000-0000-000076180000}"/>
    <cellStyle name="Heading 3 3" xfId="5719" xr:uid="{00000000-0005-0000-0000-000077180000}"/>
    <cellStyle name="Heading 3 3 2" xfId="5720" xr:uid="{00000000-0005-0000-0000-000078180000}"/>
    <cellStyle name="Heading 3 4" xfId="5721" xr:uid="{00000000-0005-0000-0000-000079180000}"/>
    <cellStyle name="Heading 3 4 2" xfId="5722" xr:uid="{00000000-0005-0000-0000-00007A180000}"/>
    <cellStyle name="Heading 3 5" xfId="5723" xr:uid="{00000000-0005-0000-0000-00007B180000}"/>
    <cellStyle name="Heading 3 5 2" xfId="5724" xr:uid="{00000000-0005-0000-0000-00007C180000}"/>
    <cellStyle name="Heading 3 6" xfId="5725" xr:uid="{00000000-0005-0000-0000-00007D180000}"/>
    <cellStyle name="Heading 3 6 2" xfId="5726" xr:uid="{00000000-0005-0000-0000-00007E180000}"/>
    <cellStyle name="Heading 3 7" xfId="5727" xr:uid="{00000000-0005-0000-0000-00007F180000}"/>
    <cellStyle name="Heading 3 7 2" xfId="5728" xr:uid="{00000000-0005-0000-0000-000080180000}"/>
    <cellStyle name="Heading 3 8" xfId="5729" xr:uid="{00000000-0005-0000-0000-000081180000}"/>
    <cellStyle name="Heading 3 8 2" xfId="5730" xr:uid="{00000000-0005-0000-0000-000082180000}"/>
    <cellStyle name="Heading 3 9" xfId="5731" xr:uid="{00000000-0005-0000-0000-000083180000}"/>
    <cellStyle name="Heading 3 9 2" xfId="5732" xr:uid="{00000000-0005-0000-0000-000084180000}"/>
    <cellStyle name="Heading 4 10" xfId="5733" xr:uid="{00000000-0005-0000-0000-000085180000}"/>
    <cellStyle name="Heading 4 10 2" xfId="5734" xr:uid="{00000000-0005-0000-0000-000086180000}"/>
    <cellStyle name="Heading 4 11" xfId="5735" xr:uid="{00000000-0005-0000-0000-000087180000}"/>
    <cellStyle name="Heading 4 11 2" xfId="5736" xr:uid="{00000000-0005-0000-0000-000088180000}"/>
    <cellStyle name="Heading 4 12" xfId="5737" xr:uid="{00000000-0005-0000-0000-000089180000}"/>
    <cellStyle name="Heading 4 12 2" xfId="5738" xr:uid="{00000000-0005-0000-0000-00008A180000}"/>
    <cellStyle name="Heading 4 13" xfId="5739" xr:uid="{00000000-0005-0000-0000-00008B180000}"/>
    <cellStyle name="Heading 4 13 2" xfId="5740" xr:uid="{00000000-0005-0000-0000-00008C180000}"/>
    <cellStyle name="Heading 4 14" xfId="5741" xr:uid="{00000000-0005-0000-0000-00008D180000}"/>
    <cellStyle name="Heading 4 14 2" xfId="5742" xr:uid="{00000000-0005-0000-0000-00008E180000}"/>
    <cellStyle name="Heading 4 15" xfId="5743" xr:uid="{00000000-0005-0000-0000-00008F180000}"/>
    <cellStyle name="Heading 4 15 2" xfId="5744" xr:uid="{00000000-0005-0000-0000-000090180000}"/>
    <cellStyle name="Heading 4 16" xfId="5745" xr:uid="{00000000-0005-0000-0000-000091180000}"/>
    <cellStyle name="Heading 4 16 2" xfId="5746" xr:uid="{00000000-0005-0000-0000-000092180000}"/>
    <cellStyle name="Heading 4 17" xfId="5747" xr:uid="{00000000-0005-0000-0000-000093180000}"/>
    <cellStyle name="Heading 4 17 2" xfId="5748" xr:uid="{00000000-0005-0000-0000-000094180000}"/>
    <cellStyle name="Heading 4 18" xfId="5749" xr:uid="{00000000-0005-0000-0000-000095180000}"/>
    <cellStyle name="Heading 4 18 2" xfId="5750" xr:uid="{00000000-0005-0000-0000-000096180000}"/>
    <cellStyle name="Heading 4 19" xfId="5751" xr:uid="{00000000-0005-0000-0000-000097180000}"/>
    <cellStyle name="Heading 4 19 2" xfId="5752" xr:uid="{00000000-0005-0000-0000-000098180000}"/>
    <cellStyle name="Heading 4 2" xfId="5753" xr:uid="{00000000-0005-0000-0000-000099180000}"/>
    <cellStyle name="Heading 4 2 2" xfId="5754" xr:uid="{00000000-0005-0000-0000-00009A180000}"/>
    <cellStyle name="Heading 4 20" xfId="5755" xr:uid="{00000000-0005-0000-0000-00009B180000}"/>
    <cellStyle name="Heading 4 20 2" xfId="5756" xr:uid="{00000000-0005-0000-0000-00009C180000}"/>
    <cellStyle name="Heading 4 21" xfId="5757" xr:uid="{00000000-0005-0000-0000-00009D180000}"/>
    <cellStyle name="Heading 4 21 2" xfId="5758" xr:uid="{00000000-0005-0000-0000-00009E180000}"/>
    <cellStyle name="Heading 4 22" xfId="5759" xr:uid="{00000000-0005-0000-0000-00009F180000}"/>
    <cellStyle name="Heading 4 22 2" xfId="5760" xr:uid="{00000000-0005-0000-0000-0000A0180000}"/>
    <cellStyle name="Heading 4 23" xfId="5761" xr:uid="{00000000-0005-0000-0000-0000A1180000}"/>
    <cellStyle name="Heading 4 3" xfId="5762" xr:uid="{00000000-0005-0000-0000-0000A2180000}"/>
    <cellStyle name="Heading 4 3 2" xfId="5763" xr:uid="{00000000-0005-0000-0000-0000A3180000}"/>
    <cellStyle name="Heading 4 4" xfId="5764" xr:uid="{00000000-0005-0000-0000-0000A4180000}"/>
    <cellStyle name="Heading 4 4 2" xfId="5765" xr:uid="{00000000-0005-0000-0000-0000A5180000}"/>
    <cellStyle name="Heading 4 5" xfId="5766" xr:uid="{00000000-0005-0000-0000-0000A6180000}"/>
    <cellStyle name="Heading 4 5 2" xfId="5767" xr:uid="{00000000-0005-0000-0000-0000A7180000}"/>
    <cellStyle name="Heading 4 6" xfId="5768" xr:uid="{00000000-0005-0000-0000-0000A8180000}"/>
    <cellStyle name="Heading 4 6 2" xfId="5769" xr:uid="{00000000-0005-0000-0000-0000A9180000}"/>
    <cellStyle name="Heading 4 7" xfId="5770" xr:uid="{00000000-0005-0000-0000-0000AA180000}"/>
    <cellStyle name="Heading 4 7 2" xfId="5771" xr:uid="{00000000-0005-0000-0000-0000AB180000}"/>
    <cellStyle name="Heading 4 8" xfId="5772" xr:uid="{00000000-0005-0000-0000-0000AC180000}"/>
    <cellStyle name="Heading 4 8 2" xfId="5773" xr:uid="{00000000-0005-0000-0000-0000AD180000}"/>
    <cellStyle name="Heading 4 9" xfId="5774" xr:uid="{00000000-0005-0000-0000-0000AE180000}"/>
    <cellStyle name="Heading 4 9 2" xfId="5775" xr:uid="{00000000-0005-0000-0000-0000AF180000}"/>
    <cellStyle name="HEADING1" xfId="5776" xr:uid="{00000000-0005-0000-0000-0000B0180000}"/>
    <cellStyle name="Heading1 1" xfId="5777" xr:uid="{00000000-0005-0000-0000-0000B1180000}"/>
    <cellStyle name="Heading1 1 1" xfId="5778" xr:uid="{00000000-0005-0000-0000-0000B2180000}"/>
    <cellStyle name="Heading1 10" xfId="5779" xr:uid="{00000000-0005-0000-0000-0000B3180000}"/>
    <cellStyle name="Heading1 100" xfId="5780" xr:uid="{00000000-0005-0000-0000-0000B4180000}"/>
    <cellStyle name="Heading1 101" xfId="5781" xr:uid="{00000000-0005-0000-0000-0000B5180000}"/>
    <cellStyle name="Heading1 102" xfId="5782" xr:uid="{00000000-0005-0000-0000-0000B6180000}"/>
    <cellStyle name="Heading1 103" xfId="5783" xr:uid="{00000000-0005-0000-0000-0000B7180000}"/>
    <cellStyle name="Heading1 104" xfId="5784" xr:uid="{00000000-0005-0000-0000-0000B8180000}"/>
    <cellStyle name="Heading1 105" xfId="5785" xr:uid="{00000000-0005-0000-0000-0000B9180000}"/>
    <cellStyle name="Heading1 106" xfId="5786" xr:uid="{00000000-0005-0000-0000-0000BA180000}"/>
    <cellStyle name="Heading1 107" xfId="5787" xr:uid="{00000000-0005-0000-0000-0000BB180000}"/>
    <cellStyle name="Heading1 108" xfId="5788" xr:uid="{00000000-0005-0000-0000-0000BC180000}"/>
    <cellStyle name="Heading1 109" xfId="5789" xr:uid="{00000000-0005-0000-0000-0000BD180000}"/>
    <cellStyle name="Heading1 11" xfId="5790" xr:uid="{00000000-0005-0000-0000-0000BE180000}"/>
    <cellStyle name="Heading1 110" xfId="5791" xr:uid="{00000000-0005-0000-0000-0000BF180000}"/>
    <cellStyle name="Heading1 111" xfId="5792" xr:uid="{00000000-0005-0000-0000-0000C0180000}"/>
    <cellStyle name="Heading1 12" xfId="5793" xr:uid="{00000000-0005-0000-0000-0000C1180000}"/>
    <cellStyle name="Heading1 13" xfId="5794" xr:uid="{00000000-0005-0000-0000-0000C2180000}"/>
    <cellStyle name="Heading1 14" xfId="5795" xr:uid="{00000000-0005-0000-0000-0000C3180000}"/>
    <cellStyle name="Heading1 15" xfId="5796" xr:uid="{00000000-0005-0000-0000-0000C4180000}"/>
    <cellStyle name="Heading1 16" xfId="5797" xr:uid="{00000000-0005-0000-0000-0000C5180000}"/>
    <cellStyle name="Heading1 17" xfId="5798" xr:uid="{00000000-0005-0000-0000-0000C6180000}"/>
    <cellStyle name="Heading1 18" xfId="5799" xr:uid="{00000000-0005-0000-0000-0000C7180000}"/>
    <cellStyle name="Heading1 19" xfId="5800" xr:uid="{00000000-0005-0000-0000-0000C8180000}"/>
    <cellStyle name="Heading1 2" xfId="5801" xr:uid="{00000000-0005-0000-0000-0000C9180000}"/>
    <cellStyle name="Heading1 20" xfId="5802" xr:uid="{00000000-0005-0000-0000-0000CA180000}"/>
    <cellStyle name="Heading1 21" xfId="5803" xr:uid="{00000000-0005-0000-0000-0000CB180000}"/>
    <cellStyle name="Heading1 22" xfId="5804" xr:uid="{00000000-0005-0000-0000-0000CC180000}"/>
    <cellStyle name="Heading1 23" xfId="5805" xr:uid="{00000000-0005-0000-0000-0000CD180000}"/>
    <cellStyle name="Heading1 24" xfId="5806" xr:uid="{00000000-0005-0000-0000-0000CE180000}"/>
    <cellStyle name="Heading1 25" xfId="5807" xr:uid="{00000000-0005-0000-0000-0000CF180000}"/>
    <cellStyle name="Heading1 26" xfId="5808" xr:uid="{00000000-0005-0000-0000-0000D0180000}"/>
    <cellStyle name="Heading1 27" xfId="5809" xr:uid="{00000000-0005-0000-0000-0000D1180000}"/>
    <cellStyle name="Heading1 28" xfId="5810" xr:uid="{00000000-0005-0000-0000-0000D2180000}"/>
    <cellStyle name="Heading1 29" xfId="5811" xr:uid="{00000000-0005-0000-0000-0000D3180000}"/>
    <cellStyle name="Heading1 3" xfId="5812" xr:uid="{00000000-0005-0000-0000-0000D4180000}"/>
    <cellStyle name="Heading1 30" xfId="5813" xr:uid="{00000000-0005-0000-0000-0000D5180000}"/>
    <cellStyle name="Heading1 31" xfId="5814" xr:uid="{00000000-0005-0000-0000-0000D6180000}"/>
    <cellStyle name="Heading1 32" xfId="5815" xr:uid="{00000000-0005-0000-0000-0000D7180000}"/>
    <cellStyle name="Heading1 33" xfId="5816" xr:uid="{00000000-0005-0000-0000-0000D8180000}"/>
    <cellStyle name="Heading1 34" xfId="5817" xr:uid="{00000000-0005-0000-0000-0000D9180000}"/>
    <cellStyle name="Heading1 35" xfId="5818" xr:uid="{00000000-0005-0000-0000-0000DA180000}"/>
    <cellStyle name="Heading1 36" xfId="5819" xr:uid="{00000000-0005-0000-0000-0000DB180000}"/>
    <cellStyle name="Heading1 37" xfId="5820" xr:uid="{00000000-0005-0000-0000-0000DC180000}"/>
    <cellStyle name="Heading1 38" xfId="5821" xr:uid="{00000000-0005-0000-0000-0000DD180000}"/>
    <cellStyle name="Heading1 39" xfId="5822" xr:uid="{00000000-0005-0000-0000-0000DE180000}"/>
    <cellStyle name="Heading1 4" xfId="5823" xr:uid="{00000000-0005-0000-0000-0000DF180000}"/>
    <cellStyle name="Heading1 40" xfId="5824" xr:uid="{00000000-0005-0000-0000-0000E0180000}"/>
    <cellStyle name="Heading1 41" xfId="5825" xr:uid="{00000000-0005-0000-0000-0000E1180000}"/>
    <cellStyle name="Heading1 42" xfId="5826" xr:uid="{00000000-0005-0000-0000-0000E2180000}"/>
    <cellStyle name="Heading1 43" xfId="5827" xr:uid="{00000000-0005-0000-0000-0000E3180000}"/>
    <cellStyle name="Heading1 44" xfId="5828" xr:uid="{00000000-0005-0000-0000-0000E4180000}"/>
    <cellStyle name="Heading1 45" xfId="5829" xr:uid="{00000000-0005-0000-0000-0000E5180000}"/>
    <cellStyle name="Heading1 46" xfId="5830" xr:uid="{00000000-0005-0000-0000-0000E6180000}"/>
    <cellStyle name="Heading1 47" xfId="5831" xr:uid="{00000000-0005-0000-0000-0000E7180000}"/>
    <cellStyle name="Heading1 48" xfId="5832" xr:uid="{00000000-0005-0000-0000-0000E8180000}"/>
    <cellStyle name="Heading1 49" xfId="5833" xr:uid="{00000000-0005-0000-0000-0000E9180000}"/>
    <cellStyle name="Heading1 5" xfId="5834" xr:uid="{00000000-0005-0000-0000-0000EA180000}"/>
    <cellStyle name="Heading1 50" xfId="5835" xr:uid="{00000000-0005-0000-0000-0000EB180000}"/>
    <cellStyle name="Heading1 51" xfId="5836" xr:uid="{00000000-0005-0000-0000-0000EC180000}"/>
    <cellStyle name="Heading1 52" xfId="5837" xr:uid="{00000000-0005-0000-0000-0000ED180000}"/>
    <cellStyle name="Heading1 53" xfId="5838" xr:uid="{00000000-0005-0000-0000-0000EE180000}"/>
    <cellStyle name="Heading1 54" xfId="5839" xr:uid="{00000000-0005-0000-0000-0000EF180000}"/>
    <cellStyle name="Heading1 55" xfId="5840" xr:uid="{00000000-0005-0000-0000-0000F0180000}"/>
    <cellStyle name="Heading1 56" xfId="5841" xr:uid="{00000000-0005-0000-0000-0000F1180000}"/>
    <cellStyle name="Heading1 57" xfId="5842" xr:uid="{00000000-0005-0000-0000-0000F2180000}"/>
    <cellStyle name="Heading1 58" xfId="5843" xr:uid="{00000000-0005-0000-0000-0000F3180000}"/>
    <cellStyle name="Heading1 59" xfId="5844" xr:uid="{00000000-0005-0000-0000-0000F4180000}"/>
    <cellStyle name="Heading1 6" xfId="5845" xr:uid="{00000000-0005-0000-0000-0000F5180000}"/>
    <cellStyle name="Heading1 60" xfId="5846" xr:uid="{00000000-0005-0000-0000-0000F6180000}"/>
    <cellStyle name="Heading1 61" xfId="5847" xr:uid="{00000000-0005-0000-0000-0000F7180000}"/>
    <cellStyle name="Heading1 62" xfId="5848" xr:uid="{00000000-0005-0000-0000-0000F8180000}"/>
    <cellStyle name="Heading1 63" xfId="5849" xr:uid="{00000000-0005-0000-0000-0000F9180000}"/>
    <cellStyle name="Heading1 64" xfId="5850" xr:uid="{00000000-0005-0000-0000-0000FA180000}"/>
    <cellStyle name="Heading1 65" xfId="5851" xr:uid="{00000000-0005-0000-0000-0000FB180000}"/>
    <cellStyle name="Heading1 66" xfId="5852" xr:uid="{00000000-0005-0000-0000-0000FC180000}"/>
    <cellStyle name="Heading1 67" xfId="5853" xr:uid="{00000000-0005-0000-0000-0000FD180000}"/>
    <cellStyle name="Heading1 68" xfId="5854" xr:uid="{00000000-0005-0000-0000-0000FE180000}"/>
    <cellStyle name="Heading1 69" xfId="5855" xr:uid="{00000000-0005-0000-0000-0000FF180000}"/>
    <cellStyle name="Heading1 7" xfId="5856" xr:uid="{00000000-0005-0000-0000-000000190000}"/>
    <cellStyle name="Heading1 70" xfId="5857" xr:uid="{00000000-0005-0000-0000-000001190000}"/>
    <cellStyle name="Heading1 71" xfId="5858" xr:uid="{00000000-0005-0000-0000-000002190000}"/>
    <cellStyle name="Heading1 72" xfId="5859" xr:uid="{00000000-0005-0000-0000-000003190000}"/>
    <cellStyle name="Heading1 73" xfId="5860" xr:uid="{00000000-0005-0000-0000-000004190000}"/>
    <cellStyle name="Heading1 74" xfId="5861" xr:uid="{00000000-0005-0000-0000-000005190000}"/>
    <cellStyle name="Heading1 75" xfId="5862" xr:uid="{00000000-0005-0000-0000-000006190000}"/>
    <cellStyle name="Heading1 76" xfId="5863" xr:uid="{00000000-0005-0000-0000-000007190000}"/>
    <cellStyle name="Heading1 77" xfId="5864" xr:uid="{00000000-0005-0000-0000-000008190000}"/>
    <cellStyle name="Heading1 78" xfId="5865" xr:uid="{00000000-0005-0000-0000-000009190000}"/>
    <cellStyle name="Heading1 79" xfId="5866" xr:uid="{00000000-0005-0000-0000-00000A190000}"/>
    <cellStyle name="Heading1 8" xfId="5867" xr:uid="{00000000-0005-0000-0000-00000B190000}"/>
    <cellStyle name="Heading1 80" xfId="5868" xr:uid="{00000000-0005-0000-0000-00000C190000}"/>
    <cellStyle name="Heading1 81" xfId="5869" xr:uid="{00000000-0005-0000-0000-00000D190000}"/>
    <cellStyle name="Heading1 82" xfId="5870" xr:uid="{00000000-0005-0000-0000-00000E190000}"/>
    <cellStyle name="Heading1 83" xfId="5871" xr:uid="{00000000-0005-0000-0000-00000F190000}"/>
    <cellStyle name="Heading1 84" xfId="5872" xr:uid="{00000000-0005-0000-0000-000010190000}"/>
    <cellStyle name="Heading1 85" xfId="5873" xr:uid="{00000000-0005-0000-0000-000011190000}"/>
    <cellStyle name="Heading1 86" xfId="5874" xr:uid="{00000000-0005-0000-0000-000012190000}"/>
    <cellStyle name="Heading1 87" xfId="5875" xr:uid="{00000000-0005-0000-0000-000013190000}"/>
    <cellStyle name="Heading1 88" xfId="5876" xr:uid="{00000000-0005-0000-0000-000014190000}"/>
    <cellStyle name="Heading1 89" xfId="5877" xr:uid="{00000000-0005-0000-0000-000015190000}"/>
    <cellStyle name="Heading1 9" xfId="5878" xr:uid="{00000000-0005-0000-0000-000016190000}"/>
    <cellStyle name="Heading1 90" xfId="5879" xr:uid="{00000000-0005-0000-0000-000017190000}"/>
    <cellStyle name="Heading1 91" xfId="5880" xr:uid="{00000000-0005-0000-0000-000018190000}"/>
    <cellStyle name="Heading1 92" xfId="5881" xr:uid="{00000000-0005-0000-0000-000019190000}"/>
    <cellStyle name="Heading1 93" xfId="5882" xr:uid="{00000000-0005-0000-0000-00001A190000}"/>
    <cellStyle name="Heading1 94" xfId="5883" xr:uid="{00000000-0005-0000-0000-00001B190000}"/>
    <cellStyle name="Heading1 95" xfId="5884" xr:uid="{00000000-0005-0000-0000-00001C190000}"/>
    <cellStyle name="Heading1 96" xfId="5885" xr:uid="{00000000-0005-0000-0000-00001D190000}"/>
    <cellStyle name="Heading1 97" xfId="5886" xr:uid="{00000000-0005-0000-0000-00001E190000}"/>
    <cellStyle name="Heading1 98" xfId="5887" xr:uid="{00000000-0005-0000-0000-00001F190000}"/>
    <cellStyle name="Heading1 99" xfId="5888" xr:uid="{00000000-0005-0000-0000-000020190000}"/>
    <cellStyle name="HEADING2" xfId="5889" xr:uid="{00000000-0005-0000-0000-000021190000}"/>
    <cellStyle name="Heading2 10" xfId="5890" xr:uid="{00000000-0005-0000-0000-000022190000}"/>
    <cellStyle name="Heading2 100" xfId="5891" xr:uid="{00000000-0005-0000-0000-000023190000}"/>
    <cellStyle name="Heading2 101" xfId="5892" xr:uid="{00000000-0005-0000-0000-000024190000}"/>
    <cellStyle name="Heading2 102" xfId="5893" xr:uid="{00000000-0005-0000-0000-000025190000}"/>
    <cellStyle name="Heading2 103" xfId="5894" xr:uid="{00000000-0005-0000-0000-000026190000}"/>
    <cellStyle name="Heading2 104" xfId="5895" xr:uid="{00000000-0005-0000-0000-000027190000}"/>
    <cellStyle name="Heading2 105" xfId="5896" xr:uid="{00000000-0005-0000-0000-000028190000}"/>
    <cellStyle name="Heading2 106" xfId="5897" xr:uid="{00000000-0005-0000-0000-000029190000}"/>
    <cellStyle name="Heading2 107" xfId="5898" xr:uid="{00000000-0005-0000-0000-00002A190000}"/>
    <cellStyle name="Heading2 108" xfId="5899" xr:uid="{00000000-0005-0000-0000-00002B190000}"/>
    <cellStyle name="Heading2 109" xfId="5900" xr:uid="{00000000-0005-0000-0000-00002C190000}"/>
    <cellStyle name="Heading2 11" xfId="5901" xr:uid="{00000000-0005-0000-0000-00002D190000}"/>
    <cellStyle name="Heading2 110" xfId="5902" xr:uid="{00000000-0005-0000-0000-00002E190000}"/>
    <cellStyle name="Heading2 111" xfId="5903" xr:uid="{00000000-0005-0000-0000-00002F190000}"/>
    <cellStyle name="Heading2 12" xfId="5904" xr:uid="{00000000-0005-0000-0000-000030190000}"/>
    <cellStyle name="Heading2 13" xfId="5905" xr:uid="{00000000-0005-0000-0000-000031190000}"/>
    <cellStyle name="Heading2 14" xfId="5906" xr:uid="{00000000-0005-0000-0000-000032190000}"/>
    <cellStyle name="Heading2 15" xfId="5907" xr:uid="{00000000-0005-0000-0000-000033190000}"/>
    <cellStyle name="Heading2 16" xfId="5908" xr:uid="{00000000-0005-0000-0000-000034190000}"/>
    <cellStyle name="Heading2 17" xfId="5909" xr:uid="{00000000-0005-0000-0000-000035190000}"/>
    <cellStyle name="Heading2 18" xfId="5910" xr:uid="{00000000-0005-0000-0000-000036190000}"/>
    <cellStyle name="Heading2 19" xfId="5911" xr:uid="{00000000-0005-0000-0000-000037190000}"/>
    <cellStyle name="Heading2 2" xfId="5912" xr:uid="{00000000-0005-0000-0000-000038190000}"/>
    <cellStyle name="Heading2 20" xfId="5913" xr:uid="{00000000-0005-0000-0000-000039190000}"/>
    <cellStyle name="Heading2 21" xfId="5914" xr:uid="{00000000-0005-0000-0000-00003A190000}"/>
    <cellStyle name="Heading2 22" xfId="5915" xr:uid="{00000000-0005-0000-0000-00003B190000}"/>
    <cellStyle name="Heading2 23" xfId="5916" xr:uid="{00000000-0005-0000-0000-00003C190000}"/>
    <cellStyle name="Heading2 24" xfId="5917" xr:uid="{00000000-0005-0000-0000-00003D190000}"/>
    <cellStyle name="Heading2 25" xfId="5918" xr:uid="{00000000-0005-0000-0000-00003E190000}"/>
    <cellStyle name="Heading2 26" xfId="5919" xr:uid="{00000000-0005-0000-0000-00003F190000}"/>
    <cellStyle name="Heading2 27" xfId="5920" xr:uid="{00000000-0005-0000-0000-000040190000}"/>
    <cellStyle name="Heading2 28" xfId="5921" xr:uid="{00000000-0005-0000-0000-000041190000}"/>
    <cellStyle name="Heading2 29" xfId="5922" xr:uid="{00000000-0005-0000-0000-000042190000}"/>
    <cellStyle name="Heading2 3" xfId="5923" xr:uid="{00000000-0005-0000-0000-000043190000}"/>
    <cellStyle name="Heading2 30" xfId="5924" xr:uid="{00000000-0005-0000-0000-000044190000}"/>
    <cellStyle name="Heading2 31" xfId="5925" xr:uid="{00000000-0005-0000-0000-000045190000}"/>
    <cellStyle name="Heading2 32" xfId="5926" xr:uid="{00000000-0005-0000-0000-000046190000}"/>
    <cellStyle name="Heading2 33" xfId="5927" xr:uid="{00000000-0005-0000-0000-000047190000}"/>
    <cellStyle name="Heading2 34" xfId="5928" xr:uid="{00000000-0005-0000-0000-000048190000}"/>
    <cellStyle name="Heading2 35" xfId="5929" xr:uid="{00000000-0005-0000-0000-000049190000}"/>
    <cellStyle name="Heading2 36" xfId="5930" xr:uid="{00000000-0005-0000-0000-00004A190000}"/>
    <cellStyle name="Heading2 37" xfId="5931" xr:uid="{00000000-0005-0000-0000-00004B190000}"/>
    <cellStyle name="Heading2 38" xfId="5932" xr:uid="{00000000-0005-0000-0000-00004C190000}"/>
    <cellStyle name="Heading2 39" xfId="5933" xr:uid="{00000000-0005-0000-0000-00004D190000}"/>
    <cellStyle name="Heading2 4" xfId="5934" xr:uid="{00000000-0005-0000-0000-00004E190000}"/>
    <cellStyle name="Heading2 40" xfId="5935" xr:uid="{00000000-0005-0000-0000-00004F190000}"/>
    <cellStyle name="Heading2 41" xfId="5936" xr:uid="{00000000-0005-0000-0000-000050190000}"/>
    <cellStyle name="Heading2 42" xfId="5937" xr:uid="{00000000-0005-0000-0000-000051190000}"/>
    <cellStyle name="Heading2 43" xfId="5938" xr:uid="{00000000-0005-0000-0000-000052190000}"/>
    <cellStyle name="Heading2 44" xfId="5939" xr:uid="{00000000-0005-0000-0000-000053190000}"/>
    <cellStyle name="Heading2 45" xfId="5940" xr:uid="{00000000-0005-0000-0000-000054190000}"/>
    <cellStyle name="Heading2 46" xfId="5941" xr:uid="{00000000-0005-0000-0000-000055190000}"/>
    <cellStyle name="Heading2 47" xfId="5942" xr:uid="{00000000-0005-0000-0000-000056190000}"/>
    <cellStyle name="Heading2 48" xfId="5943" xr:uid="{00000000-0005-0000-0000-000057190000}"/>
    <cellStyle name="Heading2 49" xfId="5944" xr:uid="{00000000-0005-0000-0000-000058190000}"/>
    <cellStyle name="Heading2 5" xfId="5945" xr:uid="{00000000-0005-0000-0000-000059190000}"/>
    <cellStyle name="Heading2 50" xfId="5946" xr:uid="{00000000-0005-0000-0000-00005A190000}"/>
    <cellStyle name="Heading2 51" xfId="5947" xr:uid="{00000000-0005-0000-0000-00005B190000}"/>
    <cellStyle name="Heading2 52" xfId="5948" xr:uid="{00000000-0005-0000-0000-00005C190000}"/>
    <cellStyle name="Heading2 53" xfId="5949" xr:uid="{00000000-0005-0000-0000-00005D190000}"/>
    <cellStyle name="Heading2 54" xfId="5950" xr:uid="{00000000-0005-0000-0000-00005E190000}"/>
    <cellStyle name="Heading2 55" xfId="5951" xr:uid="{00000000-0005-0000-0000-00005F190000}"/>
    <cellStyle name="Heading2 56" xfId="5952" xr:uid="{00000000-0005-0000-0000-000060190000}"/>
    <cellStyle name="Heading2 57" xfId="5953" xr:uid="{00000000-0005-0000-0000-000061190000}"/>
    <cellStyle name="Heading2 58" xfId="5954" xr:uid="{00000000-0005-0000-0000-000062190000}"/>
    <cellStyle name="Heading2 59" xfId="5955" xr:uid="{00000000-0005-0000-0000-000063190000}"/>
    <cellStyle name="Heading2 6" xfId="5956" xr:uid="{00000000-0005-0000-0000-000064190000}"/>
    <cellStyle name="Heading2 60" xfId="5957" xr:uid="{00000000-0005-0000-0000-000065190000}"/>
    <cellStyle name="Heading2 61" xfId="5958" xr:uid="{00000000-0005-0000-0000-000066190000}"/>
    <cellStyle name="Heading2 62" xfId="5959" xr:uid="{00000000-0005-0000-0000-000067190000}"/>
    <cellStyle name="Heading2 63" xfId="5960" xr:uid="{00000000-0005-0000-0000-000068190000}"/>
    <cellStyle name="Heading2 64" xfId="5961" xr:uid="{00000000-0005-0000-0000-000069190000}"/>
    <cellStyle name="Heading2 65" xfId="5962" xr:uid="{00000000-0005-0000-0000-00006A190000}"/>
    <cellStyle name="Heading2 66" xfId="5963" xr:uid="{00000000-0005-0000-0000-00006B190000}"/>
    <cellStyle name="Heading2 67" xfId="5964" xr:uid="{00000000-0005-0000-0000-00006C190000}"/>
    <cellStyle name="Heading2 68" xfId="5965" xr:uid="{00000000-0005-0000-0000-00006D190000}"/>
    <cellStyle name="Heading2 69" xfId="5966" xr:uid="{00000000-0005-0000-0000-00006E190000}"/>
    <cellStyle name="Heading2 7" xfId="5967" xr:uid="{00000000-0005-0000-0000-00006F190000}"/>
    <cellStyle name="Heading2 70" xfId="5968" xr:uid="{00000000-0005-0000-0000-000070190000}"/>
    <cellStyle name="Heading2 71" xfId="5969" xr:uid="{00000000-0005-0000-0000-000071190000}"/>
    <cellStyle name="Heading2 72" xfId="5970" xr:uid="{00000000-0005-0000-0000-000072190000}"/>
    <cellStyle name="Heading2 73" xfId="5971" xr:uid="{00000000-0005-0000-0000-000073190000}"/>
    <cellStyle name="Heading2 74" xfId="5972" xr:uid="{00000000-0005-0000-0000-000074190000}"/>
    <cellStyle name="Heading2 75" xfId="5973" xr:uid="{00000000-0005-0000-0000-000075190000}"/>
    <cellStyle name="Heading2 76" xfId="5974" xr:uid="{00000000-0005-0000-0000-000076190000}"/>
    <cellStyle name="Heading2 77" xfId="5975" xr:uid="{00000000-0005-0000-0000-000077190000}"/>
    <cellStyle name="Heading2 78" xfId="5976" xr:uid="{00000000-0005-0000-0000-000078190000}"/>
    <cellStyle name="Heading2 79" xfId="5977" xr:uid="{00000000-0005-0000-0000-000079190000}"/>
    <cellStyle name="Heading2 8" xfId="5978" xr:uid="{00000000-0005-0000-0000-00007A190000}"/>
    <cellStyle name="Heading2 80" xfId="5979" xr:uid="{00000000-0005-0000-0000-00007B190000}"/>
    <cellStyle name="Heading2 81" xfId="5980" xr:uid="{00000000-0005-0000-0000-00007C190000}"/>
    <cellStyle name="Heading2 82" xfId="5981" xr:uid="{00000000-0005-0000-0000-00007D190000}"/>
    <cellStyle name="Heading2 83" xfId="5982" xr:uid="{00000000-0005-0000-0000-00007E190000}"/>
    <cellStyle name="Heading2 84" xfId="5983" xr:uid="{00000000-0005-0000-0000-00007F190000}"/>
    <cellStyle name="Heading2 85" xfId="5984" xr:uid="{00000000-0005-0000-0000-000080190000}"/>
    <cellStyle name="Heading2 86" xfId="5985" xr:uid="{00000000-0005-0000-0000-000081190000}"/>
    <cellStyle name="Heading2 87" xfId="5986" xr:uid="{00000000-0005-0000-0000-000082190000}"/>
    <cellStyle name="Heading2 88" xfId="5987" xr:uid="{00000000-0005-0000-0000-000083190000}"/>
    <cellStyle name="Heading2 89" xfId="5988" xr:uid="{00000000-0005-0000-0000-000084190000}"/>
    <cellStyle name="Heading2 9" xfId="5989" xr:uid="{00000000-0005-0000-0000-000085190000}"/>
    <cellStyle name="Heading2 90" xfId="5990" xr:uid="{00000000-0005-0000-0000-000086190000}"/>
    <cellStyle name="Heading2 91" xfId="5991" xr:uid="{00000000-0005-0000-0000-000087190000}"/>
    <cellStyle name="Heading2 92" xfId="5992" xr:uid="{00000000-0005-0000-0000-000088190000}"/>
    <cellStyle name="Heading2 93" xfId="5993" xr:uid="{00000000-0005-0000-0000-000089190000}"/>
    <cellStyle name="Heading2 94" xfId="5994" xr:uid="{00000000-0005-0000-0000-00008A190000}"/>
    <cellStyle name="Heading2 95" xfId="5995" xr:uid="{00000000-0005-0000-0000-00008B190000}"/>
    <cellStyle name="Heading2 96" xfId="5996" xr:uid="{00000000-0005-0000-0000-00008C190000}"/>
    <cellStyle name="Heading2 97" xfId="5997" xr:uid="{00000000-0005-0000-0000-00008D190000}"/>
    <cellStyle name="Heading2 98" xfId="5998" xr:uid="{00000000-0005-0000-0000-00008E190000}"/>
    <cellStyle name="Heading2 99" xfId="5999" xr:uid="{00000000-0005-0000-0000-00008F190000}"/>
    <cellStyle name="HEADINGS" xfId="6000" xr:uid="{00000000-0005-0000-0000-000090190000}"/>
    <cellStyle name="HEADINGSTOP" xfId="6001" xr:uid="{00000000-0005-0000-0000-000091190000}"/>
    <cellStyle name="headoption" xfId="6002" xr:uid="{00000000-0005-0000-0000-000092190000}"/>
    <cellStyle name="headoption 2" xfId="6003" xr:uid="{00000000-0005-0000-0000-000093190000}"/>
    <cellStyle name="headoption 2 2" xfId="10831" xr:uid="{00000000-0005-0000-0000-000094190000}"/>
    <cellStyle name="headoption 2 2 2" xfId="10832" xr:uid="{00000000-0005-0000-0000-000095190000}"/>
    <cellStyle name="headoption 2 3" xfId="10833" xr:uid="{00000000-0005-0000-0000-000096190000}"/>
    <cellStyle name="headoption 2 4" xfId="10834" xr:uid="{00000000-0005-0000-0000-000097190000}"/>
    <cellStyle name="headoption 3" xfId="10835" xr:uid="{00000000-0005-0000-0000-000098190000}"/>
    <cellStyle name="headoption 3 2" xfId="10836" xr:uid="{00000000-0005-0000-0000-000099190000}"/>
    <cellStyle name="headoption 4" xfId="10837" xr:uid="{00000000-0005-0000-0000-00009A190000}"/>
    <cellStyle name="headoption 5" xfId="10838" xr:uid="{00000000-0005-0000-0000-00009B190000}"/>
    <cellStyle name="Headqng2_KL-DOT2A_CUA_Caitao" xfId="6004" xr:uid="{00000000-0005-0000-0000-00009C190000}"/>
    <cellStyle name="HIDE" xfId="6005" xr:uid="{00000000-0005-0000-0000-00009D190000}"/>
    <cellStyle name="HIGHLIGHT" xfId="6006" xr:uid="{00000000-0005-0000-0000-00009E190000}"/>
    <cellStyle name="Hoa-Scholl" xfId="6007" xr:uid="{00000000-0005-0000-0000-00009F190000}"/>
    <cellStyle name="Hoa-Scholl 2" xfId="6008" xr:uid="{00000000-0005-0000-0000-0000A0190000}"/>
    <cellStyle name="Hoa-Scholl 2 2" xfId="10839" xr:uid="{00000000-0005-0000-0000-0000A1190000}"/>
    <cellStyle name="Hoa-Scholl 2 2 2" xfId="10840" xr:uid="{00000000-0005-0000-0000-0000A2190000}"/>
    <cellStyle name="Hoa-Scholl 2 3" xfId="10841" xr:uid="{00000000-0005-0000-0000-0000A3190000}"/>
    <cellStyle name="Hoa-Scholl 2 4" xfId="10842" xr:uid="{00000000-0005-0000-0000-0000A4190000}"/>
    <cellStyle name="Hoa-Scholl 3" xfId="10843" xr:uid="{00000000-0005-0000-0000-0000A5190000}"/>
    <cellStyle name="Hoa-Scholl 3 2" xfId="10844" xr:uid="{00000000-0005-0000-0000-0000A6190000}"/>
    <cellStyle name="Hoa-Scholl 4" xfId="10845" xr:uid="{00000000-0005-0000-0000-0000A7190000}"/>
    <cellStyle name="Hoa-Scholl 5" xfId="10846" xr:uid="{00000000-0005-0000-0000-0000A8190000}"/>
    <cellStyle name="HUY" xfId="6009" xr:uid="{00000000-0005-0000-0000-0000A9190000}"/>
    <cellStyle name="HUY 2" xfId="6010" xr:uid="{00000000-0005-0000-0000-0000AA190000}"/>
    <cellStyle name="HUY 3" xfId="6011" xr:uid="{00000000-0005-0000-0000-0000AB190000}"/>
    <cellStyle name="Hyperlink" xfId="14587" builtinId="8"/>
    <cellStyle name="Hyperlink 2" xfId="6012" xr:uid="{00000000-0005-0000-0000-0000AC190000}"/>
    <cellStyle name="Hyperlink 3" xfId="14583" xr:uid="{AA587AF2-4FDC-4D56-B90C-5E8186EA2F99}"/>
    <cellStyle name="i·0" xfId="6013" xr:uid="{00000000-0005-0000-0000-0000AD190000}"/>
    <cellStyle name="i·0 2" xfId="6014" xr:uid="{00000000-0005-0000-0000-0000AE190000}"/>
    <cellStyle name="i·0??????????_x0003_?_x0010__x0001_??Luu??9JS—_x0008_??????????????????ò_x0001_????&lt;i·0???" xfId="6015" xr:uid="{00000000-0005-0000-0000-0000AF190000}"/>
    <cellStyle name="i·0??????????_x0007_?_x0010__x0001_??PrintDT??9JS—_x0008_??????????????????¼_x0001_????&lt;i·" xfId="6016" xr:uid="{00000000-0005-0000-0000-0000B0190000}"/>
    <cellStyle name="i·0_M_E Services _ Education" xfId="6017" xr:uid="{00000000-0005-0000-0000-0000B1190000}"/>
    <cellStyle name="_x0001_í½?" xfId="6018" xr:uid="{00000000-0005-0000-0000-0000B2190000}"/>
    <cellStyle name="_x0001_íå_x001b_ô " xfId="6019" xr:uid="{00000000-0005-0000-0000-0000B3190000}"/>
    <cellStyle name="_x0001_íå_x001b_ô_" xfId="6020" xr:uid="{00000000-0005-0000-0000-0000B4190000}"/>
    <cellStyle name="Input [yellow]" xfId="6021" xr:uid="{00000000-0005-0000-0000-0000B5190000}"/>
    <cellStyle name="Input [yellow] 2" xfId="6022" xr:uid="{00000000-0005-0000-0000-0000B6190000}"/>
    <cellStyle name="Input [yellow] 2 2" xfId="10847" xr:uid="{00000000-0005-0000-0000-0000B7190000}"/>
    <cellStyle name="Input [yellow] 2 2 2" xfId="10848" xr:uid="{00000000-0005-0000-0000-0000B8190000}"/>
    <cellStyle name="Input [yellow] 2 3" xfId="10849" xr:uid="{00000000-0005-0000-0000-0000B9190000}"/>
    <cellStyle name="Input [yellow] 2 4" xfId="10850" xr:uid="{00000000-0005-0000-0000-0000BA190000}"/>
    <cellStyle name="Input [yellow] 3" xfId="10851" xr:uid="{00000000-0005-0000-0000-0000BB190000}"/>
    <cellStyle name="Input [yellow] 3 2" xfId="10852" xr:uid="{00000000-0005-0000-0000-0000BC190000}"/>
    <cellStyle name="Input [yellow] 4" xfId="10853" xr:uid="{00000000-0005-0000-0000-0000BD190000}"/>
    <cellStyle name="Input [yellow] 5" xfId="10854" xr:uid="{00000000-0005-0000-0000-0000BE190000}"/>
    <cellStyle name="Input 10" xfId="6023" xr:uid="{00000000-0005-0000-0000-0000BF190000}"/>
    <cellStyle name="Input 10 2" xfId="6024" xr:uid="{00000000-0005-0000-0000-0000C0190000}"/>
    <cellStyle name="Input 10 2 2" xfId="6025" xr:uid="{00000000-0005-0000-0000-0000C1190000}"/>
    <cellStyle name="Input 10 2 2 2" xfId="10855" xr:uid="{00000000-0005-0000-0000-0000C2190000}"/>
    <cellStyle name="Input 10 2 2 2 2" xfId="10856" xr:uid="{00000000-0005-0000-0000-0000C3190000}"/>
    <cellStyle name="Input 10 2 2 3" xfId="10857" xr:uid="{00000000-0005-0000-0000-0000C4190000}"/>
    <cellStyle name="Input 10 2 3" xfId="10858" xr:uid="{00000000-0005-0000-0000-0000C5190000}"/>
    <cellStyle name="Input 10 2 3 2" xfId="10859" xr:uid="{00000000-0005-0000-0000-0000C6190000}"/>
    <cellStyle name="Input 10 2 4" xfId="10860" xr:uid="{00000000-0005-0000-0000-0000C7190000}"/>
    <cellStyle name="Input 10 3" xfId="6026" xr:uid="{00000000-0005-0000-0000-0000C8190000}"/>
    <cellStyle name="Input 10 3 2" xfId="10861" xr:uid="{00000000-0005-0000-0000-0000C9190000}"/>
    <cellStyle name="Input 10 3 2 2" xfId="10862" xr:uid="{00000000-0005-0000-0000-0000CA190000}"/>
    <cellStyle name="Input 10 3 3" xfId="10863" xr:uid="{00000000-0005-0000-0000-0000CB190000}"/>
    <cellStyle name="Input 10 4" xfId="10864" xr:uid="{00000000-0005-0000-0000-0000CC190000}"/>
    <cellStyle name="Input 10 4 2" xfId="10865" xr:uid="{00000000-0005-0000-0000-0000CD190000}"/>
    <cellStyle name="Input 10 5" xfId="10866" xr:uid="{00000000-0005-0000-0000-0000CE190000}"/>
    <cellStyle name="Input 11" xfId="6027" xr:uid="{00000000-0005-0000-0000-0000CF190000}"/>
    <cellStyle name="Input 11 2" xfId="6028" xr:uid="{00000000-0005-0000-0000-0000D0190000}"/>
    <cellStyle name="Input 11 2 2" xfId="6029" xr:uid="{00000000-0005-0000-0000-0000D1190000}"/>
    <cellStyle name="Input 11 2 2 2" xfId="10867" xr:uid="{00000000-0005-0000-0000-0000D2190000}"/>
    <cellStyle name="Input 11 2 2 2 2" xfId="10868" xr:uid="{00000000-0005-0000-0000-0000D3190000}"/>
    <cellStyle name="Input 11 2 2 3" xfId="10869" xr:uid="{00000000-0005-0000-0000-0000D4190000}"/>
    <cellStyle name="Input 11 2 3" xfId="10870" xr:uid="{00000000-0005-0000-0000-0000D5190000}"/>
    <cellStyle name="Input 11 2 3 2" xfId="10871" xr:uid="{00000000-0005-0000-0000-0000D6190000}"/>
    <cellStyle name="Input 11 2 4" xfId="10872" xr:uid="{00000000-0005-0000-0000-0000D7190000}"/>
    <cellStyle name="Input 11 3" xfId="6030" xr:uid="{00000000-0005-0000-0000-0000D8190000}"/>
    <cellStyle name="Input 11 3 2" xfId="10873" xr:uid="{00000000-0005-0000-0000-0000D9190000}"/>
    <cellStyle name="Input 11 3 2 2" xfId="10874" xr:uid="{00000000-0005-0000-0000-0000DA190000}"/>
    <cellStyle name="Input 11 3 3" xfId="10875" xr:uid="{00000000-0005-0000-0000-0000DB190000}"/>
    <cellStyle name="Input 11 4" xfId="10876" xr:uid="{00000000-0005-0000-0000-0000DC190000}"/>
    <cellStyle name="Input 11 4 2" xfId="10877" xr:uid="{00000000-0005-0000-0000-0000DD190000}"/>
    <cellStyle name="Input 11 5" xfId="10878" xr:uid="{00000000-0005-0000-0000-0000DE190000}"/>
    <cellStyle name="Input 12" xfId="6031" xr:uid="{00000000-0005-0000-0000-0000DF190000}"/>
    <cellStyle name="Input 12 2" xfId="6032" xr:uid="{00000000-0005-0000-0000-0000E0190000}"/>
    <cellStyle name="Input 12 2 2" xfId="6033" xr:uid="{00000000-0005-0000-0000-0000E1190000}"/>
    <cellStyle name="Input 12 2 2 2" xfId="10879" xr:uid="{00000000-0005-0000-0000-0000E2190000}"/>
    <cellStyle name="Input 12 2 2 2 2" xfId="10880" xr:uid="{00000000-0005-0000-0000-0000E3190000}"/>
    <cellStyle name="Input 12 2 2 3" xfId="10881" xr:uid="{00000000-0005-0000-0000-0000E4190000}"/>
    <cellStyle name="Input 12 2 3" xfId="10882" xr:uid="{00000000-0005-0000-0000-0000E5190000}"/>
    <cellStyle name="Input 12 2 3 2" xfId="10883" xr:uid="{00000000-0005-0000-0000-0000E6190000}"/>
    <cellStyle name="Input 12 2 4" xfId="10884" xr:uid="{00000000-0005-0000-0000-0000E7190000}"/>
    <cellStyle name="Input 12 3" xfId="6034" xr:uid="{00000000-0005-0000-0000-0000E8190000}"/>
    <cellStyle name="Input 12 3 2" xfId="10885" xr:uid="{00000000-0005-0000-0000-0000E9190000}"/>
    <cellStyle name="Input 12 3 2 2" xfId="10886" xr:uid="{00000000-0005-0000-0000-0000EA190000}"/>
    <cellStyle name="Input 12 3 3" xfId="10887" xr:uid="{00000000-0005-0000-0000-0000EB190000}"/>
    <cellStyle name="Input 12 4" xfId="10888" xr:uid="{00000000-0005-0000-0000-0000EC190000}"/>
    <cellStyle name="Input 12 4 2" xfId="10889" xr:uid="{00000000-0005-0000-0000-0000ED190000}"/>
    <cellStyle name="Input 12 5" xfId="10890" xr:uid="{00000000-0005-0000-0000-0000EE190000}"/>
    <cellStyle name="Input 13" xfId="6035" xr:uid="{00000000-0005-0000-0000-0000EF190000}"/>
    <cellStyle name="Input 13 2" xfId="6036" xr:uid="{00000000-0005-0000-0000-0000F0190000}"/>
    <cellStyle name="Input 13 2 2" xfId="6037" xr:uid="{00000000-0005-0000-0000-0000F1190000}"/>
    <cellStyle name="Input 13 2 2 2" xfId="10891" xr:uid="{00000000-0005-0000-0000-0000F2190000}"/>
    <cellStyle name="Input 13 2 2 2 2" xfId="10892" xr:uid="{00000000-0005-0000-0000-0000F3190000}"/>
    <cellStyle name="Input 13 2 2 3" xfId="10893" xr:uid="{00000000-0005-0000-0000-0000F4190000}"/>
    <cellStyle name="Input 13 2 3" xfId="10894" xr:uid="{00000000-0005-0000-0000-0000F5190000}"/>
    <cellStyle name="Input 13 2 3 2" xfId="10895" xr:uid="{00000000-0005-0000-0000-0000F6190000}"/>
    <cellStyle name="Input 13 2 4" xfId="10896" xr:uid="{00000000-0005-0000-0000-0000F7190000}"/>
    <cellStyle name="Input 13 3" xfId="6038" xr:uid="{00000000-0005-0000-0000-0000F8190000}"/>
    <cellStyle name="Input 13 3 2" xfId="10897" xr:uid="{00000000-0005-0000-0000-0000F9190000}"/>
    <cellStyle name="Input 13 3 2 2" xfId="10898" xr:uid="{00000000-0005-0000-0000-0000FA190000}"/>
    <cellStyle name="Input 13 3 3" xfId="10899" xr:uid="{00000000-0005-0000-0000-0000FB190000}"/>
    <cellStyle name="Input 13 4" xfId="10900" xr:uid="{00000000-0005-0000-0000-0000FC190000}"/>
    <cellStyle name="Input 13 4 2" xfId="10901" xr:uid="{00000000-0005-0000-0000-0000FD190000}"/>
    <cellStyle name="Input 13 5" xfId="10902" xr:uid="{00000000-0005-0000-0000-0000FE190000}"/>
    <cellStyle name="Input 14" xfId="6039" xr:uid="{00000000-0005-0000-0000-0000FF190000}"/>
    <cellStyle name="Input 14 2" xfId="6040" xr:uid="{00000000-0005-0000-0000-0000001A0000}"/>
    <cellStyle name="Input 14 2 2" xfId="6041" xr:uid="{00000000-0005-0000-0000-0000011A0000}"/>
    <cellStyle name="Input 14 2 2 2" xfId="10903" xr:uid="{00000000-0005-0000-0000-0000021A0000}"/>
    <cellStyle name="Input 14 2 2 2 2" xfId="10904" xr:uid="{00000000-0005-0000-0000-0000031A0000}"/>
    <cellStyle name="Input 14 2 2 3" xfId="10905" xr:uid="{00000000-0005-0000-0000-0000041A0000}"/>
    <cellStyle name="Input 14 2 3" xfId="10906" xr:uid="{00000000-0005-0000-0000-0000051A0000}"/>
    <cellStyle name="Input 14 2 3 2" xfId="10907" xr:uid="{00000000-0005-0000-0000-0000061A0000}"/>
    <cellStyle name="Input 14 2 4" xfId="10908" xr:uid="{00000000-0005-0000-0000-0000071A0000}"/>
    <cellStyle name="Input 14 3" xfId="6042" xr:uid="{00000000-0005-0000-0000-0000081A0000}"/>
    <cellStyle name="Input 14 3 2" xfId="10909" xr:uid="{00000000-0005-0000-0000-0000091A0000}"/>
    <cellStyle name="Input 14 3 2 2" xfId="10910" xr:uid="{00000000-0005-0000-0000-00000A1A0000}"/>
    <cellStyle name="Input 14 3 3" xfId="10911" xr:uid="{00000000-0005-0000-0000-00000B1A0000}"/>
    <cellStyle name="Input 14 4" xfId="10912" xr:uid="{00000000-0005-0000-0000-00000C1A0000}"/>
    <cellStyle name="Input 14 4 2" xfId="10913" xr:uid="{00000000-0005-0000-0000-00000D1A0000}"/>
    <cellStyle name="Input 14 5" xfId="10914" xr:uid="{00000000-0005-0000-0000-00000E1A0000}"/>
    <cellStyle name="Input 15" xfId="6043" xr:uid="{00000000-0005-0000-0000-00000F1A0000}"/>
    <cellStyle name="Input 15 2" xfId="6044" xr:uid="{00000000-0005-0000-0000-0000101A0000}"/>
    <cellStyle name="Input 15 2 2" xfId="6045" xr:uid="{00000000-0005-0000-0000-0000111A0000}"/>
    <cellStyle name="Input 15 2 2 2" xfId="10915" xr:uid="{00000000-0005-0000-0000-0000121A0000}"/>
    <cellStyle name="Input 15 2 2 2 2" xfId="10916" xr:uid="{00000000-0005-0000-0000-0000131A0000}"/>
    <cellStyle name="Input 15 2 2 3" xfId="10917" xr:uid="{00000000-0005-0000-0000-0000141A0000}"/>
    <cellStyle name="Input 15 2 3" xfId="10918" xr:uid="{00000000-0005-0000-0000-0000151A0000}"/>
    <cellStyle name="Input 15 2 3 2" xfId="10919" xr:uid="{00000000-0005-0000-0000-0000161A0000}"/>
    <cellStyle name="Input 15 2 4" xfId="10920" xr:uid="{00000000-0005-0000-0000-0000171A0000}"/>
    <cellStyle name="Input 15 3" xfId="6046" xr:uid="{00000000-0005-0000-0000-0000181A0000}"/>
    <cellStyle name="Input 15 3 2" xfId="10921" xr:uid="{00000000-0005-0000-0000-0000191A0000}"/>
    <cellStyle name="Input 15 3 2 2" xfId="10922" xr:uid="{00000000-0005-0000-0000-00001A1A0000}"/>
    <cellStyle name="Input 15 3 3" xfId="10923" xr:uid="{00000000-0005-0000-0000-00001B1A0000}"/>
    <cellStyle name="Input 15 4" xfId="10924" xr:uid="{00000000-0005-0000-0000-00001C1A0000}"/>
    <cellStyle name="Input 15 4 2" xfId="10925" xr:uid="{00000000-0005-0000-0000-00001D1A0000}"/>
    <cellStyle name="Input 15 5" xfId="10926" xr:uid="{00000000-0005-0000-0000-00001E1A0000}"/>
    <cellStyle name="Input 16" xfId="6047" xr:uid="{00000000-0005-0000-0000-00001F1A0000}"/>
    <cellStyle name="Input 16 2" xfId="6048" xr:uid="{00000000-0005-0000-0000-0000201A0000}"/>
    <cellStyle name="Input 16 2 2" xfId="6049" xr:uid="{00000000-0005-0000-0000-0000211A0000}"/>
    <cellStyle name="Input 16 2 2 2" xfId="10927" xr:uid="{00000000-0005-0000-0000-0000221A0000}"/>
    <cellStyle name="Input 16 2 2 2 2" xfId="10928" xr:uid="{00000000-0005-0000-0000-0000231A0000}"/>
    <cellStyle name="Input 16 2 2 3" xfId="10929" xr:uid="{00000000-0005-0000-0000-0000241A0000}"/>
    <cellStyle name="Input 16 2 3" xfId="10930" xr:uid="{00000000-0005-0000-0000-0000251A0000}"/>
    <cellStyle name="Input 16 2 3 2" xfId="10931" xr:uid="{00000000-0005-0000-0000-0000261A0000}"/>
    <cellStyle name="Input 16 2 4" xfId="10932" xr:uid="{00000000-0005-0000-0000-0000271A0000}"/>
    <cellStyle name="Input 16 3" xfId="6050" xr:uid="{00000000-0005-0000-0000-0000281A0000}"/>
    <cellStyle name="Input 16 3 2" xfId="10933" xr:uid="{00000000-0005-0000-0000-0000291A0000}"/>
    <cellStyle name="Input 16 3 2 2" xfId="10934" xr:uid="{00000000-0005-0000-0000-00002A1A0000}"/>
    <cellStyle name="Input 16 3 3" xfId="10935" xr:uid="{00000000-0005-0000-0000-00002B1A0000}"/>
    <cellStyle name="Input 16 4" xfId="10936" xr:uid="{00000000-0005-0000-0000-00002C1A0000}"/>
    <cellStyle name="Input 16 4 2" xfId="10937" xr:uid="{00000000-0005-0000-0000-00002D1A0000}"/>
    <cellStyle name="Input 16 5" xfId="10938" xr:uid="{00000000-0005-0000-0000-00002E1A0000}"/>
    <cellStyle name="Input 17" xfId="6051" xr:uid="{00000000-0005-0000-0000-00002F1A0000}"/>
    <cellStyle name="Input 17 2" xfId="6052" xr:uid="{00000000-0005-0000-0000-0000301A0000}"/>
    <cellStyle name="Input 17 2 2" xfId="6053" xr:uid="{00000000-0005-0000-0000-0000311A0000}"/>
    <cellStyle name="Input 17 2 2 2" xfId="10939" xr:uid="{00000000-0005-0000-0000-0000321A0000}"/>
    <cellStyle name="Input 17 2 2 2 2" xfId="10940" xr:uid="{00000000-0005-0000-0000-0000331A0000}"/>
    <cellStyle name="Input 17 2 2 3" xfId="10941" xr:uid="{00000000-0005-0000-0000-0000341A0000}"/>
    <cellStyle name="Input 17 2 3" xfId="10942" xr:uid="{00000000-0005-0000-0000-0000351A0000}"/>
    <cellStyle name="Input 17 2 3 2" xfId="10943" xr:uid="{00000000-0005-0000-0000-0000361A0000}"/>
    <cellStyle name="Input 17 2 4" xfId="10944" xr:uid="{00000000-0005-0000-0000-0000371A0000}"/>
    <cellStyle name="Input 17 3" xfId="6054" xr:uid="{00000000-0005-0000-0000-0000381A0000}"/>
    <cellStyle name="Input 17 3 2" xfId="10945" xr:uid="{00000000-0005-0000-0000-0000391A0000}"/>
    <cellStyle name="Input 17 3 2 2" xfId="10946" xr:uid="{00000000-0005-0000-0000-00003A1A0000}"/>
    <cellStyle name="Input 17 3 3" xfId="10947" xr:uid="{00000000-0005-0000-0000-00003B1A0000}"/>
    <cellStyle name="Input 17 4" xfId="10948" xr:uid="{00000000-0005-0000-0000-00003C1A0000}"/>
    <cellStyle name="Input 17 4 2" xfId="10949" xr:uid="{00000000-0005-0000-0000-00003D1A0000}"/>
    <cellStyle name="Input 17 5" xfId="10950" xr:uid="{00000000-0005-0000-0000-00003E1A0000}"/>
    <cellStyle name="Input 18" xfId="6055" xr:uid="{00000000-0005-0000-0000-00003F1A0000}"/>
    <cellStyle name="Input 18 2" xfId="6056" xr:uid="{00000000-0005-0000-0000-0000401A0000}"/>
    <cellStyle name="Input 18 2 2" xfId="6057" xr:uid="{00000000-0005-0000-0000-0000411A0000}"/>
    <cellStyle name="Input 18 2 2 2" xfId="10951" xr:uid="{00000000-0005-0000-0000-0000421A0000}"/>
    <cellStyle name="Input 18 2 2 2 2" xfId="10952" xr:uid="{00000000-0005-0000-0000-0000431A0000}"/>
    <cellStyle name="Input 18 2 2 3" xfId="10953" xr:uid="{00000000-0005-0000-0000-0000441A0000}"/>
    <cellStyle name="Input 18 2 3" xfId="10954" xr:uid="{00000000-0005-0000-0000-0000451A0000}"/>
    <cellStyle name="Input 18 2 3 2" xfId="10955" xr:uid="{00000000-0005-0000-0000-0000461A0000}"/>
    <cellStyle name="Input 18 2 4" xfId="10956" xr:uid="{00000000-0005-0000-0000-0000471A0000}"/>
    <cellStyle name="Input 18 3" xfId="6058" xr:uid="{00000000-0005-0000-0000-0000481A0000}"/>
    <cellStyle name="Input 18 3 2" xfId="10957" xr:uid="{00000000-0005-0000-0000-0000491A0000}"/>
    <cellStyle name="Input 18 3 2 2" xfId="10958" xr:uid="{00000000-0005-0000-0000-00004A1A0000}"/>
    <cellStyle name="Input 18 3 3" xfId="10959" xr:uid="{00000000-0005-0000-0000-00004B1A0000}"/>
    <cellStyle name="Input 18 4" xfId="10960" xr:uid="{00000000-0005-0000-0000-00004C1A0000}"/>
    <cellStyle name="Input 18 4 2" xfId="10961" xr:uid="{00000000-0005-0000-0000-00004D1A0000}"/>
    <cellStyle name="Input 18 5" xfId="10962" xr:uid="{00000000-0005-0000-0000-00004E1A0000}"/>
    <cellStyle name="Input 19" xfId="6059" xr:uid="{00000000-0005-0000-0000-00004F1A0000}"/>
    <cellStyle name="Input 19 2" xfId="6060" xr:uid="{00000000-0005-0000-0000-0000501A0000}"/>
    <cellStyle name="Input 19 2 2" xfId="6061" xr:uid="{00000000-0005-0000-0000-0000511A0000}"/>
    <cellStyle name="Input 19 2 2 2" xfId="10963" xr:uid="{00000000-0005-0000-0000-0000521A0000}"/>
    <cellStyle name="Input 19 2 2 2 2" xfId="10964" xr:uid="{00000000-0005-0000-0000-0000531A0000}"/>
    <cellStyle name="Input 19 2 2 3" xfId="10965" xr:uid="{00000000-0005-0000-0000-0000541A0000}"/>
    <cellStyle name="Input 19 2 3" xfId="10966" xr:uid="{00000000-0005-0000-0000-0000551A0000}"/>
    <cellStyle name="Input 19 2 3 2" xfId="10967" xr:uid="{00000000-0005-0000-0000-0000561A0000}"/>
    <cellStyle name="Input 19 2 4" xfId="10968" xr:uid="{00000000-0005-0000-0000-0000571A0000}"/>
    <cellStyle name="Input 19 3" xfId="6062" xr:uid="{00000000-0005-0000-0000-0000581A0000}"/>
    <cellStyle name="Input 19 3 2" xfId="10969" xr:uid="{00000000-0005-0000-0000-0000591A0000}"/>
    <cellStyle name="Input 19 3 2 2" xfId="10970" xr:uid="{00000000-0005-0000-0000-00005A1A0000}"/>
    <cellStyle name="Input 19 3 3" xfId="10971" xr:uid="{00000000-0005-0000-0000-00005B1A0000}"/>
    <cellStyle name="Input 19 4" xfId="10972" xr:uid="{00000000-0005-0000-0000-00005C1A0000}"/>
    <cellStyle name="Input 19 4 2" xfId="10973" xr:uid="{00000000-0005-0000-0000-00005D1A0000}"/>
    <cellStyle name="Input 19 5" xfId="10974" xr:uid="{00000000-0005-0000-0000-00005E1A0000}"/>
    <cellStyle name="Input 2" xfId="6063" xr:uid="{00000000-0005-0000-0000-00005F1A0000}"/>
    <cellStyle name="Input 2 2" xfId="6064" xr:uid="{00000000-0005-0000-0000-0000601A0000}"/>
    <cellStyle name="Input 2 2 2" xfId="6065" xr:uid="{00000000-0005-0000-0000-0000611A0000}"/>
    <cellStyle name="Input 2 2 2 2" xfId="10975" xr:uid="{00000000-0005-0000-0000-0000621A0000}"/>
    <cellStyle name="Input 2 2 2 2 2" xfId="10976" xr:uid="{00000000-0005-0000-0000-0000631A0000}"/>
    <cellStyle name="Input 2 2 2 3" xfId="10977" xr:uid="{00000000-0005-0000-0000-0000641A0000}"/>
    <cellStyle name="Input 2 2 3" xfId="10978" xr:uid="{00000000-0005-0000-0000-0000651A0000}"/>
    <cellStyle name="Input 2 2 3 2" xfId="10979" xr:uid="{00000000-0005-0000-0000-0000661A0000}"/>
    <cellStyle name="Input 2 2 4" xfId="10980" xr:uid="{00000000-0005-0000-0000-0000671A0000}"/>
    <cellStyle name="Input 2 3" xfId="6066" xr:uid="{00000000-0005-0000-0000-0000681A0000}"/>
    <cellStyle name="Input 2 3 2" xfId="10981" xr:uid="{00000000-0005-0000-0000-0000691A0000}"/>
    <cellStyle name="Input 2 3 2 2" xfId="10982" xr:uid="{00000000-0005-0000-0000-00006A1A0000}"/>
    <cellStyle name="Input 2 3 3" xfId="10983" xr:uid="{00000000-0005-0000-0000-00006B1A0000}"/>
    <cellStyle name="Input 2 4" xfId="10984" xr:uid="{00000000-0005-0000-0000-00006C1A0000}"/>
    <cellStyle name="Input 2 4 2" xfId="10985" xr:uid="{00000000-0005-0000-0000-00006D1A0000}"/>
    <cellStyle name="Input 2 5" xfId="10986" xr:uid="{00000000-0005-0000-0000-00006E1A0000}"/>
    <cellStyle name="Input 20" xfId="6067" xr:uid="{00000000-0005-0000-0000-00006F1A0000}"/>
    <cellStyle name="Input 20 2" xfId="6068" xr:uid="{00000000-0005-0000-0000-0000701A0000}"/>
    <cellStyle name="Input 20 2 2" xfId="6069" xr:uid="{00000000-0005-0000-0000-0000711A0000}"/>
    <cellStyle name="Input 20 2 2 2" xfId="10987" xr:uid="{00000000-0005-0000-0000-0000721A0000}"/>
    <cellStyle name="Input 20 2 2 2 2" xfId="10988" xr:uid="{00000000-0005-0000-0000-0000731A0000}"/>
    <cellStyle name="Input 20 2 2 3" xfId="10989" xr:uid="{00000000-0005-0000-0000-0000741A0000}"/>
    <cellStyle name="Input 20 2 3" xfId="10990" xr:uid="{00000000-0005-0000-0000-0000751A0000}"/>
    <cellStyle name="Input 20 2 3 2" xfId="10991" xr:uid="{00000000-0005-0000-0000-0000761A0000}"/>
    <cellStyle name="Input 20 2 4" xfId="10992" xr:uid="{00000000-0005-0000-0000-0000771A0000}"/>
    <cellStyle name="Input 20 3" xfId="6070" xr:uid="{00000000-0005-0000-0000-0000781A0000}"/>
    <cellStyle name="Input 20 3 2" xfId="10993" xr:uid="{00000000-0005-0000-0000-0000791A0000}"/>
    <cellStyle name="Input 20 3 2 2" xfId="10994" xr:uid="{00000000-0005-0000-0000-00007A1A0000}"/>
    <cellStyle name="Input 20 3 3" xfId="10995" xr:uid="{00000000-0005-0000-0000-00007B1A0000}"/>
    <cellStyle name="Input 20 4" xfId="10996" xr:uid="{00000000-0005-0000-0000-00007C1A0000}"/>
    <cellStyle name="Input 20 4 2" xfId="10997" xr:uid="{00000000-0005-0000-0000-00007D1A0000}"/>
    <cellStyle name="Input 20 5" xfId="10998" xr:uid="{00000000-0005-0000-0000-00007E1A0000}"/>
    <cellStyle name="Input 21" xfId="6071" xr:uid="{00000000-0005-0000-0000-00007F1A0000}"/>
    <cellStyle name="Input 21 2" xfId="6072" xr:uid="{00000000-0005-0000-0000-0000801A0000}"/>
    <cellStyle name="Input 21 2 2" xfId="6073" xr:uid="{00000000-0005-0000-0000-0000811A0000}"/>
    <cellStyle name="Input 21 2 2 2" xfId="10999" xr:uid="{00000000-0005-0000-0000-0000821A0000}"/>
    <cellStyle name="Input 21 2 2 2 2" xfId="11000" xr:uid="{00000000-0005-0000-0000-0000831A0000}"/>
    <cellStyle name="Input 21 2 2 3" xfId="11001" xr:uid="{00000000-0005-0000-0000-0000841A0000}"/>
    <cellStyle name="Input 21 2 3" xfId="11002" xr:uid="{00000000-0005-0000-0000-0000851A0000}"/>
    <cellStyle name="Input 21 2 3 2" xfId="11003" xr:uid="{00000000-0005-0000-0000-0000861A0000}"/>
    <cellStyle name="Input 21 2 4" xfId="11004" xr:uid="{00000000-0005-0000-0000-0000871A0000}"/>
    <cellStyle name="Input 21 3" xfId="6074" xr:uid="{00000000-0005-0000-0000-0000881A0000}"/>
    <cellStyle name="Input 21 3 2" xfId="11005" xr:uid="{00000000-0005-0000-0000-0000891A0000}"/>
    <cellStyle name="Input 21 3 2 2" xfId="11006" xr:uid="{00000000-0005-0000-0000-00008A1A0000}"/>
    <cellStyle name="Input 21 3 3" xfId="11007" xr:uid="{00000000-0005-0000-0000-00008B1A0000}"/>
    <cellStyle name="Input 21 4" xfId="11008" xr:uid="{00000000-0005-0000-0000-00008C1A0000}"/>
    <cellStyle name="Input 21 4 2" xfId="11009" xr:uid="{00000000-0005-0000-0000-00008D1A0000}"/>
    <cellStyle name="Input 21 5" xfId="11010" xr:uid="{00000000-0005-0000-0000-00008E1A0000}"/>
    <cellStyle name="Input 22" xfId="6075" xr:uid="{00000000-0005-0000-0000-00008F1A0000}"/>
    <cellStyle name="Input 22 2" xfId="6076" xr:uid="{00000000-0005-0000-0000-0000901A0000}"/>
    <cellStyle name="Input 22 2 2" xfId="6077" xr:uid="{00000000-0005-0000-0000-0000911A0000}"/>
    <cellStyle name="Input 22 2 2 2" xfId="11011" xr:uid="{00000000-0005-0000-0000-0000921A0000}"/>
    <cellStyle name="Input 22 2 2 2 2" xfId="11012" xr:uid="{00000000-0005-0000-0000-0000931A0000}"/>
    <cellStyle name="Input 22 2 2 3" xfId="11013" xr:uid="{00000000-0005-0000-0000-0000941A0000}"/>
    <cellStyle name="Input 22 2 3" xfId="11014" xr:uid="{00000000-0005-0000-0000-0000951A0000}"/>
    <cellStyle name="Input 22 2 3 2" xfId="11015" xr:uid="{00000000-0005-0000-0000-0000961A0000}"/>
    <cellStyle name="Input 22 2 4" xfId="11016" xr:uid="{00000000-0005-0000-0000-0000971A0000}"/>
    <cellStyle name="Input 22 3" xfId="6078" xr:uid="{00000000-0005-0000-0000-0000981A0000}"/>
    <cellStyle name="Input 22 3 2" xfId="11017" xr:uid="{00000000-0005-0000-0000-0000991A0000}"/>
    <cellStyle name="Input 22 3 2 2" xfId="11018" xr:uid="{00000000-0005-0000-0000-00009A1A0000}"/>
    <cellStyle name="Input 22 3 3" xfId="11019" xr:uid="{00000000-0005-0000-0000-00009B1A0000}"/>
    <cellStyle name="Input 22 4" xfId="11020" xr:uid="{00000000-0005-0000-0000-00009C1A0000}"/>
    <cellStyle name="Input 22 4 2" xfId="11021" xr:uid="{00000000-0005-0000-0000-00009D1A0000}"/>
    <cellStyle name="Input 22 5" xfId="11022" xr:uid="{00000000-0005-0000-0000-00009E1A0000}"/>
    <cellStyle name="Input 23" xfId="6079" xr:uid="{00000000-0005-0000-0000-00009F1A0000}"/>
    <cellStyle name="Input 23 2" xfId="11023" xr:uid="{00000000-0005-0000-0000-0000A01A0000}"/>
    <cellStyle name="Input 23 2 2" xfId="11024" xr:uid="{00000000-0005-0000-0000-0000A11A0000}"/>
    <cellStyle name="Input 23 3" xfId="11025" xr:uid="{00000000-0005-0000-0000-0000A21A0000}"/>
    <cellStyle name="Input 24" xfId="6080" xr:uid="{00000000-0005-0000-0000-0000A31A0000}"/>
    <cellStyle name="Input 24 2" xfId="11026" xr:uid="{00000000-0005-0000-0000-0000A41A0000}"/>
    <cellStyle name="Input 24 2 2" xfId="11027" xr:uid="{00000000-0005-0000-0000-0000A51A0000}"/>
    <cellStyle name="Input 24 3" xfId="11028" xr:uid="{00000000-0005-0000-0000-0000A61A0000}"/>
    <cellStyle name="Input 25" xfId="6081" xr:uid="{00000000-0005-0000-0000-0000A71A0000}"/>
    <cellStyle name="Input 25 2" xfId="11029" xr:uid="{00000000-0005-0000-0000-0000A81A0000}"/>
    <cellStyle name="Input 25 2 2" xfId="11030" xr:uid="{00000000-0005-0000-0000-0000A91A0000}"/>
    <cellStyle name="Input 25 3" xfId="11031" xr:uid="{00000000-0005-0000-0000-0000AA1A0000}"/>
    <cellStyle name="Input 26" xfId="6082" xr:uid="{00000000-0005-0000-0000-0000AB1A0000}"/>
    <cellStyle name="Input 26 2" xfId="11032" xr:uid="{00000000-0005-0000-0000-0000AC1A0000}"/>
    <cellStyle name="Input 26 2 2" xfId="11033" xr:uid="{00000000-0005-0000-0000-0000AD1A0000}"/>
    <cellStyle name="Input 26 3" xfId="11034" xr:uid="{00000000-0005-0000-0000-0000AE1A0000}"/>
    <cellStyle name="Input 27" xfId="6083" xr:uid="{00000000-0005-0000-0000-0000AF1A0000}"/>
    <cellStyle name="Input 27 2" xfId="11035" xr:uid="{00000000-0005-0000-0000-0000B01A0000}"/>
    <cellStyle name="Input 27 2 2" xfId="11036" xr:uid="{00000000-0005-0000-0000-0000B11A0000}"/>
    <cellStyle name="Input 27 3" xfId="11037" xr:uid="{00000000-0005-0000-0000-0000B21A0000}"/>
    <cellStyle name="Input 28" xfId="6084" xr:uid="{00000000-0005-0000-0000-0000B31A0000}"/>
    <cellStyle name="Input 28 2" xfId="11038" xr:uid="{00000000-0005-0000-0000-0000B41A0000}"/>
    <cellStyle name="Input 28 2 2" xfId="11039" xr:uid="{00000000-0005-0000-0000-0000B51A0000}"/>
    <cellStyle name="Input 28 3" xfId="11040" xr:uid="{00000000-0005-0000-0000-0000B61A0000}"/>
    <cellStyle name="Input 29" xfId="6085" xr:uid="{00000000-0005-0000-0000-0000B71A0000}"/>
    <cellStyle name="Input 29 2" xfId="11041" xr:uid="{00000000-0005-0000-0000-0000B81A0000}"/>
    <cellStyle name="Input 29 2 2" xfId="11042" xr:uid="{00000000-0005-0000-0000-0000B91A0000}"/>
    <cellStyle name="Input 29 3" xfId="11043" xr:uid="{00000000-0005-0000-0000-0000BA1A0000}"/>
    <cellStyle name="Input 3" xfId="6086" xr:uid="{00000000-0005-0000-0000-0000BB1A0000}"/>
    <cellStyle name="Input 3 2" xfId="6087" xr:uid="{00000000-0005-0000-0000-0000BC1A0000}"/>
    <cellStyle name="Input 3 2 2" xfId="6088" xr:uid="{00000000-0005-0000-0000-0000BD1A0000}"/>
    <cellStyle name="Input 3 2 2 2" xfId="11044" xr:uid="{00000000-0005-0000-0000-0000BE1A0000}"/>
    <cellStyle name="Input 3 2 2 2 2" xfId="11045" xr:uid="{00000000-0005-0000-0000-0000BF1A0000}"/>
    <cellStyle name="Input 3 2 2 3" xfId="11046" xr:uid="{00000000-0005-0000-0000-0000C01A0000}"/>
    <cellStyle name="Input 3 2 3" xfId="11047" xr:uid="{00000000-0005-0000-0000-0000C11A0000}"/>
    <cellStyle name="Input 3 2 3 2" xfId="11048" xr:uid="{00000000-0005-0000-0000-0000C21A0000}"/>
    <cellStyle name="Input 3 2 4" xfId="11049" xr:uid="{00000000-0005-0000-0000-0000C31A0000}"/>
    <cellStyle name="Input 3 3" xfId="6089" xr:uid="{00000000-0005-0000-0000-0000C41A0000}"/>
    <cellStyle name="Input 3 3 2" xfId="11050" xr:uid="{00000000-0005-0000-0000-0000C51A0000}"/>
    <cellStyle name="Input 3 3 2 2" xfId="11051" xr:uid="{00000000-0005-0000-0000-0000C61A0000}"/>
    <cellStyle name="Input 3 3 3" xfId="11052" xr:uid="{00000000-0005-0000-0000-0000C71A0000}"/>
    <cellStyle name="Input 3 4" xfId="11053" xr:uid="{00000000-0005-0000-0000-0000C81A0000}"/>
    <cellStyle name="Input 3 4 2" xfId="11054" xr:uid="{00000000-0005-0000-0000-0000C91A0000}"/>
    <cellStyle name="Input 3 5" xfId="11055" xr:uid="{00000000-0005-0000-0000-0000CA1A0000}"/>
    <cellStyle name="Input 30" xfId="6090" xr:uid="{00000000-0005-0000-0000-0000CB1A0000}"/>
    <cellStyle name="Input 30 2" xfId="11056" xr:uid="{00000000-0005-0000-0000-0000CC1A0000}"/>
    <cellStyle name="Input 30 2 2" xfId="11057" xr:uid="{00000000-0005-0000-0000-0000CD1A0000}"/>
    <cellStyle name="Input 30 3" xfId="11058" xr:uid="{00000000-0005-0000-0000-0000CE1A0000}"/>
    <cellStyle name="Input 31" xfId="6091" xr:uid="{00000000-0005-0000-0000-0000CF1A0000}"/>
    <cellStyle name="Input 31 2" xfId="11059" xr:uid="{00000000-0005-0000-0000-0000D01A0000}"/>
    <cellStyle name="Input 31 2 2" xfId="11060" xr:uid="{00000000-0005-0000-0000-0000D11A0000}"/>
    <cellStyle name="Input 31 3" xfId="11061" xr:uid="{00000000-0005-0000-0000-0000D21A0000}"/>
    <cellStyle name="Input 32" xfId="6092" xr:uid="{00000000-0005-0000-0000-0000D31A0000}"/>
    <cellStyle name="Input 32 2" xfId="11062" xr:uid="{00000000-0005-0000-0000-0000D41A0000}"/>
    <cellStyle name="Input 32 2 2" xfId="11063" xr:uid="{00000000-0005-0000-0000-0000D51A0000}"/>
    <cellStyle name="Input 32 3" xfId="11064" xr:uid="{00000000-0005-0000-0000-0000D61A0000}"/>
    <cellStyle name="Input 33" xfId="6093" xr:uid="{00000000-0005-0000-0000-0000D71A0000}"/>
    <cellStyle name="Input 33 2" xfId="11065" xr:uid="{00000000-0005-0000-0000-0000D81A0000}"/>
    <cellStyle name="Input 33 2 2" xfId="11066" xr:uid="{00000000-0005-0000-0000-0000D91A0000}"/>
    <cellStyle name="Input 33 3" xfId="11067" xr:uid="{00000000-0005-0000-0000-0000DA1A0000}"/>
    <cellStyle name="Input 4" xfId="6094" xr:uid="{00000000-0005-0000-0000-0000DB1A0000}"/>
    <cellStyle name="Input 4 2" xfId="6095" xr:uid="{00000000-0005-0000-0000-0000DC1A0000}"/>
    <cellStyle name="Input 4 2 2" xfId="6096" xr:uid="{00000000-0005-0000-0000-0000DD1A0000}"/>
    <cellStyle name="Input 4 2 2 2" xfId="11068" xr:uid="{00000000-0005-0000-0000-0000DE1A0000}"/>
    <cellStyle name="Input 4 2 2 2 2" xfId="11069" xr:uid="{00000000-0005-0000-0000-0000DF1A0000}"/>
    <cellStyle name="Input 4 2 2 3" xfId="11070" xr:uid="{00000000-0005-0000-0000-0000E01A0000}"/>
    <cellStyle name="Input 4 2 3" xfId="11071" xr:uid="{00000000-0005-0000-0000-0000E11A0000}"/>
    <cellStyle name="Input 4 2 3 2" xfId="11072" xr:uid="{00000000-0005-0000-0000-0000E21A0000}"/>
    <cellStyle name="Input 4 2 4" xfId="11073" xr:uid="{00000000-0005-0000-0000-0000E31A0000}"/>
    <cellStyle name="Input 4 3" xfId="6097" xr:uid="{00000000-0005-0000-0000-0000E41A0000}"/>
    <cellStyle name="Input 4 3 2" xfId="11074" xr:uid="{00000000-0005-0000-0000-0000E51A0000}"/>
    <cellStyle name="Input 4 3 2 2" xfId="11075" xr:uid="{00000000-0005-0000-0000-0000E61A0000}"/>
    <cellStyle name="Input 4 3 3" xfId="11076" xr:uid="{00000000-0005-0000-0000-0000E71A0000}"/>
    <cellStyle name="Input 4 4" xfId="11077" xr:uid="{00000000-0005-0000-0000-0000E81A0000}"/>
    <cellStyle name="Input 4 4 2" xfId="11078" xr:uid="{00000000-0005-0000-0000-0000E91A0000}"/>
    <cellStyle name="Input 4 5" xfId="11079" xr:uid="{00000000-0005-0000-0000-0000EA1A0000}"/>
    <cellStyle name="Input 5" xfId="6098" xr:uid="{00000000-0005-0000-0000-0000EB1A0000}"/>
    <cellStyle name="Input 5 2" xfId="6099" xr:uid="{00000000-0005-0000-0000-0000EC1A0000}"/>
    <cellStyle name="Input 5 2 2" xfId="6100" xr:uid="{00000000-0005-0000-0000-0000ED1A0000}"/>
    <cellStyle name="Input 5 2 2 2" xfId="11080" xr:uid="{00000000-0005-0000-0000-0000EE1A0000}"/>
    <cellStyle name="Input 5 2 2 2 2" xfId="11081" xr:uid="{00000000-0005-0000-0000-0000EF1A0000}"/>
    <cellStyle name="Input 5 2 2 3" xfId="11082" xr:uid="{00000000-0005-0000-0000-0000F01A0000}"/>
    <cellStyle name="Input 5 2 3" xfId="11083" xr:uid="{00000000-0005-0000-0000-0000F11A0000}"/>
    <cellStyle name="Input 5 2 3 2" xfId="11084" xr:uid="{00000000-0005-0000-0000-0000F21A0000}"/>
    <cellStyle name="Input 5 2 4" xfId="11085" xr:uid="{00000000-0005-0000-0000-0000F31A0000}"/>
    <cellStyle name="Input 5 3" xfId="6101" xr:uid="{00000000-0005-0000-0000-0000F41A0000}"/>
    <cellStyle name="Input 5 3 2" xfId="11086" xr:uid="{00000000-0005-0000-0000-0000F51A0000}"/>
    <cellStyle name="Input 5 3 2 2" xfId="11087" xr:uid="{00000000-0005-0000-0000-0000F61A0000}"/>
    <cellStyle name="Input 5 3 3" xfId="11088" xr:uid="{00000000-0005-0000-0000-0000F71A0000}"/>
    <cellStyle name="Input 5 4" xfId="11089" xr:uid="{00000000-0005-0000-0000-0000F81A0000}"/>
    <cellStyle name="Input 5 4 2" xfId="11090" xr:uid="{00000000-0005-0000-0000-0000F91A0000}"/>
    <cellStyle name="Input 5 5" xfId="11091" xr:uid="{00000000-0005-0000-0000-0000FA1A0000}"/>
    <cellStyle name="Input 6" xfId="6102" xr:uid="{00000000-0005-0000-0000-0000FB1A0000}"/>
    <cellStyle name="Input 6 2" xfId="6103" xr:uid="{00000000-0005-0000-0000-0000FC1A0000}"/>
    <cellStyle name="Input 6 2 2" xfId="6104" xr:uid="{00000000-0005-0000-0000-0000FD1A0000}"/>
    <cellStyle name="Input 6 2 2 2" xfId="11092" xr:uid="{00000000-0005-0000-0000-0000FE1A0000}"/>
    <cellStyle name="Input 6 2 2 2 2" xfId="11093" xr:uid="{00000000-0005-0000-0000-0000FF1A0000}"/>
    <cellStyle name="Input 6 2 2 3" xfId="11094" xr:uid="{00000000-0005-0000-0000-0000001B0000}"/>
    <cellStyle name="Input 6 2 3" xfId="11095" xr:uid="{00000000-0005-0000-0000-0000011B0000}"/>
    <cellStyle name="Input 6 2 3 2" xfId="11096" xr:uid="{00000000-0005-0000-0000-0000021B0000}"/>
    <cellStyle name="Input 6 2 4" xfId="11097" xr:uid="{00000000-0005-0000-0000-0000031B0000}"/>
    <cellStyle name="Input 6 3" xfId="6105" xr:uid="{00000000-0005-0000-0000-0000041B0000}"/>
    <cellStyle name="Input 6 3 2" xfId="11098" xr:uid="{00000000-0005-0000-0000-0000051B0000}"/>
    <cellStyle name="Input 6 3 2 2" xfId="11099" xr:uid="{00000000-0005-0000-0000-0000061B0000}"/>
    <cellStyle name="Input 6 3 3" xfId="11100" xr:uid="{00000000-0005-0000-0000-0000071B0000}"/>
    <cellStyle name="Input 6 4" xfId="11101" xr:uid="{00000000-0005-0000-0000-0000081B0000}"/>
    <cellStyle name="Input 6 4 2" xfId="11102" xr:uid="{00000000-0005-0000-0000-0000091B0000}"/>
    <cellStyle name="Input 6 5" xfId="11103" xr:uid="{00000000-0005-0000-0000-00000A1B0000}"/>
    <cellStyle name="Input 7" xfId="6106" xr:uid="{00000000-0005-0000-0000-00000B1B0000}"/>
    <cellStyle name="Input 7 2" xfId="6107" xr:uid="{00000000-0005-0000-0000-00000C1B0000}"/>
    <cellStyle name="Input 7 2 2" xfId="6108" xr:uid="{00000000-0005-0000-0000-00000D1B0000}"/>
    <cellStyle name="Input 7 2 2 2" xfId="11104" xr:uid="{00000000-0005-0000-0000-00000E1B0000}"/>
    <cellStyle name="Input 7 2 2 2 2" xfId="11105" xr:uid="{00000000-0005-0000-0000-00000F1B0000}"/>
    <cellStyle name="Input 7 2 2 3" xfId="11106" xr:uid="{00000000-0005-0000-0000-0000101B0000}"/>
    <cellStyle name="Input 7 2 3" xfId="11107" xr:uid="{00000000-0005-0000-0000-0000111B0000}"/>
    <cellStyle name="Input 7 2 3 2" xfId="11108" xr:uid="{00000000-0005-0000-0000-0000121B0000}"/>
    <cellStyle name="Input 7 2 4" xfId="11109" xr:uid="{00000000-0005-0000-0000-0000131B0000}"/>
    <cellStyle name="Input 7 3" xfId="6109" xr:uid="{00000000-0005-0000-0000-0000141B0000}"/>
    <cellStyle name="Input 7 3 2" xfId="11110" xr:uid="{00000000-0005-0000-0000-0000151B0000}"/>
    <cellStyle name="Input 7 3 2 2" xfId="11111" xr:uid="{00000000-0005-0000-0000-0000161B0000}"/>
    <cellStyle name="Input 7 3 3" xfId="11112" xr:uid="{00000000-0005-0000-0000-0000171B0000}"/>
    <cellStyle name="Input 7 4" xfId="11113" xr:uid="{00000000-0005-0000-0000-0000181B0000}"/>
    <cellStyle name="Input 7 4 2" xfId="11114" xr:uid="{00000000-0005-0000-0000-0000191B0000}"/>
    <cellStyle name="Input 7 5" xfId="11115" xr:uid="{00000000-0005-0000-0000-00001A1B0000}"/>
    <cellStyle name="Input 8" xfId="6110" xr:uid="{00000000-0005-0000-0000-00001B1B0000}"/>
    <cellStyle name="Input 8 2" xfId="6111" xr:uid="{00000000-0005-0000-0000-00001C1B0000}"/>
    <cellStyle name="Input 8 2 2" xfId="6112" xr:uid="{00000000-0005-0000-0000-00001D1B0000}"/>
    <cellStyle name="Input 8 2 2 2" xfId="11116" xr:uid="{00000000-0005-0000-0000-00001E1B0000}"/>
    <cellStyle name="Input 8 2 2 2 2" xfId="11117" xr:uid="{00000000-0005-0000-0000-00001F1B0000}"/>
    <cellStyle name="Input 8 2 2 3" xfId="11118" xr:uid="{00000000-0005-0000-0000-0000201B0000}"/>
    <cellStyle name="Input 8 2 3" xfId="11119" xr:uid="{00000000-0005-0000-0000-0000211B0000}"/>
    <cellStyle name="Input 8 2 3 2" xfId="11120" xr:uid="{00000000-0005-0000-0000-0000221B0000}"/>
    <cellStyle name="Input 8 2 4" xfId="11121" xr:uid="{00000000-0005-0000-0000-0000231B0000}"/>
    <cellStyle name="Input 8 3" xfId="6113" xr:uid="{00000000-0005-0000-0000-0000241B0000}"/>
    <cellStyle name="Input 8 3 2" xfId="11122" xr:uid="{00000000-0005-0000-0000-0000251B0000}"/>
    <cellStyle name="Input 8 3 2 2" xfId="11123" xr:uid="{00000000-0005-0000-0000-0000261B0000}"/>
    <cellStyle name="Input 8 3 3" xfId="11124" xr:uid="{00000000-0005-0000-0000-0000271B0000}"/>
    <cellStyle name="Input 8 4" xfId="11125" xr:uid="{00000000-0005-0000-0000-0000281B0000}"/>
    <cellStyle name="Input 8 4 2" xfId="11126" xr:uid="{00000000-0005-0000-0000-0000291B0000}"/>
    <cellStyle name="Input 8 5" xfId="11127" xr:uid="{00000000-0005-0000-0000-00002A1B0000}"/>
    <cellStyle name="Input 9" xfId="6114" xr:uid="{00000000-0005-0000-0000-00002B1B0000}"/>
    <cellStyle name="Input 9 2" xfId="6115" xr:uid="{00000000-0005-0000-0000-00002C1B0000}"/>
    <cellStyle name="Input 9 2 2" xfId="6116" xr:uid="{00000000-0005-0000-0000-00002D1B0000}"/>
    <cellStyle name="Input 9 2 2 2" xfId="11128" xr:uid="{00000000-0005-0000-0000-00002E1B0000}"/>
    <cellStyle name="Input 9 2 2 2 2" xfId="11129" xr:uid="{00000000-0005-0000-0000-00002F1B0000}"/>
    <cellStyle name="Input 9 2 2 3" xfId="11130" xr:uid="{00000000-0005-0000-0000-0000301B0000}"/>
    <cellStyle name="Input 9 2 3" xfId="11131" xr:uid="{00000000-0005-0000-0000-0000311B0000}"/>
    <cellStyle name="Input 9 2 3 2" xfId="11132" xr:uid="{00000000-0005-0000-0000-0000321B0000}"/>
    <cellStyle name="Input 9 2 4" xfId="11133" xr:uid="{00000000-0005-0000-0000-0000331B0000}"/>
    <cellStyle name="Input 9 3" xfId="6117" xr:uid="{00000000-0005-0000-0000-0000341B0000}"/>
    <cellStyle name="Input 9 3 2" xfId="11134" xr:uid="{00000000-0005-0000-0000-0000351B0000}"/>
    <cellStyle name="Input 9 3 2 2" xfId="11135" xr:uid="{00000000-0005-0000-0000-0000361B0000}"/>
    <cellStyle name="Input 9 3 3" xfId="11136" xr:uid="{00000000-0005-0000-0000-0000371B0000}"/>
    <cellStyle name="Input 9 4" xfId="11137" xr:uid="{00000000-0005-0000-0000-0000381B0000}"/>
    <cellStyle name="Input 9 4 2" xfId="11138" xr:uid="{00000000-0005-0000-0000-0000391B0000}"/>
    <cellStyle name="Input 9 5" xfId="11139" xr:uid="{00000000-0005-0000-0000-00003A1B0000}"/>
    <cellStyle name="Input Cells" xfId="6118" xr:uid="{00000000-0005-0000-0000-00003B1B0000}"/>
    <cellStyle name="k" xfId="6119" xr:uid="{00000000-0005-0000-0000-00003C1B0000}"/>
    <cellStyle name="k 2" xfId="6120" xr:uid="{00000000-0005-0000-0000-00003D1B0000}"/>
    <cellStyle name="k 2 2" xfId="11140" xr:uid="{00000000-0005-0000-0000-00003E1B0000}"/>
    <cellStyle name="k 2 2 2" xfId="11141" xr:uid="{00000000-0005-0000-0000-00003F1B0000}"/>
    <cellStyle name="k 2 3" xfId="11142" xr:uid="{00000000-0005-0000-0000-0000401B0000}"/>
    <cellStyle name="k 3" xfId="11143" xr:uid="{00000000-0005-0000-0000-0000411B0000}"/>
    <cellStyle name="k 3 2" xfId="11144" xr:uid="{00000000-0005-0000-0000-0000421B0000}"/>
    <cellStyle name="k 4" xfId="11145" xr:uid="{00000000-0005-0000-0000-0000431B0000}"/>
    <cellStyle name="KENGANG" xfId="6121" xr:uid="{00000000-0005-0000-0000-0000441B0000}"/>
    <cellStyle name="KENGANG 2" xfId="6122" xr:uid="{00000000-0005-0000-0000-0000451B0000}"/>
    <cellStyle name="KENGANG 2 2" xfId="10100" xr:uid="{00000000-0005-0000-0000-0000461B0000}"/>
    <cellStyle name="KENGANG 2 2 2" xfId="11146" xr:uid="{00000000-0005-0000-0000-0000471B0000}"/>
    <cellStyle name="KENGANG 2 3" xfId="11147" xr:uid="{00000000-0005-0000-0000-0000481B0000}"/>
    <cellStyle name="KENGANG 3" xfId="10101" xr:uid="{00000000-0005-0000-0000-0000491B0000}"/>
    <cellStyle name="KENGANG 3 2" xfId="11148" xr:uid="{00000000-0005-0000-0000-00004A1B0000}"/>
    <cellStyle name="KENGANG 4" xfId="11149" xr:uid="{00000000-0005-0000-0000-00004B1B0000}"/>
    <cellStyle name="Kiểm tra Ô" xfId="6126" xr:uid="{00000000-0005-0000-0000-0000571B0000}"/>
    <cellStyle name="Kiểm tra Ô 2" xfId="6127" xr:uid="{00000000-0005-0000-0000-0000581B0000}"/>
    <cellStyle name="Kiểm tra Ô 2 2" xfId="9768" xr:uid="{00000000-0005-0000-0000-0000591B0000}"/>
    <cellStyle name="Kiểm tra Ô 3" xfId="6128" xr:uid="{00000000-0005-0000-0000-00005A1B0000}"/>
    <cellStyle name="KL" xfId="6129" xr:uid="{00000000-0005-0000-0000-00005B1B0000}"/>
    <cellStyle name="KL 2" xfId="6130" xr:uid="{00000000-0005-0000-0000-00005C1B0000}"/>
    <cellStyle name="KL 2 2" xfId="10102" xr:uid="{00000000-0005-0000-0000-00005D1B0000}"/>
    <cellStyle name="KL 3" xfId="10103" xr:uid="{00000000-0005-0000-0000-00005E1B0000}"/>
    <cellStyle name="kPa(2)" xfId="6131" xr:uid="{00000000-0005-0000-0000-00005F1B0000}"/>
    <cellStyle name="kW(2)" xfId="6132" xr:uid="{00000000-0005-0000-0000-0000601B0000}"/>
    <cellStyle name="khanh" xfId="6123" xr:uid="{00000000-0005-0000-0000-00004C1B0000}"/>
    <cellStyle name="KHUNG" xfId="6124" xr:uid="{00000000-0005-0000-0000-00004D1B0000}"/>
    <cellStyle name="KHUNG 2" xfId="6125" xr:uid="{00000000-0005-0000-0000-00004E1B0000}"/>
    <cellStyle name="KHUNG 2 2" xfId="11150" xr:uid="{00000000-0005-0000-0000-00004F1B0000}"/>
    <cellStyle name="KHUNG 2 2 2" xfId="11151" xr:uid="{00000000-0005-0000-0000-0000501B0000}"/>
    <cellStyle name="KHUNG 2 3" xfId="11152" xr:uid="{00000000-0005-0000-0000-0000511B0000}"/>
    <cellStyle name="KHUNG 2 4" xfId="11153" xr:uid="{00000000-0005-0000-0000-0000521B0000}"/>
    <cellStyle name="KHUNG 3" xfId="11154" xr:uid="{00000000-0005-0000-0000-0000531B0000}"/>
    <cellStyle name="KHUNG 3 2" xfId="11155" xr:uid="{00000000-0005-0000-0000-0000541B0000}"/>
    <cellStyle name="KHUNG 4" xfId="11156" xr:uid="{00000000-0005-0000-0000-0000551B0000}"/>
    <cellStyle name="KHUNG 5" xfId="11157" xr:uid="{00000000-0005-0000-0000-0000561B0000}"/>
    <cellStyle name="l/s(2)" xfId="6133" xr:uid="{00000000-0005-0000-0000-0000611B0000}"/>
    <cellStyle name="Labels - Style3" xfId="6134" xr:uid="{00000000-0005-0000-0000-0000621B0000}"/>
    <cellStyle name="Labels - Style3 2" xfId="6135" xr:uid="{00000000-0005-0000-0000-0000631B0000}"/>
    <cellStyle name="Labels - Style3 2 2" xfId="11158" xr:uid="{00000000-0005-0000-0000-0000641B0000}"/>
    <cellStyle name="Labels - Style3 2 2 2" xfId="11159" xr:uid="{00000000-0005-0000-0000-0000651B0000}"/>
    <cellStyle name="Labels - Style3 2 3" xfId="11160" xr:uid="{00000000-0005-0000-0000-0000661B0000}"/>
    <cellStyle name="Labels - Style3 3" xfId="11161" xr:uid="{00000000-0005-0000-0000-0000671B0000}"/>
    <cellStyle name="Labels - Style3 3 2" xfId="11162" xr:uid="{00000000-0005-0000-0000-0000681B0000}"/>
    <cellStyle name="Labels - Style3 4" xfId="11163" xr:uid="{00000000-0005-0000-0000-0000691B0000}"/>
    <cellStyle name="Ledger 17 x 11 in" xfId="6136" xr:uid="{00000000-0005-0000-0000-00006A1B0000}"/>
    <cellStyle name="Ledger 17 x 11 in 10" xfId="6137" xr:uid="{00000000-0005-0000-0000-00006B1B0000}"/>
    <cellStyle name="Ledger 17 x 11 in 11" xfId="6138" xr:uid="{00000000-0005-0000-0000-00006C1B0000}"/>
    <cellStyle name="Ledger 17 x 11 in 12" xfId="6139" xr:uid="{00000000-0005-0000-0000-00006D1B0000}"/>
    <cellStyle name="Ledger 17 x 11 in 13" xfId="6140" xr:uid="{00000000-0005-0000-0000-00006E1B0000}"/>
    <cellStyle name="Ledger 17 x 11 in 14" xfId="6141" xr:uid="{00000000-0005-0000-0000-00006F1B0000}"/>
    <cellStyle name="Ledger 17 x 11 in 15" xfId="6142" xr:uid="{00000000-0005-0000-0000-0000701B0000}"/>
    <cellStyle name="Ledger 17 x 11 in 16" xfId="6143" xr:uid="{00000000-0005-0000-0000-0000711B0000}"/>
    <cellStyle name="Ledger 17 x 11 in 17" xfId="6144" xr:uid="{00000000-0005-0000-0000-0000721B0000}"/>
    <cellStyle name="Ledger 17 x 11 in 18" xfId="6145" xr:uid="{00000000-0005-0000-0000-0000731B0000}"/>
    <cellStyle name="Ledger 17 x 11 in 19" xfId="6146" xr:uid="{00000000-0005-0000-0000-0000741B0000}"/>
    <cellStyle name="Ledger 17 x 11 in 2" xfId="14" xr:uid="{00000000-0005-0000-0000-0000751B0000}"/>
    <cellStyle name="Ledger 17 x 11 in 2 2" xfId="6147" xr:uid="{00000000-0005-0000-0000-0000761B0000}"/>
    <cellStyle name="Ledger 17 x 11 in 2 3" xfId="6148" xr:uid="{00000000-0005-0000-0000-0000771B0000}"/>
    <cellStyle name="Ledger 17 x 11 in 2 4" xfId="10489" xr:uid="{00000000-0005-0000-0000-0000781B0000}"/>
    <cellStyle name="Ledger 17 x 11 in 20" xfId="6149" xr:uid="{00000000-0005-0000-0000-0000791B0000}"/>
    <cellStyle name="Ledger 17 x 11 in 3" xfId="6150" xr:uid="{00000000-0005-0000-0000-00007A1B0000}"/>
    <cellStyle name="Ledger 17 x 11 in 3 2" xfId="6151" xr:uid="{00000000-0005-0000-0000-00007B1B0000}"/>
    <cellStyle name="Ledger 17 x 11 in 3 3" xfId="6152" xr:uid="{00000000-0005-0000-0000-00007C1B0000}"/>
    <cellStyle name="Ledger 17 x 11 in 4" xfId="6153" xr:uid="{00000000-0005-0000-0000-00007D1B0000}"/>
    <cellStyle name="Ledger 17 x 11 in 5" xfId="6154" xr:uid="{00000000-0005-0000-0000-00007E1B0000}"/>
    <cellStyle name="Ledger 17 x 11 in 6" xfId="6155" xr:uid="{00000000-0005-0000-0000-00007F1B0000}"/>
    <cellStyle name="Ledger 17 x 11 in 7" xfId="6156" xr:uid="{00000000-0005-0000-0000-0000801B0000}"/>
    <cellStyle name="Ledger 17 x 11 in 8" xfId="6157" xr:uid="{00000000-0005-0000-0000-0000811B0000}"/>
    <cellStyle name="Ledger 17 x 11 in 9" xfId="6158" xr:uid="{00000000-0005-0000-0000-0000821B0000}"/>
    <cellStyle name="Ledger 17 x 11 in_002- PODIUM  BOQ - Structural &amp; Architectural- SUNRISE CITY - son" xfId="6159" xr:uid="{00000000-0005-0000-0000-0000831B0000}"/>
    <cellStyle name="Lien hypertexte" xfId="6160" xr:uid="{00000000-0005-0000-0000-0000841B0000}"/>
    <cellStyle name="Link Currency (0)" xfId="6162" xr:uid="{00000000-0005-0000-0000-00008A1B0000}"/>
    <cellStyle name="Link Currency (2)" xfId="6163" xr:uid="{00000000-0005-0000-0000-00008B1B0000}"/>
    <cellStyle name="Link Units (0)" xfId="6164" xr:uid="{00000000-0005-0000-0000-00008C1B0000}"/>
    <cellStyle name="Link Units (1)" xfId="6165" xr:uid="{00000000-0005-0000-0000-00008D1B0000}"/>
    <cellStyle name="Link Units (2)" xfId="6166" xr:uid="{00000000-0005-0000-0000-00008E1B0000}"/>
    <cellStyle name="Linked Cell 2" xfId="6167" xr:uid="{00000000-0005-0000-0000-00008F1B0000}"/>
    <cellStyle name="Linked Cells" xfId="6168" xr:uid="{00000000-0005-0000-0000-0000901B0000}"/>
    <cellStyle name="linh" xfId="6161" xr:uid="{00000000-0005-0000-0000-0000851B0000}"/>
    <cellStyle name="linh 2" xfId="11164" xr:uid="{00000000-0005-0000-0000-0000861B0000}"/>
    <cellStyle name="linh 2 2" xfId="11165" xr:uid="{00000000-0005-0000-0000-0000871B0000}"/>
    <cellStyle name="linh 3" xfId="11166" xr:uid="{00000000-0005-0000-0000-0000881B0000}"/>
    <cellStyle name="linh 4" xfId="11167" xr:uid="{00000000-0005-0000-0000-0000891B0000}"/>
    <cellStyle name="luc" xfId="6169" xr:uid="{00000000-0005-0000-0000-0000911B0000}"/>
    <cellStyle name="luc2" xfId="6170" xr:uid="{00000000-0005-0000-0000-0000921B0000}"/>
    <cellStyle name="luc2 2" xfId="9769" xr:uid="{00000000-0005-0000-0000-0000931B0000}"/>
    <cellStyle name="luc2 2 2" xfId="10104" xr:uid="{00000000-0005-0000-0000-0000941B0000}"/>
    <cellStyle name="luc2 2 3" xfId="10105" xr:uid="{00000000-0005-0000-0000-0000951B0000}"/>
    <cellStyle name="luc2 2 4" xfId="10106" xr:uid="{00000000-0005-0000-0000-0000961B0000}"/>
    <cellStyle name="luc2 3" xfId="10107" xr:uid="{00000000-0005-0000-0000-0000971B0000}"/>
    <cellStyle name="luc2 4" xfId="10108" xr:uid="{00000000-0005-0000-0000-0000981B0000}"/>
    <cellStyle name="luc2 5" xfId="10109" xr:uid="{00000000-0005-0000-0000-0000991B0000}"/>
    <cellStyle name="m" xfId="6171" xr:uid="{00000000-0005-0000-0000-00009A1B0000}"/>
    <cellStyle name="m(2)" xfId="6172" xr:uid="{00000000-0005-0000-0000-00009B1B0000}"/>
    <cellStyle name="m_Danh sach nha cung cap ( Vendor List ) - Cap nhat 15-04-2011" xfId="6173" xr:uid="{00000000-0005-0000-0000-00009C1B0000}"/>
    <cellStyle name="m²(0)" xfId="6174" xr:uid="{00000000-0005-0000-0000-00009D1B0000}"/>
    <cellStyle name="m²(2)" xfId="6175" xr:uid="{00000000-0005-0000-0000-00009E1B0000}"/>
    <cellStyle name="Manual Starter" xfId="6176" xr:uid="{00000000-0005-0000-0000-00009F1B0000}"/>
    <cellStyle name="MARK" xfId="6177" xr:uid="{00000000-0005-0000-0000-0000A01B0000}"/>
    <cellStyle name="MCP" xfId="6178" xr:uid="{00000000-0005-0000-0000-0000A11B0000}"/>
    <cellStyle name="MI07" xfId="6179" xr:uid="{00000000-0005-0000-0000-0000A21B0000}"/>
    <cellStyle name="Migliaia (0)_CALPREZZ" xfId="6180" xr:uid="{00000000-0005-0000-0000-0000A31B0000}"/>
    <cellStyle name="Migliaia_ PESO ELETTR." xfId="6181" xr:uid="{00000000-0005-0000-0000-0000A41B0000}"/>
    <cellStyle name="Millares [0]_Well Timing" xfId="6182" xr:uid="{00000000-0005-0000-0000-0000A51B0000}"/>
    <cellStyle name="Millares_Well Timing" xfId="6183" xr:uid="{00000000-0005-0000-0000-0000A61B0000}"/>
    <cellStyle name="Milliers [0]_      " xfId="6184" xr:uid="{00000000-0005-0000-0000-0000A71B0000}"/>
    <cellStyle name="Milliers_      " xfId="6185" xr:uid="{00000000-0005-0000-0000-0000A81B0000}"/>
    <cellStyle name="mm(0)" xfId="6186" xr:uid="{00000000-0005-0000-0000-0000A91B0000}"/>
    <cellStyle name="mm(1)" xfId="6187" xr:uid="{00000000-0005-0000-0000-0000AA1B0000}"/>
    <cellStyle name="mm²(0)" xfId="6188" xr:uid="{00000000-0005-0000-0000-0000AB1B0000}"/>
    <cellStyle name="Model" xfId="6189" xr:uid="{00000000-0005-0000-0000-0000AC1B0000}"/>
    <cellStyle name="Model 2" xfId="6190" xr:uid="{00000000-0005-0000-0000-0000AD1B0000}"/>
    <cellStyle name="moi" xfId="6191" xr:uid="{00000000-0005-0000-0000-0000AE1B0000}"/>
    <cellStyle name="moi 2" xfId="6192" xr:uid="{00000000-0005-0000-0000-0000AF1B0000}"/>
    <cellStyle name="moi 2 2" xfId="11168" xr:uid="{00000000-0005-0000-0000-0000B01B0000}"/>
    <cellStyle name="moi 2 2 2" xfId="11169" xr:uid="{00000000-0005-0000-0000-0000B11B0000}"/>
    <cellStyle name="moi 2 3" xfId="11170" xr:uid="{00000000-0005-0000-0000-0000B21B0000}"/>
    <cellStyle name="moi 3" xfId="11171" xr:uid="{00000000-0005-0000-0000-0000B31B0000}"/>
    <cellStyle name="moi 4" xfId="11172" xr:uid="{00000000-0005-0000-0000-0000B41B0000}"/>
    <cellStyle name="moi 5" xfId="11173" xr:uid="{00000000-0005-0000-0000-0000B51B0000}"/>
    <cellStyle name="Mon?aire [0]_!!!GO" xfId="6193" xr:uid="{00000000-0005-0000-0000-0000B61B0000}"/>
    <cellStyle name="Mon?aire_!!!GO" xfId="6194" xr:uid="{00000000-0005-0000-0000-0000B71B0000}"/>
    <cellStyle name="Moneda [0]_Well Timing" xfId="6195" xr:uid="{00000000-0005-0000-0000-0000B81B0000}"/>
    <cellStyle name="Moneda_Well Timing" xfId="6196" xr:uid="{00000000-0005-0000-0000-0000B91B0000}"/>
    <cellStyle name="Monétaire [0]_      " xfId="6197" xr:uid="{00000000-0005-0000-0000-0000BA1B0000}"/>
    <cellStyle name="Monétaire_      " xfId="6198" xr:uid="{00000000-0005-0000-0000-0000BB1B0000}"/>
    <cellStyle name="n" xfId="6199" xr:uid="{00000000-0005-0000-0000-0000BC1B0000}"/>
    <cellStyle name="N_07bangtonghop" xfId="6200" xr:uid="{00000000-0005-0000-0000-0000BD1B0000}"/>
    <cellStyle name="N_07bangtonghop 2" xfId="6201" xr:uid="{00000000-0005-0000-0000-0000BE1B0000}"/>
    <cellStyle name="N_07bangtonghop 2 2" xfId="10110" xr:uid="{00000000-0005-0000-0000-0000BF1B0000}"/>
    <cellStyle name="N_07bangtonghop 2 2 2" xfId="11174" xr:uid="{00000000-0005-0000-0000-0000C01B0000}"/>
    <cellStyle name="N_07bangtonghop 2 3" xfId="11175" xr:uid="{00000000-0005-0000-0000-0000C11B0000}"/>
    <cellStyle name="N_07bangtonghop 3" xfId="10111" xr:uid="{00000000-0005-0000-0000-0000C21B0000}"/>
    <cellStyle name="N_07bangtonghop 3 2" xfId="11176" xr:uid="{00000000-0005-0000-0000-0000C31B0000}"/>
    <cellStyle name="N_07bangtonghop 4" xfId="11177" xr:uid="{00000000-0005-0000-0000-0000C41B0000}"/>
    <cellStyle name="n_2---DATA_SAIN GOBAIN (THEP)_Option 1-British Standard" xfId="6202" xr:uid="{00000000-0005-0000-0000-0000C51B0000}"/>
    <cellStyle name="n_Book1" xfId="6203" xr:uid="{00000000-0005-0000-0000-0000C61B0000}"/>
    <cellStyle name="n_Book1_2---DATA_SAIN GOBAIN (THEP)_Option 1-British Standard" xfId="6204" xr:uid="{00000000-0005-0000-0000-0000C71B0000}"/>
    <cellStyle name="N_CV1-khoi luong va don gia" xfId="6205" xr:uid="{00000000-0005-0000-0000-0000C81B0000}"/>
    <cellStyle name="N_CV1-khoi luong va don gia 2" xfId="6206" xr:uid="{00000000-0005-0000-0000-0000C91B0000}"/>
    <cellStyle name="N_CV1-khoi luong va don gia 2 2" xfId="10112" xr:uid="{00000000-0005-0000-0000-0000CA1B0000}"/>
    <cellStyle name="N_CV1-khoi luong va don gia 2 2 2" xfId="11178" xr:uid="{00000000-0005-0000-0000-0000CB1B0000}"/>
    <cellStyle name="N_CV1-khoi luong va don gia 2 3" xfId="11179" xr:uid="{00000000-0005-0000-0000-0000CC1B0000}"/>
    <cellStyle name="N_CV1-khoi luong va don gia 3" xfId="10113" xr:uid="{00000000-0005-0000-0000-0000CD1B0000}"/>
    <cellStyle name="N_CV1-khoi luong va don gia 3 2" xfId="11180" xr:uid="{00000000-0005-0000-0000-0000CE1B0000}"/>
    <cellStyle name="N_CV1-khoi luong va don gia 4" xfId="11181" xr:uid="{00000000-0005-0000-0000-0000CF1B0000}"/>
    <cellStyle name="n_Du toan chi phi gia thau T12 (Dat Phuong)" xfId="6207" xr:uid="{00000000-0005-0000-0000-0000D01B0000}"/>
    <cellStyle name="n_Du toan chi phi gia thau T12 (Dat Phuong)_2---DATA_SAIN GOBAIN (THEP)_Option 1-British Standard" xfId="6208" xr:uid="{00000000-0005-0000-0000-0000D11B0000}"/>
    <cellStyle name="n_kluong duthau" xfId="6209" xr:uid="{00000000-0005-0000-0000-0000D21B0000}"/>
    <cellStyle name="n_kluong duthau_2---DATA_SAIN GOBAIN (THEP)_Option 1-British Standard" xfId="6210" xr:uid="{00000000-0005-0000-0000-0000D31B0000}"/>
    <cellStyle name="n_M_E Services _ Education" xfId="6211" xr:uid="{00000000-0005-0000-0000-0000D41B0000}"/>
    <cellStyle name="n_M_E Services _ Education_1" xfId="6212" xr:uid="{00000000-0005-0000-0000-0000D51B0000}"/>
    <cellStyle name="n_M_E Services _ Education_1_submit DHND 5%" xfId="6213" xr:uid="{00000000-0005-0000-0000-0000D61B0000}"/>
    <cellStyle name="n_M_E Services _ Education_submit DHND 5%" xfId="6214" xr:uid="{00000000-0005-0000-0000-0000D71B0000}"/>
    <cellStyle name="n_SOSANHTAM" xfId="6215" xr:uid="{00000000-0005-0000-0000-0000D81B0000}"/>
    <cellStyle name="n_SOSANHTAM_2---DATA_SAIN GOBAIN (THEP)_Option 1-British Standard" xfId="6216" xr:uid="{00000000-0005-0000-0000-0000D91B0000}"/>
    <cellStyle name="n_submit DHND 5%" xfId="6217" xr:uid="{00000000-0005-0000-0000-0000DA1B0000}"/>
    <cellStyle name="n_Thanh toan (Du an Ca Mau)" xfId="6218" xr:uid="{00000000-0005-0000-0000-0000DB1B0000}"/>
    <cellStyle name="n_Thanh toan (Du an Ca Mau)_2---DATA_SAIN GOBAIN (THEP)_Option 1-British Standard" xfId="6219" xr:uid="{00000000-0005-0000-0000-0000DC1B0000}"/>
    <cellStyle name="N_THANH TOAN-CONGTACCHINH" xfId="6220" xr:uid="{00000000-0005-0000-0000-0000DD1B0000}"/>
    <cellStyle name="N_THANH TOAN-CONGTACCHINH 2" xfId="6221" xr:uid="{00000000-0005-0000-0000-0000DE1B0000}"/>
    <cellStyle name="N_THANH TOAN-CONGTACCHINH 2 2" xfId="10114" xr:uid="{00000000-0005-0000-0000-0000DF1B0000}"/>
    <cellStyle name="N_THANH TOAN-CONGTACCHINH 2 2 2" xfId="11182" xr:uid="{00000000-0005-0000-0000-0000E01B0000}"/>
    <cellStyle name="N_THANH TOAN-CONGTACCHINH 2 3" xfId="11183" xr:uid="{00000000-0005-0000-0000-0000E11B0000}"/>
    <cellStyle name="N_THANH TOAN-CONGTACCHINH 3" xfId="10115" xr:uid="{00000000-0005-0000-0000-0000E21B0000}"/>
    <cellStyle name="N_THANH TOAN-CONGTACCHINH 3 2" xfId="11184" xr:uid="{00000000-0005-0000-0000-0000E31B0000}"/>
    <cellStyle name="N_THANH TOAN-CONGTACCHINH 4" xfId="11185" xr:uid="{00000000-0005-0000-0000-0000E41B0000}"/>
    <cellStyle name="n1" xfId="6222" xr:uid="{00000000-0005-0000-0000-0000E51B0000}"/>
    <cellStyle name="Needs Work" xfId="6223" xr:uid="{00000000-0005-0000-0000-0000E61B0000}"/>
    <cellStyle name="Neutral 2" xfId="6224" xr:uid="{00000000-0005-0000-0000-0000E71B0000}"/>
    <cellStyle name="New Times Roman" xfId="6225" xr:uid="{00000000-0005-0000-0000-0000E81B0000}"/>
    <cellStyle name="no dec" xfId="6232" xr:uid="{00000000-0005-0000-0000-0000EF1B0000}"/>
    <cellStyle name="Non défini" xfId="6233" xr:uid="{00000000-0005-0000-0000-0000F01B0000}"/>
    <cellStyle name="ÑONVÒ" xfId="6234" xr:uid="{00000000-0005-0000-0000-0000F11B0000}"/>
    <cellStyle name="ÑONVÒ 2" xfId="6235" xr:uid="{00000000-0005-0000-0000-0000F21B0000}"/>
    <cellStyle name="ÑONVÒ 2 2" xfId="11186" xr:uid="{00000000-0005-0000-0000-0000F31B0000}"/>
    <cellStyle name="ÑONVÒ 2 2 2" xfId="11187" xr:uid="{00000000-0005-0000-0000-0000F41B0000}"/>
    <cellStyle name="ÑONVÒ 2 3" xfId="11188" xr:uid="{00000000-0005-0000-0000-0000F51B0000}"/>
    <cellStyle name="ÑONVÒ 2 4" xfId="11189" xr:uid="{00000000-0005-0000-0000-0000F61B0000}"/>
    <cellStyle name="ÑONVÒ 3" xfId="11190" xr:uid="{00000000-0005-0000-0000-0000F71B0000}"/>
    <cellStyle name="ÑONVÒ 3 2" xfId="11191" xr:uid="{00000000-0005-0000-0000-0000F81B0000}"/>
    <cellStyle name="ÑONVÒ 4" xfId="11192" xr:uid="{00000000-0005-0000-0000-0000F91B0000}"/>
    <cellStyle name="ÑONVÒ 5" xfId="11193" xr:uid="{00000000-0005-0000-0000-0000FA1B0000}"/>
    <cellStyle name="Normal" xfId="0" builtinId="0"/>
    <cellStyle name="Normal - Style1" xfId="6236" xr:uid="{00000000-0005-0000-0000-0000FC1B0000}"/>
    <cellStyle name="Normal - Style1 10" xfId="3" xr:uid="{00000000-0005-0000-0000-0000FD1B0000}"/>
    <cellStyle name="Normal - Style1 10 2" xfId="10476" xr:uid="{00000000-0005-0000-0000-0000FE1B0000}"/>
    <cellStyle name="Normal - Style1 100" xfId="6237" xr:uid="{00000000-0005-0000-0000-0000FF1B0000}"/>
    <cellStyle name="Normal - Style1 101" xfId="6238" xr:uid="{00000000-0005-0000-0000-0000001C0000}"/>
    <cellStyle name="Normal - Style1 102" xfId="6239" xr:uid="{00000000-0005-0000-0000-0000011C0000}"/>
    <cellStyle name="Normal - Style1 103" xfId="6240" xr:uid="{00000000-0005-0000-0000-0000021C0000}"/>
    <cellStyle name="Normal - Style1 104" xfId="6241" xr:uid="{00000000-0005-0000-0000-0000031C0000}"/>
    <cellStyle name="Normal - Style1 105" xfId="6242" xr:uid="{00000000-0005-0000-0000-0000041C0000}"/>
    <cellStyle name="Normal - Style1 106" xfId="6243" xr:uid="{00000000-0005-0000-0000-0000051C0000}"/>
    <cellStyle name="Normal - Style1 107" xfId="6244" xr:uid="{00000000-0005-0000-0000-0000061C0000}"/>
    <cellStyle name="Normal - Style1 108" xfId="6245" xr:uid="{00000000-0005-0000-0000-0000071C0000}"/>
    <cellStyle name="Normal - Style1 109" xfId="6246" xr:uid="{00000000-0005-0000-0000-0000081C0000}"/>
    <cellStyle name="Normal - Style1 11" xfId="6247" xr:uid="{00000000-0005-0000-0000-0000091C0000}"/>
    <cellStyle name="Normal - Style1 110" xfId="6248" xr:uid="{00000000-0005-0000-0000-00000A1C0000}"/>
    <cellStyle name="Normal - Style1 111" xfId="6249" xr:uid="{00000000-0005-0000-0000-00000B1C0000}"/>
    <cellStyle name="Normal - Style1 112" xfId="6250" xr:uid="{00000000-0005-0000-0000-00000C1C0000}"/>
    <cellStyle name="Normal - Style1 113" xfId="6251" xr:uid="{00000000-0005-0000-0000-00000D1C0000}"/>
    <cellStyle name="Normal - Style1 114" xfId="6252" xr:uid="{00000000-0005-0000-0000-00000E1C0000}"/>
    <cellStyle name="Normal - Style1 115" xfId="6253" xr:uid="{00000000-0005-0000-0000-00000F1C0000}"/>
    <cellStyle name="Normal - Style1 116" xfId="6254" xr:uid="{00000000-0005-0000-0000-0000101C0000}"/>
    <cellStyle name="Normal - Style1 117" xfId="6255" xr:uid="{00000000-0005-0000-0000-0000111C0000}"/>
    <cellStyle name="Normal - Style1 118" xfId="6256" xr:uid="{00000000-0005-0000-0000-0000121C0000}"/>
    <cellStyle name="Normal - Style1 119" xfId="6257" xr:uid="{00000000-0005-0000-0000-0000131C0000}"/>
    <cellStyle name="Normal - Style1 12" xfId="6258" xr:uid="{00000000-0005-0000-0000-0000141C0000}"/>
    <cellStyle name="Normal - Style1 120" xfId="6259" xr:uid="{00000000-0005-0000-0000-0000151C0000}"/>
    <cellStyle name="Normal - Style1 121" xfId="6260" xr:uid="{00000000-0005-0000-0000-0000161C0000}"/>
    <cellStyle name="Normal - Style1 122" xfId="6261" xr:uid="{00000000-0005-0000-0000-0000171C0000}"/>
    <cellStyle name="Normal - Style1 123" xfId="6262" xr:uid="{00000000-0005-0000-0000-0000181C0000}"/>
    <cellStyle name="Normal - Style1 124" xfId="6263" xr:uid="{00000000-0005-0000-0000-0000191C0000}"/>
    <cellStyle name="Normal - Style1 125" xfId="6264" xr:uid="{00000000-0005-0000-0000-00001A1C0000}"/>
    <cellStyle name="Normal - Style1 13" xfId="6265" xr:uid="{00000000-0005-0000-0000-00001B1C0000}"/>
    <cellStyle name="Normal - Style1 14" xfId="6266" xr:uid="{00000000-0005-0000-0000-00001C1C0000}"/>
    <cellStyle name="Normal - Style1 15" xfId="6267" xr:uid="{00000000-0005-0000-0000-00001D1C0000}"/>
    <cellStyle name="Normal - Style1 15 2" xfId="14542" xr:uid="{00000000-0005-0000-0000-00001E1C0000}"/>
    <cellStyle name="Normal - Style1 16" xfId="6268" xr:uid="{00000000-0005-0000-0000-00001F1C0000}"/>
    <cellStyle name="Normal - Style1 17" xfId="6269" xr:uid="{00000000-0005-0000-0000-0000201C0000}"/>
    <cellStyle name="Normal - Style1 18" xfId="6270" xr:uid="{00000000-0005-0000-0000-0000211C0000}"/>
    <cellStyle name="Normal - Style1 19" xfId="6271" xr:uid="{00000000-0005-0000-0000-0000221C0000}"/>
    <cellStyle name="Normal - Style1 2" xfId="6272" xr:uid="{00000000-0005-0000-0000-0000231C0000}"/>
    <cellStyle name="Normal - Style1 2 2" xfId="6273" xr:uid="{00000000-0005-0000-0000-0000241C0000}"/>
    <cellStyle name="Normal - Style1 2 2 2" xfId="10488" xr:uid="{00000000-0005-0000-0000-0000251C0000}"/>
    <cellStyle name="Normal - Style1 20" xfId="6274" xr:uid="{00000000-0005-0000-0000-0000261C0000}"/>
    <cellStyle name="Normal - Style1 21" xfId="6275" xr:uid="{00000000-0005-0000-0000-0000271C0000}"/>
    <cellStyle name="Normal - Style1 22" xfId="6276" xr:uid="{00000000-0005-0000-0000-0000281C0000}"/>
    <cellStyle name="Normal - Style1 23" xfId="6277" xr:uid="{00000000-0005-0000-0000-0000291C0000}"/>
    <cellStyle name="Normal - Style1 24" xfId="6278" xr:uid="{00000000-0005-0000-0000-00002A1C0000}"/>
    <cellStyle name="Normal - Style1 25" xfId="6279" xr:uid="{00000000-0005-0000-0000-00002B1C0000}"/>
    <cellStyle name="Normal - Style1 26" xfId="6280" xr:uid="{00000000-0005-0000-0000-00002C1C0000}"/>
    <cellStyle name="Normal - Style1 27" xfId="6281" xr:uid="{00000000-0005-0000-0000-00002D1C0000}"/>
    <cellStyle name="Normal - Style1 28" xfId="6282" xr:uid="{00000000-0005-0000-0000-00002E1C0000}"/>
    <cellStyle name="Normal - Style1 29" xfId="6283" xr:uid="{00000000-0005-0000-0000-00002F1C0000}"/>
    <cellStyle name="Normal - Style1 3" xfId="6284" xr:uid="{00000000-0005-0000-0000-0000301C0000}"/>
    <cellStyle name="Normal - Style1 30" xfId="6285" xr:uid="{00000000-0005-0000-0000-0000311C0000}"/>
    <cellStyle name="Normal - Style1 31" xfId="6286" xr:uid="{00000000-0005-0000-0000-0000321C0000}"/>
    <cellStyle name="Normal - Style1 32" xfId="6287" xr:uid="{00000000-0005-0000-0000-0000331C0000}"/>
    <cellStyle name="Normal - Style1 33" xfId="6288" xr:uid="{00000000-0005-0000-0000-0000341C0000}"/>
    <cellStyle name="Normal - Style1 34" xfId="6289" xr:uid="{00000000-0005-0000-0000-0000351C0000}"/>
    <cellStyle name="Normal - Style1 35" xfId="6290" xr:uid="{00000000-0005-0000-0000-0000361C0000}"/>
    <cellStyle name="Normal - Style1 36" xfId="6291" xr:uid="{00000000-0005-0000-0000-0000371C0000}"/>
    <cellStyle name="Normal - Style1 37" xfId="6292" xr:uid="{00000000-0005-0000-0000-0000381C0000}"/>
    <cellStyle name="Normal - Style1 38" xfId="6293" xr:uid="{00000000-0005-0000-0000-0000391C0000}"/>
    <cellStyle name="Normal - Style1 39" xfId="6294" xr:uid="{00000000-0005-0000-0000-00003A1C0000}"/>
    <cellStyle name="Normal - Style1 4" xfId="6295" xr:uid="{00000000-0005-0000-0000-00003B1C0000}"/>
    <cellStyle name="Normal - Style1 40" xfId="6296" xr:uid="{00000000-0005-0000-0000-00003C1C0000}"/>
    <cellStyle name="Normal - Style1 41" xfId="6297" xr:uid="{00000000-0005-0000-0000-00003D1C0000}"/>
    <cellStyle name="Normal - Style1 42" xfId="6298" xr:uid="{00000000-0005-0000-0000-00003E1C0000}"/>
    <cellStyle name="Normal - Style1 43" xfId="6299" xr:uid="{00000000-0005-0000-0000-00003F1C0000}"/>
    <cellStyle name="Normal - Style1 44" xfId="6300" xr:uid="{00000000-0005-0000-0000-0000401C0000}"/>
    <cellStyle name="Normal - Style1 45" xfId="6301" xr:uid="{00000000-0005-0000-0000-0000411C0000}"/>
    <cellStyle name="Normal - Style1 46" xfId="6302" xr:uid="{00000000-0005-0000-0000-0000421C0000}"/>
    <cellStyle name="Normal - Style1 47" xfId="6303" xr:uid="{00000000-0005-0000-0000-0000431C0000}"/>
    <cellStyle name="Normal - Style1 48" xfId="6304" xr:uid="{00000000-0005-0000-0000-0000441C0000}"/>
    <cellStyle name="Normal - Style1 49" xfId="6305" xr:uid="{00000000-0005-0000-0000-0000451C0000}"/>
    <cellStyle name="Normal - Style1 5" xfId="6306" xr:uid="{00000000-0005-0000-0000-0000461C0000}"/>
    <cellStyle name="Normal - Style1 50" xfId="6307" xr:uid="{00000000-0005-0000-0000-0000471C0000}"/>
    <cellStyle name="Normal - Style1 51" xfId="6308" xr:uid="{00000000-0005-0000-0000-0000481C0000}"/>
    <cellStyle name="Normal - Style1 52" xfId="6309" xr:uid="{00000000-0005-0000-0000-0000491C0000}"/>
    <cellStyle name="Normal - Style1 53" xfId="6310" xr:uid="{00000000-0005-0000-0000-00004A1C0000}"/>
    <cellStyle name="Normal - Style1 54" xfId="6311" xr:uid="{00000000-0005-0000-0000-00004B1C0000}"/>
    <cellStyle name="Normal - Style1 55" xfId="6312" xr:uid="{00000000-0005-0000-0000-00004C1C0000}"/>
    <cellStyle name="Normal - Style1 56" xfId="6313" xr:uid="{00000000-0005-0000-0000-00004D1C0000}"/>
    <cellStyle name="Normal - Style1 57" xfId="6314" xr:uid="{00000000-0005-0000-0000-00004E1C0000}"/>
    <cellStyle name="Normal - Style1 58" xfId="6315" xr:uid="{00000000-0005-0000-0000-00004F1C0000}"/>
    <cellStyle name="Normal - Style1 59" xfId="6316" xr:uid="{00000000-0005-0000-0000-0000501C0000}"/>
    <cellStyle name="Normal - Style1 6" xfId="6317" xr:uid="{00000000-0005-0000-0000-0000511C0000}"/>
    <cellStyle name="Normal - Style1 60" xfId="6318" xr:uid="{00000000-0005-0000-0000-0000521C0000}"/>
    <cellStyle name="Normal - Style1 61" xfId="6319" xr:uid="{00000000-0005-0000-0000-0000531C0000}"/>
    <cellStyle name="Normal - Style1 62" xfId="6320" xr:uid="{00000000-0005-0000-0000-0000541C0000}"/>
    <cellStyle name="Normal - Style1 63" xfId="6321" xr:uid="{00000000-0005-0000-0000-0000551C0000}"/>
    <cellStyle name="Normal - Style1 64" xfId="6322" xr:uid="{00000000-0005-0000-0000-0000561C0000}"/>
    <cellStyle name="Normal - Style1 65" xfId="6323" xr:uid="{00000000-0005-0000-0000-0000571C0000}"/>
    <cellStyle name="Normal - Style1 66" xfId="6324" xr:uid="{00000000-0005-0000-0000-0000581C0000}"/>
    <cellStyle name="Normal - Style1 67" xfId="6325" xr:uid="{00000000-0005-0000-0000-0000591C0000}"/>
    <cellStyle name="Normal - Style1 68" xfId="6326" xr:uid="{00000000-0005-0000-0000-00005A1C0000}"/>
    <cellStyle name="Normal - Style1 69" xfId="6327" xr:uid="{00000000-0005-0000-0000-00005B1C0000}"/>
    <cellStyle name="Normal - Style1 7" xfId="6328" xr:uid="{00000000-0005-0000-0000-00005C1C0000}"/>
    <cellStyle name="Normal - Style1 70" xfId="6329" xr:uid="{00000000-0005-0000-0000-00005D1C0000}"/>
    <cellStyle name="Normal - Style1 71" xfId="6330" xr:uid="{00000000-0005-0000-0000-00005E1C0000}"/>
    <cellStyle name="Normal - Style1 72" xfId="6331" xr:uid="{00000000-0005-0000-0000-00005F1C0000}"/>
    <cellStyle name="Normal - Style1 73" xfId="6332" xr:uid="{00000000-0005-0000-0000-0000601C0000}"/>
    <cellStyle name="Normal - Style1 74" xfId="6333" xr:uid="{00000000-0005-0000-0000-0000611C0000}"/>
    <cellStyle name="Normal - Style1 75" xfId="6334" xr:uid="{00000000-0005-0000-0000-0000621C0000}"/>
    <cellStyle name="Normal - Style1 76" xfId="6335" xr:uid="{00000000-0005-0000-0000-0000631C0000}"/>
    <cellStyle name="Normal - Style1 77" xfId="6336" xr:uid="{00000000-0005-0000-0000-0000641C0000}"/>
    <cellStyle name="Normal - Style1 78" xfId="6337" xr:uid="{00000000-0005-0000-0000-0000651C0000}"/>
    <cellStyle name="Normal - Style1 79" xfId="6338" xr:uid="{00000000-0005-0000-0000-0000661C0000}"/>
    <cellStyle name="Normal - Style1 8" xfId="6339" xr:uid="{00000000-0005-0000-0000-0000671C0000}"/>
    <cellStyle name="Normal - Style1 80" xfId="6340" xr:uid="{00000000-0005-0000-0000-0000681C0000}"/>
    <cellStyle name="Normal - Style1 81" xfId="6341" xr:uid="{00000000-0005-0000-0000-0000691C0000}"/>
    <cellStyle name="Normal - Style1 82" xfId="6342" xr:uid="{00000000-0005-0000-0000-00006A1C0000}"/>
    <cellStyle name="Normal - Style1 83" xfId="6343" xr:uid="{00000000-0005-0000-0000-00006B1C0000}"/>
    <cellStyle name="Normal - Style1 84" xfId="6344" xr:uid="{00000000-0005-0000-0000-00006C1C0000}"/>
    <cellStyle name="Normal - Style1 85" xfId="6345" xr:uid="{00000000-0005-0000-0000-00006D1C0000}"/>
    <cellStyle name="Normal - Style1 86" xfId="6346" xr:uid="{00000000-0005-0000-0000-00006E1C0000}"/>
    <cellStyle name="Normal - Style1 87" xfId="6347" xr:uid="{00000000-0005-0000-0000-00006F1C0000}"/>
    <cellStyle name="Normal - Style1 88" xfId="6348" xr:uid="{00000000-0005-0000-0000-0000701C0000}"/>
    <cellStyle name="Normal - Style1 89" xfId="6349" xr:uid="{00000000-0005-0000-0000-0000711C0000}"/>
    <cellStyle name="Normal - Style1 9" xfId="6350" xr:uid="{00000000-0005-0000-0000-0000721C0000}"/>
    <cellStyle name="Normal - Style1 90" xfId="6351" xr:uid="{00000000-0005-0000-0000-0000731C0000}"/>
    <cellStyle name="Normal - Style1 91" xfId="6352" xr:uid="{00000000-0005-0000-0000-0000741C0000}"/>
    <cellStyle name="Normal - Style1 92" xfId="6353" xr:uid="{00000000-0005-0000-0000-0000751C0000}"/>
    <cellStyle name="Normal - Style1 93" xfId="6354" xr:uid="{00000000-0005-0000-0000-0000761C0000}"/>
    <cellStyle name="Normal - Style1 94" xfId="6355" xr:uid="{00000000-0005-0000-0000-0000771C0000}"/>
    <cellStyle name="Normal - Style1 95" xfId="6356" xr:uid="{00000000-0005-0000-0000-0000781C0000}"/>
    <cellStyle name="Normal - Style1 96" xfId="6357" xr:uid="{00000000-0005-0000-0000-0000791C0000}"/>
    <cellStyle name="Normal - Style1 97" xfId="6358" xr:uid="{00000000-0005-0000-0000-00007A1C0000}"/>
    <cellStyle name="Normal - Style1 98" xfId="6359" xr:uid="{00000000-0005-0000-0000-00007B1C0000}"/>
    <cellStyle name="Normal - Style1 99" xfId="6360" xr:uid="{00000000-0005-0000-0000-00007C1C0000}"/>
    <cellStyle name="Normal - Style1_BOQ tong hop ME THAO DIEN Rev-02 (17.3.2014) ong nhom - ML Noniverter" xfId="9687" xr:uid="{00000000-0005-0000-0000-00007D1C0000}"/>
    <cellStyle name="Normal - Style2" xfId="6361" xr:uid="{00000000-0005-0000-0000-00007E1C0000}"/>
    <cellStyle name="Normal - Style3" xfId="6362" xr:uid="{00000000-0005-0000-0000-00007F1C0000}"/>
    <cellStyle name="Normal - Style4" xfId="6363" xr:uid="{00000000-0005-0000-0000-0000801C0000}"/>
    <cellStyle name="Normal - Style5" xfId="6364" xr:uid="{00000000-0005-0000-0000-0000811C0000}"/>
    <cellStyle name="Normal - Style6" xfId="6365" xr:uid="{00000000-0005-0000-0000-0000821C0000}"/>
    <cellStyle name="Normal - Style7" xfId="6366" xr:uid="{00000000-0005-0000-0000-0000831C0000}"/>
    <cellStyle name="Normal - Style8" xfId="6367" xr:uid="{00000000-0005-0000-0000-0000841C0000}"/>
    <cellStyle name="Normal - スタイル2" xfId="6368" xr:uid="{00000000-0005-0000-0000-0000851C0000}"/>
    <cellStyle name="Normal - スタイル3" xfId="6369" xr:uid="{00000000-0005-0000-0000-0000861C0000}"/>
    <cellStyle name="Normal - スタイル4" xfId="6370" xr:uid="{00000000-0005-0000-0000-0000871C0000}"/>
    <cellStyle name="Normal - スタイル5" xfId="6371" xr:uid="{00000000-0005-0000-0000-0000881C0000}"/>
    <cellStyle name="Normal - スタイル6" xfId="6372" xr:uid="{00000000-0005-0000-0000-0000891C0000}"/>
    <cellStyle name="Normal - スタイル7" xfId="6373" xr:uid="{00000000-0005-0000-0000-00008A1C0000}"/>
    <cellStyle name="Normal - スタイル8" xfId="6374" xr:uid="{00000000-0005-0000-0000-00008B1C0000}"/>
    <cellStyle name="Normal 10" xfId="6375" xr:uid="{00000000-0005-0000-0000-00008C1C0000}"/>
    <cellStyle name="Normal 10 2" xfId="6376" xr:uid="{00000000-0005-0000-0000-00008D1C0000}"/>
    <cellStyle name="Normal 10 2 2" xfId="6377" xr:uid="{00000000-0005-0000-0000-00008E1C0000}"/>
    <cellStyle name="Normal 10 2 2 2" xfId="14600" xr:uid="{F781B93F-FD36-4E04-8F44-4623D42F8FF9}"/>
    <cellStyle name="Normal 10 2 3" xfId="14559" xr:uid="{3A6D57CC-FFBC-4DF5-A09D-1D6158578C03}"/>
    <cellStyle name="Normal 10 2 6 2" xfId="14557" xr:uid="{00000000-0005-0000-0000-00008F1C0000}"/>
    <cellStyle name="Normal 10 3" xfId="6378" xr:uid="{00000000-0005-0000-0000-0000901C0000}"/>
    <cellStyle name="Normal 10 3 2" xfId="6379" xr:uid="{00000000-0005-0000-0000-0000911C0000}"/>
    <cellStyle name="Normal 104 2" xfId="6380" xr:uid="{00000000-0005-0000-0000-0000921C0000}"/>
    <cellStyle name="Normal 104 2 2" xfId="6381" xr:uid="{00000000-0005-0000-0000-0000931C0000}"/>
    <cellStyle name="Normal 104 2 3" xfId="6382" xr:uid="{00000000-0005-0000-0000-0000941C0000}"/>
    <cellStyle name="Normal 104 2 4" xfId="6383" xr:uid="{00000000-0005-0000-0000-0000951C0000}"/>
    <cellStyle name="Normal 104 3" xfId="6384" xr:uid="{00000000-0005-0000-0000-0000961C0000}"/>
    <cellStyle name="Normal 105" xfId="6385" xr:uid="{00000000-0005-0000-0000-0000971C0000}"/>
    <cellStyle name="Normal 105 2" xfId="6386" xr:uid="{00000000-0005-0000-0000-0000981C0000}"/>
    <cellStyle name="Normal 105 3" xfId="6387" xr:uid="{00000000-0005-0000-0000-0000991C0000}"/>
    <cellStyle name="Normal 106" xfId="6388" xr:uid="{00000000-0005-0000-0000-00009A1C0000}"/>
    <cellStyle name="Normal 106 2" xfId="6389" xr:uid="{00000000-0005-0000-0000-00009B1C0000}"/>
    <cellStyle name="Normal 106 2 2" xfId="6390" xr:uid="{00000000-0005-0000-0000-00009C1C0000}"/>
    <cellStyle name="Normal 106 2 2 2" xfId="6391" xr:uid="{00000000-0005-0000-0000-00009D1C0000}"/>
    <cellStyle name="Normal 106 2 2 2 2" xfId="6392" xr:uid="{00000000-0005-0000-0000-00009E1C0000}"/>
    <cellStyle name="Normal 106 2 2 2 2 2" xfId="6393" xr:uid="{00000000-0005-0000-0000-00009F1C0000}"/>
    <cellStyle name="Normal 106 2 2 2 2 2 2" xfId="6394" xr:uid="{00000000-0005-0000-0000-0000A01C0000}"/>
    <cellStyle name="Normal 106 2 2 2 2 3" xfId="6395" xr:uid="{00000000-0005-0000-0000-0000A11C0000}"/>
    <cellStyle name="Normal 106 2 2 2 3" xfId="6396" xr:uid="{00000000-0005-0000-0000-0000A21C0000}"/>
    <cellStyle name="Normal 106 2 2 2 3 2" xfId="6397" xr:uid="{00000000-0005-0000-0000-0000A31C0000}"/>
    <cellStyle name="Normal 106 2 2 2 4" xfId="6398" xr:uid="{00000000-0005-0000-0000-0000A41C0000}"/>
    <cellStyle name="Normal 106 2 2 3" xfId="6399" xr:uid="{00000000-0005-0000-0000-0000A51C0000}"/>
    <cellStyle name="Normal 106 2 2 3 2" xfId="6400" xr:uid="{00000000-0005-0000-0000-0000A61C0000}"/>
    <cellStyle name="Normal 106 2 2 3 2 2" xfId="6401" xr:uid="{00000000-0005-0000-0000-0000A71C0000}"/>
    <cellStyle name="Normal 106 2 2 3 3" xfId="6402" xr:uid="{00000000-0005-0000-0000-0000A81C0000}"/>
    <cellStyle name="Normal 106 2 2 4" xfId="6403" xr:uid="{00000000-0005-0000-0000-0000A91C0000}"/>
    <cellStyle name="Normal 106 2 2 4 2" xfId="6404" xr:uid="{00000000-0005-0000-0000-0000AA1C0000}"/>
    <cellStyle name="Normal 106 2 2 5" xfId="6405" xr:uid="{00000000-0005-0000-0000-0000AB1C0000}"/>
    <cellStyle name="Normal 106 2 3" xfId="6406" xr:uid="{00000000-0005-0000-0000-0000AC1C0000}"/>
    <cellStyle name="Normal 106 2 3 2" xfId="6407" xr:uid="{00000000-0005-0000-0000-0000AD1C0000}"/>
    <cellStyle name="Normal 106 2 3 2 2" xfId="6408" xr:uid="{00000000-0005-0000-0000-0000AE1C0000}"/>
    <cellStyle name="Normal 106 2 3 3" xfId="6409" xr:uid="{00000000-0005-0000-0000-0000AF1C0000}"/>
    <cellStyle name="Normal 106 2 4" xfId="6410" xr:uid="{00000000-0005-0000-0000-0000B01C0000}"/>
    <cellStyle name="Normal 106 2 4 2" xfId="6411" xr:uid="{00000000-0005-0000-0000-0000B11C0000}"/>
    <cellStyle name="Normal 106 2 5" xfId="6412" xr:uid="{00000000-0005-0000-0000-0000B21C0000}"/>
    <cellStyle name="Normal 106 3" xfId="6413" xr:uid="{00000000-0005-0000-0000-0000B31C0000}"/>
    <cellStyle name="Normal 107 2" xfId="6414" xr:uid="{00000000-0005-0000-0000-0000B41C0000}"/>
    <cellStyle name="Normal 107 3" xfId="6415" xr:uid="{00000000-0005-0000-0000-0000B51C0000}"/>
    <cellStyle name="Normal 109" xfId="6416" xr:uid="{00000000-0005-0000-0000-0000B61C0000}"/>
    <cellStyle name="Normal 109 2" xfId="6417" xr:uid="{00000000-0005-0000-0000-0000B71C0000}"/>
    <cellStyle name="Normal 109 3" xfId="6418" xr:uid="{00000000-0005-0000-0000-0000B81C0000}"/>
    <cellStyle name="Normal 109 4" xfId="6419" xr:uid="{00000000-0005-0000-0000-0000B91C0000}"/>
    <cellStyle name="Normal 11" xfId="6420" xr:uid="{00000000-0005-0000-0000-0000BA1C0000}"/>
    <cellStyle name="Normal 11 2" xfId="6421" xr:uid="{00000000-0005-0000-0000-0000BB1C0000}"/>
    <cellStyle name="Normal 11 2 2" xfId="6422" xr:uid="{00000000-0005-0000-0000-0000BC1C0000}"/>
    <cellStyle name="Normal 11 2 2 2" xfId="6423" xr:uid="{00000000-0005-0000-0000-0000BD1C0000}"/>
    <cellStyle name="Normal 11 2 3" xfId="6424" xr:uid="{00000000-0005-0000-0000-0000BE1C0000}"/>
    <cellStyle name="Normal 11 2 4" xfId="6425" xr:uid="{00000000-0005-0000-0000-0000BF1C0000}"/>
    <cellStyle name="Normal 11 3" xfId="6426" xr:uid="{00000000-0005-0000-0000-0000C01C0000}"/>
    <cellStyle name="Normal 11 3 2" xfId="6427" xr:uid="{00000000-0005-0000-0000-0000C11C0000}"/>
    <cellStyle name="Normal 11 4" xfId="6428" xr:uid="{00000000-0005-0000-0000-0000C21C0000}"/>
    <cellStyle name="Normal 110" xfId="6429" xr:uid="{00000000-0005-0000-0000-0000C31C0000}"/>
    <cellStyle name="Normal 110 2" xfId="6430" xr:uid="{00000000-0005-0000-0000-0000C41C0000}"/>
    <cellStyle name="Normal 110 3" xfId="6431" xr:uid="{00000000-0005-0000-0000-0000C51C0000}"/>
    <cellStyle name="Normal 111" xfId="6432" xr:uid="{00000000-0005-0000-0000-0000C61C0000}"/>
    <cellStyle name="Normal 111 2" xfId="6433" xr:uid="{00000000-0005-0000-0000-0000C71C0000}"/>
    <cellStyle name="Normal 111 3" xfId="6434" xr:uid="{00000000-0005-0000-0000-0000C81C0000}"/>
    <cellStyle name="Normal 112" xfId="6435" xr:uid="{00000000-0005-0000-0000-0000C91C0000}"/>
    <cellStyle name="Normal 112 2" xfId="6436" xr:uid="{00000000-0005-0000-0000-0000CA1C0000}"/>
    <cellStyle name="Normal 112 3" xfId="6437" xr:uid="{00000000-0005-0000-0000-0000CB1C0000}"/>
    <cellStyle name="Normal 112 4" xfId="6438" xr:uid="{00000000-0005-0000-0000-0000CC1C0000}"/>
    <cellStyle name="Normal 113" xfId="6439" xr:uid="{00000000-0005-0000-0000-0000CD1C0000}"/>
    <cellStyle name="Normal 113 2" xfId="6440" xr:uid="{00000000-0005-0000-0000-0000CE1C0000}"/>
    <cellStyle name="Normal 113 3" xfId="6441" xr:uid="{00000000-0005-0000-0000-0000CF1C0000}"/>
    <cellStyle name="Normal 113 4" xfId="6442" xr:uid="{00000000-0005-0000-0000-0000D01C0000}"/>
    <cellStyle name="Normal 114" xfId="6443" xr:uid="{00000000-0005-0000-0000-0000D11C0000}"/>
    <cellStyle name="Normal 114 2" xfId="6444" xr:uid="{00000000-0005-0000-0000-0000D21C0000}"/>
    <cellStyle name="Normal 114 3" xfId="6445" xr:uid="{00000000-0005-0000-0000-0000D31C0000}"/>
    <cellStyle name="Normal 114 4" xfId="6446" xr:uid="{00000000-0005-0000-0000-0000D41C0000}"/>
    <cellStyle name="Normal 115" xfId="6447" xr:uid="{00000000-0005-0000-0000-0000D51C0000}"/>
    <cellStyle name="Normal 115 2" xfId="6448" xr:uid="{00000000-0005-0000-0000-0000D61C0000}"/>
    <cellStyle name="Normal 115 3" xfId="6449" xr:uid="{00000000-0005-0000-0000-0000D71C0000}"/>
    <cellStyle name="Normal 115 4" xfId="6450" xr:uid="{00000000-0005-0000-0000-0000D81C0000}"/>
    <cellStyle name="Normal 116" xfId="6451" xr:uid="{00000000-0005-0000-0000-0000D91C0000}"/>
    <cellStyle name="Normal 116 2" xfId="6452" xr:uid="{00000000-0005-0000-0000-0000DA1C0000}"/>
    <cellStyle name="Normal 116 3" xfId="6453" xr:uid="{00000000-0005-0000-0000-0000DB1C0000}"/>
    <cellStyle name="Normal 116 4" xfId="6454" xr:uid="{00000000-0005-0000-0000-0000DC1C0000}"/>
    <cellStyle name="Normal 117" xfId="6455" xr:uid="{00000000-0005-0000-0000-0000DD1C0000}"/>
    <cellStyle name="Normal 117 2" xfId="6456" xr:uid="{00000000-0005-0000-0000-0000DE1C0000}"/>
    <cellStyle name="Normal 117 3" xfId="6457" xr:uid="{00000000-0005-0000-0000-0000DF1C0000}"/>
    <cellStyle name="Normal 117 4" xfId="6458" xr:uid="{00000000-0005-0000-0000-0000E01C0000}"/>
    <cellStyle name="Normal 12" xfId="6459" xr:uid="{00000000-0005-0000-0000-0000E11C0000}"/>
    <cellStyle name="Normal 12 2" xfId="6460" xr:uid="{00000000-0005-0000-0000-0000E21C0000}"/>
    <cellStyle name="Normal 12 2 2" xfId="6461" xr:uid="{00000000-0005-0000-0000-0000E31C0000}"/>
    <cellStyle name="Normal 12 2 2 2" xfId="6462" xr:uid="{00000000-0005-0000-0000-0000E41C0000}"/>
    <cellStyle name="Normal 12 2 3" xfId="6463" xr:uid="{00000000-0005-0000-0000-0000E51C0000}"/>
    <cellStyle name="Normal 12 3" xfId="6464" xr:uid="{00000000-0005-0000-0000-0000E61C0000}"/>
    <cellStyle name="Normal 12 3 2" xfId="6465" xr:uid="{00000000-0005-0000-0000-0000E71C0000}"/>
    <cellStyle name="Normal 12 3 2 2" xfId="6466" xr:uid="{00000000-0005-0000-0000-0000E81C0000}"/>
    <cellStyle name="Normal 12 3 2 3" xfId="6467" xr:uid="{00000000-0005-0000-0000-0000E91C0000}"/>
    <cellStyle name="Normal 12 3 3" xfId="6468" xr:uid="{00000000-0005-0000-0000-0000EA1C0000}"/>
    <cellStyle name="Normal 12 3 3 2" xfId="6469" xr:uid="{00000000-0005-0000-0000-0000EB1C0000}"/>
    <cellStyle name="Normal 12 3 3 3" xfId="6470" xr:uid="{00000000-0005-0000-0000-0000EC1C0000}"/>
    <cellStyle name="Normal 12 3 4" xfId="6471" xr:uid="{00000000-0005-0000-0000-0000ED1C0000}"/>
    <cellStyle name="Normal 12 4" xfId="6472" xr:uid="{00000000-0005-0000-0000-0000EE1C0000}"/>
    <cellStyle name="Normal 12 4 2" xfId="6473" xr:uid="{00000000-0005-0000-0000-0000EF1C0000}"/>
    <cellStyle name="Normal 12 4 2 2" xfId="6474" xr:uid="{00000000-0005-0000-0000-0000F01C0000}"/>
    <cellStyle name="Normal 12 4 2 2 2" xfId="6475" xr:uid="{00000000-0005-0000-0000-0000F11C0000}"/>
    <cellStyle name="Normal 12 4 2 2 3" xfId="6476" xr:uid="{00000000-0005-0000-0000-0000F21C0000}"/>
    <cellStyle name="Normal 12 4 2 3" xfId="6477" xr:uid="{00000000-0005-0000-0000-0000F31C0000}"/>
    <cellStyle name="Normal 12 4 3" xfId="6478" xr:uid="{00000000-0005-0000-0000-0000F41C0000}"/>
    <cellStyle name="Normal 13" xfId="6479" xr:uid="{00000000-0005-0000-0000-0000F51C0000}"/>
    <cellStyle name="Normal 13 2" xfId="6480" xr:uid="{00000000-0005-0000-0000-0000F61C0000}"/>
    <cellStyle name="Normal 13 3" xfId="6481" xr:uid="{00000000-0005-0000-0000-0000F71C0000}"/>
    <cellStyle name="Normal 13 4" xfId="14553" xr:uid="{00000000-0005-0000-0000-0000F81C0000}"/>
    <cellStyle name="Normal 13 5" xfId="14574" xr:uid="{65360E3E-F323-41E3-93A5-C7B7F7710328}"/>
    <cellStyle name="Normal 14" xfId="6482" xr:uid="{00000000-0005-0000-0000-0000F91C0000}"/>
    <cellStyle name="Normal 14 2" xfId="6483" xr:uid="{00000000-0005-0000-0000-0000FA1C0000}"/>
    <cellStyle name="Normal 14 2 2" xfId="10479" xr:uid="{00000000-0005-0000-0000-0000FB1C0000}"/>
    <cellStyle name="Normal 14 3" xfId="6484" xr:uid="{00000000-0005-0000-0000-0000FC1C0000}"/>
    <cellStyle name="Normal 14 4" xfId="14592" xr:uid="{B164AC63-7E00-4737-A7E2-9104BC189332}"/>
    <cellStyle name="Normal 15" xfId="6485" xr:uid="{00000000-0005-0000-0000-0000FD1C0000}"/>
    <cellStyle name="Normal 15 2" xfId="6486" xr:uid="{00000000-0005-0000-0000-0000FE1C0000}"/>
    <cellStyle name="Normal 15 2 2" xfId="14618" xr:uid="{220B5E64-DD55-4046-AB53-B3D2614AC308}"/>
    <cellStyle name="Normal 15 3" xfId="6487" xr:uid="{00000000-0005-0000-0000-0000FF1C0000}"/>
    <cellStyle name="Normal 15 4" xfId="14589" xr:uid="{EBC68CF1-6E66-4D62-9A5E-6D15CCEB0971}"/>
    <cellStyle name="Normal 16" xfId="6488" xr:uid="{00000000-0005-0000-0000-0000001D0000}"/>
    <cellStyle name="Normal 16 2" xfId="6489" xr:uid="{00000000-0005-0000-0000-0000011D0000}"/>
    <cellStyle name="Normal 16 2 2" xfId="14549" xr:uid="{00000000-0005-0000-0000-0000021D0000}"/>
    <cellStyle name="Normal 16 3" xfId="6490" xr:uid="{00000000-0005-0000-0000-0000031D0000}"/>
    <cellStyle name="Normal 17" xfId="6491" xr:uid="{00000000-0005-0000-0000-0000041D0000}"/>
    <cellStyle name="Normal 18" xfId="6492" xr:uid="{00000000-0005-0000-0000-0000051D0000}"/>
    <cellStyle name="Normal 18 2" xfId="14548" xr:uid="{00000000-0005-0000-0000-0000061D0000}"/>
    <cellStyle name="Normal 19" xfId="6493" xr:uid="{00000000-0005-0000-0000-0000071D0000}"/>
    <cellStyle name="Normal 19 2" xfId="6494" xr:uid="{00000000-0005-0000-0000-0000081D0000}"/>
    <cellStyle name="Normal 19 3" xfId="6495" xr:uid="{00000000-0005-0000-0000-0000091D0000}"/>
    <cellStyle name="Normal 19 4" xfId="14552" xr:uid="{00000000-0005-0000-0000-00000A1D0000}"/>
    <cellStyle name="Normal 2" xfId="6496" xr:uid="{00000000-0005-0000-0000-00000B1D0000}"/>
    <cellStyle name="Normal 2 10" xfId="6497" xr:uid="{00000000-0005-0000-0000-00000C1D0000}"/>
    <cellStyle name="Normal 2 10 4" xfId="14535" xr:uid="{00000000-0005-0000-0000-00000D1D0000}"/>
    <cellStyle name="Normal 2 135" xfId="9770" xr:uid="{00000000-0005-0000-0000-00000E1D0000}"/>
    <cellStyle name="Normal 2 2" xfId="6498" xr:uid="{00000000-0005-0000-0000-00000F1D0000}"/>
    <cellStyle name="Normal 2 2 2" xfId="12" xr:uid="{00000000-0005-0000-0000-0000101D0000}"/>
    <cellStyle name="Normal 2 2 2 2" xfId="6499" xr:uid="{00000000-0005-0000-0000-0000111D0000}"/>
    <cellStyle name="Normal 2 2 2 2 3" xfId="14556" xr:uid="{00000000-0005-0000-0000-0000121D0000}"/>
    <cellStyle name="Normal 2 2 2 2 3 4" xfId="14596" xr:uid="{550D62D7-CF3F-443C-A33E-0B5CB4247BCB}"/>
    <cellStyle name="Normal 2 2 2 3" xfId="9771" xr:uid="{00000000-0005-0000-0000-0000131D0000}"/>
    <cellStyle name="Normal 2 2 2 3 2" xfId="14613" xr:uid="{87EA0B5C-66C7-4323-8886-ED542B031064}"/>
    <cellStyle name="Normal 2 2 2 4" xfId="14538" xr:uid="{00000000-0005-0000-0000-0000141D0000}"/>
    <cellStyle name="Normal 2 2 3" xfId="15" xr:uid="{00000000-0005-0000-0000-0000151D0000}"/>
    <cellStyle name="Normal 2 2 3 10" xfId="10473" xr:uid="{00000000-0005-0000-0000-0000161D0000}"/>
    <cellStyle name="Normal 2 2 3 10 2" xfId="10475" xr:uid="{00000000-0005-0000-0000-0000171D0000}"/>
    <cellStyle name="Normal 2 2 4" xfId="6500" xr:uid="{00000000-0005-0000-0000-0000181D0000}"/>
    <cellStyle name="Normal 2 2 5" xfId="14606" xr:uid="{443031E2-53B2-461D-8644-355E5074D8D2}"/>
    <cellStyle name="Normal 2 2_BP05 15 Sept 08  BQ (Formatted by DLSVN) _ JBM" xfId="6501" xr:uid="{00000000-0005-0000-0000-0000191D0000}"/>
    <cellStyle name="Normal 2 3" xfId="6" xr:uid="{00000000-0005-0000-0000-00001A1D0000}"/>
    <cellStyle name="Normal 2 3 2" xfId="13" xr:uid="{00000000-0005-0000-0000-00001B1D0000}"/>
    <cellStyle name="Normal 2 3 2 2" xfId="6502" xr:uid="{00000000-0005-0000-0000-00001C1D0000}"/>
    <cellStyle name="Normal 2 3 2 3" xfId="14580" xr:uid="{05246ED4-28BA-4B66-AFBE-7078511B761F}"/>
    <cellStyle name="Normal 2 3 3" xfId="14570" xr:uid="{3B41AA26-FCCE-4AFA-A7C8-A5F2A2499BD3}"/>
    <cellStyle name="Normal 2 4" xfId="6503" xr:uid="{00000000-0005-0000-0000-00001D1D0000}"/>
    <cellStyle name="Normal 2 4 2" xfId="6504" xr:uid="{00000000-0005-0000-0000-00001E1D0000}"/>
    <cellStyle name="Normal 2 4 2 2" xfId="18" xr:uid="{00000000-0005-0000-0000-00001F1D0000}"/>
    <cellStyle name="Normal 2 4 3" xfId="14582" xr:uid="{1FBD8076-B089-4B7D-977C-A1300DB5E10F}"/>
    <cellStyle name="Normal 2 4 4" xfId="14594" xr:uid="{46F1C216-8418-49AF-BF72-944C3DDAE169}"/>
    <cellStyle name="Normal 2 5" xfId="6505" xr:uid="{00000000-0005-0000-0000-0000201D0000}"/>
    <cellStyle name="Normal 2 5 2" xfId="6506" xr:uid="{00000000-0005-0000-0000-0000211D0000}"/>
    <cellStyle name="Normal 2 6" xfId="6507" xr:uid="{00000000-0005-0000-0000-0000221D0000}"/>
    <cellStyle name="Normal 2 6 2" xfId="14551" xr:uid="{00000000-0005-0000-0000-0000231D0000}"/>
    <cellStyle name="Normal 2 6 2 2" xfId="14616" xr:uid="{48B0B321-47AB-407B-AEF9-38BF66DFB971}"/>
    <cellStyle name="Normal 2 7" xfId="6508" xr:uid="{00000000-0005-0000-0000-0000241D0000}"/>
    <cellStyle name="Normal 2 8" xfId="14544" xr:uid="{00000000-0005-0000-0000-0000251D0000}"/>
    <cellStyle name="Normal 2_12-14_M&amp;E System" xfId="14585" xr:uid="{873C5045-9FFA-4D88-94CA-05B91D312094}"/>
    <cellStyle name="Normal 20" xfId="6509" xr:uid="{00000000-0005-0000-0000-0000271D0000}"/>
    <cellStyle name="Normal 20 2" xfId="14537" xr:uid="{00000000-0005-0000-0000-0000281D0000}"/>
    <cellStyle name="Normal 20 3" xfId="14554" xr:uid="{00000000-0005-0000-0000-0000291D0000}"/>
    <cellStyle name="Normal 21" xfId="6510" xr:uid="{00000000-0005-0000-0000-00002A1D0000}"/>
    <cellStyle name="Normal 21 2" xfId="14540" xr:uid="{00000000-0005-0000-0000-00002B1D0000}"/>
    <cellStyle name="Normal 22" xfId="6511" xr:uid="{00000000-0005-0000-0000-00002C1D0000}"/>
    <cellStyle name="Normal 23" xfId="6512" xr:uid="{00000000-0005-0000-0000-00002D1D0000}"/>
    <cellStyle name="Normal 23 2" xfId="6513" xr:uid="{00000000-0005-0000-0000-00002E1D0000}"/>
    <cellStyle name="Normal 23 3" xfId="10452" xr:uid="{00000000-0005-0000-0000-00002F1D0000}"/>
    <cellStyle name="Normal 24" xfId="6514" xr:uid="{00000000-0005-0000-0000-0000301D0000}"/>
    <cellStyle name="Normal 24 2" xfId="6515" xr:uid="{00000000-0005-0000-0000-0000311D0000}"/>
    <cellStyle name="Normal 25" xfId="6516" xr:uid="{00000000-0005-0000-0000-0000321D0000}"/>
    <cellStyle name="Normal 25 2" xfId="14541" xr:uid="{00000000-0005-0000-0000-0000331D0000}"/>
    <cellStyle name="Normal 26" xfId="10068" xr:uid="{00000000-0005-0000-0000-0000341D0000}"/>
    <cellStyle name="Normal 26 2" xfId="10116" xr:uid="{00000000-0005-0000-0000-0000351D0000}"/>
    <cellStyle name="Normal 26 2 2" xfId="10480" xr:uid="{00000000-0005-0000-0000-0000361D0000}"/>
    <cellStyle name="Normal 27" xfId="10117" xr:uid="{00000000-0005-0000-0000-0000371D0000}"/>
    <cellStyle name="Normal 28" xfId="10474" xr:uid="{00000000-0005-0000-0000-0000381D0000}"/>
    <cellStyle name="Normal 29" xfId="10477" xr:uid="{00000000-0005-0000-0000-0000391D0000}"/>
    <cellStyle name="Normal 3" xfId="6517" xr:uid="{00000000-0005-0000-0000-00003A1D0000}"/>
    <cellStyle name="Normal 3 10" xfId="6518" xr:uid="{00000000-0005-0000-0000-00003B1D0000}"/>
    <cellStyle name="Normal 3 10 2" xfId="10486" xr:uid="{00000000-0005-0000-0000-00003C1D0000}"/>
    <cellStyle name="Normal 3 100" xfId="6519" xr:uid="{00000000-0005-0000-0000-00003D1D0000}"/>
    <cellStyle name="Normal 3 101" xfId="6520" xr:uid="{00000000-0005-0000-0000-00003E1D0000}"/>
    <cellStyle name="Normal 3 102" xfId="6521" xr:uid="{00000000-0005-0000-0000-00003F1D0000}"/>
    <cellStyle name="Normal 3 103" xfId="10118" xr:uid="{00000000-0005-0000-0000-0000401D0000}"/>
    <cellStyle name="Normal 3 104" xfId="14545" xr:uid="{00000000-0005-0000-0000-0000411D0000}"/>
    <cellStyle name="Normal 3 105" xfId="14610" xr:uid="{B4494632-8835-491A-B1B7-E1ED9CCCD7A1}"/>
    <cellStyle name="Normal 3 11" xfId="6522" xr:uid="{00000000-0005-0000-0000-0000421D0000}"/>
    <cellStyle name="Normal 3 12" xfId="6523" xr:uid="{00000000-0005-0000-0000-0000431D0000}"/>
    <cellStyle name="Normal 3 13" xfId="6524" xr:uid="{00000000-0005-0000-0000-0000441D0000}"/>
    <cellStyle name="Normal 3 14" xfId="6525" xr:uid="{00000000-0005-0000-0000-0000451D0000}"/>
    <cellStyle name="Normal 3 15" xfId="6526" xr:uid="{00000000-0005-0000-0000-0000461D0000}"/>
    <cellStyle name="Normal 3 16" xfId="6527" xr:uid="{00000000-0005-0000-0000-0000471D0000}"/>
    <cellStyle name="Normal 3 17" xfId="6528" xr:uid="{00000000-0005-0000-0000-0000481D0000}"/>
    <cellStyle name="Normal 3 18" xfId="6529" xr:uid="{00000000-0005-0000-0000-0000491D0000}"/>
    <cellStyle name="Normal 3 19" xfId="6530" xr:uid="{00000000-0005-0000-0000-00004A1D0000}"/>
    <cellStyle name="Normal 3 2" xfId="6531" xr:uid="{00000000-0005-0000-0000-00004B1D0000}"/>
    <cellStyle name="Normal 3 2 2" xfId="6532" xr:uid="{00000000-0005-0000-0000-00004C1D0000}"/>
    <cellStyle name="Normal 3 2 2 2" xfId="14584" xr:uid="{1CD996BB-B537-418A-935C-4E5163C07CCA}"/>
    <cellStyle name="Normal 3 2 3" xfId="14561" xr:uid="{6ADB7026-27D6-4717-8B01-8FCBBFE6BBAA}"/>
    <cellStyle name="Normal 3 20" xfId="6533" xr:uid="{00000000-0005-0000-0000-00004D1D0000}"/>
    <cellStyle name="Normal 3 21" xfId="6534" xr:uid="{00000000-0005-0000-0000-00004E1D0000}"/>
    <cellStyle name="Normal 3 22" xfId="6535" xr:uid="{00000000-0005-0000-0000-00004F1D0000}"/>
    <cellStyle name="Normal 3 23" xfId="6536" xr:uid="{00000000-0005-0000-0000-0000501D0000}"/>
    <cellStyle name="Normal 3 24" xfId="6537" xr:uid="{00000000-0005-0000-0000-0000511D0000}"/>
    <cellStyle name="Normal 3 25" xfId="6538" xr:uid="{00000000-0005-0000-0000-0000521D0000}"/>
    <cellStyle name="Normal 3 26" xfId="6539" xr:uid="{00000000-0005-0000-0000-0000531D0000}"/>
    <cellStyle name="Normal 3 27" xfId="6540" xr:uid="{00000000-0005-0000-0000-0000541D0000}"/>
    <cellStyle name="Normal 3 28" xfId="6541" xr:uid="{00000000-0005-0000-0000-0000551D0000}"/>
    <cellStyle name="Normal 3 29" xfId="6542" xr:uid="{00000000-0005-0000-0000-0000561D0000}"/>
    <cellStyle name="Normal 3 3" xfId="6543" xr:uid="{00000000-0005-0000-0000-0000571D0000}"/>
    <cellStyle name="Normal 3 3 2" xfId="6544" xr:uid="{00000000-0005-0000-0000-0000581D0000}"/>
    <cellStyle name="Normal 3 3 2 2" xfId="6545" xr:uid="{00000000-0005-0000-0000-0000591D0000}"/>
    <cellStyle name="Normal 3 3 3" xfId="6546" xr:uid="{00000000-0005-0000-0000-00005A1D0000}"/>
    <cellStyle name="Normal 3 3 3 2" xfId="6547" xr:uid="{00000000-0005-0000-0000-00005B1D0000}"/>
    <cellStyle name="Normal 3 3 3 2 2" xfId="6548" xr:uid="{00000000-0005-0000-0000-00005C1D0000}"/>
    <cellStyle name="Normal 3 3 3 3" xfId="6549" xr:uid="{00000000-0005-0000-0000-00005D1D0000}"/>
    <cellStyle name="Normal 3 3 4" xfId="6550" xr:uid="{00000000-0005-0000-0000-00005E1D0000}"/>
    <cellStyle name="Normal 3 3 4 2" xfId="6551" xr:uid="{00000000-0005-0000-0000-00005F1D0000}"/>
    <cellStyle name="Normal 3 3 5" xfId="6552" xr:uid="{00000000-0005-0000-0000-0000601D0000}"/>
    <cellStyle name="Normal 3 30" xfId="6553" xr:uid="{00000000-0005-0000-0000-0000611D0000}"/>
    <cellStyle name="Normal 3 31" xfId="6554" xr:uid="{00000000-0005-0000-0000-0000621D0000}"/>
    <cellStyle name="Normal 3 32" xfId="6555" xr:uid="{00000000-0005-0000-0000-0000631D0000}"/>
    <cellStyle name="Normal 3 33" xfId="6556" xr:uid="{00000000-0005-0000-0000-0000641D0000}"/>
    <cellStyle name="Normal 3 34" xfId="6557" xr:uid="{00000000-0005-0000-0000-0000651D0000}"/>
    <cellStyle name="Normal 3 35" xfId="6558" xr:uid="{00000000-0005-0000-0000-0000661D0000}"/>
    <cellStyle name="Normal 3 36" xfId="6559" xr:uid="{00000000-0005-0000-0000-0000671D0000}"/>
    <cellStyle name="Normal 3 37" xfId="6560" xr:uid="{00000000-0005-0000-0000-0000681D0000}"/>
    <cellStyle name="Normal 3 38" xfId="6561" xr:uid="{00000000-0005-0000-0000-0000691D0000}"/>
    <cellStyle name="Normal 3 39" xfId="6562" xr:uid="{00000000-0005-0000-0000-00006A1D0000}"/>
    <cellStyle name="Normal 3 4" xfId="6563" xr:uid="{00000000-0005-0000-0000-00006B1D0000}"/>
    <cellStyle name="Normal 3 4 2" xfId="6564" xr:uid="{00000000-0005-0000-0000-00006C1D0000}"/>
    <cellStyle name="Normal 3 4 3" xfId="14604" xr:uid="{3015D9B0-035D-4817-8FCB-ABA84A51F187}"/>
    <cellStyle name="Normal 3 40" xfId="6565" xr:uid="{00000000-0005-0000-0000-00006D1D0000}"/>
    <cellStyle name="Normal 3 41" xfId="6566" xr:uid="{00000000-0005-0000-0000-00006E1D0000}"/>
    <cellStyle name="Normal 3 42" xfId="6567" xr:uid="{00000000-0005-0000-0000-00006F1D0000}"/>
    <cellStyle name="Normal 3 43" xfId="6568" xr:uid="{00000000-0005-0000-0000-0000701D0000}"/>
    <cellStyle name="Normal 3 44" xfId="6569" xr:uid="{00000000-0005-0000-0000-0000711D0000}"/>
    <cellStyle name="Normal 3 45" xfId="6570" xr:uid="{00000000-0005-0000-0000-0000721D0000}"/>
    <cellStyle name="Normal 3 46" xfId="6571" xr:uid="{00000000-0005-0000-0000-0000731D0000}"/>
    <cellStyle name="Normal 3 47" xfId="6572" xr:uid="{00000000-0005-0000-0000-0000741D0000}"/>
    <cellStyle name="Normal 3 48" xfId="6573" xr:uid="{00000000-0005-0000-0000-0000751D0000}"/>
    <cellStyle name="Normal 3 49" xfId="6574" xr:uid="{00000000-0005-0000-0000-0000761D0000}"/>
    <cellStyle name="Normal 3 5" xfId="6575" xr:uid="{00000000-0005-0000-0000-0000771D0000}"/>
    <cellStyle name="Normal 3 50" xfId="6576" xr:uid="{00000000-0005-0000-0000-0000781D0000}"/>
    <cellStyle name="Normal 3 51" xfId="6577" xr:uid="{00000000-0005-0000-0000-0000791D0000}"/>
    <cellStyle name="Normal 3 52" xfId="6578" xr:uid="{00000000-0005-0000-0000-00007A1D0000}"/>
    <cellStyle name="Normal 3 53" xfId="6579" xr:uid="{00000000-0005-0000-0000-00007B1D0000}"/>
    <cellStyle name="Normal 3 54" xfId="6580" xr:uid="{00000000-0005-0000-0000-00007C1D0000}"/>
    <cellStyle name="Normal 3 55" xfId="6581" xr:uid="{00000000-0005-0000-0000-00007D1D0000}"/>
    <cellStyle name="Normal 3 56" xfId="6582" xr:uid="{00000000-0005-0000-0000-00007E1D0000}"/>
    <cellStyle name="Normal 3 57" xfId="6583" xr:uid="{00000000-0005-0000-0000-00007F1D0000}"/>
    <cellStyle name="Normal 3 58" xfId="6584" xr:uid="{00000000-0005-0000-0000-0000801D0000}"/>
    <cellStyle name="Normal 3 59" xfId="6585" xr:uid="{00000000-0005-0000-0000-0000811D0000}"/>
    <cellStyle name="Normal 3 6" xfId="6586" xr:uid="{00000000-0005-0000-0000-0000821D0000}"/>
    <cellStyle name="Normal 3 60" xfId="6587" xr:uid="{00000000-0005-0000-0000-0000831D0000}"/>
    <cellStyle name="Normal 3 61" xfId="6588" xr:uid="{00000000-0005-0000-0000-0000841D0000}"/>
    <cellStyle name="Normal 3 62" xfId="6589" xr:uid="{00000000-0005-0000-0000-0000851D0000}"/>
    <cellStyle name="Normal 3 63" xfId="6590" xr:uid="{00000000-0005-0000-0000-0000861D0000}"/>
    <cellStyle name="Normal 3 64" xfId="6591" xr:uid="{00000000-0005-0000-0000-0000871D0000}"/>
    <cellStyle name="Normal 3 65" xfId="6592" xr:uid="{00000000-0005-0000-0000-0000881D0000}"/>
    <cellStyle name="Normal 3 66" xfId="6593" xr:uid="{00000000-0005-0000-0000-0000891D0000}"/>
    <cellStyle name="Normal 3 67" xfId="6594" xr:uid="{00000000-0005-0000-0000-00008A1D0000}"/>
    <cellStyle name="Normal 3 68" xfId="6595" xr:uid="{00000000-0005-0000-0000-00008B1D0000}"/>
    <cellStyle name="Normal 3 69" xfId="6596" xr:uid="{00000000-0005-0000-0000-00008C1D0000}"/>
    <cellStyle name="Normal 3 7" xfId="6597" xr:uid="{00000000-0005-0000-0000-00008D1D0000}"/>
    <cellStyle name="Normal 3 70" xfId="6598" xr:uid="{00000000-0005-0000-0000-00008E1D0000}"/>
    <cellStyle name="Normal 3 71" xfId="6599" xr:uid="{00000000-0005-0000-0000-00008F1D0000}"/>
    <cellStyle name="Normal 3 72" xfId="6600" xr:uid="{00000000-0005-0000-0000-0000901D0000}"/>
    <cellStyle name="Normal 3 73" xfId="6601" xr:uid="{00000000-0005-0000-0000-0000911D0000}"/>
    <cellStyle name="Normal 3 74" xfId="6602" xr:uid="{00000000-0005-0000-0000-0000921D0000}"/>
    <cellStyle name="Normal 3 75" xfId="6603" xr:uid="{00000000-0005-0000-0000-0000931D0000}"/>
    <cellStyle name="Normal 3 76" xfId="6604" xr:uid="{00000000-0005-0000-0000-0000941D0000}"/>
    <cellStyle name="Normal 3 77" xfId="6605" xr:uid="{00000000-0005-0000-0000-0000951D0000}"/>
    <cellStyle name="Normal 3 78" xfId="6606" xr:uid="{00000000-0005-0000-0000-0000961D0000}"/>
    <cellStyle name="Normal 3 79" xfId="6607" xr:uid="{00000000-0005-0000-0000-0000971D0000}"/>
    <cellStyle name="Normal 3 8" xfId="6608" xr:uid="{00000000-0005-0000-0000-0000981D0000}"/>
    <cellStyle name="Normal 3 80" xfId="6609" xr:uid="{00000000-0005-0000-0000-0000991D0000}"/>
    <cellStyle name="Normal 3 81" xfId="6610" xr:uid="{00000000-0005-0000-0000-00009A1D0000}"/>
    <cellStyle name="Normal 3 82" xfId="6611" xr:uid="{00000000-0005-0000-0000-00009B1D0000}"/>
    <cellStyle name="Normal 3 83" xfId="6612" xr:uid="{00000000-0005-0000-0000-00009C1D0000}"/>
    <cellStyle name="Normal 3 84" xfId="6613" xr:uid="{00000000-0005-0000-0000-00009D1D0000}"/>
    <cellStyle name="Normal 3 85" xfId="6614" xr:uid="{00000000-0005-0000-0000-00009E1D0000}"/>
    <cellStyle name="Normal 3 86" xfId="6615" xr:uid="{00000000-0005-0000-0000-00009F1D0000}"/>
    <cellStyle name="Normal 3 87" xfId="6616" xr:uid="{00000000-0005-0000-0000-0000A01D0000}"/>
    <cellStyle name="Normal 3 88" xfId="6617" xr:uid="{00000000-0005-0000-0000-0000A11D0000}"/>
    <cellStyle name="Normal 3 89" xfId="6618" xr:uid="{00000000-0005-0000-0000-0000A21D0000}"/>
    <cellStyle name="Normal 3 9" xfId="6619" xr:uid="{00000000-0005-0000-0000-0000A31D0000}"/>
    <cellStyle name="Normal 3 90" xfId="6620" xr:uid="{00000000-0005-0000-0000-0000A41D0000}"/>
    <cellStyle name="Normal 3 91" xfId="6621" xr:uid="{00000000-0005-0000-0000-0000A51D0000}"/>
    <cellStyle name="Normal 3 92" xfId="6622" xr:uid="{00000000-0005-0000-0000-0000A61D0000}"/>
    <cellStyle name="Normal 3 93" xfId="6623" xr:uid="{00000000-0005-0000-0000-0000A71D0000}"/>
    <cellStyle name="Normal 3 94" xfId="6624" xr:uid="{00000000-0005-0000-0000-0000A81D0000}"/>
    <cellStyle name="Normal 3 95" xfId="6625" xr:uid="{00000000-0005-0000-0000-0000A91D0000}"/>
    <cellStyle name="Normal 3 96" xfId="6626" xr:uid="{00000000-0005-0000-0000-0000AA1D0000}"/>
    <cellStyle name="Normal 3 97" xfId="6627" xr:uid="{00000000-0005-0000-0000-0000AB1D0000}"/>
    <cellStyle name="Normal 3 98" xfId="6628" xr:uid="{00000000-0005-0000-0000-0000AC1D0000}"/>
    <cellStyle name="Normal 3 99" xfId="6629" xr:uid="{00000000-0005-0000-0000-0000AD1D0000}"/>
    <cellStyle name="Normal 3_10-08-12 - BOQ Piling and D wall FINAL (ISSUE TO CONTRACTOR)" xfId="6630" xr:uid="{00000000-0005-0000-0000-0000AE1D0000}"/>
    <cellStyle name="Normal 30" xfId="10485" xr:uid="{00000000-0005-0000-0000-0000AF1D0000}"/>
    <cellStyle name="Normal 31" xfId="10487" xr:uid="{00000000-0005-0000-0000-0000B01D0000}"/>
    <cellStyle name="Normal 32" xfId="10490" xr:uid="{00000000-0005-0000-0000-0000B11D0000}"/>
    <cellStyle name="Normal 32 2" xfId="11194" xr:uid="{00000000-0005-0000-0000-0000B21D0000}"/>
    <cellStyle name="Normal 32 3" xfId="14527" xr:uid="{00000000-0005-0000-0000-0000B31D0000}"/>
    <cellStyle name="Normal 33" xfId="14449" xr:uid="{00000000-0005-0000-0000-0000B41D0000}"/>
    <cellStyle name="Normal 34" xfId="14564" xr:uid="{B1D5A50A-FD54-47C3-AA85-3377E87367F9}"/>
    <cellStyle name="Normal 35" xfId="9688" xr:uid="{00000000-0005-0000-0000-0000B51D0000}"/>
    <cellStyle name="Normal 35 3" xfId="10119" xr:uid="{00000000-0005-0000-0000-0000B61D0000}"/>
    <cellStyle name="Normal 36" xfId="14567" xr:uid="{57E19C03-3AA0-4C86-8C64-BADA95415B5A}"/>
    <cellStyle name="Normal 36 2" xfId="14599" xr:uid="{3D0B69FC-A625-412D-942E-625231F929B3}"/>
    <cellStyle name="Normal 37" xfId="14526" xr:uid="{00000000-0005-0000-0000-0000B71D0000}"/>
    <cellStyle name="Normal 38" xfId="6631" xr:uid="{00000000-0005-0000-0000-0000B81D0000}"/>
    <cellStyle name="Normal 39" xfId="14586" xr:uid="{991E62DD-6D76-43EE-895C-27FC39920A64}"/>
    <cellStyle name="Normal 4" xfId="6632" xr:uid="{00000000-0005-0000-0000-0000B91D0000}"/>
    <cellStyle name="Normal 4 2" xfId="6633" xr:uid="{00000000-0005-0000-0000-0000BA1D0000}"/>
    <cellStyle name="Normal 4 2 2" xfId="6634" xr:uid="{00000000-0005-0000-0000-0000BB1D0000}"/>
    <cellStyle name="Normal 4 3" xfId="6635" xr:uid="{00000000-0005-0000-0000-0000BC1D0000}"/>
    <cellStyle name="Normal 4 4" xfId="6636" xr:uid="{00000000-0005-0000-0000-0000BD1D0000}"/>
    <cellStyle name="Normal 4 5" xfId="10077" xr:uid="{00000000-0005-0000-0000-0000BE1D0000}"/>
    <cellStyle name="Normal 4 6" xfId="10075" xr:uid="{00000000-0005-0000-0000-0000BF1D0000}"/>
    <cellStyle name="Normal 4 7" xfId="14608" xr:uid="{CFCA6F0A-ED7D-4364-934A-01AB87765C4A}"/>
    <cellStyle name="Normal 4_Bill of quantity - cables tray FA - Paragon detail from Tai 011-07-2011" xfId="6637" xr:uid="{00000000-0005-0000-0000-0000C01D0000}"/>
    <cellStyle name="Normal 40" xfId="6638" xr:uid="{00000000-0005-0000-0000-0000C11D0000}"/>
    <cellStyle name="Normal 40 2" xfId="6639" xr:uid="{00000000-0005-0000-0000-0000C21D0000}"/>
    <cellStyle name="Normal 40 3" xfId="6640" xr:uid="{00000000-0005-0000-0000-0000C31D0000}"/>
    <cellStyle name="Normal 41" xfId="6641" xr:uid="{00000000-0005-0000-0000-0000C41D0000}"/>
    <cellStyle name="Normal 41 2" xfId="6642" xr:uid="{00000000-0005-0000-0000-0000C51D0000}"/>
    <cellStyle name="Normal 41 3" xfId="6643" xr:uid="{00000000-0005-0000-0000-0000C61D0000}"/>
    <cellStyle name="Normal 42" xfId="6644" xr:uid="{00000000-0005-0000-0000-0000C71D0000}"/>
    <cellStyle name="Normal 42 2" xfId="6645" xr:uid="{00000000-0005-0000-0000-0000C81D0000}"/>
    <cellStyle name="Normal 42 2 2" xfId="14568" xr:uid="{7A0263D7-E04E-4E8F-9EA4-75A0025E14AF}"/>
    <cellStyle name="Normal 42 3" xfId="6646" xr:uid="{00000000-0005-0000-0000-0000C91D0000}"/>
    <cellStyle name="Normal 43" xfId="14588" xr:uid="{A0942DC0-01DB-4348-A93D-E58528C65E1C}"/>
    <cellStyle name="Normal 43 2" xfId="6647" xr:uid="{00000000-0005-0000-0000-0000CA1D0000}"/>
    <cellStyle name="Normal 43 3" xfId="6648" xr:uid="{00000000-0005-0000-0000-0000CB1D0000}"/>
    <cellStyle name="Normal 44" xfId="14607" xr:uid="{0E57D042-38C2-476C-B355-1CB0231B4CDE}"/>
    <cellStyle name="Normal 44 2" xfId="6649" xr:uid="{00000000-0005-0000-0000-0000CC1D0000}"/>
    <cellStyle name="Normal 44 3" xfId="6650" xr:uid="{00000000-0005-0000-0000-0000CD1D0000}"/>
    <cellStyle name="Normal 45" xfId="6651" xr:uid="{00000000-0005-0000-0000-0000CE1D0000}"/>
    <cellStyle name="Normal 45 2" xfId="6652" xr:uid="{00000000-0005-0000-0000-0000CF1D0000}"/>
    <cellStyle name="Normal 45 3" xfId="6653" xr:uid="{00000000-0005-0000-0000-0000D01D0000}"/>
    <cellStyle name="Normal 46" xfId="14612" xr:uid="{63FF8076-C048-49DF-89B0-19CB124A406B}"/>
    <cellStyle name="Normal 46 2" xfId="6654" xr:uid="{00000000-0005-0000-0000-0000D11D0000}"/>
    <cellStyle name="Normal 46 3" xfId="6655" xr:uid="{00000000-0005-0000-0000-0000D21D0000}"/>
    <cellStyle name="Normal 5" xfId="6656" xr:uid="{00000000-0005-0000-0000-0000D31D0000}"/>
    <cellStyle name="Normal 5 10" xfId="6657" xr:uid="{00000000-0005-0000-0000-0000D41D0000}"/>
    <cellStyle name="Normal 5 11" xfId="6658" xr:uid="{00000000-0005-0000-0000-0000D51D0000}"/>
    <cellStyle name="Normal 5 12" xfId="6659" xr:uid="{00000000-0005-0000-0000-0000D61D0000}"/>
    <cellStyle name="Normal 5 13" xfId="6660" xr:uid="{00000000-0005-0000-0000-0000D71D0000}"/>
    <cellStyle name="Normal 5 14" xfId="6661" xr:uid="{00000000-0005-0000-0000-0000D81D0000}"/>
    <cellStyle name="Normal 5 15" xfId="6662" xr:uid="{00000000-0005-0000-0000-0000D91D0000}"/>
    <cellStyle name="Normal 5 16" xfId="6663" xr:uid="{00000000-0005-0000-0000-0000DA1D0000}"/>
    <cellStyle name="Normal 5 17" xfId="6664" xr:uid="{00000000-0005-0000-0000-0000DB1D0000}"/>
    <cellStyle name="Normal 5 18" xfId="6665" xr:uid="{00000000-0005-0000-0000-0000DC1D0000}"/>
    <cellStyle name="Normal 5 19" xfId="6666" xr:uid="{00000000-0005-0000-0000-0000DD1D0000}"/>
    <cellStyle name="Normal 5 2" xfId="6667" xr:uid="{00000000-0005-0000-0000-0000DE1D0000}"/>
    <cellStyle name="Normal 5 20" xfId="6668" xr:uid="{00000000-0005-0000-0000-0000DF1D0000}"/>
    <cellStyle name="Normal 5 21" xfId="6669" xr:uid="{00000000-0005-0000-0000-0000E01D0000}"/>
    <cellStyle name="Normal 5 22" xfId="6670" xr:uid="{00000000-0005-0000-0000-0000E11D0000}"/>
    <cellStyle name="Normal 5 23" xfId="6671" xr:uid="{00000000-0005-0000-0000-0000E21D0000}"/>
    <cellStyle name="Normal 5 24" xfId="6672" xr:uid="{00000000-0005-0000-0000-0000E31D0000}"/>
    <cellStyle name="Normal 5 25" xfId="6673" xr:uid="{00000000-0005-0000-0000-0000E41D0000}"/>
    <cellStyle name="Normal 5 26" xfId="6674" xr:uid="{00000000-0005-0000-0000-0000E51D0000}"/>
    <cellStyle name="Normal 5 27" xfId="6675" xr:uid="{00000000-0005-0000-0000-0000E61D0000}"/>
    <cellStyle name="Normal 5 28" xfId="6676" xr:uid="{00000000-0005-0000-0000-0000E71D0000}"/>
    <cellStyle name="Normal 5 29" xfId="6677" xr:uid="{00000000-0005-0000-0000-0000E81D0000}"/>
    <cellStyle name="Normal 5 3" xfId="6678" xr:uid="{00000000-0005-0000-0000-0000E91D0000}"/>
    <cellStyle name="Normal 5 30" xfId="6679" xr:uid="{00000000-0005-0000-0000-0000EA1D0000}"/>
    <cellStyle name="Normal 5 31" xfId="6680" xr:uid="{00000000-0005-0000-0000-0000EB1D0000}"/>
    <cellStyle name="Normal 5 32" xfId="6681" xr:uid="{00000000-0005-0000-0000-0000EC1D0000}"/>
    <cellStyle name="Normal 5 33" xfId="6682" xr:uid="{00000000-0005-0000-0000-0000ED1D0000}"/>
    <cellStyle name="Normal 5 34" xfId="6683" xr:uid="{00000000-0005-0000-0000-0000EE1D0000}"/>
    <cellStyle name="Normal 5 35" xfId="6684" xr:uid="{00000000-0005-0000-0000-0000EF1D0000}"/>
    <cellStyle name="Normal 5 36" xfId="6685" xr:uid="{00000000-0005-0000-0000-0000F01D0000}"/>
    <cellStyle name="Normal 5 37" xfId="6686" xr:uid="{00000000-0005-0000-0000-0000F11D0000}"/>
    <cellStyle name="Normal 5 38" xfId="6687" xr:uid="{00000000-0005-0000-0000-0000F21D0000}"/>
    <cellStyle name="Normal 5 39" xfId="6688" xr:uid="{00000000-0005-0000-0000-0000F31D0000}"/>
    <cellStyle name="Normal 5 4" xfId="6689" xr:uid="{00000000-0005-0000-0000-0000F41D0000}"/>
    <cellStyle name="Normal 5 40" xfId="6690" xr:uid="{00000000-0005-0000-0000-0000F51D0000}"/>
    <cellStyle name="Normal 5 41" xfId="6691" xr:uid="{00000000-0005-0000-0000-0000F61D0000}"/>
    <cellStyle name="Normal 5 42" xfId="6692" xr:uid="{00000000-0005-0000-0000-0000F71D0000}"/>
    <cellStyle name="Normal 5 43" xfId="6693" xr:uid="{00000000-0005-0000-0000-0000F81D0000}"/>
    <cellStyle name="Normal 5 44" xfId="6694" xr:uid="{00000000-0005-0000-0000-0000F91D0000}"/>
    <cellStyle name="Normal 5 45" xfId="6695" xr:uid="{00000000-0005-0000-0000-0000FA1D0000}"/>
    <cellStyle name="Normal 5 46" xfId="6696" xr:uid="{00000000-0005-0000-0000-0000FB1D0000}"/>
    <cellStyle name="Normal 5 47" xfId="6697" xr:uid="{00000000-0005-0000-0000-0000FC1D0000}"/>
    <cellStyle name="Normal 5 48" xfId="6698" xr:uid="{00000000-0005-0000-0000-0000FD1D0000}"/>
    <cellStyle name="Normal 5 49" xfId="6699" xr:uid="{00000000-0005-0000-0000-0000FE1D0000}"/>
    <cellStyle name="Normal 5 5" xfId="6700" xr:uid="{00000000-0005-0000-0000-0000FF1D0000}"/>
    <cellStyle name="Normal 5 50" xfId="6701" xr:uid="{00000000-0005-0000-0000-0000001E0000}"/>
    <cellStyle name="Normal 5 51" xfId="6702" xr:uid="{00000000-0005-0000-0000-0000011E0000}"/>
    <cellStyle name="Normal 5 52" xfId="6703" xr:uid="{00000000-0005-0000-0000-0000021E0000}"/>
    <cellStyle name="Normal 5 53" xfId="6704" xr:uid="{00000000-0005-0000-0000-0000031E0000}"/>
    <cellStyle name="Normal 5 54" xfId="6705" xr:uid="{00000000-0005-0000-0000-0000041E0000}"/>
    <cellStyle name="Normal 5 55" xfId="6706" xr:uid="{00000000-0005-0000-0000-0000051E0000}"/>
    <cellStyle name="Normal 5 56" xfId="6707" xr:uid="{00000000-0005-0000-0000-0000061E0000}"/>
    <cellStyle name="Normal 5 57" xfId="6708" xr:uid="{00000000-0005-0000-0000-0000071E0000}"/>
    <cellStyle name="Normal 5 58" xfId="6709" xr:uid="{00000000-0005-0000-0000-0000081E0000}"/>
    <cellStyle name="Normal 5 59" xfId="6710" xr:uid="{00000000-0005-0000-0000-0000091E0000}"/>
    <cellStyle name="Normal 5 6" xfId="6711" xr:uid="{00000000-0005-0000-0000-00000A1E0000}"/>
    <cellStyle name="Normal 5 60" xfId="6712" xr:uid="{00000000-0005-0000-0000-00000B1E0000}"/>
    <cellStyle name="Normal 5 61" xfId="6713" xr:uid="{00000000-0005-0000-0000-00000C1E0000}"/>
    <cellStyle name="Normal 5 62" xfId="6714" xr:uid="{00000000-0005-0000-0000-00000D1E0000}"/>
    <cellStyle name="Normal 5 63" xfId="14602" xr:uid="{F4700B09-4CAE-4586-93C4-D839BF8BB742}"/>
    <cellStyle name="Normal 5 7" xfId="6715" xr:uid="{00000000-0005-0000-0000-00000E1E0000}"/>
    <cellStyle name="Normal 5 8" xfId="6716" xr:uid="{00000000-0005-0000-0000-00000F1E0000}"/>
    <cellStyle name="Normal 5 9" xfId="6717" xr:uid="{00000000-0005-0000-0000-0000101E0000}"/>
    <cellStyle name="Normal 5_Bill Main Contract + 23102009" xfId="6718" xr:uid="{00000000-0005-0000-0000-0000111E0000}"/>
    <cellStyle name="Normal 55" xfId="6719" xr:uid="{00000000-0005-0000-0000-0000121E0000}"/>
    <cellStyle name="Normal 55 2" xfId="6720" xr:uid="{00000000-0005-0000-0000-0000131E0000}"/>
    <cellStyle name="Normal 55 3" xfId="6721" xr:uid="{00000000-0005-0000-0000-0000141E0000}"/>
    <cellStyle name="Normal 557" xfId="14611" xr:uid="{9C3E5F0E-5B8A-458F-AB5D-E5DCB8464133}"/>
    <cellStyle name="Normal 56" xfId="6722" xr:uid="{00000000-0005-0000-0000-0000151E0000}"/>
    <cellStyle name="Normal 56 2" xfId="6723" xr:uid="{00000000-0005-0000-0000-0000161E0000}"/>
    <cellStyle name="Normal 56 3" xfId="6724" xr:uid="{00000000-0005-0000-0000-0000171E0000}"/>
    <cellStyle name="Normal 57" xfId="6725" xr:uid="{00000000-0005-0000-0000-0000181E0000}"/>
    <cellStyle name="Normal 57 2" xfId="6726" xr:uid="{00000000-0005-0000-0000-0000191E0000}"/>
    <cellStyle name="Normal 57 3" xfId="6727" xr:uid="{00000000-0005-0000-0000-00001A1E0000}"/>
    <cellStyle name="Normal 58" xfId="6728" xr:uid="{00000000-0005-0000-0000-00001B1E0000}"/>
    <cellStyle name="Normal 58 2" xfId="6729" xr:uid="{00000000-0005-0000-0000-00001C1E0000}"/>
    <cellStyle name="Normal 58 3" xfId="6730" xr:uid="{00000000-0005-0000-0000-00001D1E0000}"/>
    <cellStyle name="Normal 6" xfId="6731" xr:uid="{00000000-0005-0000-0000-00001E1E0000}"/>
    <cellStyle name="Normal 6 10" xfId="6732" xr:uid="{00000000-0005-0000-0000-00001F1E0000}"/>
    <cellStyle name="Normal 6 11" xfId="6733" xr:uid="{00000000-0005-0000-0000-0000201E0000}"/>
    <cellStyle name="Normal 6 12" xfId="6734" xr:uid="{00000000-0005-0000-0000-0000211E0000}"/>
    <cellStyle name="Normal 6 13" xfId="6735" xr:uid="{00000000-0005-0000-0000-0000221E0000}"/>
    <cellStyle name="Normal 6 14" xfId="6736" xr:uid="{00000000-0005-0000-0000-0000231E0000}"/>
    <cellStyle name="Normal 6 15" xfId="6737" xr:uid="{00000000-0005-0000-0000-0000241E0000}"/>
    <cellStyle name="Normal 6 16" xfId="6738" xr:uid="{00000000-0005-0000-0000-0000251E0000}"/>
    <cellStyle name="Normal 6 17" xfId="6739" xr:uid="{00000000-0005-0000-0000-0000261E0000}"/>
    <cellStyle name="Normal 6 18" xfId="6740" xr:uid="{00000000-0005-0000-0000-0000271E0000}"/>
    <cellStyle name="Normal 6 19" xfId="6741" xr:uid="{00000000-0005-0000-0000-0000281E0000}"/>
    <cellStyle name="Normal 6 2" xfId="6742" xr:uid="{00000000-0005-0000-0000-0000291E0000}"/>
    <cellStyle name="Normal 6 2 2" xfId="6743" xr:uid="{00000000-0005-0000-0000-00002A1E0000}"/>
    <cellStyle name="Normal 6 20" xfId="6744" xr:uid="{00000000-0005-0000-0000-00002B1E0000}"/>
    <cellStyle name="Normal 6 21" xfId="6745" xr:uid="{00000000-0005-0000-0000-00002C1E0000}"/>
    <cellStyle name="Normal 6 22" xfId="6746" xr:uid="{00000000-0005-0000-0000-00002D1E0000}"/>
    <cellStyle name="Normal 6 23" xfId="6747" xr:uid="{00000000-0005-0000-0000-00002E1E0000}"/>
    <cellStyle name="Normal 6 24" xfId="6748" xr:uid="{00000000-0005-0000-0000-00002F1E0000}"/>
    <cellStyle name="Normal 6 25" xfId="6749" xr:uid="{00000000-0005-0000-0000-0000301E0000}"/>
    <cellStyle name="Normal 6 26" xfId="6750" xr:uid="{00000000-0005-0000-0000-0000311E0000}"/>
    <cellStyle name="Normal 6 27" xfId="6751" xr:uid="{00000000-0005-0000-0000-0000321E0000}"/>
    <cellStyle name="Normal 6 28" xfId="6752" xr:uid="{00000000-0005-0000-0000-0000331E0000}"/>
    <cellStyle name="Normal 6 29" xfId="6753" xr:uid="{00000000-0005-0000-0000-0000341E0000}"/>
    <cellStyle name="Normal 6 3" xfId="6754" xr:uid="{00000000-0005-0000-0000-0000351E0000}"/>
    <cellStyle name="Normal 6 3 2 2 2" xfId="14571" xr:uid="{960CE51C-136A-45D3-9005-57D806A9D1B4}"/>
    <cellStyle name="Normal 6 3 2 7 2" xfId="14577" xr:uid="{EB617151-EE0E-4D3B-B129-5A41A17E02EB}"/>
    <cellStyle name="Normal 6 30" xfId="6755" xr:uid="{00000000-0005-0000-0000-0000361E0000}"/>
    <cellStyle name="Normal 6 31" xfId="6756" xr:uid="{00000000-0005-0000-0000-0000371E0000}"/>
    <cellStyle name="Normal 6 32" xfId="6757" xr:uid="{00000000-0005-0000-0000-0000381E0000}"/>
    <cellStyle name="Normal 6 33" xfId="6758" xr:uid="{00000000-0005-0000-0000-0000391E0000}"/>
    <cellStyle name="Normal 6 34" xfId="6759" xr:uid="{00000000-0005-0000-0000-00003A1E0000}"/>
    <cellStyle name="Normal 6 35" xfId="6760" xr:uid="{00000000-0005-0000-0000-00003B1E0000}"/>
    <cellStyle name="Normal 6 36" xfId="6761" xr:uid="{00000000-0005-0000-0000-00003C1E0000}"/>
    <cellStyle name="Normal 6 37" xfId="6762" xr:uid="{00000000-0005-0000-0000-00003D1E0000}"/>
    <cellStyle name="Normal 6 38" xfId="6763" xr:uid="{00000000-0005-0000-0000-00003E1E0000}"/>
    <cellStyle name="Normal 6 39" xfId="6764" xr:uid="{00000000-0005-0000-0000-00003F1E0000}"/>
    <cellStyle name="Normal 6 4" xfId="6765" xr:uid="{00000000-0005-0000-0000-0000401E0000}"/>
    <cellStyle name="Normal 6 40" xfId="6766" xr:uid="{00000000-0005-0000-0000-0000411E0000}"/>
    <cellStyle name="Normal 6 41" xfId="6767" xr:uid="{00000000-0005-0000-0000-0000421E0000}"/>
    <cellStyle name="Normal 6 42" xfId="6768" xr:uid="{00000000-0005-0000-0000-0000431E0000}"/>
    <cellStyle name="Normal 6 43" xfId="6769" xr:uid="{00000000-0005-0000-0000-0000441E0000}"/>
    <cellStyle name="Normal 6 44" xfId="6770" xr:uid="{00000000-0005-0000-0000-0000451E0000}"/>
    <cellStyle name="Normal 6 45" xfId="6771" xr:uid="{00000000-0005-0000-0000-0000461E0000}"/>
    <cellStyle name="Normal 6 46" xfId="6772" xr:uid="{00000000-0005-0000-0000-0000471E0000}"/>
    <cellStyle name="Normal 6 47" xfId="6773" xr:uid="{00000000-0005-0000-0000-0000481E0000}"/>
    <cellStyle name="Normal 6 48" xfId="6774" xr:uid="{00000000-0005-0000-0000-0000491E0000}"/>
    <cellStyle name="Normal 6 49" xfId="6775" xr:uid="{00000000-0005-0000-0000-00004A1E0000}"/>
    <cellStyle name="Normal 6 5" xfId="6776" xr:uid="{00000000-0005-0000-0000-00004B1E0000}"/>
    <cellStyle name="Normal 6 50" xfId="6777" xr:uid="{00000000-0005-0000-0000-00004C1E0000}"/>
    <cellStyle name="Normal 6 51" xfId="6778" xr:uid="{00000000-0005-0000-0000-00004D1E0000}"/>
    <cellStyle name="Normal 6 52" xfId="6779" xr:uid="{00000000-0005-0000-0000-00004E1E0000}"/>
    <cellStyle name="Normal 6 53" xfId="6780" xr:uid="{00000000-0005-0000-0000-00004F1E0000}"/>
    <cellStyle name="Normal 6 54" xfId="6781" xr:uid="{00000000-0005-0000-0000-0000501E0000}"/>
    <cellStyle name="Normal 6 55" xfId="6782" xr:uid="{00000000-0005-0000-0000-0000511E0000}"/>
    <cellStyle name="Normal 6 56" xfId="6783" xr:uid="{00000000-0005-0000-0000-0000521E0000}"/>
    <cellStyle name="Normal 6 57" xfId="6784" xr:uid="{00000000-0005-0000-0000-0000531E0000}"/>
    <cellStyle name="Normal 6 58" xfId="6785" xr:uid="{00000000-0005-0000-0000-0000541E0000}"/>
    <cellStyle name="Normal 6 59" xfId="6786" xr:uid="{00000000-0005-0000-0000-0000551E0000}"/>
    <cellStyle name="Normal 6 6" xfId="6787" xr:uid="{00000000-0005-0000-0000-0000561E0000}"/>
    <cellStyle name="Normal 6 60" xfId="6788" xr:uid="{00000000-0005-0000-0000-0000571E0000}"/>
    <cellStyle name="Normal 6 61" xfId="6789" xr:uid="{00000000-0005-0000-0000-0000581E0000}"/>
    <cellStyle name="Normal 6 62" xfId="6790" xr:uid="{00000000-0005-0000-0000-0000591E0000}"/>
    <cellStyle name="Normal 6 63" xfId="6791" xr:uid="{00000000-0005-0000-0000-00005A1E0000}"/>
    <cellStyle name="Normal 6 64" xfId="6792" xr:uid="{00000000-0005-0000-0000-00005B1E0000}"/>
    <cellStyle name="Normal 6 65" xfId="6793" xr:uid="{00000000-0005-0000-0000-00005C1E0000}"/>
    <cellStyle name="Normal 6 66" xfId="6794" xr:uid="{00000000-0005-0000-0000-00005D1E0000}"/>
    <cellStyle name="Normal 6 67" xfId="6795" xr:uid="{00000000-0005-0000-0000-00005E1E0000}"/>
    <cellStyle name="Normal 6 68" xfId="6796" xr:uid="{00000000-0005-0000-0000-00005F1E0000}"/>
    <cellStyle name="Normal 6 69" xfId="6797" xr:uid="{00000000-0005-0000-0000-0000601E0000}"/>
    <cellStyle name="Normal 6 7" xfId="6798" xr:uid="{00000000-0005-0000-0000-0000611E0000}"/>
    <cellStyle name="Normal 6 70" xfId="6799" xr:uid="{00000000-0005-0000-0000-0000621E0000}"/>
    <cellStyle name="Normal 6 71" xfId="6800" xr:uid="{00000000-0005-0000-0000-0000631E0000}"/>
    <cellStyle name="Normal 6 72" xfId="6801" xr:uid="{00000000-0005-0000-0000-0000641E0000}"/>
    <cellStyle name="Normal 6 73" xfId="6802" xr:uid="{00000000-0005-0000-0000-0000651E0000}"/>
    <cellStyle name="Normal 6 74" xfId="6803" xr:uid="{00000000-0005-0000-0000-0000661E0000}"/>
    <cellStyle name="Normal 6 75" xfId="6804" xr:uid="{00000000-0005-0000-0000-0000671E0000}"/>
    <cellStyle name="Normal 6 76" xfId="6805" xr:uid="{00000000-0005-0000-0000-0000681E0000}"/>
    <cellStyle name="Normal 6 77" xfId="6806" xr:uid="{00000000-0005-0000-0000-0000691E0000}"/>
    <cellStyle name="Normal 6 78" xfId="6807" xr:uid="{00000000-0005-0000-0000-00006A1E0000}"/>
    <cellStyle name="Normal 6 79" xfId="6808" xr:uid="{00000000-0005-0000-0000-00006B1E0000}"/>
    <cellStyle name="Normal 6 8" xfId="6809" xr:uid="{00000000-0005-0000-0000-00006C1E0000}"/>
    <cellStyle name="Normal 6 80" xfId="6810" xr:uid="{00000000-0005-0000-0000-00006D1E0000}"/>
    <cellStyle name="Normal 6 81" xfId="6811" xr:uid="{00000000-0005-0000-0000-00006E1E0000}"/>
    <cellStyle name="Normal 6 82" xfId="6812" xr:uid="{00000000-0005-0000-0000-00006F1E0000}"/>
    <cellStyle name="Normal 6 83" xfId="6813" xr:uid="{00000000-0005-0000-0000-0000701E0000}"/>
    <cellStyle name="Normal 6 84" xfId="6814" xr:uid="{00000000-0005-0000-0000-0000711E0000}"/>
    <cellStyle name="Normal 6 85" xfId="6815" xr:uid="{00000000-0005-0000-0000-0000721E0000}"/>
    <cellStyle name="Normal 6 86" xfId="6816" xr:uid="{00000000-0005-0000-0000-0000731E0000}"/>
    <cellStyle name="Normal 6 87" xfId="6817" xr:uid="{00000000-0005-0000-0000-0000741E0000}"/>
    <cellStyle name="Normal 6 88" xfId="6818" xr:uid="{00000000-0005-0000-0000-0000751E0000}"/>
    <cellStyle name="Normal 6 89" xfId="6819" xr:uid="{00000000-0005-0000-0000-0000761E0000}"/>
    <cellStyle name="Normal 6 9" xfId="6820" xr:uid="{00000000-0005-0000-0000-0000771E0000}"/>
    <cellStyle name="Normal 6 90" xfId="6821" xr:uid="{00000000-0005-0000-0000-0000781E0000}"/>
    <cellStyle name="Normal 6 91" xfId="6822" xr:uid="{00000000-0005-0000-0000-0000791E0000}"/>
    <cellStyle name="Normal 6 92" xfId="6823" xr:uid="{00000000-0005-0000-0000-00007A1E0000}"/>
    <cellStyle name="Normal 6 93" xfId="6824" xr:uid="{00000000-0005-0000-0000-00007B1E0000}"/>
    <cellStyle name="Normal 6 94" xfId="6825" xr:uid="{00000000-0005-0000-0000-00007C1E0000}"/>
    <cellStyle name="Normal 6 95" xfId="6826" xr:uid="{00000000-0005-0000-0000-00007D1E0000}"/>
    <cellStyle name="Normal 6 96" xfId="6827" xr:uid="{00000000-0005-0000-0000-00007E1E0000}"/>
    <cellStyle name="Normal 6 97" xfId="6828" xr:uid="{00000000-0005-0000-0000-00007F1E0000}"/>
    <cellStyle name="Normal 6 98" xfId="14560" xr:uid="{11856548-C13E-428A-BDD7-9FA694D60C4F}"/>
    <cellStyle name="Normal 6_BOQ-IPH-ME-(REV 2-06-05-2010) Final Rev2" xfId="6829" xr:uid="{00000000-0005-0000-0000-0000801E0000}"/>
    <cellStyle name="Normal 62" xfId="6830" xr:uid="{00000000-0005-0000-0000-0000811E0000}"/>
    <cellStyle name="Normal 62 2" xfId="6831" xr:uid="{00000000-0005-0000-0000-0000821E0000}"/>
    <cellStyle name="Normal 62 3" xfId="6832" xr:uid="{00000000-0005-0000-0000-0000831E0000}"/>
    <cellStyle name="Normal 7" xfId="6833" xr:uid="{00000000-0005-0000-0000-0000841E0000}"/>
    <cellStyle name="Normal 7 10" xfId="6834" xr:uid="{00000000-0005-0000-0000-0000851E0000}"/>
    <cellStyle name="Normal 7 100" xfId="6835" xr:uid="{00000000-0005-0000-0000-0000861E0000}"/>
    <cellStyle name="Normal 7 11" xfId="6836" xr:uid="{00000000-0005-0000-0000-0000871E0000}"/>
    <cellStyle name="Normal 7 12" xfId="6837" xr:uid="{00000000-0005-0000-0000-0000881E0000}"/>
    <cellStyle name="Normal 7 13" xfId="6838" xr:uid="{00000000-0005-0000-0000-0000891E0000}"/>
    <cellStyle name="Normal 7 14" xfId="6839" xr:uid="{00000000-0005-0000-0000-00008A1E0000}"/>
    <cellStyle name="Normal 7 15" xfId="6840" xr:uid="{00000000-0005-0000-0000-00008B1E0000}"/>
    <cellStyle name="Normal 7 16" xfId="6841" xr:uid="{00000000-0005-0000-0000-00008C1E0000}"/>
    <cellStyle name="Normal 7 17" xfId="6842" xr:uid="{00000000-0005-0000-0000-00008D1E0000}"/>
    <cellStyle name="Normal 7 18" xfId="6843" xr:uid="{00000000-0005-0000-0000-00008E1E0000}"/>
    <cellStyle name="Normal 7 19" xfId="6844" xr:uid="{00000000-0005-0000-0000-00008F1E0000}"/>
    <cellStyle name="Normal 7 2" xfId="6845" xr:uid="{00000000-0005-0000-0000-0000901E0000}"/>
    <cellStyle name="Normal 7 2 2" xfId="6846" xr:uid="{00000000-0005-0000-0000-0000911E0000}"/>
    <cellStyle name="Normal 7 2 2 2" xfId="6847" xr:uid="{00000000-0005-0000-0000-0000921E0000}"/>
    <cellStyle name="Normal 7 2 2 2 2" xfId="6848" xr:uid="{00000000-0005-0000-0000-0000931E0000}"/>
    <cellStyle name="Normal 7 2 2 2 2 2" xfId="6849" xr:uid="{00000000-0005-0000-0000-0000941E0000}"/>
    <cellStyle name="Normal 7 2 2 2 2 2 2" xfId="6850" xr:uid="{00000000-0005-0000-0000-0000951E0000}"/>
    <cellStyle name="Normal 7 2 2 2 2 3" xfId="6851" xr:uid="{00000000-0005-0000-0000-0000961E0000}"/>
    <cellStyle name="Normal 7 2 2 2 3" xfId="6852" xr:uid="{00000000-0005-0000-0000-0000971E0000}"/>
    <cellStyle name="Normal 7 2 2 2 3 2" xfId="6853" xr:uid="{00000000-0005-0000-0000-0000981E0000}"/>
    <cellStyle name="Normal 7 2 2 2 4" xfId="6854" xr:uid="{00000000-0005-0000-0000-0000991E0000}"/>
    <cellStyle name="Normal 7 2 2 3" xfId="6855" xr:uid="{00000000-0005-0000-0000-00009A1E0000}"/>
    <cellStyle name="Normal 7 2 2 3 2" xfId="6856" xr:uid="{00000000-0005-0000-0000-00009B1E0000}"/>
    <cellStyle name="Normal 7 2 2 3 2 2" xfId="6857" xr:uid="{00000000-0005-0000-0000-00009C1E0000}"/>
    <cellStyle name="Normal 7 2 2 3 3" xfId="6858" xr:uid="{00000000-0005-0000-0000-00009D1E0000}"/>
    <cellStyle name="Normal 7 2 2 4" xfId="6859" xr:uid="{00000000-0005-0000-0000-00009E1E0000}"/>
    <cellStyle name="Normal 7 2 2 4 2" xfId="6860" xr:uid="{00000000-0005-0000-0000-00009F1E0000}"/>
    <cellStyle name="Normal 7 2 2 5" xfId="6861" xr:uid="{00000000-0005-0000-0000-0000A01E0000}"/>
    <cellStyle name="Normal 7 2 3" xfId="6862" xr:uid="{00000000-0005-0000-0000-0000A11E0000}"/>
    <cellStyle name="Normal 7 2 3 2" xfId="6863" xr:uid="{00000000-0005-0000-0000-0000A21E0000}"/>
    <cellStyle name="Normal 7 2 3 2 2" xfId="6864" xr:uid="{00000000-0005-0000-0000-0000A31E0000}"/>
    <cellStyle name="Normal 7 2 3 2 2 2" xfId="6865" xr:uid="{00000000-0005-0000-0000-0000A41E0000}"/>
    <cellStyle name="Normal 7 2 3 2 2 2 2" xfId="6866" xr:uid="{00000000-0005-0000-0000-0000A51E0000}"/>
    <cellStyle name="Normal 7 2 3 2 2 3" xfId="6867" xr:uid="{00000000-0005-0000-0000-0000A61E0000}"/>
    <cellStyle name="Normal 7 2 3 2 3" xfId="6868" xr:uid="{00000000-0005-0000-0000-0000A71E0000}"/>
    <cellStyle name="Normal 7 2 3 2 3 2" xfId="6869" xr:uid="{00000000-0005-0000-0000-0000A81E0000}"/>
    <cellStyle name="Normal 7 2 3 2 4" xfId="6870" xr:uid="{00000000-0005-0000-0000-0000A91E0000}"/>
    <cellStyle name="Normal 7 2 3 3" xfId="6871" xr:uid="{00000000-0005-0000-0000-0000AA1E0000}"/>
    <cellStyle name="Normal 7 2 3 3 2" xfId="6872" xr:uid="{00000000-0005-0000-0000-0000AB1E0000}"/>
    <cellStyle name="Normal 7 2 3 3 2 2" xfId="6873" xr:uid="{00000000-0005-0000-0000-0000AC1E0000}"/>
    <cellStyle name="Normal 7 2 3 3 2 2 2" xfId="6874" xr:uid="{00000000-0005-0000-0000-0000AD1E0000}"/>
    <cellStyle name="Normal 7 2 3 3 2 3" xfId="6875" xr:uid="{00000000-0005-0000-0000-0000AE1E0000}"/>
    <cellStyle name="Normal 7 2 3 3 3" xfId="6876" xr:uid="{00000000-0005-0000-0000-0000AF1E0000}"/>
    <cellStyle name="Normal 7 2 3 3 3 2" xfId="6877" xr:uid="{00000000-0005-0000-0000-0000B01E0000}"/>
    <cellStyle name="Normal 7 2 3 3 4" xfId="6878" xr:uid="{00000000-0005-0000-0000-0000B11E0000}"/>
    <cellStyle name="Normal 7 2 3 4" xfId="6879" xr:uid="{00000000-0005-0000-0000-0000B21E0000}"/>
    <cellStyle name="Normal 7 2 3 4 2" xfId="6880" xr:uid="{00000000-0005-0000-0000-0000B31E0000}"/>
    <cellStyle name="Normal 7 2 3 4 2 2" xfId="6881" xr:uid="{00000000-0005-0000-0000-0000B41E0000}"/>
    <cellStyle name="Normal 7 2 3 4 3" xfId="6882" xr:uid="{00000000-0005-0000-0000-0000B51E0000}"/>
    <cellStyle name="Normal 7 2 3 5" xfId="6883" xr:uid="{00000000-0005-0000-0000-0000B61E0000}"/>
    <cellStyle name="Normal 7 2 3 5 2" xfId="6884" xr:uid="{00000000-0005-0000-0000-0000B71E0000}"/>
    <cellStyle name="Normal 7 2 3 6" xfId="6885" xr:uid="{00000000-0005-0000-0000-0000B81E0000}"/>
    <cellStyle name="Normal 7 2 4" xfId="6886" xr:uid="{00000000-0005-0000-0000-0000B91E0000}"/>
    <cellStyle name="Normal 7 2 4 2" xfId="6887" xr:uid="{00000000-0005-0000-0000-0000BA1E0000}"/>
    <cellStyle name="Normal 7 2 4 2 2" xfId="6888" xr:uid="{00000000-0005-0000-0000-0000BB1E0000}"/>
    <cellStyle name="Normal 7 2 4 2 2 2" xfId="6889" xr:uid="{00000000-0005-0000-0000-0000BC1E0000}"/>
    <cellStyle name="Normal 7 2 4 2 3" xfId="6890" xr:uid="{00000000-0005-0000-0000-0000BD1E0000}"/>
    <cellStyle name="Normal 7 2 4 3" xfId="6891" xr:uid="{00000000-0005-0000-0000-0000BE1E0000}"/>
    <cellStyle name="Normal 7 2 4 3 2" xfId="6892" xr:uid="{00000000-0005-0000-0000-0000BF1E0000}"/>
    <cellStyle name="Normal 7 2 4 4" xfId="6893" xr:uid="{00000000-0005-0000-0000-0000C01E0000}"/>
    <cellStyle name="Normal 7 2 5" xfId="6894" xr:uid="{00000000-0005-0000-0000-0000C11E0000}"/>
    <cellStyle name="Normal 7 2 5 2" xfId="6895" xr:uid="{00000000-0005-0000-0000-0000C21E0000}"/>
    <cellStyle name="Normal 7 2 5 2 2" xfId="6896" xr:uid="{00000000-0005-0000-0000-0000C31E0000}"/>
    <cellStyle name="Normal 7 2 5 3" xfId="6897" xr:uid="{00000000-0005-0000-0000-0000C41E0000}"/>
    <cellStyle name="Normal 7 2 6" xfId="6898" xr:uid="{00000000-0005-0000-0000-0000C51E0000}"/>
    <cellStyle name="Normal 7 2 6 2" xfId="6899" xr:uid="{00000000-0005-0000-0000-0000C61E0000}"/>
    <cellStyle name="Normal 7 2 7" xfId="6900" xr:uid="{00000000-0005-0000-0000-0000C71E0000}"/>
    <cellStyle name="Normal 7 2 8" xfId="14595" xr:uid="{DB61539D-CCD4-476F-AD1D-5052F8DCC7D1}"/>
    <cellStyle name="Normal 7 20" xfId="6901" xr:uid="{00000000-0005-0000-0000-0000C81E0000}"/>
    <cellStyle name="Normal 7 21" xfId="6902" xr:uid="{00000000-0005-0000-0000-0000C91E0000}"/>
    <cellStyle name="Normal 7 22" xfId="6903" xr:uid="{00000000-0005-0000-0000-0000CA1E0000}"/>
    <cellStyle name="Normal 7 23" xfId="6904" xr:uid="{00000000-0005-0000-0000-0000CB1E0000}"/>
    <cellStyle name="Normal 7 24" xfId="6905" xr:uid="{00000000-0005-0000-0000-0000CC1E0000}"/>
    <cellStyle name="Normal 7 25" xfId="6906" xr:uid="{00000000-0005-0000-0000-0000CD1E0000}"/>
    <cellStyle name="Normal 7 26" xfId="6907" xr:uid="{00000000-0005-0000-0000-0000CE1E0000}"/>
    <cellStyle name="Normal 7 27" xfId="6908" xr:uid="{00000000-0005-0000-0000-0000CF1E0000}"/>
    <cellStyle name="Normal 7 28" xfId="6909" xr:uid="{00000000-0005-0000-0000-0000D01E0000}"/>
    <cellStyle name="Normal 7 29" xfId="6910" xr:uid="{00000000-0005-0000-0000-0000D11E0000}"/>
    <cellStyle name="Normal 7 3" xfId="6911" xr:uid="{00000000-0005-0000-0000-0000D21E0000}"/>
    <cellStyle name="Normal 7 30" xfId="6912" xr:uid="{00000000-0005-0000-0000-0000D31E0000}"/>
    <cellStyle name="Normal 7 31" xfId="6913" xr:uid="{00000000-0005-0000-0000-0000D41E0000}"/>
    <cellStyle name="Normal 7 32" xfId="6914" xr:uid="{00000000-0005-0000-0000-0000D51E0000}"/>
    <cellStyle name="Normal 7 33" xfId="6915" xr:uid="{00000000-0005-0000-0000-0000D61E0000}"/>
    <cellStyle name="Normal 7 34" xfId="6916" xr:uid="{00000000-0005-0000-0000-0000D71E0000}"/>
    <cellStyle name="Normal 7 35" xfId="6917" xr:uid="{00000000-0005-0000-0000-0000D81E0000}"/>
    <cellStyle name="Normal 7 36" xfId="6918" xr:uid="{00000000-0005-0000-0000-0000D91E0000}"/>
    <cellStyle name="Normal 7 37" xfId="6919" xr:uid="{00000000-0005-0000-0000-0000DA1E0000}"/>
    <cellStyle name="Normal 7 38" xfId="6920" xr:uid="{00000000-0005-0000-0000-0000DB1E0000}"/>
    <cellStyle name="Normal 7 39" xfId="6921" xr:uid="{00000000-0005-0000-0000-0000DC1E0000}"/>
    <cellStyle name="Normal 7 4" xfId="6922" xr:uid="{00000000-0005-0000-0000-0000DD1E0000}"/>
    <cellStyle name="Normal 7 40" xfId="6923" xr:uid="{00000000-0005-0000-0000-0000DE1E0000}"/>
    <cellStyle name="Normal 7 41" xfId="6924" xr:uid="{00000000-0005-0000-0000-0000DF1E0000}"/>
    <cellStyle name="Normal 7 42" xfId="6925" xr:uid="{00000000-0005-0000-0000-0000E01E0000}"/>
    <cellStyle name="Normal 7 43" xfId="6926" xr:uid="{00000000-0005-0000-0000-0000E11E0000}"/>
    <cellStyle name="Normal 7 44" xfId="6927" xr:uid="{00000000-0005-0000-0000-0000E21E0000}"/>
    <cellStyle name="Normal 7 45" xfId="6928" xr:uid="{00000000-0005-0000-0000-0000E31E0000}"/>
    <cellStyle name="Normal 7 46" xfId="6929" xr:uid="{00000000-0005-0000-0000-0000E41E0000}"/>
    <cellStyle name="Normal 7 47" xfId="6930" xr:uid="{00000000-0005-0000-0000-0000E51E0000}"/>
    <cellStyle name="Normal 7 48" xfId="6931" xr:uid="{00000000-0005-0000-0000-0000E61E0000}"/>
    <cellStyle name="Normal 7 49" xfId="6932" xr:uid="{00000000-0005-0000-0000-0000E71E0000}"/>
    <cellStyle name="Normal 7 5" xfId="6933" xr:uid="{00000000-0005-0000-0000-0000E81E0000}"/>
    <cellStyle name="Normal 7 50" xfId="6934" xr:uid="{00000000-0005-0000-0000-0000E91E0000}"/>
    <cellStyle name="Normal 7 51" xfId="6935" xr:uid="{00000000-0005-0000-0000-0000EA1E0000}"/>
    <cellStyle name="Normal 7 52" xfId="6936" xr:uid="{00000000-0005-0000-0000-0000EB1E0000}"/>
    <cellStyle name="Normal 7 53" xfId="6937" xr:uid="{00000000-0005-0000-0000-0000EC1E0000}"/>
    <cellStyle name="Normal 7 54" xfId="6938" xr:uid="{00000000-0005-0000-0000-0000ED1E0000}"/>
    <cellStyle name="Normal 7 55" xfId="6939" xr:uid="{00000000-0005-0000-0000-0000EE1E0000}"/>
    <cellStyle name="Normal 7 56" xfId="6940" xr:uid="{00000000-0005-0000-0000-0000EF1E0000}"/>
    <cellStyle name="Normal 7 57" xfId="6941" xr:uid="{00000000-0005-0000-0000-0000F01E0000}"/>
    <cellStyle name="Normal 7 58" xfId="6942" xr:uid="{00000000-0005-0000-0000-0000F11E0000}"/>
    <cellStyle name="Normal 7 59" xfId="6943" xr:uid="{00000000-0005-0000-0000-0000F21E0000}"/>
    <cellStyle name="Normal 7 6" xfId="6944" xr:uid="{00000000-0005-0000-0000-0000F31E0000}"/>
    <cellStyle name="Normal 7 60" xfId="6945" xr:uid="{00000000-0005-0000-0000-0000F41E0000}"/>
    <cellStyle name="Normal 7 61" xfId="6946" xr:uid="{00000000-0005-0000-0000-0000F51E0000}"/>
    <cellStyle name="Normal 7 62" xfId="6947" xr:uid="{00000000-0005-0000-0000-0000F61E0000}"/>
    <cellStyle name="Normal 7 63" xfId="6948" xr:uid="{00000000-0005-0000-0000-0000F71E0000}"/>
    <cellStyle name="Normal 7 64" xfId="6949" xr:uid="{00000000-0005-0000-0000-0000F81E0000}"/>
    <cellStyle name="Normal 7 65" xfId="6950" xr:uid="{00000000-0005-0000-0000-0000F91E0000}"/>
    <cellStyle name="Normal 7 66" xfId="6951" xr:uid="{00000000-0005-0000-0000-0000FA1E0000}"/>
    <cellStyle name="Normal 7 67" xfId="6952" xr:uid="{00000000-0005-0000-0000-0000FB1E0000}"/>
    <cellStyle name="Normal 7 68" xfId="6953" xr:uid="{00000000-0005-0000-0000-0000FC1E0000}"/>
    <cellStyle name="Normal 7 69" xfId="6954" xr:uid="{00000000-0005-0000-0000-0000FD1E0000}"/>
    <cellStyle name="Normal 7 7" xfId="6955" xr:uid="{00000000-0005-0000-0000-0000FE1E0000}"/>
    <cellStyle name="Normal 7 70" xfId="6956" xr:uid="{00000000-0005-0000-0000-0000FF1E0000}"/>
    <cellStyle name="Normal 7 71" xfId="6957" xr:uid="{00000000-0005-0000-0000-0000001F0000}"/>
    <cellStyle name="Normal 7 72" xfId="6958" xr:uid="{00000000-0005-0000-0000-0000011F0000}"/>
    <cellStyle name="Normal 7 73" xfId="6959" xr:uid="{00000000-0005-0000-0000-0000021F0000}"/>
    <cellStyle name="Normal 7 74" xfId="6960" xr:uid="{00000000-0005-0000-0000-0000031F0000}"/>
    <cellStyle name="Normal 7 75" xfId="6961" xr:uid="{00000000-0005-0000-0000-0000041F0000}"/>
    <cellStyle name="Normal 7 76" xfId="6962" xr:uid="{00000000-0005-0000-0000-0000051F0000}"/>
    <cellStyle name="Normal 7 77" xfId="6963" xr:uid="{00000000-0005-0000-0000-0000061F0000}"/>
    <cellStyle name="Normal 7 78" xfId="6964" xr:uid="{00000000-0005-0000-0000-0000071F0000}"/>
    <cellStyle name="Normal 7 79" xfId="6965" xr:uid="{00000000-0005-0000-0000-0000081F0000}"/>
    <cellStyle name="Normal 7 8" xfId="6966" xr:uid="{00000000-0005-0000-0000-0000091F0000}"/>
    <cellStyle name="Normal 7 80" xfId="6967" xr:uid="{00000000-0005-0000-0000-00000A1F0000}"/>
    <cellStyle name="Normal 7 81" xfId="6968" xr:uid="{00000000-0005-0000-0000-00000B1F0000}"/>
    <cellStyle name="Normal 7 82" xfId="6969" xr:uid="{00000000-0005-0000-0000-00000C1F0000}"/>
    <cellStyle name="Normal 7 83" xfId="6970" xr:uid="{00000000-0005-0000-0000-00000D1F0000}"/>
    <cellStyle name="Normal 7 84" xfId="6971" xr:uid="{00000000-0005-0000-0000-00000E1F0000}"/>
    <cellStyle name="Normal 7 85" xfId="6972" xr:uid="{00000000-0005-0000-0000-00000F1F0000}"/>
    <cellStyle name="Normal 7 86" xfId="6973" xr:uid="{00000000-0005-0000-0000-0000101F0000}"/>
    <cellStyle name="Normal 7 87" xfId="6974" xr:uid="{00000000-0005-0000-0000-0000111F0000}"/>
    <cellStyle name="Normal 7 88" xfId="6975" xr:uid="{00000000-0005-0000-0000-0000121F0000}"/>
    <cellStyle name="Normal 7 89" xfId="6976" xr:uid="{00000000-0005-0000-0000-0000131F0000}"/>
    <cellStyle name="Normal 7 9" xfId="6977" xr:uid="{00000000-0005-0000-0000-0000141F0000}"/>
    <cellStyle name="Normal 7 90" xfId="6978" xr:uid="{00000000-0005-0000-0000-0000151F0000}"/>
    <cellStyle name="Normal 7 91" xfId="6979" xr:uid="{00000000-0005-0000-0000-0000161F0000}"/>
    <cellStyle name="Normal 7 92" xfId="6980" xr:uid="{00000000-0005-0000-0000-0000171F0000}"/>
    <cellStyle name="Normal 7 93" xfId="6981" xr:uid="{00000000-0005-0000-0000-0000181F0000}"/>
    <cellStyle name="Normal 7 94" xfId="6982" xr:uid="{00000000-0005-0000-0000-0000191F0000}"/>
    <cellStyle name="Normal 7 95" xfId="6983" xr:uid="{00000000-0005-0000-0000-00001A1F0000}"/>
    <cellStyle name="Normal 7 96" xfId="6984" xr:uid="{00000000-0005-0000-0000-00001B1F0000}"/>
    <cellStyle name="Normal 7 97" xfId="6985" xr:uid="{00000000-0005-0000-0000-00001C1F0000}"/>
    <cellStyle name="Normal 7 98" xfId="6986" xr:uid="{00000000-0005-0000-0000-00001D1F0000}"/>
    <cellStyle name="Normal 7 98 2" xfId="6987" xr:uid="{00000000-0005-0000-0000-00001E1F0000}"/>
    <cellStyle name="Normal 7 98 2 2" xfId="6988" xr:uid="{00000000-0005-0000-0000-00001F1F0000}"/>
    <cellStyle name="Normal 7 98 3" xfId="6989" xr:uid="{00000000-0005-0000-0000-0000201F0000}"/>
    <cellStyle name="Normal 7 99" xfId="6990" xr:uid="{00000000-0005-0000-0000-0000211F0000}"/>
    <cellStyle name="Normal 7 99 2" xfId="6991" xr:uid="{00000000-0005-0000-0000-0000221F0000}"/>
    <cellStyle name="Normal 8" xfId="6992" xr:uid="{00000000-0005-0000-0000-0000231F0000}"/>
    <cellStyle name="Normal 8 2" xfId="6993" xr:uid="{00000000-0005-0000-0000-0000241F0000}"/>
    <cellStyle name="Normal 8 2 2" xfId="6994" xr:uid="{00000000-0005-0000-0000-0000251F0000}"/>
    <cellStyle name="Normal 8 2 2 2" xfId="6995" xr:uid="{00000000-0005-0000-0000-0000261F0000}"/>
    <cellStyle name="Normal 8 2 2 2 2" xfId="6996" xr:uid="{00000000-0005-0000-0000-0000271F0000}"/>
    <cellStyle name="Normal 8 2 2 2 2 2" xfId="6997" xr:uid="{00000000-0005-0000-0000-0000281F0000}"/>
    <cellStyle name="Normal 8 2 2 2 3" xfId="6998" xr:uid="{00000000-0005-0000-0000-0000291F0000}"/>
    <cellStyle name="Normal 8 2 2 3" xfId="6999" xr:uid="{00000000-0005-0000-0000-00002A1F0000}"/>
    <cellStyle name="Normal 8 2 2 3 2" xfId="7000" xr:uid="{00000000-0005-0000-0000-00002B1F0000}"/>
    <cellStyle name="Normal 8 2 2 4" xfId="7001" xr:uid="{00000000-0005-0000-0000-00002C1F0000}"/>
    <cellStyle name="Normal 8 2 3" xfId="7002" xr:uid="{00000000-0005-0000-0000-00002D1F0000}"/>
    <cellStyle name="Normal 8 2 3 2" xfId="7003" xr:uid="{00000000-0005-0000-0000-00002E1F0000}"/>
    <cellStyle name="Normal 8 2 3 2 2" xfId="7004" xr:uid="{00000000-0005-0000-0000-00002F1F0000}"/>
    <cellStyle name="Normal 8 2 3 3" xfId="7005" xr:uid="{00000000-0005-0000-0000-0000301F0000}"/>
    <cellStyle name="Normal 8 2 4" xfId="7006" xr:uid="{00000000-0005-0000-0000-0000311F0000}"/>
    <cellStyle name="Normal 8 2 4 2" xfId="7007" xr:uid="{00000000-0005-0000-0000-0000321F0000}"/>
    <cellStyle name="Normal 8 2 5" xfId="7008" xr:uid="{00000000-0005-0000-0000-0000331F0000}"/>
    <cellStyle name="Normal 8 3" xfId="7009" xr:uid="{00000000-0005-0000-0000-0000341F0000}"/>
    <cellStyle name="Normal 8 3 2" xfId="7010" xr:uid="{00000000-0005-0000-0000-0000351F0000}"/>
    <cellStyle name="Normal 8 3 2 2" xfId="7011" xr:uid="{00000000-0005-0000-0000-0000361F0000}"/>
    <cellStyle name="Normal 8 3 3" xfId="7012" xr:uid="{00000000-0005-0000-0000-0000371F0000}"/>
    <cellStyle name="Normal 8 4" xfId="7013" xr:uid="{00000000-0005-0000-0000-0000381F0000}"/>
    <cellStyle name="Normal 8 4 2" xfId="7014" xr:uid="{00000000-0005-0000-0000-0000391F0000}"/>
    <cellStyle name="Normal 8 5" xfId="7015" xr:uid="{00000000-0005-0000-0000-00003A1F0000}"/>
    <cellStyle name="Normal 84 2" xfId="7016" xr:uid="{00000000-0005-0000-0000-00003B1F0000}"/>
    <cellStyle name="Normal 84 3" xfId="7017" xr:uid="{00000000-0005-0000-0000-00003C1F0000}"/>
    <cellStyle name="Normal 85" xfId="7018" xr:uid="{00000000-0005-0000-0000-00003D1F0000}"/>
    <cellStyle name="Normal 85 2" xfId="7019" xr:uid="{00000000-0005-0000-0000-00003E1F0000}"/>
    <cellStyle name="Normal 85 3" xfId="7020" xr:uid="{00000000-0005-0000-0000-00003F1F0000}"/>
    <cellStyle name="Normal 87" xfId="7021" xr:uid="{00000000-0005-0000-0000-0000401F0000}"/>
    <cellStyle name="Normal 87 2" xfId="7022" xr:uid="{00000000-0005-0000-0000-0000411F0000}"/>
    <cellStyle name="Normal 87 3" xfId="7023" xr:uid="{00000000-0005-0000-0000-0000421F0000}"/>
    <cellStyle name="Normal 88 2" xfId="7024" xr:uid="{00000000-0005-0000-0000-0000431F0000}"/>
    <cellStyle name="Normal 88 3" xfId="7025" xr:uid="{00000000-0005-0000-0000-0000441F0000}"/>
    <cellStyle name="Normal 9" xfId="7026" xr:uid="{00000000-0005-0000-0000-0000451F0000}"/>
    <cellStyle name="Normal 9 2" xfId="7027" xr:uid="{00000000-0005-0000-0000-0000461F0000}"/>
    <cellStyle name="Normal 9 3" xfId="7028" xr:uid="{00000000-0005-0000-0000-0000471F0000}"/>
    <cellStyle name="Normal 90 2" xfId="7029" xr:uid="{00000000-0005-0000-0000-0000481F0000}"/>
    <cellStyle name="Normal 90 3" xfId="7030" xr:uid="{00000000-0005-0000-0000-0000491F0000}"/>
    <cellStyle name="Normal 91 2" xfId="7031" xr:uid="{00000000-0005-0000-0000-00004A1F0000}"/>
    <cellStyle name="Normal 91 3" xfId="7032" xr:uid="{00000000-0005-0000-0000-00004B1F0000}"/>
    <cellStyle name="Normal 92" xfId="7033" xr:uid="{00000000-0005-0000-0000-00004C1F0000}"/>
    <cellStyle name="Normal 92 2" xfId="7034" xr:uid="{00000000-0005-0000-0000-00004D1F0000}"/>
    <cellStyle name="Normal 92 3" xfId="7035" xr:uid="{00000000-0005-0000-0000-00004E1F0000}"/>
    <cellStyle name="Normal 94" xfId="7036" xr:uid="{00000000-0005-0000-0000-00004F1F0000}"/>
    <cellStyle name="Normal 94 2" xfId="7037" xr:uid="{00000000-0005-0000-0000-0000501F0000}"/>
    <cellStyle name="Normal 94 3" xfId="7038" xr:uid="{00000000-0005-0000-0000-0000511F0000}"/>
    <cellStyle name="Normal 96" xfId="7039" xr:uid="{00000000-0005-0000-0000-0000521F0000}"/>
    <cellStyle name="Normal 96 2" xfId="7040" xr:uid="{00000000-0005-0000-0000-0000531F0000}"/>
    <cellStyle name="Normal 96 3" xfId="7041" xr:uid="{00000000-0005-0000-0000-0000541F0000}"/>
    <cellStyle name="Normal 96 4" xfId="7042" xr:uid="{00000000-0005-0000-0000-0000551F0000}"/>
    <cellStyle name="Normal_Busway quotation Cirputra" xfId="14529" xr:uid="{00000000-0005-0000-0000-0000571F0000}"/>
    <cellStyle name="Normal_Busway TP 2004" xfId="14534" xr:uid="{00000000-0005-0000-0000-0000581F0000}"/>
    <cellStyle name="Normal_DUTOAN_VnTime1_ver2 2" xfId="14525" xr:uid="{00000000-0005-0000-0000-0000591F0000}"/>
    <cellStyle name="Normal_Schneider price (06-2-2009) thay doi he so 2" xfId="14555" xr:uid="{00000000-0005-0000-0000-00005A1F0000}"/>
    <cellStyle name="Normal_Sheet1 2" xfId="14530" xr:uid="{00000000-0005-0000-0000-00005B1F0000}"/>
    <cellStyle name="Normal_Sheet1_liet ke thiet bi dien chinh" xfId="14533" xr:uid="{00000000-0005-0000-0000-00005C1F0000}"/>
    <cellStyle name="Normal_Sheet1_lietkethietbi CT9 15-3-2011" xfId="14531" xr:uid="{00000000-0005-0000-0000-00005D1F0000}"/>
    <cellStyle name="Normal_Sheet1_lietkethietbisua 30-8-2010" xfId="14532" xr:uid="{00000000-0005-0000-0000-00005E1F0000}"/>
    <cellStyle name="Normal_Sheet1_lietkethietbisua 30-8-2010 2" xfId="14598" xr:uid="{0776450D-0ED4-483D-801F-312BDD94F1C5}"/>
    <cellStyle name="Normal1" xfId="7043" xr:uid="{00000000-0005-0000-0000-00005F1F0000}"/>
    <cellStyle name="Normal2" xfId="7044" xr:uid="{00000000-0005-0000-0000-0000601F0000}"/>
    <cellStyle name="Normale_ PESO ELETTR." xfId="7045" xr:uid="{00000000-0005-0000-0000-0000611F0000}"/>
    <cellStyle name="Normalny_Cennik obowiazuje od 06-08-2001 r (1)" xfId="7046" xr:uid="{00000000-0005-0000-0000-0000621F0000}"/>
    <cellStyle name="Note 10" xfId="7047" xr:uid="{00000000-0005-0000-0000-0000631F0000}"/>
    <cellStyle name="Note 10 2" xfId="7048" xr:uid="{00000000-0005-0000-0000-0000641F0000}"/>
    <cellStyle name="Note 10 2 2" xfId="7049" xr:uid="{00000000-0005-0000-0000-0000651F0000}"/>
    <cellStyle name="Note 10 2 2 2" xfId="11195" xr:uid="{00000000-0005-0000-0000-0000661F0000}"/>
    <cellStyle name="Note 10 2 2 2 2" xfId="11196" xr:uid="{00000000-0005-0000-0000-0000671F0000}"/>
    <cellStyle name="Note 10 2 2 3" xfId="11197" xr:uid="{00000000-0005-0000-0000-0000681F0000}"/>
    <cellStyle name="Note 10 2 3" xfId="11198" xr:uid="{00000000-0005-0000-0000-0000691F0000}"/>
    <cellStyle name="Note 10 2 3 2" xfId="11199" xr:uid="{00000000-0005-0000-0000-00006A1F0000}"/>
    <cellStyle name="Note 10 2 4" xfId="11200" xr:uid="{00000000-0005-0000-0000-00006B1F0000}"/>
    <cellStyle name="Note 10 3" xfId="7050" xr:uid="{00000000-0005-0000-0000-00006C1F0000}"/>
    <cellStyle name="Note 10 3 2" xfId="11201" xr:uid="{00000000-0005-0000-0000-00006D1F0000}"/>
    <cellStyle name="Note 10 3 2 2" xfId="11202" xr:uid="{00000000-0005-0000-0000-00006E1F0000}"/>
    <cellStyle name="Note 10 3 3" xfId="11203" xr:uid="{00000000-0005-0000-0000-00006F1F0000}"/>
    <cellStyle name="Note 10 4" xfId="11204" xr:uid="{00000000-0005-0000-0000-0000701F0000}"/>
    <cellStyle name="Note 10 4 2" xfId="11205" xr:uid="{00000000-0005-0000-0000-0000711F0000}"/>
    <cellStyle name="Note 10 5" xfId="11206" xr:uid="{00000000-0005-0000-0000-0000721F0000}"/>
    <cellStyle name="Note 10_submit DHND 5%" xfId="7051" xr:uid="{00000000-0005-0000-0000-0000731F0000}"/>
    <cellStyle name="Note 11" xfId="7052" xr:uid="{00000000-0005-0000-0000-0000741F0000}"/>
    <cellStyle name="Note 11 2" xfId="7053" xr:uid="{00000000-0005-0000-0000-0000751F0000}"/>
    <cellStyle name="Note 11 2 2" xfId="7054" xr:uid="{00000000-0005-0000-0000-0000761F0000}"/>
    <cellStyle name="Note 11 2 2 2" xfId="11207" xr:uid="{00000000-0005-0000-0000-0000771F0000}"/>
    <cellStyle name="Note 11 2 2 2 2" xfId="11208" xr:uid="{00000000-0005-0000-0000-0000781F0000}"/>
    <cellStyle name="Note 11 2 2 3" xfId="11209" xr:uid="{00000000-0005-0000-0000-0000791F0000}"/>
    <cellStyle name="Note 11 2 3" xfId="11210" xr:uid="{00000000-0005-0000-0000-00007A1F0000}"/>
    <cellStyle name="Note 11 2 3 2" xfId="11211" xr:uid="{00000000-0005-0000-0000-00007B1F0000}"/>
    <cellStyle name="Note 11 2 4" xfId="11212" xr:uid="{00000000-0005-0000-0000-00007C1F0000}"/>
    <cellStyle name="Note 11 3" xfId="7055" xr:uid="{00000000-0005-0000-0000-00007D1F0000}"/>
    <cellStyle name="Note 11 3 2" xfId="11213" xr:uid="{00000000-0005-0000-0000-00007E1F0000}"/>
    <cellStyle name="Note 11 3 2 2" xfId="11214" xr:uid="{00000000-0005-0000-0000-00007F1F0000}"/>
    <cellStyle name="Note 11 3 3" xfId="11215" xr:uid="{00000000-0005-0000-0000-0000801F0000}"/>
    <cellStyle name="Note 11 4" xfId="11216" xr:uid="{00000000-0005-0000-0000-0000811F0000}"/>
    <cellStyle name="Note 11 4 2" xfId="11217" xr:uid="{00000000-0005-0000-0000-0000821F0000}"/>
    <cellStyle name="Note 11 5" xfId="11218" xr:uid="{00000000-0005-0000-0000-0000831F0000}"/>
    <cellStyle name="Note 11_submit DHND 5%" xfId="7056" xr:uid="{00000000-0005-0000-0000-0000841F0000}"/>
    <cellStyle name="Note 12" xfId="7057" xr:uid="{00000000-0005-0000-0000-0000851F0000}"/>
    <cellStyle name="Note 12 2" xfId="7058" xr:uid="{00000000-0005-0000-0000-0000861F0000}"/>
    <cellStyle name="Note 12 2 2" xfId="7059" xr:uid="{00000000-0005-0000-0000-0000871F0000}"/>
    <cellStyle name="Note 12 2 2 2" xfId="11219" xr:uid="{00000000-0005-0000-0000-0000881F0000}"/>
    <cellStyle name="Note 12 2 2 2 2" xfId="11220" xr:uid="{00000000-0005-0000-0000-0000891F0000}"/>
    <cellStyle name="Note 12 2 2 3" xfId="11221" xr:uid="{00000000-0005-0000-0000-00008A1F0000}"/>
    <cellStyle name="Note 12 2 3" xfId="11222" xr:uid="{00000000-0005-0000-0000-00008B1F0000}"/>
    <cellStyle name="Note 12 2 3 2" xfId="11223" xr:uid="{00000000-0005-0000-0000-00008C1F0000}"/>
    <cellStyle name="Note 12 2 4" xfId="11224" xr:uid="{00000000-0005-0000-0000-00008D1F0000}"/>
    <cellStyle name="Note 12 3" xfId="7060" xr:uid="{00000000-0005-0000-0000-00008E1F0000}"/>
    <cellStyle name="Note 12 3 2" xfId="11225" xr:uid="{00000000-0005-0000-0000-00008F1F0000}"/>
    <cellStyle name="Note 12 3 2 2" xfId="11226" xr:uid="{00000000-0005-0000-0000-0000901F0000}"/>
    <cellStyle name="Note 12 3 3" xfId="11227" xr:uid="{00000000-0005-0000-0000-0000911F0000}"/>
    <cellStyle name="Note 12 4" xfId="11228" xr:uid="{00000000-0005-0000-0000-0000921F0000}"/>
    <cellStyle name="Note 12 4 2" xfId="11229" xr:uid="{00000000-0005-0000-0000-0000931F0000}"/>
    <cellStyle name="Note 12 5" xfId="11230" xr:uid="{00000000-0005-0000-0000-0000941F0000}"/>
    <cellStyle name="Note 12_submit DHND 5%" xfId="7061" xr:uid="{00000000-0005-0000-0000-0000951F0000}"/>
    <cellStyle name="Note 13" xfId="7062" xr:uid="{00000000-0005-0000-0000-0000961F0000}"/>
    <cellStyle name="Note 13 2" xfId="7063" xr:uid="{00000000-0005-0000-0000-0000971F0000}"/>
    <cellStyle name="Note 13 2 2" xfId="7064" xr:uid="{00000000-0005-0000-0000-0000981F0000}"/>
    <cellStyle name="Note 13 2 2 2" xfId="11231" xr:uid="{00000000-0005-0000-0000-0000991F0000}"/>
    <cellStyle name="Note 13 2 2 2 2" xfId="11232" xr:uid="{00000000-0005-0000-0000-00009A1F0000}"/>
    <cellStyle name="Note 13 2 2 3" xfId="11233" xr:uid="{00000000-0005-0000-0000-00009B1F0000}"/>
    <cellStyle name="Note 13 2 3" xfId="11234" xr:uid="{00000000-0005-0000-0000-00009C1F0000}"/>
    <cellStyle name="Note 13 2 3 2" xfId="11235" xr:uid="{00000000-0005-0000-0000-00009D1F0000}"/>
    <cellStyle name="Note 13 2 4" xfId="11236" xr:uid="{00000000-0005-0000-0000-00009E1F0000}"/>
    <cellStyle name="Note 13 3" xfId="7065" xr:uid="{00000000-0005-0000-0000-00009F1F0000}"/>
    <cellStyle name="Note 13 3 2" xfId="11237" xr:uid="{00000000-0005-0000-0000-0000A01F0000}"/>
    <cellStyle name="Note 13 3 2 2" xfId="11238" xr:uid="{00000000-0005-0000-0000-0000A11F0000}"/>
    <cellStyle name="Note 13 3 3" xfId="11239" xr:uid="{00000000-0005-0000-0000-0000A21F0000}"/>
    <cellStyle name="Note 13 4" xfId="11240" xr:uid="{00000000-0005-0000-0000-0000A31F0000}"/>
    <cellStyle name="Note 13 4 2" xfId="11241" xr:uid="{00000000-0005-0000-0000-0000A41F0000}"/>
    <cellStyle name="Note 13 5" xfId="11242" xr:uid="{00000000-0005-0000-0000-0000A51F0000}"/>
    <cellStyle name="Note 13_submit DHND 5%" xfId="7066" xr:uid="{00000000-0005-0000-0000-0000A61F0000}"/>
    <cellStyle name="Note 14" xfId="7067" xr:uid="{00000000-0005-0000-0000-0000A71F0000}"/>
    <cellStyle name="Note 14 2" xfId="7068" xr:uid="{00000000-0005-0000-0000-0000A81F0000}"/>
    <cellStyle name="Note 14 2 2" xfId="7069" xr:uid="{00000000-0005-0000-0000-0000A91F0000}"/>
    <cellStyle name="Note 14 2 2 2" xfId="11243" xr:uid="{00000000-0005-0000-0000-0000AA1F0000}"/>
    <cellStyle name="Note 14 2 2 2 2" xfId="11244" xr:uid="{00000000-0005-0000-0000-0000AB1F0000}"/>
    <cellStyle name="Note 14 2 2 3" xfId="11245" xr:uid="{00000000-0005-0000-0000-0000AC1F0000}"/>
    <cellStyle name="Note 14 2 3" xfId="11246" xr:uid="{00000000-0005-0000-0000-0000AD1F0000}"/>
    <cellStyle name="Note 14 2 3 2" xfId="11247" xr:uid="{00000000-0005-0000-0000-0000AE1F0000}"/>
    <cellStyle name="Note 14 2 4" xfId="11248" xr:uid="{00000000-0005-0000-0000-0000AF1F0000}"/>
    <cellStyle name="Note 14 3" xfId="7070" xr:uid="{00000000-0005-0000-0000-0000B01F0000}"/>
    <cellStyle name="Note 14 3 2" xfId="11249" xr:uid="{00000000-0005-0000-0000-0000B11F0000}"/>
    <cellStyle name="Note 14 3 2 2" xfId="11250" xr:uid="{00000000-0005-0000-0000-0000B21F0000}"/>
    <cellStyle name="Note 14 3 3" xfId="11251" xr:uid="{00000000-0005-0000-0000-0000B31F0000}"/>
    <cellStyle name="Note 14 4" xfId="11252" xr:uid="{00000000-0005-0000-0000-0000B41F0000}"/>
    <cellStyle name="Note 14 4 2" xfId="11253" xr:uid="{00000000-0005-0000-0000-0000B51F0000}"/>
    <cellStyle name="Note 14 5" xfId="11254" xr:uid="{00000000-0005-0000-0000-0000B61F0000}"/>
    <cellStyle name="Note 14_submit DHND 5%" xfId="7071" xr:uid="{00000000-0005-0000-0000-0000B71F0000}"/>
    <cellStyle name="Note 15" xfId="7072" xr:uid="{00000000-0005-0000-0000-0000B81F0000}"/>
    <cellStyle name="Note 15 2" xfId="7073" xr:uid="{00000000-0005-0000-0000-0000B91F0000}"/>
    <cellStyle name="Note 15 2 2" xfId="7074" xr:uid="{00000000-0005-0000-0000-0000BA1F0000}"/>
    <cellStyle name="Note 15 2 2 2" xfId="11255" xr:uid="{00000000-0005-0000-0000-0000BB1F0000}"/>
    <cellStyle name="Note 15 2 2 2 2" xfId="11256" xr:uid="{00000000-0005-0000-0000-0000BC1F0000}"/>
    <cellStyle name="Note 15 2 2 3" xfId="11257" xr:uid="{00000000-0005-0000-0000-0000BD1F0000}"/>
    <cellStyle name="Note 15 2 3" xfId="11258" xr:uid="{00000000-0005-0000-0000-0000BE1F0000}"/>
    <cellStyle name="Note 15 2 3 2" xfId="11259" xr:uid="{00000000-0005-0000-0000-0000BF1F0000}"/>
    <cellStyle name="Note 15 2 4" xfId="11260" xr:uid="{00000000-0005-0000-0000-0000C01F0000}"/>
    <cellStyle name="Note 15 3" xfId="7075" xr:uid="{00000000-0005-0000-0000-0000C11F0000}"/>
    <cellStyle name="Note 15 3 2" xfId="11261" xr:uid="{00000000-0005-0000-0000-0000C21F0000}"/>
    <cellStyle name="Note 15 3 2 2" xfId="11262" xr:uid="{00000000-0005-0000-0000-0000C31F0000}"/>
    <cellStyle name="Note 15 3 3" xfId="11263" xr:uid="{00000000-0005-0000-0000-0000C41F0000}"/>
    <cellStyle name="Note 15 4" xfId="11264" xr:uid="{00000000-0005-0000-0000-0000C51F0000}"/>
    <cellStyle name="Note 15 4 2" xfId="11265" xr:uid="{00000000-0005-0000-0000-0000C61F0000}"/>
    <cellStyle name="Note 15 5" xfId="11266" xr:uid="{00000000-0005-0000-0000-0000C71F0000}"/>
    <cellStyle name="Note 15_submit DHND 5%" xfId="7076" xr:uid="{00000000-0005-0000-0000-0000C81F0000}"/>
    <cellStyle name="Note 16" xfId="7077" xr:uid="{00000000-0005-0000-0000-0000C91F0000}"/>
    <cellStyle name="Note 16 2" xfId="7078" xr:uid="{00000000-0005-0000-0000-0000CA1F0000}"/>
    <cellStyle name="Note 16 2 2" xfId="7079" xr:uid="{00000000-0005-0000-0000-0000CB1F0000}"/>
    <cellStyle name="Note 16 2 2 2" xfId="11267" xr:uid="{00000000-0005-0000-0000-0000CC1F0000}"/>
    <cellStyle name="Note 16 2 2 2 2" xfId="11268" xr:uid="{00000000-0005-0000-0000-0000CD1F0000}"/>
    <cellStyle name="Note 16 2 2 3" xfId="11269" xr:uid="{00000000-0005-0000-0000-0000CE1F0000}"/>
    <cellStyle name="Note 16 2 3" xfId="11270" xr:uid="{00000000-0005-0000-0000-0000CF1F0000}"/>
    <cellStyle name="Note 16 2 3 2" xfId="11271" xr:uid="{00000000-0005-0000-0000-0000D01F0000}"/>
    <cellStyle name="Note 16 2 4" xfId="11272" xr:uid="{00000000-0005-0000-0000-0000D11F0000}"/>
    <cellStyle name="Note 16 3" xfId="7080" xr:uid="{00000000-0005-0000-0000-0000D21F0000}"/>
    <cellStyle name="Note 16 3 2" xfId="11273" xr:uid="{00000000-0005-0000-0000-0000D31F0000}"/>
    <cellStyle name="Note 16 3 2 2" xfId="11274" xr:uid="{00000000-0005-0000-0000-0000D41F0000}"/>
    <cellStyle name="Note 16 3 3" xfId="11275" xr:uid="{00000000-0005-0000-0000-0000D51F0000}"/>
    <cellStyle name="Note 16 4" xfId="11276" xr:uid="{00000000-0005-0000-0000-0000D61F0000}"/>
    <cellStyle name="Note 16 4 2" xfId="11277" xr:uid="{00000000-0005-0000-0000-0000D71F0000}"/>
    <cellStyle name="Note 16 5" xfId="11278" xr:uid="{00000000-0005-0000-0000-0000D81F0000}"/>
    <cellStyle name="Note 16_submit DHND 5%" xfId="7081" xr:uid="{00000000-0005-0000-0000-0000D91F0000}"/>
    <cellStyle name="Note 17" xfId="7082" xr:uid="{00000000-0005-0000-0000-0000DA1F0000}"/>
    <cellStyle name="Note 17 2" xfId="7083" xr:uid="{00000000-0005-0000-0000-0000DB1F0000}"/>
    <cellStyle name="Note 17 2 2" xfId="7084" xr:uid="{00000000-0005-0000-0000-0000DC1F0000}"/>
    <cellStyle name="Note 17 2 2 2" xfId="11279" xr:uid="{00000000-0005-0000-0000-0000DD1F0000}"/>
    <cellStyle name="Note 17 2 2 2 2" xfId="11280" xr:uid="{00000000-0005-0000-0000-0000DE1F0000}"/>
    <cellStyle name="Note 17 2 2 3" xfId="11281" xr:uid="{00000000-0005-0000-0000-0000DF1F0000}"/>
    <cellStyle name="Note 17 2 3" xfId="11282" xr:uid="{00000000-0005-0000-0000-0000E01F0000}"/>
    <cellStyle name="Note 17 2 3 2" xfId="11283" xr:uid="{00000000-0005-0000-0000-0000E11F0000}"/>
    <cellStyle name="Note 17 2 4" xfId="11284" xr:uid="{00000000-0005-0000-0000-0000E21F0000}"/>
    <cellStyle name="Note 17 3" xfId="7085" xr:uid="{00000000-0005-0000-0000-0000E31F0000}"/>
    <cellStyle name="Note 17 3 2" xfId="11285" xr:uid="{00000000-0005-0000-0000-0000E41F0000}"/>
    <cellStyle name="Note 17 3 2 2" xfId="11286" xr:uid="{00000000-0005-0000-0000-0000E51F0000}"/>
    <cellStyle name="Note 17 3 3" xfId="11287" xr:uid="{00000000-0005-0000-0000-0000E61F0000}"/>
    <cellStyle name="Note 17 4" xfId="11288" xr:uid="{00000000-0005-0000-0000-0000E71F0000}"/>
    <cellStyle name="Note 17 4 2" xfId="11289" xr:uid="{00000000-0005-0000-0000-0000E81F0000}"/>
    <cellStyle name="Note 17 5" xfId="11290" xr:uid="{00000000-0005-0000-0000-0000E91F0000}"/>
    <cellStyle name="Note 17_submit DHND 5%" xfId="7086" xr:uid="{00000000-0005-0000-0000-0000EA1F0000}"/>
    <cellStyle name="Note 18" xfId="7087" xr:uid="{00000000-0005-0000-0000-0000EB1F0000}"/>
    <cellStyle name="Note 18 2" xfId="7088" xr:uid="{00000000-0005-0000-0000-0000EC1F0000}"/>
    <cellStyle name="Note 18 2 2" xfId="7089" xr:uid="{00000000-0005-0000-0000-0000ED1F0000}"/>
    <cellStyle name="Note 18 2 2 2" xfId="11291" xr:uid="{00000000-0005-0000-0000-0000EE1F0000}"/>
    <cellStyle name="Note 18 2 2 2 2" xfId="11292" xr:uid="{00000000-0005-0000-0000-0000EF1F0000}"/>
    <cellStyle name="Note 18 2 2 3" xfId="11293" xr:uid="{00000000-0005-0000-0000-0000F01F0000}"/>
    <cellStyle name="Note 18 2 3" xfId="11294" xr:uid="{00000000-0005-0000-0000-0000F11F0000}"/>
    <cellStyle name="Note 18 2 3 2" xfId="11295" xr:uid="{00000000-0005-0000-0000-0000F21F0000}"/>
    <cellStyle name="Note 18 2 4" xfId="11296" xr:uid="{00000000-0005-0000-0000-0000F31F0000}"/>
    <cellStyle name="Note 18 3" xfId="7090" xr:uid="{00000000-0005-0000-0000-0000F41F0000}"/>
    <cellStyle name="Note 18 3 2" xfId="11297" xr:uid="{00000000-0005-0000-0000-0000F51F0000}"/>
    <cellStyle name="Note 18 3 2 2" xfId="11298" xr:uid="{00000000-0005-0000-0000-0000F61F0000}"/>
    <cellStyle name="Note 18 3 3" xfId="11299" xr:uid="{00000000-0005-0000-0000-0000F71F0000}"/>
    <cellStyle name="Note 18 4" xfId="11300" xr:uid="{00000000-0005-0000-0000-0000F81F0000}"/>
    <cellStyle name="Note 18 4 2" xfId="11301" xr:uid="{00000000-0005-0000-0000-0000F91F0000}"/>
    <cellStyle name="Note 18 5" xfId="11302" xr:uid="{00000000-0005-0000-0000-0000FA1F0000}"/>
    <cellStyle name="Note 18_submit DHND 5%" xfId="7091" xr:uid="{00000000-0005-0000-0000-0000FB1F0000}"/>
    <cellStyle name="Note 19" xfId="7092" xr:uid="{00000000-0005-0000-0000-0000FC1F0000}"/>
    <cellStyle name="Note 19 2" xfId="7093" xr:uid="{00000000-0005-0000-0000-0000FD1F0000}"/>
    <cellStyle name="Note 19 2 2" xfId="7094" xr:uid="{00000000-0005-0000-0000-0000FE1F0000}"/>
    <cellStyle name="Note 19 2 2 2" xfId="11303" xr:uid="{00000000-0005-0000-0000-0000FF1F0000}"/>
    <cellStyle name="Note 19 2 2 2 2" xfId="11304" xr:uid="{00000000-0005-0000-0000-000000200000}"/>
    <cellStyle name="Note 19 2 2 3" xfId="11305" xr:uid="{00000000-0005-0000-0000-000001200000}"/>
    <cellStyle name="Note 19 2 3" xfId="11306" xr:uid="{00000000-0005-0000-0000-000002200000}"/>
    <cellStyle name="Note 19 2 3 2" xfId="11307" xr:uid="{00000000-0005-0000-0000-000003200000}"/>
    <cellStyle name="Note 19 2 4" xfId="11308" xr:uid="{00000000-0005-0000-0000-000004200000}"/>
    <cellStyle name="Note 19 3" xfId="7095" xr:uid="{00000000-0005-0000-0000-000005200000}"/>
    <cellStyle name="Note 19 3 2" xfId="11309" xr:uid="{00000000-0005-0000-0000-000006200000}"/>
    <cellStyle name="Note 19 3 2 2" xfId="11310" xr:uid="{00000000-0005-0000-0000-000007200000}"/>
    <cellStyle name="Note 19 3 3" xfId="11311" xr:uid="{00000000-0005-0000-0000-000008200000}"/>
    <cellStyle name="Note 19 4" xfId="11312" xr:uid="{00000000-0005-0000-0000-000009200000}"/>
    <cellStyle name="Note 19 4 2" xfId="11313" xr:uid="{00000000-0005-0000-0000-00000A200000}"/>
    <cellStyle name="Note 19 5" xfId="11314" xr:uid="{00000000-0005-0000-0000-00000B200000}"/>
    <cellStyle name="Note 19_submit DHND 5%" xfId="7096" xr:uid="{00000000-0005-0000-0000-00000C200000}"/>
    <cellStyle name="Note 2" xfId="7097" xr:uid="{00000000-0005-0000-0000-00000D200000}"/>
    <cellStyle name="Note 2 2" xfId="7098" xr:uid="{00000000-0005-0000-0000-00000E200000}"/>
    <cellStyle name="Note 2 2 2" xfId="7099" xr:uid="{00000000-0005-0000-0000-00000F200000}"/>
    <cellStyle name="Note 2 2 2 2" xfId="11315" xr:uid="{00000000-0005-0000-0000-000010200000}"/>
    <cellStyle name="Note 2 2 2 2 2" xfId="11316" xr:uid="{00000000-0005-0000-0000-000011200000}"/>
    <cellStyle name="Note 2 2 2 3" xfId="11317" xr:uid="{00000000-0005-0000-0000-000012200000}"/>
    <cellStyle name="Note 2 2 3" xfId="11318" xr:uid="{00000000-0005-0000-0000-000013200000}"/>
    <cellStyle name="Note 2 2 3 2" xfId="11319" xr:uid="{00000000-0005-0000-0000-000014200000}"/>
    <cellStyle name="Note 2 2 4" xfId="11320" xr:uid="{00000000-0005-0000-0000-000015200000}"/>
    <cellStyle name="Note 2 3" xfId="7100" xr:uid="{00000000-0005-0000-0000-000016200000}"/>
    <cellStyle name="Note 2 3 2" xfId="11321" xr:uid="{00000000-0005-0000-0000-000017200000}"/>
    <cellStyle name="Note 2 3 2 2" xfId="11322" xr:uid="{00000000-0005-0000-0000-000018200000}"/>
    <cellStyle name="Note 2 3 3" xfId="11323" xr:uid="{00000000-0005-0000-0000-000019200000}"/>
    <cellStyle name="Note 2 4" xfId="11324" xr:uid="{00000000-0005-0000-0000-00001A200000}"/>
    <cellStyle name="Note 2 4 2" xfId="11325" xr:uid="{00000000-0005-0000-0000-00001B200000}"/>
    <cellStyle name="Note 2 5" xfId="11326" xr:uid="{00000000-0005-0000-0000-00001C200000}"/>
    <cellStyle name="Note 2_submit DHND 5%" xfId="7101" xr:uid="{00000000-0005-0000-0000-00001D200000}"/>
    <cellStyle name="Note 20" xfId="7102" xr:uid="{00000000-0005-0000-0000-00001E200000}"/>
    <cellStyle name="Note 20 2" xfId="7103" xr:uid="{00000000-0005-0000-0000-00001F200000}"/>
    <cellStyle name="Note 20 2 2" xfId="7104" xr:uid="{00000000-0005-0000-0000-000020200000}"/>
    <cellStyle name="Note 20 2 2 2" xfId="11327" xr:uid="{00000000-0005-0000-0000-000021200000}"/>
    <cellStyle name="Note 20 2 2 2 2" xfId="11328" xr:uid="{00000000-0005-0000-0000-000022200000}"/>
    <cellStyle name="Note 20 2 2 3" xfId="11329" xr:uid="{00000000-0005-0000-0000-000023200000}"/>
    <cellStyle name="Note 20 2 3" xfId="11330" xr:uid="{00000000-0005-0000-0000-000024200000}"/>
    <cellStyle name="Note 20 2 3 2" xfId="11331" xr:uid="{00000000-0005-0000-0000-000025200000}"/>
    <cellStyle name="Note 20 2 4" xfId="11332" xr:uid="{00000000-0005-0000-0000-000026200000}"/>
    <cellStyle name="Note 20 3" xfId="7105" xr:uid="{00000000-0005-0000-0000-000027200000}"/>
    <cellStyle name="Note 20 3 2" xfId="11333" xr:uid="{00000000-0005-0000-0000-000028200000}"/>
    <cellStyle name="Note 20 3 2 2" xfId="11334" xr:uid="{00000000-0005-0000-0000-000029200000}"/>
    <cellStyle name="Note 20 3 3" xfId="11335" xr:uid="{00000000-0005-0000-0000-00002A200000}"/>
    <cellStyle name="Note 20 4" xfId="11336" xr:uid="{00000000-0005-0000-0000-00002B200000}"/>
    <cellStyle name="Note 20 4 2" xfId="11337" xr:uid="{00000000-0005-0000-0000-00002C200000}"/>
    <cellStyle name="Note 20 5" xfId="11338" xr:uid="{00000000-0005-0000-0000-00002D200000}"/>
    <cellStyle name="Note 20_submit DHND 5%" xfId="7106" xr:uid="{00000000-0005-0000-0000-00002E200000}"/>
    <cellStyle name="Note 21" xfId="7107" xr:uid="{00000000-0005-0000-0000-00002F200000}"/>
    <cellStyle name="Note 21 2" xfId="7108" xr:uid="{00000000-0005-0000-0000-000030200000}"/>
    <cellStyle name="Note 21 2 2" xfId="7109" xr:uid="{00000000-0005-0000-0000-000031200000}"/>
    <cellStyle name="Note 21 2 2 2" xfId="11339" xr:uid="{00000000-0005-0000-0000-000032200000}"/>
    <cellStyle name="Note 21 2 2 2 2" xfId="11340" xr:uid="{00000000-0005-0000-0000-000033200000}"/>
    <cellStyle name="Note 21 2 2 3" xfId="11341" xr:uid="{00000000-0005-0000-0000-000034200000}"/>
    <cellStyle name="Note 21 2 3" xfId="11342" xr:uid="{00000000-0005-0000-0000-000035200000}"/>
    <cellStyle name="Note 21 2 3 2" xfId="11343" xr:uid="{00000000-0005-0000-0000-000036200000}"/>
    <cellStyle name="Note 21 2 4" xfId="11344" xr:uid="{00000000-0005-0000-0000-000037200000}"/>
    <cellStyle name="Note 21 3" xfId="7110" xr:uid="{00000000-0005-0000-0000-000038200000}"/>
    <cellStyle name="Note 21 3 2" xfId="11345" xr:uid="{00000000-0005-0000-0000-000039200000}"/>
    <cellStyle name="Note 21 3 2 2" xfId="11346" xr:uid="{00000000-0005-0000-0000-00003A200000}"/>
    <cellStyle name="Note 21 3 3" xfId="11347" xr:uid="{00000000-0005-0000-0000-00003B200000}"/>
    <cellStyle name="Note 21 4" xfId="11348" xr:uid="{00000000-0005-0000-0000-00003C200000}"/>
    <cellStyle name="Note 21 4 2" xfId="11349" xr:uid="{00000000-0005-0000-0000-00003D200000}"/>
    <cellStyle name="Note 21 5" xfId="11350" xr:uid="{00000000-0005-0000-0000-00003E200000}"/>
    <cellStyle name="Note 21_submit DHND 5%" xfId="7111" xr:uid="{00000000-0005-0000-0000-00003F200000}"/>
    <cellStyle name="Note 22" xfId="7112" xr:uid="{00000000-0005-0000-0000-000040200000}"/>
    <cellStyle name="Note 22 2" xfId="7113" xr:uid="{00000000-0005-0000-0000-000041200000}"/>
    <cellStyle name="Note 22 2 2" xfId="7114" xr:uid="{00000000-0005-0000-0000-000042200000}"/>
    <cellStyle name="Note 22 2 2 2" xfId="11351" xr:uid="{00000000-0005-0000-0000-000043200000}"/>
    <cellStyle name="Note 22 2 2 2 2" xfId="11352" xr:uid="{00000000-0005-0000-0000-000044200000}"/>
    <cellStyle name="Note 22 2 2 3" xfId="11353" xr:uid="{00000000-0005-0000-0000-000045200000}"/>
    <cellStyle name="Note 22 2 3" xfId="11354" xr:uid="{00000000-0005-0000-0000-000046200000}"/>
    <cellStyle name="Note 22 2 3 2" xfId="11355" xr:uid="{00000000-0005-0000-0000-000047200000}"/>
    <cellStyle name="Note 22 2 4" xfId="11356" xr:uid="{00000000-0005-0000-0000-000048200000}"/>
    <cellStyle name="Note 22 3" xfId="7115" xr:uid="{00000000-0005-0000-0000-000049200000}"/>
    <cellStyle name="Note 22 3 2" xfId="11357" xr:uid="{00000000-0005-0000-0000-00004A200000}"/>
    <cellStyle name="Note 22 3 2 2" xfId="11358" xr:uid="{00000000-0005-0000-0000-00004B200000}"/>
    <cellStyle name="Note 22 3 3" xfId="11359" xr:uid="{00000000-0005-0000-0000-00004C200000}"/>
    <cellStyle name="Note 22 4" xfId="11360" xr:uid="{00000000-0005-0000-0000-00004D200000}"/>
    <cellStyle name="Note 22 4 2" xfId="11361" xr:uid="{00000000-0005-0000-0000-00004E200000}"/>
    <cellStyle name="Note 22 5" xfId="11362" xr:uid="{00000000-0005-0000-0000-00004F200000}"/>
    <cellStyle name="Note 22_submit DHND 5%" xfId="7116" xr:uid="{00000000-0005-0000-0000-000050200000}"/>
    <cellStyle name="Note 23" xfId="7117" xr:uid="{00000000-0005-0000-0000-000051200000}"/>
    <cellStyle name="Note 23 2" xfId="11363" xr:uid="{00000000-0005-0000-0000-000052200000}"/>
    <cellStyle name="Note 23 2 2" xfId="11364" xr:uid="{00000000-0005-0000-0000-000053200000}"/>
    <cellStyle name="Note 23 3" xfId="11365" xr:uid="{00000000-0005-0000-0000-000054200000}"/>
    <cellStyle name="Note 24" xfId="7118" xr:uid="{00000000-0005-0000-0000-000055200000}"/>
    <cellStyle name="Note 24 2" xfId="11366" xr:uid="{00000000-0005-0000-0000-000056200000}"/>
    <cellStyle name="Note 24 2 2" xfId="11367" xr:uid="{00000000-0005-0000-0000-000057200000}"/>
    <cellStyle name="Note 24 3" xfId="11368" xr:uid="{00000000-0005-0000-0000-000058200000}"/>
    <cellStyle name="Note 25" xfId="7119" xr:uid="{00000000-0005-0000-0000-000059200000}"/>
    <cellStyle name="Note 25 2" xfId="11369" xr:uid="{00000000-0005-0000-0000-00005A200000}"/>
    <cellStyle name="Note 25 2 2" xfId="11370" xr:uid="{00000000-0005-0000-0000-00005B200000}"/>
    <cellStyle name="Note 25 3" xfId="11371" xr:uid="{00000000-0005-0000-0000-00005C200000}"/>
    <cellStyle name="Note 26" xfId="7120" xr:uid="{00000000-0005-0000-0000-00005D200000}"/>
    <cellStyle name="Note 26 2" xfId="11372" xr:uid="{00000000-0005-0000-0000-00005E200000}"/>
    <cellStyle name="Note 26 2 2" xfId="11373" xr:uid="{00000000-0005-0000-0000-00005F200000}"/>
    <cellStyle name="Note 26 3" xfId="11374" xr:uid="{00000000-0005-0000-0000-000060200000}"/>
    <cellStyle name="Note 27" xfId="7121" xr:uid="{00000000-0005-0000-0000-000061200000}"/>
    <cellStyle name="Note 27 2" xfId="11375" xr:uid="{00000000-0005-0000-0000-000062200000}"/>
    <cellStyle name="Note 27 2 2" xfId="11376" xr:uid="{00000000-0005-0000-0000-000063200000}"/>
    <cellStyle name="Note 27 3" xfId="11377" xr:uid="{00000000-0005-0000-0000-000064200000}"/>
    <cellStyle name="Note 28" xfId="7122" xr:uid="{00000000-0005-0000-0000-000065200000}"/>
    <cellStyle name="Note 28 2" xfId="11378" xr:uid="{00000000-0005-0000-0000-000066200000}"/>
    <cellStyle name="Note 28 2 2" xfId="11379" xr:uid="{00000000-0005-0000-0000-000067200000}"/>
    <cellStyle name="Note 28 3" xfId="11380" xr:uid="{00000000-0005-0000-0000-000068200000}"/>
    <cellStyle name="Note 29" xfId="7123" xr:uid="{00000000-0005-0000-0000-000069200000}"/>
    <cellStyle name="Note 29 2" xfId="11381" xr:uid="{00000000-0005-0000-0000-00006A200000}"/>
    <cellStyle name="Note 29 2 2" xfId="11382" xr:uid="{00000000-0005-0000-0000-00006B200000}"/>
    <cellStyle name="Note 29 3" xfId="11383" xr:uid="{00000000-0005-0000-0000-00006C200000}"/>
    <cellStyle name="Note 3" xfId="7124" xr:uid="{00000000-0005-0000-0000-00006D200000}"/>
    <cellStyle name="Note 3 2" xfId="7125" xr:uid="{00000000-0005-0000-0000-00006E200000}"/>
    <cellStyle name="Note 3 2 2" xfId="7126" xr:uid="{00000000-0005-0000-0000-00006F200000}"/>
    <cellStyle name="Note 3 2 2 2" xfId="11384" xr:uid="{00000000-0005-0000-0000-000070200000}"/>
    <cellStyle name="Note 3 2 2 2 2" xfId="11385" xr:uid="{00000000-0005-0000-0000-000071200000}"/>
    <cellStyle name="Note 3 2 2 3" xfId="11386" xr:uid="{00000000-0005-0000-0000-000072200000}"/>
    <cellStyle name="Note 3 2 3" xfId="11387" xr:uid="{00000000-0005-0000-0000-000073200000}"/>
    <cellStyle name="Note 3 2 3 2" xfId="11388" xr:uid="{00000000-0005-0000-0000-000074200000}"/>
    <cellStyle name="Note 3 2 4" xfId="11389" xr:uid="{00000000-0005-0000-0000-000075200000}"/>
    <cellStyle name="Note 3 3" xfId="7127" xr:uid="{00000000-0005-0000-0000-000076200000}"/>
    <cellStyle name="Note 3 3 2" xfId="11390" xr:uid="{00000000-0005-0000-0000-000077200000}"/>
    <cellStyle name="Note 3 3 2 2" xfId="11391" xr:uid="{00000000-0005-0000-0000-000078200000}"/>
    <cellStyle name="Note 3 3 3" xfId="11392" xr:uid="{00000000-0005-0000-0000-000079200000}"/>
    <cellStyle name="Note 3 4" xfId="11393" xr:uid="{00000000-0005-0000-0000-00007A200000}"/>
    <cellStyle name="Note 3 4 2" xfId="11394" xr:uid="{00000000-0005-0000-0000-00007B200000}"/>
    <cellStyle name="Note 3 5" xfId="11395" xr:uid="{00000000-0005-0000-0000-00007C200000}"/>
    <cellStyle name="Note 3_submit DHND 5%" xfId="7128" xr:uid="{00000000-0005-0000-0000-00007D200000}"/>
    <cellStyle name="Note 30" xfId="7129" xr:uid="{00000000-0005-0000-0000-00007E200000}"/>
    <cellStyle name="Note 30 2" xfId="11396" xr:uid="{00000000-0005-0000-0000-00007F200000}"/>
    <cellStyle name="Note 30 2 2" xfId="11397" xr:uid="{00000000-0005-0000-0000-000080200000}"/>
    <cellStyle name="Note 30 3" xfId="11398" xr:uid="{00000000-0005-0000-0000-000081200000}"/>
    <cellStyle name="Note 31" xfId="7130" xr:uid="{00000000-0005-0000-0000-000082200000}"/>
    <cellStyle name="Note 31 2" xfId="11399" xr:uid="{00000000-0005-0000-0000-000083200000}"/>
    <cellStyle name="Note 31 2 2" xfId="11400" xr:uid="{00000000-0005-0000-0000-000084200000}"/>
    <cellStyle name="Note 31 3" xfId="11401" xr:uid="{00000000-0005-0000-0000-000085200000}"/>
    <cellStyle name="Note 32" xfId="7131" xr:uid="{00000000-0005-0000-0000-000086200000}"/>
    <cellStyle name="Note 32 2" xfId="11402" xr:uid="{00000000-0005-0000-0000-000087200000}"/>
    <cellStyle name="Note 32 2 2" xfId="11403" xr:uid="{00000000-0005-0000-0000-000088200000}"/>
    <cellStyle name="Note 32 3" xfId="11404" xr:uid="{00000000-0005-0000-0000-000089200000}"/>
    <cellStyle name="Note 33" xfId="7132" xr:uid="{00000000-0005-0000-0000-00008A200000}"/>
    <cellStyle name="Note 33 2" xfId="11405" xr:uid="{00000000-0005-0000-0000-00008B200000}"/>
    <cellStyle name="Note 33 2 2" xfId="11406" xr:uid="{00000000-0005-0000-0000-00008C200000}"/>
    <cellStyle name="Note 33 3" xfId="11407" xr:uid="{00000000-0005-0000-0000-00008D200000}"/>
    <cellStyle name="Note 4" xfId="7133" xr:uid="{00000000-0005-0000-0000-00008E200000}"/>
    <cellStyle name="Note 4 2" xfId="7134" xr:uid="{00000000-0005-0000-0000-00008F200000}"/>
    <cellStyle name="Note 4 2 2" xfId="7135" xr:uid="{00000000-0005-0000-0000-000090200000}"/>
    <cellStyle name="Note 4 2 2 2" xfId="11408" xr:uid="{00000000-0005-0000-0000-000091200000}"/>
    <cellStyle name="Note 4 2 2 2 2" xfId="11409" xr:uid="{00000000-0005-0000-0000-000092200000}"/>
    <cellStyle name="Note 4 2 2 3" xfId="11410" xr:uid="{00000000-0005-0000-0000-000093200000}"/>
    <cellStyle name="Note 4 2 3" xfId="11411" xr:uid="{00000000-0005-0000-0000-000094200000}"/>
    <cellStyle name="Note 4 2 3 2" xfId="11412" xr:uid="{00000000-0005-0000-0000-000095200000}"/>
    <cellStyle name="Note 4 2 4" xfId="11413" xr:uid="{00000000-0005-0000-0000-000096200000}"/>
    <cellStyle name="Note 4 3" xfId="7136" xr:uid="{00000000-0005-0000-0000-000097200000}"/>
    <cellStyle name="Note 4 3 2" xfId="11414" xr:uid="{00000000-0005-0000-0000-000098200000}"/>
    <cellStyle name="Note 4 3 2 2" xfId="11415" xr:uid="{00000000-0005-0000-0000-000099200000}"/>
    <cellStyle name="Note 4 3 3" xfId="11416" xr:uid="{00000000-0005-0000-0000-00009A200000}"/>
    <cellStyle name="Note 4 4" xfId="11417" xr:uid="{00000000-0005-0000-0000-00009B200000}"/>
    <cellStyle name="Note 4 4 2" xfId="11418" xr:uid="{00000000-0005-0000-0000-00009C200000}"/>
    <cellStyle name="Note 4 5" xfId="11419" xr:uid="{00000000-0005-0000-0000-00009D200000}"/>
    <cellStyle name="Note 4_submit DHND 5%" xfId="7137" xr:uid="{00000000-0005-0000-0000-00009E200000}"/>
    <cellStyle name="Note 5" xfId="7138" xr:uid="{00000000-0005-0000-0000-00009F200000}"/>
    <cellStyle name="Note 5 2" xfId="7139" xr:uid="{00000000-0005-0000-0000-0000A0200000}"/>
    <cellStyle name="Note 5 2 2" xfId="7140" xr:uid="{00000000-0005-0000-0000-0000A1200000}"/>
    <cellStyle name="Note 5 2 2 2" xfId="11420" xr:uid="{00000000-0005-0000-0000-0000A2200000}"/>
    <cellStyle name="Note 5 2 2 2 2" xfId="11421" xr:uid="{00000000-0005-0000-0000-0000A3200000}"/>
    <cellStyle name="Note 5 2 2 3" xfId="11422" xr:uid="{00000000-0005-0000-0000-0000A4200000}"/>
    <cellStyle name="Note 5 2 3" xfId="11423" xr:uid="{00000000-0005-0000-0000-0000A5200000}"/>
    <cellStyle name="Note 5 2 3 2" xfId="11424" xr:uid="{00000000-0005-0000-0000-0000A6200000}"/>
    <cellStyle name="Note 5 2 4" xfId="11425" xr:uid="{00000000-0005-0000-0000-0000A7200000}"/>
    <cellStyle name="Note 5 3" xfId="7141" xr:uid="{00000000-0005-0000-0000-0000A8200000}"/>
    <cellStyle name="Note 5 3 2" xfId="11426" xr:uid="{00000000-0005-0000-0000-0000A9200000}"/>
    <cellStyle name="Note 5 3 2 2" xfId="11427" xr:uid="{00000000-0005-0000-0000-0000AA200000}"/>
    <cellStyle name="Note 5 3 3" xfId="11428" xr:uid="{00000000-0005-0000-0000-0000AB200000}"/>
    <cellStyle name="Note 5 4" xfId="11429" xr:uid="{00000000-0005-0000-0000-0000AC200000}"/>
    <cellStyle name="Note 5 4 2" xfId="11430" xr:uid="{00000000-0005-0000-0000-0000AD200000}"/>
    <cellStyle name="Note 5 5" xfId="11431" xr:uid="{00000000-0005-0000-0000-0000AE200000}"/>
    <cellStyle name="Note 5_submit DHND 5%" xfId="7142" xr:uid="{00000000-0005-0000-0000-0000AF200000}"/>
    <cellStyle name="Note 6" xfId="7143" xr:uid="{00000000-0005-0000-0000-0000B0200000}"/>
    <cellStyle name="Note 6 2" xfId="7144" xr:uid="{00000000-0005-0000-0000-0000B1200000}"/>
    <cellStyle name="Note 6 2 2" xfId="7145" xr:uid="{00000000-0005-0000-0000-0000B2200000}"/>
    <cellStyle name="Note 6 2 2 2" xfId="11432" xr:uid="{00000000-0005-0000-0000-0000B3200000}"/>
    <cellStyle name="Note 6 2 2 2 2" xfId="11433" xr:uid="{00000000-0005-0000-0000-0000B4200000}"/>
    <cellStyle name="Note 6 2 2 3" xfId="11434" xr:uid="{00000000-0005-0000-0000-0000B5200000}"/>
    <cellStyle name="Note 6 2 3" xfId="11435" xr:uid="{00000000-0005-0000-0000-0000B6200000}"/>
    <cellStyle name="Note 6 2 3 2" xfId="11436" xr:uid="{00000000-0005-0000-0000-0000B7200000}"/>
    <cellStyle name="Note 6 2 4" xfId="11437" xr:uid="{00000000-0005-0000-0000-0000B8200000}"/>
    <cellStyle name="Note 6 3" xfId="7146" xr:uid="{00000000-0005-0000-0000-0000B9200000}"/>
    <cellStyle name="Note 6 3 2" xfId="11438" xr:uid="{00000000-0005-0000-0000-0000BA200000}"/>
    <cellStyle name="Note 6 3 2 2" xfId="11439" xr:uid="{00000000-0005-0000-0000-0000BB200000}"/>
    <cellStyle name="Note 6 3 3" xfId="11440" xr:uid="{00000000-0005-0000-0000-0000BC200000}"/>
    <cellStyle name="Note 6 4" xfId="11441" xr:uid="{00000000-0005-0000-0000-0000BD200000}"/>
    <cellStyle name="Note 6 4 2" xfId="11442" xr:uid="{00000000-0005-0000-0000-0000BE200000}"/>
    <cellStyle name="Note 6 5" xfId="11443" xr:uid="{00000000-0005-0000-0000-0000BF200000}"/>
    <cellStyle name="Note 6_submit DHND 5%" xfId="7147" xr:uid="{00000000-0005-0000-0000-0000C0200000}"/>
    <cellStyle name="Note 7" xfId="7148" xr:uid="{00000000-0005-0000-0000-0000C1200000}"/>
    <cellStyle name="Note 7 2" xfId="7149" xr:uid="{00000000-0005-0000-0000-0000C2200000}"/>
    <cellStyle name="Note 7 2 2" xfId="7150" xr:uid="{00000000-0005-0000-0000-0000C3200000}"/>
    <cellStyle name="Note 7 2 2 2" xfId="11444" xr:uid="{00000000-0005-0000-0000-0000C4200000}"/>
    <cellStyle name="Note 7 2 2 2 2" xfId="11445" xr:uid="{00000000-0005-0000-0000-0000C5200000}"/>
    <cellStyle name="Note 7 2 2 3" xfId="11446" xr:uid="{00000000-0005-0000-0000-0000C6200000}"/>
    <cellStyle name="Note 7 2 3" xfId="11447" xr:uid="{00000000-0005-0000-0000-0000C7200000}"/>
    <cellStyle name="Note 7 2 3 2" xfId="11448" xr:uid="{00000000-0005-0000-0000-0000C8200000}"/>
    <cellStyle name="Note 7 2 4" xfId="11449" xr:uid="{00000000-0005-0000-0000-0000C9200000}"/>
    <cellStyle name="Note 7 3" xfId="7151" xr:uid="{00000000-0005-0000-0000-0000CA200000}"/>
    <cellStyle name="Note 7 3 2" xfId="11450" xr:uid="{00000000-0005-0000-0000-0000CB200000}"/>
    <cellStyle name="Note 7 3 2 2" xfId="11451" xr:uid="{00000000-0005-0000-0000-0000CC200000}"/>
    <cellStyle name="Note 7 3 3" xfId="11452" xr:uid="{00000000-0005-0000-0000-0000CD200000}"/>
    <cellStyle name="Note 7 4" xfId="11453" xr:uid="{00000000-0005-0000-0000-0000CE200000}"/>
    <cellStyle name="Note 7 4 2" xfId="11454" xr:uid="{00000000-0005-0000-0000-0000CF200000}"/>
    <cellStyle name="Note 7 5" xfId="11455" xr:uid="{00000000-0005-0000-0000-0000D0200000}"/>
    <cellStyle name="Note 7_submit DHND 5%" xfId="7152" xr:uid="{00000000-0005-0000-0000-0000D1200000}"/>
    <cellStyle name="Note 8" xfId="7153" xr:uid="{00000000-0005-0000-0000-0000D2200000}"/>
    <cellStyle name="Note 8 2" xfId="7154" xr:uid="{00000000-0005-0000-0000-0000D3200000}"/>
    <cellStyle name="Note 8 2 2" xfId="7155" xr:uid="{00000000-0005-0000-0000-0000D4200000}"/>
    <cellStyle name="Note 8 2 2 2" xfId="11456" xr:uid="{00000000-0005-0000-0000-0000D5200000}"/>
    <cellStyle name="Note 8 2 2 2 2" xfId="11457" xr:uid="{00000000-0005-0000-0000-0000D6200000}"/>
    <cellStyle name="Note 8 2 2 3" xfId="11458" xr:uid="{00000000-0005-0000-0000-0000D7200000}"/>
    <cellStyle name="Note 8 2 3" xfId="11459" xr:uid="{00000000-0005-0000-0000-0000D8200000}"/>
    <cellStyle name="Note 8 2 3 2" xfId="11460" xr:uid="{00000000-0005-0000-0000-0000D9200000}"/>
    <cellStyle name="Note 8 2 4" xfId="11461" xr:uid="{00000000-0005-0000-0000-0000DA200000}"/>
    <cellStyle name="Note 8 3" xfId="7156" xr:uid="{00000000-0005-0000-0000-0000DB200000}"/>
    <cellStyle name="Note 8 3 2" xfId="11462" xr:uid="{00000000-0005-0000-0000-0000DC200000}"/>
    <cellStyle name="Note 8 3 2 2" xfId="11463" xr:uid="{00000000-0005-0000-0000-0000DD200000}"/>
    <cellStyle name="Note 8 3 3" xfId="11464" xr:uid="{00000000-0005-0000-0000-0000DE200000}"/>
    <cellStyle name="Note 8 4" xfId="11465" xr:uid="{00000000-0005-0000-0000-0000DF200000}"/>
    <cellStyle name="Note 8 4 2" xfId="11466" xr:uid="{00000000-0005-0000-0000-0000E0200000}"/>
    <cellStyle name="Note 8 5" xfId="11467" xr:uid="{00000000-0005-0000-0000-0000E1200000}"/>
    <cellStyle name="Note 8_submit DHND 5%" xfId="7157" xr:uid="{00000000-0005-0000-0000-0000E2200000}"/>
    <cellStyle name="Note 9" xfId="7158" xr:uid="{00000000-0005-0000-0000-0000E3200000}"/>
    <cellStyle name="Note 9 2" xfId="7159" xr:uid="{00000000-0005-0000-0000-0000E4200000}"/>
    <cellStyle name="Note 9 2 2" xfId="7160" xr:uid="{00000000-0005-0000-0000-0000E5200000}"/>
    <cellStyle name="Note 9 2 2 2" xfId="11468" xr:uid="{00000000-0005-0000-0000-0000E6200000}"/>
    <cellStyle name="Note 9 2 2 2 2" xfId="11469" xr:uid="{00000000-0005-0000-0000-0000E7200000}"/>
    <cellStyle name="Note 9 2 2 3" xfId="11470" xr:uid="{00000000-0005-0000-0000-0000E8200000}"/>
    <cellStyle name="Note 9 2 3" xfId="11471" xr:uid="{00000000-0005-0000-0000-0000E9200000}"/>
    <cellStyle name="Note 9 2 3 2" xfId="11472" xr:uid="{00000000-0005-0000-0000-0000EA200000}"/>
    <cellStyle name="Note 9 2 4" xfId="11473" xr:uid="{00000000-0005-0000-0000-0000EB200000}"/>
    <cellStyle name="Note 9 3" xfId="7161" xr:uid="{00000000-0005-0000-0000-0000EC200000}"/>
    <cellStyle name="Note 9 3 2" xfId="11474" xr:uid="{00000000-0005-0000-0000-0000ED200000}"/>
    <cellStyle name="Note 9 3 2 2" xfId="11475" xr:uid="{00000000-0005-0000-0000-0000EE200000}"/>
    <cellStyle name="Note 9 3 3" xfId="11476" xr:uid="{00000000-0005-0000-0000-0000EF200000}"/>
    <cellStyle name="Note 9 4" xfId="11477" xr:uid="{00000000-0005-0000-0000-0000F0200000}"/>
    <cellStyle name="Note 9 4 2" xfId="11478" xr:uid="{00000000-0005-0000-0000-0000F1200000}"/>
    <cellStyle name="Note 9 5" xfId="11479" xr:uid="{00000000-0005-0000-0000-0000F2200000}"/>
    <cellStyle name="Note 9_submit DHND 5%" xfId="7162" xr:uid="{00000000-0005-0000-0000-0000F3200000}"/>
    <cellStyle name="Nhấn1" xfId="6226" xr:uid="{00000000-0005-0000-0000-0000E91B0000}"/>
    <cellStyle name="Nhấn2" xfId="6227" xr:uid="{00000000-0005-0000-0000-0000EA1B0000}"/>
    <cellStyle name="Nhấn3" xfId="6228" xr:uid="{00000000-0005-0000-0000-0000EB1B0000}"/>
    <cellStyle name="Nhấn4" xfId="6229" xr:uid="{00000000-0005-0000-0000-0000EC1B0000}"/>
    <cellStyle name="Nhấn5" xfId="6230" xr:uid="{00000000-0005-0000-0000-0000ED1B0000}"/>
    <cellStyle name="Nhấn6" xfId="6231" xr:uid="{00000000-0005-0000-0000-0000EE1B0000}"/>
    <cellStyle name="Œ…‹æØ‚è [0.00]_laroux" xfId="7164" xr:uid="{00000000-0005-0000-0000-0000F5200000}"/>
    <cellStyle name="Œ…‹æØ‚è_laroux" xfId="7165" xr:uid="{00000000-0005-0000-0000-0000F6200000}"/>
    <cellStyle name="oft Excel]_x000a__x000a_Comment=The open=/f lines load custom functions into the Paste Function list._x000a__x000a_Maximized=2_x000a__x000a_Basics=1_x000a__x000a_A" xfId="7166" xr:uid="{00000000-0005-0000-0000-0000F7200000}"/>
    <cellStyle name="oft Excel]_x000a__x000a_Comment=The open=/f lines load custom functions into the Paste Function list._x000a__x000a_Maximized=3_x000a__x000a_Basics=1_x000a__x000a_A" xfId="7167" xr:uid="{00000000-0005-0000-0000-0000F8200000}"/>
    <cellStyle name="oft Excel]_x000d__x000a_Comment=open=/f ‚ðw’è‚·‚é‚ÆAƒ†[ƒU[’è‹`ŠÖ”‚ðŠÖ”“\‚è•t‚¯‚Ìˆê——‚É“o˜^‚·‚é‚±‚Æ‚ª‚Å‚«‚Ü‚·B_x000d__x000a_Maximized" xfId="7168" xr:uid="{00000000-0005-0000-0000-0000F9200000}"/>
    <cellStyle name="oft Excel]_x000d__x000a_Comment=open=/f ‚ðŽw’è‚·‚é‚ÆAƒ†[ƒU[’è‹`ŠÖ”‚ðŠÖ”“\‚è•t‚¯‚Ìˆê——‚É“o˜^‚·‚é‚±‚Æ‚ª‚Å‚«‚Ü‚·B_x000d__x000a_Maximized" xfId="7169" xr:uid="{00000000-0005-0000-0000-0000FA200000}"/>
    <cellStyle name="oft Excel]_x000d__x000a_Comment=The open=/f lines load custom functions into the Paste Function list._x000d__x000a_Maximized=2_x000d__x000a_Basics=1_x000d__x000a_A" xfId="7170" xr:uid="{00000000-0005-0000-0000-0000FB200000}"/>
    <cellStyle name="oft Excel]_x000d__x000a_Comment=The open=/f lines load custom functions into the Paste Function list._x000d__x000a_Maximized=3_x000d__x000a_Basics=1_x000d__x000a_A" xfId="7171" xr:uid="{00000000-0005-0000-0000-0000FC200000}"/>
    <cellStyle name="omma [0]_Mktg Prog" xfId="7172" xr:uid="{00000000-0005-0000-0000-0000FD200000}"/>
    <cellStyle name="ormal_Sheet1_1" xfId="7173" xr:uid="{00000000-0005-0000-0000-0000FE200000}"/>
    <cellStyle name="Output 10" xfId="7174" xr:uid="{00000000-0005-0000-0000-0000FF200000}"/>
    <cellStyle name="Output 10 2" xfId="7175" xr:uid="{00000000-0005-0000-0000-000000210000}"/>
    <cellStyle name="Output 10 2 2" xfId="7176" xr:uid="{00000000-0005-0000-0000-000001210000}"/>
    <cellStyle name="Output 10 2 2 2" xfId="11480" xr:uid="{00000000-0005-0000-0000-000002210000}"/>
    <cellStyle name="Output 10 2 2 2 2" xfId="11481" xr:uid="{00000000-0005-0000-0000-000003210000}"/>
    <cellStyle name="Output 10 2 2 3" xfId="11482" xr:uid="{00000000-0005-0000-0000-000004210000}"/>
    <cellStyle name="Output 10 2 3" xfId="11483" xr:uid="{00000000-0005-0000-0000-000005210000}"/>
    <cellStyle name="Output 10 2 3 2" xfId="11484" xr:uid="{00000000-0005-0000-0000-000006210000}"/>
    <cellStyle name="Output 10 2 4" xfId="11485" xr:uid="{00000000-0005-0000-0000-000007210000}"/>
    <cellStyle name="Output 10 3" xfId="7177" xr:uid="{00000000-0005-0000-0000-000008210000}"/>
    <cellStyle name="Output 10 3 2" xfId="11486" xr:uid="{00000000-0005-0000-0000-000009210000}"/>
    <cellStyle name="Output 10 3 2 2" xfId="11487" xr:uid="{00000000-0005-0000-0000-00000A210000}"/>
    <cellStyle name="Output 10 3 3" xfId="11488" xr:uid="{00000000-0005-0000-0000-00000B210000}"/>
    <cellStyle name="Output 10 4" xfId="11489" xr:uid="{00000000-0005-0000-0000-00000C210000}"/>
    <cellStyle name="Output 10 4 2" xfId="11490" xr:uid="{00000000-0005-0000-0000-00000D210000}"/>
    <cellStyle name="Output 10 5" xfId="11491" xr:uid="{00000000-0005-0000-0000-00000E210000}"/>
    <cellStyle name="Output 11" xfId="7178" xr:uid="{00000000-0005-0000-0000-00000F210000}"/>
    <cellStyle name="Output 11 2" xfId="7179" xr:uid="{00000000-0005-0000-0000-000010210000}"/>
    <cellStyle name="Output 11 2 2" xfId="7180" xr:uid="{00000000-0005-0000-0000-000011210000}"/>
    <cellStyle name="Output 11 2 2 2" xfId="11492" xr:uid="{00000000-0005-0000-0000-000012210000}"/>
    <cellStyle name="Output 11 2 2 2 2" xfId="11493" xr:uid="{00000000-0005-0000-0000-000013210000}"/>
    <cellStyle name="Output 11 2 2 3" xfId="11494" xr:uid="{00000000-0005-0000-0000-000014210000}"/>
    <cellStyle name="Output 11 2 3" xfId="11495" xr:uid="{00000000-0005-0000-0000-000015210000}"/>
    <cellStyle name="Output 11 2 3 2" xfId="11496" xr:uid="{00000000-0005-0000-0000-000016210000}"/>
    <cellStyle name="Output 11 2 4" xfId="11497" xr:uid="{00000000-0005-0000-0000-000017210000}"/>
    <cellStyle name="Output 11 3" xfId="7181" xr:uid="{00000000-0005-0000-0000-000018210000}"/>
    <cellStyle name="Output 11 3 2" xfId="11498" xr:uid="{00000000-0005-0000-0000-000019210000}"/>
    <cellStyle name="Output 11 3 2 2" xfId="11499" xr:uid="{00000000-0005-0000-0000-00001A210000}"/>
    <cellStyle name="Output 11 3 3" xfId="11500" xr:uid="{00000000-0005-0000-0000-00001B210000}"/>
    <cellStyle name="Output 11 4" xfId="11501" xr:uid="{00000000-0005-0000-0000-00001C210000}"/>
    <cellStyle name="Output 11 4 2" xfId="11502" xr:uid="{00000000-0005-0000-0000-00001D210000}"/>
    <cellStyle name="Output 11 5" xfId="11503" xr:uid="{00000000-0005-0000-0000-00001E210000}"/>
    <cellStyle name="Output 12" xfId="7182" xr:uid="{00000000-0005-0000-0000-00001F210000}"/>
    <cellStyle name="Output 12 2" xfId="7183" xr:uid="{00000000-0005-0000-0000-000020210000}"/>
    <cellStyle name="Output 12 2 2" xfId="7184" xr:uid="{00000000-0005-0000-0000-000021210000}"/>
    <cellStyle name="Output 12 2 2 2" xfId="11504" xr:uid="{00000000-0005-0000-0000-000022210000}"/>
    <cellStyle name="Output 12 2 2 2 2" xfId="11505" xr:uid="{00000000-0005-0000-0000-000023210000}"/>
    <cellStyle name="Output 12 2 2 3" xfId="11506" xr:uid="{00000000-0005-0000-0000-000024210000}"/>
    <cellStyle name="Output 12 2 3" xfId="11507" xr:uid="{00000000-0005-0000-0000-000025210000}"/>
    <cellStyle name="Output 12 2 3 2" xfId="11508" xr:uid="{00000000-0005-0000-0000-000026210000}"/>
    <cellStyle name="Output 12 2 4" xfId="11509" xr:uid="{00000000-0005-0000-0000-000027210000}"/>
    <cellStyle name="Output 12 3" xfId="7185" xr:uid="{00000000-0005-0000-0000-000028210000}"/>
    <cellStyle name="Output 12 3 2" xfId="11510" xr:uid="{00000000-0005-0000-0000-000029210000}"/>
    <cellStyle name="Output 12 3 2 2" xfId="11511" xr:uid="{00000000-0005-0000-0000-00002A210000}"/>
    <cellStyle name="Output 12 3 3" xfId="11512" xr:uid="{00000000-0005-0000-0000-00002B210000}"/>
    <cellStyle name="Output 12 4" xfId="11513" xr:uid="{00000000-0005-0000-0000-00002C210000}"/>
    <cellStyle name="Output 12 4 2" xfId="11514" xr:uid="{00000000-0005-0000-0000-00002D210000}"/>
    <cellStyle name="Output 12 5" xfId="11515" xr:uid="{00000000-0005-0000-0000-00002E210000}"/>
    <cellStyle name="Output 13" xfId="7186" xr:uid="{00000000-0005-0000-0000-00002F210000}"/>
    <cellStyle name="Output 13 2" xfId="7187" xr:uid="{00000000-0005-0000-0000-000030210000}"/>
    <cellStyle name="Output 13 2 2" xfId="7188" xr:uid="{00000000-0005-0000-0000-000031210000}"/>
    <cellStyle name="Output 13 2 2 2" xfId="11516" xr:uid="{00000000-0005-0000-0000-000032210000}"/>
    <cellStyle name="Output 13 2 2 2 2" xfId="11517" xr:uid="{00000000-0005-0000-0000-000033210000}"/>
    <cellStyle name="Output 13 2 2 3" xfId="11518" xr:uid="{00000000-0005-0000-0000-000034210000}"/>
    <cellStyle name="Output 13 2 3" xfId="11519" xr:uid="{00000000-0005-0000-0000-000035210000}"/>
    <cellStyle name="Output 13 2 3 2" xfId="11520" xr:uid="{00000000-0005-0000-0000-000036210000}"/>
    <cellStyle name="Output 13 2 4" xfId="11521" xr:uid="{00000000-0005-0000-0000-000037210000}"/>
    <cellStyle name="Output 13 3" xfId="7189" xr:uid="{00000000-0005-0000-0000-000038210000}"/>
    <cellStyle name="Output 13 3 2" xfId="11522" xr:uid="{00000000-0005-0000-0000-000039210000}"/>
    <cellStyle name="Output 13 3 2 2" xfId="11523" xr:uid="{00000000-0005-0000-0000-00003A210000}"/>
    <cellStyle name="Output 13 3 3" xfId="11524" xr:uid="{00000000-0005-0000-0000-00003B210000}"/>
    <cellStyle name="Output 13 4" xfId="11525" xr:uid="{00000000-0005-0000-0000-00003C210000}"/>
    <cellStyle name="Output 13 4 2" xfId="11526" xr:uid="{00000000-0005-0000-0000-00003D210000}"/>
    <cellStyle name="Output 13 5" xfId="11527" xr:uid="{00000000-0005-0000-0000-00003E210000}"/>
    <cellStyle name="Output 14" xfId="7190" xr:uid="{00000000-0005-0000-0000-00003F210000}"/>
    <cellStyle name="Output 14 2" xfId="7191" xr:uid="{00000000-0005-0000-0000-000040210000}"/>
    <cellStyle name="Output 14 2 2" xfId="7192" xr:uid="{00000000-0005-0000-0000-000041210000}"/>
    <cellStyle name="Output 14 2 2 2" xfId="11528" xr:uid="{00000000-0005-0000-0000-000042210000}"/>
    <cellStyle name="Output 14 2 2 2 2" xfId="11529" xr:uid="{00000000-0005-0000-0000-000043210000}"/>
    <cellStyle name="Output 14 2 2 3" xfId="11530" xr:uid="{00000000-0005-0000-0000-000044210000}"/>
    <cellStyle name="Output 14 2 3" xfId="11531" xr:uid="{00000000-0005-0000-0000-000045210000}"/>
    <cellStyle name="Output 14 2 3 2" xfId="11532" xr:uid="{00000000-0005-0000-0000-000046210000}"/>
    <cellStyle name="Output 14 2 4" xfId="11533" xr:uid="{00000000-0005-0000-0000-000047210000}"/>
    <cellStyle name="Output 14 3" xfId="7193" xr:uid="{00000000-0005-0000-0000-000048210000}"/>
    <cellStyle name="Output 14 3 2" xfId="11534" xr:uid="{00000000-0005-0000-0000-000049210000}"/>
    <cellStyle name="Output 14 3 2 2" xfId="11535" xr:uid="{00000000-0005-0000-0000-00004A210000}"/>
    <cellStyle name="Output 14 3 3" xfId="11536" xr:uid="{00000000-0005-0000-0000-00004B210000}"/>
    <cellStyle name="Output 14 4" xfId="11537" xr:uid="{00000000-0005-0000-0000-00004C210000}"/>
    <cellStyle name="Output 14 4 2" xfId="11538" xr:uid="{00000000-0005-0000-0000-00004D210000}"/>
    <cellStyle name="Output 14 5" xfId="11539" xr:uid="{00000000-0005-0000-0000-00004E210000}"/>
    <cellStyle name="Output 15" xfId="7194" xr:uid="{00000000-0005-0000-0000-00004F210000}"/>
    <cellStyle name="Output 15 2" xfId="7195" xr:uid="{00000000-0005-0000-0000-000050210000}"/>
    <cellStyle name="Output 15 2 2" xfId="7196" xr:uid="{00000000-0005-0000-0000-000051210000}"/>
    <cellStyle name="Output 15 2 2 2" xfId="11540" xr:uid="{00000000-0005-0000-0000-000052210000}"/>
    <cellStyle name="Output 15 2 2 2 2" xfId="11541" xr:uid="{00000000-0005-0000-0000-000053210000}"/>
    <cellStyle name="Output 15 2 2 3" xfId="11542" xr:uid="{00000000-0005-0000-0000-000054210000}"/>
    <cellStyle name="Output 15 2 3" xfId="11543" xr:uid="{00000000-0005-0000-0000-000055210000}"/>
    <cellStyle name="Output 15 2 3 2" xfId="11544" xr:uid="{00000000-0005-0000-0000-000056210000}"/>
    <cellStyle name="Output 15 2 4" xfId="11545" xr:uid="{00000000-0005-0000-0000-000057210000}"/>
    <cellStyle name="Output 15 3" xfId="7197" xr:uid="{00000000-0005-0000-0000-000058210000}"/>
    <cellStyle name="Output 15 3 2" xfId="11546" xr:uid="{00000000-0005-0000-0000-000059210000}"/>
    <cellStyle name="Output 15 3 2 2" xfId="11547" xr:uid="{00000000-0005-0000-0000-00005A210000}"/>
    <cellStyle name="Output 15 3 3" xfId="11548" xr:uid="{00000000-0005-0000-0000-00005B210000}"/>
    <cellStyle name="Output 15 4" xfId="11549" xr:uid="{00000000-0005-0000-0000-00005C210000}"/>
    <cellStyle name="Output 15 4 2" xfId="11550" xr:uid="{00000000-0005-0000-0000-00005D210000}"/>
    <cellStyle name="Output 15 5" xfId="11551" xr:uid="{00000000-0005-0000-0000-00005E210000}"/>
    <cellStyle name="Output 16" xfId="7198" xr:uid="{00000000-0005-0000-0000-00005F210000}"/>
    <cellStyle name="Output 16 2" xfId="7199" xr:uid="{00000000-0005-0000-0000-000060210000}"/>
    <cellStyle name="Output 16 2 2" xfId="7200" xr:uid="{00000000-0005-0000-0000-000061210000}"/>
    <cellStyle name="Output 16 2 2 2" xfId="11552" xr:uid="{00000000-0005-0000-0000-000062210000}"/>
    <cellStyle name="Output 16 2 2 2 2" xfId="11553" xr:uid="{00000000-0005-0000-0000-000063210000}"/>
    <cellStyle name="Output 16 2 2 3" xfId="11554" xr:uid="{00000000-0005-0000-0000-000064210000}"/>
    <cellStyle name="Output 16 2 3" xfId="11555" xr:uid="{00000000-0005-0000-0000-000065210000}"/>
    <cellStyle name="Output 16 2 3 2" xfId="11556" xr:uid="{00000000-0005-0000-0000-000066210000}"/>
    <cellStyle name="Output 16 2 4" xfId="11557" xr:uid="{00000000-0005-0000-0000-000067210000}"/>
    <cellStyle name="Output 16 3" xfId="7201" xr:uid="{00000000-0005-0000-0000-000068210000}"/>
    <cellStyle name="Output 16 3 2" xfId="11558" xr:uid="{00000000-0005-0000-0000-000069210000}"/>
    <cellStyle name="Output 16 3 2 2" xfId="11559" xr:uid="{00000000-0005-0000-0000-00006A210000}"/>
    <cellStyle name="Output 16 3 3" xfId="11560" xr:uid="{00000000-0005-0000-0000-00006B210000}"/>
    <cellStyle name="Output 16 4" xfId="11561" xr:uid="{00000000-0005-0000-0000-00006C210000}"/>
    <cellStyle name="Output 16 4 2" xfId="11562" xr:uid="{00000000-0005-0000-0000-00006D210000}"/>
    <cellStyle name="Output 16 5" xfId="11563" xr:uid="{00000000-0005-0000-0000-00006E210000}"/>
    <cellStyle name="Output 17" xfId="7202" xr:uid="{00000000-0005-0000-0000-00006F210000}"/>
    <cellStyle name="Output 17 2" xfId="7203" xr:uid="{00000000-0005-0000-0000-000070210000}"/>
    <cellStyle name="Output 17 2 2" xfId="7204" xr:uid="{00000000-0005-0000-0000-000071210000}"/>
    <cellStyle name="Output 17 2 2 2" xfId="11564" xr:uid="{00000000-0005-0000-0000-000072210000}"/>
    <cellStyle name="Output 17 2 2 2 2" xfId="11565" xr:uid="{00000000-0005-0000-0000-000073210000}"/>
    <cellStyle name="Output 17 2 2 3" xfId="11566" xr:uid="{00000000-0005-0000-0000-000074210000}"/>
    <cellStyle name="Output 17 2 3" xfId="11567" xr:uid="{00000000-0005-0000-0000-000075210000}"/>
    <cellStyle name="Output 17 2 3 2" xfId="11568" xr:uid="{00000000-0005-0000-0000-000076210000}"/>
    <cellStyle name="Output 17 2 4" xfId="11569" xr:uid="{00000000-0005-0000-0000-000077210000}"/>
    <cellStyle name="Output 17 3" xfId="7205" xr:uid="{00000000-0005-0000-0000-000078210000}"/>
    <cellStyle name="Output 17 3 2" xfId="11570" xr:uid="{00000000-0005-0000-0000-000079210000}"/>
    <cellStyle name="Output 17 3 2 2" xfId="11571" xr:uid="{00000000-0005-0000-0000-00007A210000}"/>
    <cellStyle name="Output 17 3 3" xfId="11572" xr:uid="{00000000-0005-0000-0000-00007B210000}"/>
    <cellStyle name="Output 17 4" xfId="11573" xr:uid="{00000000-0005-0000-0000-00007C210000}"/>
    <cellStyle name="Output 17 4 2" xfId="11574" xr:uid="{00000000-0005-0000-0000-00007D210000}"/>
    <cellStyle name="Output 17 5" xfId="11575" xr:uid="{00000000-0005-0000-0000-00007E210000}"/>
    <cellStyle name="Output 18" xfId="7206" xr:uid="{00000000-0005-0000-0000-00007F210000}"/>
    <cellStyle name="Output 18 2" xfId="7207" xr:uid="{00000000-0005-0000-0000-000080210000}"/>
    <cellStyle name="Output 18 2 2" xfId="7208" xr:uid="{00000000-0005-0000-0000-000081210000}"/>
    <cellStyle name="Output 18 2 2 2" xfId="11576" xr:uid="{00000000-0005-0000-0000-000082210000}"/>
    <cellStyle name="Output 18 2 2 2 2" xfId="11577" xr:uid="{00000000-0005-0000-0000-000083210000}"/>
    <cellStyle name="Output 18 2 2 3" xfId="11578" xr:uid="{00000000-0005-0000-0000-000084210000}"/>
    <cellStyle name="Output 18 2 3" xfId="11579" xr:uid="{00000000-0005-0000-0000-000085210000}"/>
    <cellStyle name="Output 18 2 3 2" xfId="11580" xr:uid="{00000000-0005-0000-0000-000086210000}"/>
    <cellStyle name="Output 18 2 4" xfId="11581" xr:uid="{00000000-0005-0000-0000-000087210000}"/>
    <cellStyle name="Output 18 3" xfId="7209" xr:uid="{00000000-0005-0000-0000-000088210000}"/>
    <cellStyle name="Output 18 3 2" xfId="11582" xr:uid="{00000000-0005-0000-0000-000089210000}"/>
    <cellStyle name="Output 18 3 2 2" xfId="11583" xr:uid="{00000000-0005-0000-0000-00008A210000}"/>
    <cellStyle name="Output 18 3 3" xfId="11584" xr:uid="{00000000-0005-0000-0000-00008B210000}"/>
    <cellStyle name="Output 18 4" xfId="11585" xr:uid="{00000000-0005-0000-0000-00008C210000}"/>
    <cellStyle name="Output 18 4 2" xfId="11586" xr:uid="{00000000-0005-0000-0000-00008D210000}"/>
    <cellStyle name="Output 18 5" xfId="11587" xr:uid="{00000000-0005-0000-0000-00008E210000}"/>
    <cellStyle name="Output 19" xfId="7210" xr:uid="{00000000-0005-0000-0000-00008F210000}"/>
    <cellStyle name="Output 19 2" xfId="7211" xr:uid="{00000000-0005-0000-0000-000090210000}"/>
    <cellStyle name="Output 19 2 2" xfId="7212" xr:uid="{00000000-0005-0000-0000-000091210000}"/>
    <cellStyle name="Output 19 2 2 2" xfId="11588" xr:uid="{00000000-0005-0000-0000-000092210000}"/>
    <cellStyle name="Output 19 2 2 2 2" xfId="11589" xr:uid="{00000000-0005-0000-0000-000093210000}"/>
    <cellStyle name="Output 19 2 2 3" xfId="11590" xr:uid="{00000000-0005-0000-0000-000094210000}"/>
    <cellStyle name="Output 19 2 3" xfId="11591" xr:uid="{00000000-0005-0000-0000-000095210000}"/>
    <cellStyle name="Output 19 2 3 2" xfId="11592" xr:uid="{00000000-0005-0000-0000-000096210000}"/>
    <cellStyle name="Output 19 2 4" xfId="11593" xr:uid="{00000000-0005-0000-0000-000097210000}"/>
    <cellStyle name="Output 19 3" xfId="7213" xr:uid="{00000000-0005-0000-0000-000098210000}"/>
    <cellStyle name="Output 19 3 2" xfId="11594" xr:uid="{00000000-0005-0000-0000-000099210000}"/>
    <cellStyle name="Output 19 3 2 2" xfId="11595" xr:uid="{00000000-0005-0000-0000-00009A210000}"/>
    <cellStyle name="Output 19 3 3" xfId="11596" xr:uid="{00000000-0005-0000-0000-00009B210000}"/>
    <cellStyle name="Output 19 4" xfId="11597" xr:uid="{00000000-0005-0000-0000-00009C210000}"/>
    <cellStyle name="Output 19 4 2" xfId="11598" xr:uid="{00000000-0005-0000-0000-00009D210000}"/>
    <cellStyle name="Output 19 5" xfId="11599" xr:uid="{00000000-0005-0000-0000-00009E210000}"/>
    <cellStyle name="Output 2" xfId="7214" xr:uid="{00000000-0005-0000-0000-00009F210000}"/>
    <cellStyle name="Output 2 2" xfId="7215" xr:uid="{00000000-0005-0000-0000-0000A0210000}"/>
    <cellStyle name="Output 2 2 2" xfId="7216" xr:uid="{00000000-0005-0000-0000-0000A1210000}"/>
    <cellStyle name="Output 2 2 2 2" xfId="11600" xr:uid="{00000000-0005-0000-0000-0000A2210000}"/>
    <cellStyle name="Output 2 2 2 2 2" xfId="11601" xr:uid="{00000000-0005-0000-0000-0000A3210000}"/>
    <cellStyle name="Output 2 2 2 3" xfId="11602" xr:uid="{00000000-0005-0000-0000-0000A4210000}"/>
    <cellStyle name="Output 2 2 3" xfId="11603" xr:uid="{00000000-0005-0000-0000-0000A5210000}"/>
    <cellStyle name="Output 2 2 3 2" xfId="11604" xr:uid="{00000000-0005-0000-0000-0000A6210000}"/>
    <cellStyle name="Output 2 2 4" xfId="11605" xr:uid="{00000000-0005-0000-0000-0000A7210000}"/>
    <cellStyle name="Output 2 3" xfId="7217" xr:uid="{00000000-0005-0000-0000-0000A8210000}"/>
    <cellStyle name="Output 2 3 2" xfId="11606" xr:uid="{00000000-0005-0000-0000-0000A9210000}"/>
    <cellStyle name="Output 2 3 2 2" xfId="11607" xr:uid="{00000000-0005-0000-0000-0000AA210000}"/>
    <cellStyle name="Output 2 3 3" xfId="11608" xr:uid="{00000000-0005-0000-0000-0000AB210000}"/>
    <cellStyle name="Output 2 4" xfId="11609" xr:uid="{00000000-0005-0000-0000-0000AC210000}"/>
    <cellStyle name="Output 2 4 2" xfId="11610" xr:uid="{00000000-0005-0000-0000-0000AD210000}"/>
    <cellStyle name="Output 2 5" xfId="11611" xr:uid="{00000000-0005-0000-0000-0000AE210000}"/>
    <cellStyle name="Output 20" xfId="7218" xr:uid="{00000000-0005-0000-0000-0000AF210000}"/>
    <cellStyle name="Output 20 2" xfId="7219" xr:uid="{00000000-0005-0000-0000-0000B0210000}"/>
    <cellStyle name="Output 20 2 2" xfId="7220" xr:uid="{00000000-0005-0000-0000-0000B1210000}"/>
    <cellStyle name="Output 20 2 2 2" xfId="11612" xr:uid="{00000000-0005-0000-0000-0000B2210000}"/>
    <cellStyle name="Output 20 2 2 2 2" xfId="11613" xr:uid="{00000000-0005-0000-0000-0000B3210000}"/>
    <cellStyle name="Output 20 2 2 3" xfId="11614" xr:uid="{00000000-0005-0000-0000-0000B4210000}"/>
    <cellStyle name="Output 20 2 3" xfId="11615" xr:uid="{00000000-0005-0000-0000-0000B5210000}"/>
    <cellStyle name="Output 20 2 3 2" xfId="11616" xr:uid="{00000000-0005-0000-0000-0000B6210000}"/>
    <cellStyle name="Output 20 2 4" xfId="11617" xr:uid="{00000000-0005-0000-0000-0000B7210000}"/>
    <cellStyle name="Output 20 3" xfId="7221" xr:uid="{00000000-0005-0000-0000-0000B8210000}"/>
    <cellStyle name="Output 20 3 2" xfId="11618" xr:uid="{00000000-0005-0000-0000-0000B9210000}"/>
    <cellStyle name="Output 20 3 2 2" xfId="11619" xr:uid="{00000000-0005-0000-0000-0000BA210000}"/>
    <cellStyle name="Output 20 3 3" xfId="11620" xr:uid="{00000000-0005-0000-0000-0000BB210000}"/>
    <cellStyle name="Output 20 4" xfId="11621" xr:uid="{00000000-0005-0000-0000-0000BC210000}"/>
    <cellStyle name="Output 20 4 2" xfId="11622" xr:uid="{00000000-0005-0000-0000-0000BD210000}"/>
    <cellStyle name="Output 20 5" xfId="11623" xr:uid="{00000000-0005-0000-0000-0000BE210000}"/>
    <cellStyle name="Output 21" xfId="7222" xr:uid="{00000000-0005-0000-0000-0000BF210000}"/>
    <cellStyle name="Output 21 2" xfId="7223" xr:uid="{00000000-0005-0000-0000-0000C0210000}"/>
    <cellStyle name="Output 21 2 2" xfId="7224" xr:uid="{00000000-0005-0000-0000-0000C1210000}"/>
    <cellStyle name="Output 21 2 2 2" xfId="11624" xr:uid="{00000000-0005-0000-0000-0000C2210000}"/>
    <cellStyle name="Output 21 2 2 2 2" xfId="11625" xr:uid="{00000000-0005-0000-0000-0000C3210000}"/>
    <cellStyle name="Output 21 2 2 3" xfId="11626" xr:uid="{00000000-0005-0000-0000-0000C4210000}"/>
    <cellStyle name="Output 21 2 3" xfId="11627" xr:uid="{00000000-0005-0000-0000-0000C5210000}"/>
    <cellStyle name="Output 21 2 3 2" xfId="11628" xr:uid="{00000000-0005-0000-0000-0000C6210000}"/>
    <cellStyle name="Output 21 2 4" xfId="11629" xr:uid="{00000000-0005-0000-0000-0000C7210000}"/>
    <cellStyle name="Output 21 3" xfId="7225" xr:uid="{00000000-0005-0000-0000-0000C8210000}"/>
    <cellStyle name="Output 21 3 2" xfId="11630" xr:uid="{00000000-0005-0000-0000-0000C9210000}"/>
    <cellStyle name="Output 21 3 2 2" xfId="11631" xr:uid="{00000000-0005-0000-0000-0000CA210000}"/>
    <cellStyle name="Output 21 3 3" xfId="11632" xr:uid="{00000000-0005-0000-0000-0000CB210000}"/>
    <cellStyle name="Output 21 4" xfId="11633" xr:uid="{00000000-0005-0000-0000-0000CC210000}"/>
    <cellStyle name="Output 21 4 2" xfId="11634" xr:uid="{00000000-0005-0000-0000-0000CD210000}"/>
    <cellStyle name="Output 21 5" xfId="11635" xr:uid="{00000000-0005-0000-0000-0000CE210000}"/>
    <cellStyle name="Output 22" xfId="7226" xr:uid="{00000000-0005-0000-0000-0000CF210000}"/>
    <cellStyle name="Output 22 2" xfId="7227" xr:uid="{00000000-0005-0000-0000-0000D0210000}"/>
    <cellStyle name="Output 22 2 2" xfId="7228" xr:uid="{00000000-0005-0000-0000-0000D1210000}"/>
    <cellStyle name="Output 22 2 2 2" xfId="11636" xr:uid="{00000000-0005-0000-0000-0000D2210000}"/>
    <cellStyle name="Output 22 2 2 2 2" xfId="11637" xr:uid="{00000000-0005-0000-0000-0000D3210000}"/>
    <cellStyle name="Output 22 2 2 3" xfId="11638" xr:uid="{00000000-0005-0000-0000-0000D4210000}"/>
    <cellStyle name="Output 22 2 3" xfId="11639" xr:uid="{00000000-0005-0000-0000-0000D5210000}"/>
    <cellStyle name="Output 22 2 3 2" xfId="11640" xr:uid="{00000000-0005-0000-0000-0000D6210000}"/>
    <cellStyle name="Output 22 2 4" xfId="11641" xr:uid="{00000000-0005-0000-0000-0000D7210000}"/>
    <cellStyle name="Output 22 3" xfId="7229" xr:uid="{00000000-0005-0000-0000-0000D8210000}"/>
    <cellStyle name="Output 22 3 2" xfId="11642" xr:uid="{00000000-0005-0000-0000-0000D9210000}"/>
    <cellStyle name="Output 22 3 2 2" xfId="11643" xr:uid="{00000000-0005-0000-0000-0000DA210000}"/>
    <cellStyle name="Output 22 3 3" xfId="11644" xr:uid="{00000000-0005-0000-0000-0000DB210000}"/>
    <cellStyle name="Output 22 4" xfId="11645" xr:uid="{00000000-0005-0000-0000-0000DC210000}"/>
    <cellStyle name="Output 22 4 2" xfId="11646" xr:uid="{00000000-0005-0000-0000-0000DD210000}"/>
    <cellStyle name="Output 22 5" xfId="11647" xr:uid="{00000000-0005-0000-0000-0000DE210000}"/>
    <cellStyle name="Output 23" xfId="7230" xr:uid="{00000000-0005-0000-0000-0000DF210000}"/>
    <cellStyle name="Output 23 2" xfId="11648" xr:uid="{00000000-0005-0000-0000-0000E0210000}"/>
    <cellStyle name="Output 23 2 2" xfId="11649" xr:uid="{00000000-0005-0000-0000-0000E1210000}"/>
    <cellStyle name="Output 23 3" xfId="11650" xr:uid="{00000000-0005-0000-0000-0000E2210000}"/>
    <cellStyle name="Output 24" xfId="7231" xr:uid="{00000000-0005-0000-0000-0000E3210000}"/>
    <cellStyle name="Output 24 2" xfId="11651" xr:uid="{00000000-0005-0000-0000-0000E4210000}"/>
    <cellStyle name="Output 24 2 2" xfId="11652" xr:uid="{00000000-0005-0000-0000-0000E5210000}"/>
    <cellStyle name="Output 24 3" xfId="11653" xr:uid="{00000000-0005-0000-0000-0000E6210000}"/>
    <cellStyle name="Output 3" xfId="7232" xr:uid="{00000000-0005-0000-0000-0000E7210000}"/>
    <cellStyle name="Output 3 2" xfId="7233" xr:uid="{00000000-0005-0000-0000-0000E8210000}"/>
    <cellStyle name="Output 3 2 2" xfId="7234" xr:uid="{00000000-0005-0000-0000-0000E9210000}"/>
    <cellStyle name="Output 3 2 2 2" xfId="11654" xr:uid="{00000000-0005-0000-0000-0000EA210000}"/>
    <cellStyle name="Output 3 2 2 2 2" xfId="11655" xr:uid="{00000000-0005-0000-0000-0000EB210000}"/>
    <cellStyle name="Output 3 2 2 3" xfId="11656" xr:uid="{00000000-0005-0000-0000-0000EC210000}"/>
    <cellStyle name="Output 3 2 3" xfId="11657" xr:uid="{00000000-0005-0000-0000-0000ED210000}"/>
    <cellStyle name="Output 3 2 3 2" xfId="11658" xr:uid="{00000000-0005-0000-0000-0000EE210000}"/>
    <cellStyle name="Output 3 2 4" xfId="11659" xr:uid="{00000000-0005-0000-0000-0000EF210000}"/>
    <cellStyle name="Output 3 3" xfId="7235" xr:uid="{00000000-0005-0000-0000-0000F0210000}"/>
    <cellStyle name="Output 3 3 2" xfId="11660" xr:uid="{00000000-0005-0000-0000-0000F1210000}"/>
    <cellStyle name="Output 3 3 2 2" xfId="11661" xr:uid="{00000000-0005-0000-0000-0000F2210000}"/>
    <cellStyle name="Output 3 3 3" xfId="11662" xr:uid="{00000000-0005-0000-0000-0000F3210000}"/>
    <cellStyle name="Output 3 4" xfId="11663" xr:uid="{00000000-0005-0000-0000-0000F4210000}"/>
    <cellStyle name="Output 3 4 2" xfId="11664" xr:uid="{00000000-0005-0000-0000-0000F5210000}"/>
    <cellStyle name="Output 3 5" xfId="11665" xr:uid="{00000000-0005-0000-0000-0000F6210000}"/>
    <cellStyle name="Output 4" xfId="7236" xr:uid="{00000000-0005-0000-0000-0000F7210000}"/>
    <cellStyle name="Output 4 2" xfId="7237" xr:uid="{00000000-0005-0000-0000-0000F8210000}"/>
    <cellStyle name="Output 4 2 2" xfId="7238" xr:uid="{00000000-0005-0000-0000-0000F9210000}"/>
    <cellStyle name="Output 4 2 2 2" xfId="11666" xr:uid="{00000000-0005-0000-0000-0000FA210000}"/>
    <cellStyle name="Output 4 2 2 2 2" xfId="11667" xr:uid="{00000000-0005-0000-0000-0000FB210000}"/>
    <cellStyle name="Output 4 2 2 3" xfId="11668" xr:uid="{00000000-0005-0000-0000-0000FC210000}"/>
    <cellStyle name="Output 4 2 3" xfId="11669" xr:uid="{00000000-0005-0000-0000-0000FD210000}"/>
    <cellStyle name="Output 4 2 3 2" xfId="11670" xr:uid="{00000000-0005-0000-0000-0000FE210000}"/>
    <cellStyle name="Output 4 2 4" xfId="11671" xr:uid="{00000000-0005-0000-0000-0000FF210000}"/>
    <cellStyle name="Output 4 3" xfId="7239" xr:uid="{00000000-0005-0000-0000-000000220000}"/>
    <cellStyle name="Output 4 3 2" xfId="11672" xr:uid="{00000000-0005-0000-0000-000001220000}"/>
    <cellStyle name="Output 4 3 2 2" xfId="11673" xr:uid="{00000000-0005-0000-0000-000002220000}"/>
    <cellStyle name="Output 4 3 3" xfId="11674" xr:uid="{00000000-0005-0000-0000-000003220000}"/>
    <cellStyle name="Output 4 4" xfId="11675" xr:uid="{00000000-0005-0000-0000-000004220000}"/>
    <cellStyle name="Output 4 4 2" xfId="11676" xr:uid="{00000000-0005-0000-0000-000005220000}"/>
    <cellStyle name="Output 4 5" xfId="11677" xr:uid="{00000000-0005-0000-0000-000006220000}"/>
    <cellStyle name="Output 5" xfId="7240" xr:uid="{00000000-0005-0000-0000-000007220000}"/>
    <cellStyle name="Output 5 2" xfId="7241" xr:uid="{00000000-0005-0000-0000-000008220000}"/>
    <cellStyle name="Output 5 2 2" xfId="7242" xr:uid="{00000000-0005-0000-0000-000009220000}"/>
    <cellStyle name="Output 5 2 2 2" xfId="11678" xr:uid="{00000000-0005-0000-0000-00000A220000}"/>
    <cellStyle name="Output 5 2 2 2 2" xfId="11679" xr:uid="{00000000-0005-0000-0000-00000B220000}"/>
    <cellStyle name="Output 5 2 2 3" xfId="11680" xr:uid="{00000000-0005-0000-0000-00000C220000}"/>
    <cellStyle name="Output 5 2 3" xfId="11681" xr:uid="{00000000-0005-0000-0000-00000D220000}"/>
    <cellStyle name="Output 5 2 3 2" xfId="11682" xr:uid="{00000000-0005-0000-0000-00000E220000}"/>
    <cellStyle name="Output 5 2 4" xfId="11683" xr:uid="{00000000-0005-0000-0000-00000F220000}"/>
    <cellStyle name="Output 5 3" xfId="7243" xr:uid="{00000000-0005-0000-0000-000010220000}"/>
    <cellStyle name="Output 5 3 2" xfId="11684" xr:uid="{00000000-0005-0000-0000-000011220000}"/>
    <cellStyle name="Output 5 3 2 2" xfId="11685" xr:uid="{00000000-0005-0000-0000-000012220000}"/>
    <cellStyle name="Output 5 3 3" xfId="11686" xr:uid="{00000000-0005-0000-0000-000013220000}"/>
    <cellStyle name="Output 5 4" xfId="11687" xr:uid="{00000000-0005-0000-0000-000014220000}"/>
    <cellStyle name="Output 5 4 2" xfId="11688" xr:uid="{00000000-0005-0000-0000-000015220000}"/>
    <cellStyle name="Output 5 5" xfId="11689" xr:uid="{00000000-0005-0000-0000-000016220000}"/>
    <cellStyle name="Output 6" xfId="7244" xr:uid="{00000000-0005-0000-0000-000017220000}"/>
    <cellStyle name="Output 6 2" xfId="7245" xr:uid="{00000000-0005-0000-0000-000018220000}"/>
    <cellStyle name="Output 6 2 2" xfId="7246" xr:uid="{00000000-0005-0000-0000-000019220000}"/>
    <cellStyle name="Output 6 2 2 2" xfId="11690" xr:uid="{00000000-0005-0000-0000-00001A220000}"/>
    <cellStyle name="Output 6 2 2 2 2" xfId="11691" xr:uid="{00000000-0005-0000-0000-00001B220000}"/>
    <cellStyle name="Output 6 2 2 3" xfId="11692" xr:uid="{00000000-0005-0000-0000-00001C220000}"/>
    <cellStyle name="Output 6 2 3" xfId="11693" xr:uid="{00000000-0005-0000-0000-00001D220000}"/>
    <cellStyle name="Output 6 2 3 2" xfId="11694" xr:uid="{00000000-0005-0000-0000-00001E220000}"/>
    <cellStyle name="Output 6 2 4" xfId="11695" xr:uid="{00000000-0005-0000-0000-00001F220000}"/>
    <cellStyle name="Output 6 3" xfId="7247" xr:uid="{00000000-0005-0000-0000-000020220000}"/>
    <cellStyle name="Output 6 3 2" xfId="11696" xr:uid="{00000000-0005-0000-0000-000021220000}"/>
    <cellStyle name="Output 6 3 2 2" xfId="11697" xr:uid="{00000000-0005-0000-0000-000022220000}"/>
    <cellStyle name="Output 6 3 3" xfId="11698" xr:uid="{00000000-0005-0000-0000-000023220000}"/>
    <cellStyle name="Output 6 4" xfId="11699" xr:uid="{00000000-0005-0000-0000-000024220000}"/>
    <cellStyle name="Output 6 4 2" xfId="11700" xr:uid="{00000000-0005-0000-0000-000025220000}"/>
    <cellStyle name="Output 6 5" xfId="11701" xr:uid="{00000000-0005-0000-0000-000026220000}"/>
    <cellStyle name="Output 7" xfId="7248" xr:uid="{00000000-0005-0000-0000-000027220000}"/>
    <cellStyle name="Output 7 2" xfId="7249" xr:uid="{00000000-0005-0000-0000-000028220000}"/>
    <cellStyle name="Output 7 2 2" xfId="7250" xr:uid="{00000000-0005-0000-0000-000029220000}"/>
    <cellStyle name="Output 7 2 2 2" xfId="11702" xr:uid="{00000000-0005-0000-0000-00002A220000}"/>
    <cellStyle name="Output 7 2 2 2 2" xfId="11703" xr:uid="{00000000-0005-0000-0000-00002B220000}"/>
    <cellStyle name="Output 7 2 2 3" xfId="11704" xr:uid="{00000000-0005-0000-0000-00002C220000}"/>
    <cellStyle name="Output 7 2 3" xfId="11705" xr:uid="{00000000-0005-0000-0000-00002D220000}"/>
    <cellStyle name="Output 7 2 3 2" xfId="11706" xr:uid="{00000000-0005-0000-0000-00002E220000}"/>
    <cellStyle name="Output 7 2 4" xfId="11707" xr:uid="{00000000-0005-0000-0000-00002F220000}"/>
    <cellStyle name="Output 7 3" xfId="7251" xr:uid="{00000000-0005-0000-0000-000030220000}"/>
    <cellStyle name="Output 7 3 2" xfId="11708" xr:uid="{00000000-0005-0000-0000-000031220000}"/>
    <cellStyle name="Output 7 3 2 2" xfId="11709" xr:uid="{00000000-0005-0000-0000-000032220000}"/>
    <cellStyle name="Output 7 3 3" xfId="11710" xr:uid="{00000000-0005-0000-0000-000033220000}"/>
    <cellStyle name="Output 7 4" xfId="11711" xr:uid="{00000000-0005-0000-0000-000034220000}"/>
    <cellStyle name="Output 7 4 2" xfId="11712" xr:uid="{00000000-0005-0000-0000-000035220000}"/>
    <cellStyle name="Output 7 5" xfId="11713" xr:uid="{00000000-0005-0000-0000-000036220000}"/>
    <cellStyle name="Output 8" xfId="7252" xr:uid="{00000000-0005-0000-0000-000037220000}"/>
    <cellStyle name="Output 8 2" xfId="7253" xr:uid="{00000000-0005-0000-0000-000038220000}"/>
    <cellStyle name="Output 8 2 2" xfId="7254" xr:uid="{00000000-0005-0000-0000-000039220000}"/>
    <cellStyle name="Output 8 2 2 2" xfId="11714" xr:uid="{00000000-0005-0000-0000-00003A220000}"/>
    <cellStyle name="Output 8 2 2 2 2" xfId="11715" xr:uid="{00000000-0005-0000-0000-00003B220000}"/>
    <cellStyle name="Output 8 2 2 3" xfId="11716" xr:uid="{00000000-0005-0000-0000-00003C220000}"/>
    <cellStyle name="Output 8 2 3" xfId="11717" xr:uid="{00000000-0005-0000-0000-00003D220000}"/>
    <cellStyle name="Output 8 2 3 2" xfId="11718" xr:uid="{00000000-0005-0000-0000-00003E220000}"/>
    <cellStyle name="Output 8 2 4" xfId="11719" xr:uid="{00000000-0005-0000-0000-00003F220000}"/>
    <cellStyle name="Output 8 3" xfId="7255" xr:uid="{00000000-0005-0000-0000-000040220000}"/>
    <cellStyle name="Output 8 3 2" xfId="11720" xr:uid="{00000000-0005-0000-0000-000041220000}"/>
    <cellStyle name="Output 8 3 2 2" xfId="11721" xr:uid="{00000000-0005-0000-0000-000042220000}"/>
    <cellStyle name="Output 8 3 3" xfId="11722" xr:uid="{00000000-0005-0000-0000-000043220000}"/>
    <cellStyle name="Output 8 4" xfId="11723" xr:uid="{00000000-0005-0000-0000-000044220000}"/>
    <cellStyle name="Output 8 4 2" xfId="11724" xr:uid="{00000000-0005-0000-0000-000045220000}"/>
    <cellStyle name="Output 8 5" xfId="11725" xr:uid="{00000000-0005-0000-0000-000046220000}"/>
    <cellStyle name="Output 9" xfId="7256" xr:uid="{00000000-0005-0000-0000-000047220000}"/>
    <cellStyle name="Output 9 2" xfId="7257" xr:uid="{00000000-0005-0000-0000-000048220000}"/>
    <cellStyle name="Output 9 2 2" xfId="7258" xr:uid="{00000000-0005-0000-0000-000049220000}"/>
    <cellStyle name="Output 9 2 2 2" xfId="11726" xr:uid="{00000000-0005-0000-0000-00004A220000}"/>
    <cellStyle name="Output 9 2 2 2 2" xfId="11727" xr:uid="{00000000-0005-0000-0000-00004B220000}"/>
    <cellStyle name="Output 9 2 2 3" xfId="11728" xr:uid="{00000000-0005-0000-0000-00004C220000}"/>
    <cellStyle name="Output 9 2 3" xfId="11729" xr:uid="{00000000-0005-0000-0000-00004D220000}"/>
    <cellStyle name="Output 9 2 3 2" xfId="11730" xr:uid="{00000000-0005-0000-0000-00004E220000}"/>
    <cellStyle name="Output 9 2 4" xfId="11731" xr:uid="{00000000-0005-0000-0000-00004F220000}"/>
    <cellStyle name="Output 9 3" xfId="7259" xr:uid="{00000000-0005-0000-0000-000050220000}"/>
    <cellStyle name="Output 9 3 2" xfId="11732" xr:uid="{00000000-0005-0000-0000-000051220000}"/>
    <cellStyle name="Output 9 3 2 2" xfId="11733" xr:uid="{00000000-0005-0000-0000-000052220000}"/>
    <cellStyle name="Output 9 3 3" xfId="11734" xr:uid="{00000000-0005-0000-0000-000053220000}"/>
    <cellStyle name="Output 9 4" xfId="11735" xr:uid="{00000000-0005-0000-0000-000054220000}"/>
    <cellStyle name="Output 9 4 2" xfId="11736" xr:uid="{00000000-0005-0000-0000-000055220000}"/>
    <cellStyle name="Output 9 5" xfId="11737" xr:uid="{00000000-0005-0000-0000-000056220000}"/>
    <cellStyle name="Overload" xfId="7260" xr:uid="{00000000-0005-0000-0000-000057220000}"/>
    <cellStyle name="Ô Được nối kết" xfId="7163" xr:uid="{00000000-0005-0000-0000-0000F4200000}"/>
    <cellStyle name="per.style" xfId="7261" xr:uid="{00000000-0005-0000-0000-000058220000}"/>
    <cellStyle name="Percent [0]" xfId="7262" xr:uid="{00000000-0005-0000-0000-000059220000}"/>
    <cellStyle name="Percent [00]" xfId="7263" xr:uid="{00000000-0005-0000-0000-00005A220000}"/>
    <cellStyle name="Percent [2]" xfId="7264" xr:uid="{00000000-0005-0000-0000-00005B220000}"/>
    <cellStyle name="Percent [2] 10" xfId="7265" xr:uid="{00000000-0005-0000-0000-00005C220000}"/>
    <cellStyle name="Percent [2] 100" xfId="7266" xr:uid="{00000000-0005-0000-0000-00005D220000}"/>
    <cellStyle name="Percent [2] 101" xfId="7267" xr:uid="{00000000-0005-0000-0000-00005E220000}"/>
    <cellStyle name="Percent [2] 102" xfId="7268" xr:uid="{00000000-0005-0000-0000-00005F220000}"/>
    <cellStyle name="Percent [2] 103" xfId="7269" xr:uid="{00000000-0005-0000-0000-000060220000}"/>
    <cellStyle name="Percent [2] 104" xfId="7270" xr:uid="{00000000-0005-0000-0000-000061220000}"/>
    <cellStyle name="Percent [2] 105" xfId="7271" xr:uid="{00000000-0005-0000-0000-000062220000}"/>
    <cellStyle name="Percent [2] 106" xfId="7272" xr:uid="{00000000-0005-0000-0000-000063220000}"/>
    <cellStyle name="Percent [2] 107" xfId="7273" xr:uid="{00000000-0005-0000-0000-000064220000}"/>
    <cellStyle name="Percent [2] 108" xfId="7274" xr:uid="{00000000-0005-0000-0000-000065220000}"/>
    <cellStyle name="Percent [2] 109" xfId="7275" xr:uid="{00000000-0005-0000-0000-000066220000}"/>
    <cellStyle name="Percent [2] 11" xfId="7276" xr:uid="{00000000-0005-0000-0000-000067220000}"/>
    <cellStyle name="Percent [2] 110" xfId="7277" xr:uid="{00000000-0005-0000-0000-000068220000}"/>
    <cellStyle name="Percent [2] 111" xfId="7278" xr:uid="{00000000-0005-0000-0000-000069220000}"/>
    <cellStyle name="Percent [2] 112" xfId="7279" xr:uid="{00000000-0005-0000-0000-00006A220000}"/>
    <cellStyle name="Percent [2] 113" xfId="7280" xr:uid="{00000000-0005-0000-0000-00006B220000}"/>
    <cellStyle name="Percent [2] 12" xfId="7281" xr:uid="{00000000-0005-0000-0000-00006C220000}"/>
    <cellStyle name="Percent [2] 13" xfId="7282" xr:uid="{00000000-0005-0000-0000-00006D220000}"/>
    <cellStyle name="Percent [2] 14" xfId="7283" xr:uid="{00000000-0005-0000-0000-00006E220000}"/>
    <cellStyle name="Percent [2] 15" xfId="7284" xr:uid="{00000000-0005-0000-0000-00006F220000}"/>
    <cellStyle name="Percent [2] 16" xfId="7285" xr:uid="{00000000-0005-0000-0000-000070220000}"/>
    <cellStyle name="Percent [2] 17" xfId="7286" xr:uid="{00000000-0005-0000-0000-000071220000}"/>
    <cellStyle name="Percent [2] 18" xfId="7287" xr:uid="{00000000-0005-0000-0000-000072220000}"/>
    <cellStyle name="Percent [2] 19" xfId="7288" xr:uid="{00000000-0005-0000-0000-000073220000}"/>
    <cellStyle name="Percent [2] 2" xfId="7289" xr:uid="{00000000-0005-0000-0000-000074220000}"/>
    <cellStyle name="Percent [2] 20" xfId="7290" xr:uid="{00000000-0005-0000-0000-000075220000}"/>
    <cellStyle name="Percent [2] 21" xfId="7291" xr:uid="{00000000-0005-0000-0000-000076220000}"/>
    <cellStyle name="Percent [2] 22" xfId="7292" xr:uid="{00000000-0005-0000-0000-000077220000}"/>
    <cellStyle name="Percent [2] 23" xfId="7293" xr:uid="{00000000-0005-0000-0000-000078220000}"/>
    <cellStyle name="Percent [2] 24" xfId="7294" xr:uid="{00000000-0005-0000-0000-000079220000}"/>
    <cellStyle name="Percent [2] 25" xfId="7295" xr:uid="{00000000-0005-0000-0000-00007A220000}"/>
    <cellStyle name="Percent [2] 26" xfId="7296" xr:uid="{00000000-0005-0000-0000-00007B220000}"/>
    <cellStyle name="Percent [2] 27" xfId="7297" xr:uid="{00000000-0005-0000-0000-00007C220000}"/>
    <cellStyle name="Percent [2] 28" xfId="7298" xr:uid="{00000000-0005-0000-0000-00007D220000}"/>
    <cellStyle name="Percent [2] 29" xfId="7299" xr:uid="{00000000-0005-0000-0000-00007E220000}"/>
    <cellStyle name="Percent [2] 3" xfId="7300" xr:uid="{00000000-0005-0000-0000-00007F220000}"/>
    <cellStyle name="Percent [2] 30" xfId="7301" xr:uid="{00000000-0005-0000-0000-000080220000}"/>
    <cellStyle name="Percent [2] 31" xfId="7302" xr:uid="{00000000-0005-0000-0000-000081220000}"/>
    <cellStyle name="Percent [2] 32" xfId="7303" xr:uid="{00000000-0005-0000-0000-000082220000}"/>
    <cellStyle name="Percent [2] 33" xfId="7304" xr:uid="{00000000-0005-0000-0000-000083220000}"/>
    <cellStyle name="Percent [2] 34" xfId="7305" xr:uid="{00000000-0005-0000-0000-000084220000}"/>
    <cellStyle name="Percent [2] 35" xfId="7306" xr:uid="{00000000-0005-0000-0000-000085220000}"/>
    <cellStyle name="Percent [2] 36" xfId="7307" xr:uid="{00000000-0005-0000-0000-000086220000}"/>
    <cellStyle name="Percent [2] 37" xfId="7308" xr:uid="{00000000-0005-0000-0000-000087220000}"/>
    <cellStyle name="Percent [2] 38" xfId="7309" xr:uid="{00000000-0005-0000-0000-000088220000}"/>
    <cellStyle name="Percent [2] 39" xfId="7310" xr:uid="{00000000-0005-0000-0000-000089220000}"/>
    <cellStyle name="Percent [2] 4" xfId="7311" xr:uid="{00000000-0005-0000-0000-00008A220000}"/>
    <cellStyle name="Percent [2] 40" xfId="7312" xr:uid="{00000000-0005-0000-0000-00008B220000}"/>
    <cellStyle name="Percent [2] 41" xfId="7313" xr:uid="{00000000-0005-0000-0000-00008C220000}"/>
    <cellStyle name="Percent [2] 42" xfId="7314" xr:uid="{00000000-0005-0000-0000-00008D220000}"/>
    <cellStyle name="Percent [2] 43" xfId="7315" xr:uid="{00000000-0005-0000-0000-00008E220000}"/>
    <cellStyle name="Percent [2] 44" xfId="7316" xr:uid="{00000000-0005-0000-0000-00008F220000}"/>
    <cellStyle name="Percent [2] 45" xfId="7317" xr:uid="{00000000-0005-0000-0000-000090220000}"/>
    <cellStyle name="Percent [2] 46" xfId="7318" xr:uid="{00000000-0005-0000-0000-000091220000}"/>
    <cellStyle name="Percent [2] 47" xfId="7319" xr:uid="{00000000-0005-0000-0000-000092220000}"/>
    <cellStyle name="Percent [2] 48" xfId="7320" xr:uid="{00000000-0005-0000-0000-000093220000}"/>
    <cellStyle name="Percent [2] 49" xfId="7321" xr:uid="{00000000-0005-0000-0000-000094220000}"/>
    <cellStyle name="Percent [2] 5" xfId="7322" xr:uid="{00000000-0005-0000-0000-000095220000}"/>
    <cellStyle name="Percent [2] 50" xfId="7323" xr:uid="{00000000-0005-0000-0000-000096220000}"/>
    <cellStyle name="Percent [2] 51" xfId="7324" xr:uid="{00000000-0005-0000-0000-000097220000}"/>
    <cellStyle name="Percent [2] 52" xfId="7325" xr:uid="{00000000-0005-0000-0000-000098220000}"/>
    <cellStyle name="Percent [2] 53" xfId="7326" xr:uid="{00000000-0005-0000-0000-000099220000}"/>
    <cellStyle name="Percent [2] 54" xfId="7327" xr:uid="{00000000-0005-0000-0000-00009A220000}"/>
    <cellStyle name="Percent [2] 55" xfId="7328" xr:uid="{00000000-0005-0000-0000-00009B220000}"/>
    <cellStyle name="Percent [2] 56" xfId="7329" xr:uid="{00000000-0005-0000-0000-00009C220000}"/>
    <cellStyle name="Percent [2] 57" xfId="7330" xr:uid="{00000000-0005-0000-0000-00009D220000}"/>
    <cellStyle name="Percent [2] 58" xfId="7331" xr:uid="{00000000-0005-0000-0000-00009E220000}"/>
    <cellStyle name="Percent [2] 59" xfId="7332" xr:uid="{00000000-0005-0000-0000-00009F220000}"/>
    <cellStyle name="Percent [2] 6" xfId="7333" xr:uid="{00000000-0005-0000-0000-0000A0220000}"/>
    <cellStyle name="Percent [2] 60" xfId="7334" xr:uid="{00000000-0005-0000-0000-0000A1220000}"/>
    <cellStyle name="Percent [2] 61" xfId="7335" xr:uid="{00000000-0005-0000-0000-0000A2220000}"/>
    <cellStyle name="Percent [2] 62" xfId="7336" xr:uid="{00000000-0005-0000-0000-0000A3220000}"/>
    <cellStyle name="Percent [2] 63" xfId="7337" xr:uid="{00000000-0005-0000-0000-0000A4220000}"/>
    <cellStyle name="Percent [2] 64" xfId="7338" xr:uid="{00000000-0005-0000-0000-0000A5220000}"/>
    <cellStyle name="Percent [2] 65" xfId="7339" xr:uid="{00000000-0005-0000-0000-0000A6220000}"/>
    <cellStyle name="Percent [2] 66" xfId="7340" xr:uid="{00000000-0005-0000-0000-0000A7220000}"/>
    <cellStyle name="Percent [2] 67" xfId="7341" xr:uid="{00000000-0005-0000-0000-0000A8220000}"/>
    <cellStyle name="Percent [2] 68" xfId="7342" xr:uid="{00000000-0005-0000-0000-0000A9220000}"/>
    <cellStyle name="Percent [2] 69" xfId="7343" xr:uid="{00000000-0005-0000-0000-0000AA220000}"/>
    <cellStyle name="Percent [2] 7" xfId="7344" xr:uid="{00000000-0005-0000-0000-0000AB220000}"/>
    <cellStyle name="Percent [2] 70" xfId="7345" xr:uid="{00000000-0005-0000-0000-0000AC220000}"/>
    <cellStyle name="Percent [2] 71" xfId="7346" xr:uid="{00000000-0005-0000-0000-0000AD220000}"/>
    <cellStyle name="Percent [2] 72" xfId="7347" xr:uid="{00000000-0005-0000-0000-0000AE220000}"/>
    <cellStyle name="Percent [2] 73" xfId="7348" xr:uid="{00000000-0005-0000-0000-0000AF220000}"/>
    <cellStyle name="Percent [2] 74" xfId="7349" xr:uid="{00000000-0005-0000-0000-0000B0220000}"/>
    <cellStyle name="Percent [2] 75" xfId="7350" xr:uid="{00000000-0005-0000-0000-0000B1220000}"/>
    <cellStyle name="Percent [2] 76" xfId="7351" xr:uid="{00000000-0005-0000-0000-0000B2220000}"/>
    <cellStyle name="Percent [2] 77" xfId="7352" xr:uid="{00000000-0005-0000-0000-0000B3220000}"/>
    <cellStyle name="Percent [2] 78" xfId="7353" xr:uid="{00000000-0005-0000-0000-0000B4220000}"/>
    <cellStyle name="Percent [2] 79" xfId="7354" xr:uid="{00000000-0005-0000-0000-0000B5220000}"/>
    <cellStyle name="Percent [2] 8" xfId="7355" xr:uid="{00000000-0005-0000-0000-0000B6220000}"/>
    <cellStyle name="Percent [2] 80" xfId="7356" xr:uid="{00000000-0005-0000-0000-0000B7220000}"/>
    <cellStyle name="Percent [2] 81" xfId="7357" xr:uid="{00000000-0005-0000-0000-0000B8220000}"/>
    <cellStyle name="Percent [2] 82" xfId="7358" xr:uid="{00000000-0005-0000-0000-0000B9220000}"/>
    <cellStyle name="Percent [2] 83" xfId="7359" xr:uid="{00000000-0005-0000-0000-0000BA220000}"/>
    <cellStyle name="Percent [2] 84" xfId="7360" xr:uid="{00000000-0005-0000-0000-0000BB220000}"/>
    <cellStyle name="Percent [2] 85" xfId="7361" xr:uid="{00000000-0005-0000-0000-0000BC220000}"/>
    <cellStyle name="Percent [2] 86" xfId="7362" xr:uid="{00000000-0005-0000-0000-0000BD220000}"/>
    <cellStyle name="Percent [2] 87" xfId="7363" xr:uid="{00000000-0005-0000-0000-0000BE220000}"/>
    <cellStyle name="Percent [2] 88" xfId="7364" xr:uid="{00000000-0005-0000-0000-0000BF220000}"/>
    <cellStyle name="Percent [2] 89" xfId="7365" xr:uid="{00000000-0005-0000-0000-0000C0220000}"/>
    <cellStyle name="Percent [2] 9" xfId="7366" xr:uid="{00000000-0005-0000-0000-0000C1220000}"/>
    <cellStyle name="Percent [2] 90" xfId="7367" xr:uid="{00000000-0005-0000-0000-0000C2220000}"/>
    <cellStyle name="Percent [2] 91" xfId="7368" xr:uid="{00000000-0005-0000-0000-0000C3220000}"/>
    <cellStyle name="Percent [2] 92" xfId="7369" xr:uid="{00000000-0005-0000-0000-0000C4220000}"/>
    <cellStyle name="Percent [2] 93" xfId="7370" xr:uid="{00000000-0005-0000-0000-0000C5220000}"/>
    <cellStyle name="Percent [2] 94" xfId="7371" xr:uid="{00000000-0005-0000-0000-0000C6220000}"/>
    <cellStyle name="Percent [2] 95" xfId="7372" xr:uid="{00000000-0005-0000-0000-0000C7220000}"/>
    <cellStyle name="Percent [2] 96" xfId="7373" xr:uid="{00000000-0005-0000-0000-0000C8220000}"/>
    <cellStyle name="Percent [2] 97" xfId="7374" xr:uid="{00000000-0005-0000-0000-0000C9220000}"/>
    <cellStyle name="Percent [2] 98" xfId="7375" xr:uid="{00000000-0005-0000-0000-0000CA220000}"/>
    <cellStyle name="Percent [2] 99" xfId="7376" xr:uid="{00000000-0005-0000-0000-0000CB220000}"/>
    <cellStyle name="Percent 10" xfId="16" xr:uid="{00000000-0005-0000-0000-0000CC220000}"/>
    <cellStyle name="Percent 10 2" xfId="10456" xr:uid="{00000000-0005-0000-0000-0000CD220000}"/>
    <cellStyle name="Percent 10 3" xfId="10483" xr:uid="{00000000-0005-0000-0000-0000CE220000}"/>
    <cellStyle name="Percent 100" xfId="9772" xr:uid="{00000000-0005-0000-0000-0000CF220000}"/>
    <cellStyle name="Percent 101" xfId="9773" xr:uid="{00000000-0005-0000-0000-0000D0220000}"/>
    <cellStyle name="Percent 102" xfId="9774" xr:uid="{00000000-0005-0000-0000-0000D1220000}"/>
    <cellStyle name="Percent 103" xfId="10453" xr:uid="{00000000-0005-0000-0000-0000D2220000}"/>
    <cellStyle name="Percent 11" xfId="7377" xr:uid="{00000000-0005-0000-0000-0000D3220000}"/>
    <cellStyle name="Percent 11 2" xfId="10484" xr:uid="{00000000-0005-0000-0000-0000D4220000}"/>
    <cellStyle name="Percent 12" xfId="7378" xr:uid="{00000000-0005-0000-0000-0000D5220000}"/>
    <cellStyle name="Percent 13" xfId="7379" xr:uid="{00000000-0005-0000-0000-0000D6220000}"/>
    <cellStyle name="Percent 14" xfId="7380" xr:uid="{00000000-0005-0000-0000-0000D7220000}"/>
    <cellStyle name="Percent 15" xfId="7381" xr:uid="{00000000-0005-0000-0000-0000D8220000}"/>
    <cellStyle name="Percent 16" xfId="7382" xr:uid="{00000000-0005-0000-0000-0000D9220000}"/>
    <cellStyle name="Percent 17" xfId="7383" xr:uid="{00000000-0005-0000-0000-0000DA220000}"/>
    <cellStyle name="Percent 18" xfId="7384" xr:uid="{00000000-0005-0000-0000-0000DB220000}"/>
    <cellStyle name="Percent 19" xfId="7385" xr:uid="{00000000-0005-0000-0000-0000DC220000}"/>
    <cellStyle name="Percent 2" xfId="7386" xr:uid="{00000000-0005-0000-0000-0000DD220000}"/>
    <cellStyle name="Percent 2 10" xfId="7387" xr:uid="{00000000-0005-0000-0000-0000DE220000}"/>
    <cellStyle name="Percent 2 10 2" xfId="19" xr:uid="{00000000-0005-0000-0000-0000DF220000}"/>
    <cellStyle name="Percent 2 11" xfId="7388" xr:uid="{00000000-0005-0000-0000-0000E0220000}"/>
    <cellStyle name="Percent 2 2" xfId="7389" xr:uid="{00000000-0005-0000-0000-0000E1220000}"/>
    <cellStyle name="Percent 2 2 2" xfId="7390" xr:uid="{00000000-0005-0000-0000-0000E2220000}"/>
    <cellStyle name="Percent 2 2 4" xfId="14579" xr:uid="{AA5E5EEB-7846-431C-92DA-B85A0B0EC17D}"/>
    <cellStyle name="Percent 2 3" xfId="7391" xr:uid="{00000000-0005-0000-0000-0000E3220000}"/>
    <cellStyle name="Percent 2 4" xfId="7392" xr:uid="{00000000-0005-0000-0000-0000E4220000}"/>
    <cellStyle name="Percent 2 5" xfId="7393" xr:uid="{00000000-0005-0000-0000-0000E5220000}"/>
    <cellStyle name="Percent 2 6" xfId="7394" xr:uid="{00000000-0005-0000-0000-0000E6220000}"/>
    <cellStyle name="Percent 2 7" xfId="7395" xr:uid="{00000000-0005-0000-0000-0000E7220000}"/>
    <cellStyle name="Percent 2 8" xfId="7396" xr:uid="{00000000-0005-0000-0000-0000E8220000}"/>
    <cellStyle name="Percent 2 9" xfId="7397" xr:uid="{00000000-0005-0000-0000-0000E9220000}"/>
    <cellStyle name="Percent 20" xfId="7398" xr:uid="{00000000-0005-0000-0000-0000EA220000}"/>
    <cellStyle name="Percent 21" xfId="7399" xr:uid="{00000000-0005-0000-0000-0000EB220000}"/>
    <cellStyle name="Percent 22" xfId="7400" xr:uid="{00000000-0005-0000-0000-0000EC220000}"/>
    <cellStyle name="Percent 23" xfId="7401" xr:uid="{00000000-0005-0000-0000-0000ED220000}"/>
    <cellStyle name="Percent 24" xfId="7402" xr:uid="{00000000-0005-0000-0000-0000EE220000}"/>
    <cellStyle name="Percent 25" xfId="7403" xr:uid="{00000000-0005-0000-0000-0000EF220000}"/>
    <cellStyle name="Percent 26" xfId="7404" xr:uid="{00000000-0005-0000-0000-0000F0220000}"/>
    <cellStyle name="Percent 27" xfId="7405" xr:uid="{00000000-0005-0000-0000-0000F1220000}"/>
    <cellStyle name="Percent 28" xfId="7406" xr:uid="{00000000-0005-0000-0000-0000F2220000}"/>
    <cellStyle name="Percent 29" xfId="7407" xr:uid="{00000000-0005-0000-0000-0000F3220000}"/>
    <cellStyle name="Percent 3" xfId="7408" xr:uid="{00000000-0005-0000-0000-0000F4220000}"/>
    <cellStyle name="Percent 3 2" xfId="7409" xr:uid="{00000000-0005-0000-0000-0000F5220000}"/>
    <cellStyle name="Percent 3 2 2" xfId="7410" xr:uid="{00000000-0005-0000-0000-0000F6220000}"/>
    <cellStyle name="Percent 3 3" xfId="7411" xr:uid="{00000000-0005-0000-0000-0000F7220000}"/>
    <cellStyle name="Percent 3 4" xfId="10120" xr:uid="{00000000-0005-0000-0000-0000F8220000}"/>
    <cellStyle name="Percent 30" xfId="7412" xr:uid="{00000000-0005-0000-0000-0000F9220000}"/>
    <cellStyle name="Percent 31" xfId="7413" xr:uid="{00000000-0005-0000-0000-0000FA220000}"/>
    <cellStyle name="Percent 32" xfId="7414" xr:uid="{00000000-0005-0000-0000-0000FB220000}"/>
    <cellStyle name="Percent 33" xfId="7415" xr:uid="{00000000-0005-0000-0000-0000FC220000}"/>
    <cellStyle name="Percent 339" xfId="10455" xr:uid="{00000000-0005-0000-0000-0000FD220000}"/>
    <cellStyle name="Percent 34" xfId="7416" xr:uid="{00000000-0005-0000-0000-0000FE220000}"/>
    <cellStyle name="Percent 35" xfId="7417" xr:uid="{00000000-0005-0000-0000-0000FF220000}"/>
    <cellStyle name="Percent 36" xfId="7418" xr:uid="{00000000-0005-0000-0000-000000230000}"/>
    <cellStyle name="Percent 37" xfId="7419" xr:uid="{00000000-0005-0000-0000-000001230000}"/>
    <cellStyle name="Percent 38" xfId="7420" xr:uid="{00000000-0005-0000-0000-000002230000}"/>
    <cellStyle name="Percent 39" xfId="7421" xr:uid="{00000000-0005-0000-0000-000003230000}"/>
    <cellStyle name="Percent 4" xfId="7422" xr:uid="{00000000-0005-0000-0000-000004230000}"/>
    <cellStyle name="Percent 4 2" xfId="7423" xr:uid="{00000000-0005-0000-0000-000005230000}"/>
    <cellStyle name="Percent 4 2 2" xfId="7424" xr:uid="{00000000-0005-0000-0000-000006230000}"/>
    <cellStyle name="Percent 40" xfId="7425" xr:uid="{00000000-0005-0000-0000-000007230000}"/>
    <cellStyle name="Percent 41" xfId="7426" xr:uid="{00000000-0005-0000-0000-000008230000}"/>
    <cellStyle name="Percent 42" xfId="7427" xr:uid="{00000000-0005-0000-0000-000009230000}"/>
    <cellStyle name="Percent 43" xfId="7428" xr:uid="{00000000-0005-0000-0000-00000A230000}"/>
    <cellStyle name="Percent 44" xfId="7429" xr:uid="{00000000-0005-0000-0000-00000B230000}"/>
    <cellStyle name="Percent 45" xfId="7430" xr:uid="{00000000-0005-0000-0000-00000C230000}"/>
    <cellStyle name="Percent 46" xfId="7431" xr:uid="{00000000-0005-0000-0000-00000D230000}"/>
    <cellStyle name="Percent 47" xfId="7432" xr:uid="{00000000-0005-0000-0000-00000E230000}"/>
    <cellStyle name="Percent 48" xfId="7433" xr:uid="{00000000-0005-0000-0000-00000F230000}"/>
    <cellStyle name="Percent 49" xfId="7434" xr:uid="{00000000-0005-0000-0000-000010230000}"/>
    <cellStyle name="Percent 5" xfId="7435" xr:uid="{00000000-0005-0000-0000-000011230000}"/>
    <cellStyle name="Percent 50" xfId="7436" xr:uid="{00000000-0005-0000-0000-000012230000}"/>
    <cellStyle name="Percent 51" xfId="7437" xr:uid="{00000000-0005-0000-0000-000013230000}"/>
    <cellStyle name="Percent 52" xfId="7438" xr:uid="{00000000-0005-0000-0000-000014230000}"/>
    <cellStyle name="Percent 53" xfId="7439" xr:uid="{00000000-0005-0000-0000-000015230000}"/>
    <cellStyle name="Percent 54" xfId="7440" xr:uid="{00000000-0005-0000-0000-000016230000}"/>
    <cellStyle name="Percent 55" xfId="7441" xr:uid="{00000000-0005-0000-0000-000017230000}"/>
    <cellStyle name="Percent 56" xfId="7442" xr:uid="{00000000-0005-0000-0000-000018230000}"/>
    <cellStyle name="Percent 57" xfId="7443" xr:uid="{00000000-0005-0000-0000-000019230000}"/>
    <cellStyle name="Percent 58" xfId="7444" xr:uid="{00000000-0005-0000-0000-00001A230000}"/>
    <cellStyle name="Percent 59" xfId="7445" xr:uid="{00000000-0005-0000-0000-00001B230000}"/>
    <cellStyle name="Percent 6" xfId="7446" xr:uid="{00000000-0005-0000-0000-00001C230000}"/>
    <cellStyle name="Percent 6 4" xfId="14569" xr:uid="{868BF1A3-E92B-4B99-AD28-859BE6470B87}"/>
    <cellStyle name="Percent 60" xfId="9775" xr:uid="{00000000-0005-0000-0000-00001D230000}"/>
    <cellStyle name="Percent 61" xfId="9776" xr:uid="{00000000-0005-0000-0000-00001E230000}"/>
    <cellStyle name="Percent 62" xfId="9777" xr:uid="{00000000-0005-0000-0000-00001F230000}"/>
    <cellStyle name="Percent 63" xfId="9778" xr:uid="{00000000-0005-0000-0000-000020230000}"/>
    <cellStyle name="Percent 64" xfId="9779" xr:uid="{00000000-0005-0000-0000-000021230000}"/>
    <cellStyle name="Percent 65" xfId="9780" xr:uid="{00000000-0005-0000-0000-000022230000}"/>
    <cellStyle name="Percent 66" xfId="9781" xr:uid="{00000000-0005-0000-0000-000023230000}"/>
    <cellStyle name="Percent 67" xfId="9782" xr:uid="{00000000-0005-0000-0000-000024230000}"/>
    <cellStyle name="Percent 68" xfId="9783" xr:uid="{00000000-0005-0000-0000-000025230000}"/>
    <cellStyle name="Percent 69" xfId="9784" xr:uid="{00000000-0005-0000-0000-000026230000}"/>
    <cellStyle name="Percent 7" xfId="7447" xr:uid="{00000000-0005-0000-0000-000027230000}"/>
    <cellStyle name="Percent 70" xfId="9785" xr:uid="{00000000-0005-0000-0000-000028230000}"/>
    <cellStyle name="Percent 71" xfId="9786" xr:uid="{00000000-0005-0000-0000-000029230000}"/>
    <cellStyle name="Percent 72" xfId="9787" xr:uid="{00000000-0005-0000-0000-00002A230000}"/>
    <cellStyle name="Percent 73" xfId="9788" xr:uid="{00000000-0005-0000-0000-00002B230000}"/>
    <cellStyle name="Percent 74" xfId="9789" xr:uid="{00000000-0005-0000-0000-00002C230000}"/>
    <cellStyle name="Percent 75" xfId="9790" xr:uid="{00000000-0005-0000-0000-00002D230000}"/>
    <cellStyle name="Percent 76" xfId="9791" xr:uid="{00000000-0005-0000-0000-00002E230000}"/>
    <cellStyle name="Percent 77" xfId="9792" xr:uid="{00000000-0005-0000-0000-00002F230000}"/>
    <cellStyle name="Percent 78" xfId="9793" xr:uid="{00000000-0005-0000-0000-000030230000}"/>
    <cellStyle name="Percent 79" xfId="9794" xr:uid="{00000000-0005-0000-0000-000031230000}"/>
    <cellStyle name="Percent 8" xfId="7448" xr:uid="{00000000-0005-0000-0000-000032230000}"/>
    <cellStyle name="Percent 8 2" xfId="7449" xr:uid="{00000000-0005-0000-0000-000033230000}"/>
    <cellStyle name="Percent 8 3" xfId="14572" xr:uid="{FD3E3482-B363-4710-91DD-ABE66BC7CFA8}"/>
    <cellStyle name="Percent 80" xfId="9795" xr:uid="{00000000-0005-0000-0000-000034230000}"/>
    <cellStyle name="Percent 81" xfId="9796" xr:uid="{00000000-0005-0000-0000-000035230000}"/>
    <cellStyle name="Percent 82" xfId="9797" xr:uid="{00000000-0005-0000-0000-000036230000}"/>
    <cellStyle name="Percent 83" xfId="9798" xr:uid="{00000000-0005-0000-0000-000037230000}"/>
    <cellStyle name="Percent 84" xfId="9799" xr:uid="{00000000-0005-0000-0000-000038230000}"/>
    <cellStyle name="Percent 85" xfId="9800" xr:uid="{00000000-0005-0000-0000-000039230000}"/>
    <cellStyle name="Percent 86" xfId="9801" xr:uid="{00000000-0005-0000-0000-00003A230000}"/>
    <cellStyle name="Percent 87" xfId="9802" xr:uid="{00000000-0005-0000-0000-00003B230000}"/>
    <cellStyle name="Percent 88" xfId="9803" xr:uid="{00000000-0005-0000-0000-00003C230000}"/>
    <cellStyle name="Percent 89" xfId="9804" xr:uid="{00000000-0005-0000-0000-00003D230000}"/>
    <cellStyle name="Percent 9" xfId="7450" xr:uid="{00000000-0005-0000-0000-00003E230000}"/>
    <cellStyle name="Percent 9 2" xfId="7451" xr:uid="{00000000-0005-0000-0000-00003F230000}"/>
    <cellStyle name="Percent 90" xfId="9805" xr:uid="{00000000-0005-0000-0000-000040230000}"/>
    <cellStyle name="Percent 91" xfId="9806" xr:uid="{00000000-0005-0000-0000-000041230000}"/>
    <cellStyle name="Percent 92" xfId="9807" xr:uid="{00000000-0005-0000-0000-000042230000}"/>
    <cellStyle name="Percent 93" xfId="9808" xr:uid="{00000000-0005-0000-0000-000043230000}"/>
    <cellStyle name="Percent 94" xfId="9809" xr:uid="{00000000-0005-0000-0000-000044230000}"/>
    <cellStyle name="Percent 95" xfId="9810" xr:uid="{00000000-0005-0000-0000-000045230000}"/>
    <cellStyle name="Percent 96" xfId="9811" xr:uid="{00000000-0005-0000-0000-000046230000}"/>
    <cellStyle name="Percent 97" xfId="9812" xr:uid="{00000000-0005-0000-0000-000047230000}"/>
    <cellStyle name="Percent 98" xfId="9813" xr:uid="{00000000-0005-0000-0000-000048230000}"/>
    <cellStyle name="Percent 99" xfId="9814" xr:uid="{00000000-0005-0000-0000-000049230000}"/>
    <cellStyle name="PERCENTAGE" xfId="7452" xr:uid="{00000000-0005-0000-0000-00004A230000}"/>
    <cellStyle name="PERCENTAGE 2" xfId="7453" xr:uid="{00000000-0005-0000-0000-00004B230000}"/>
    <cellStyle name="PERCENTAGE 2 2" xfId="10121" xr:uid="{00000000-0005-0000-0000-00004C230000}"/>
    <cellStyle name="PERCENTAGE 2 3" xfId="10122" xr:uid="{00000000-0005-0000-0000-00004D230000}"/>
    <cellStyle name="PERCENTAGE 2 4" xfId="10123" xr:uid="{00000000-0005-0000-0000-00004E230000}"/>
    <cellStyle name="PERCENTAGE 3" xfId="9815" xr:uid="{00000000-0005-0000-0000-00004F230000}"/>
    <cellStyle name="PERCENTAGE 3 2" xfId="10124" xr:uid="{00000000-0005-0000-0000-000050230000}"/>
    <cellStyle name="PERCENTAGE 3 3" xfId="10125" xr:uid="{00000000-0005-0000-0000-000051230000}"/>
    <cellStyle name="PERCENTAGE 3 4" xfId="10126" xr:uid="{00000000-0005-0000-0000-000052230000}"/>
    <cellStyle name="PERCENTAGE 4" xfId="10127" xr:uid="{00000000-0005-0000-0000-000053230000}"/>
    <cellStyle name="PERCENTAGE 5" xfId="10128" xr:uid="{00000000-0005-0000-0000-000054230000}"/>
    <cellStyle name="PERCENTAGE 6" xfId="10129" xr:uid="{00000000-0005-0000-0000-000055230000}"/>
    <cellStyle name="PrePop Currency (0)" xfId="7454" xr:uid="{00000000-0005-0000-0000-000056230000}"/>
    <cellStyle name="PrePop Currency (2)" xfId="7455" xr:uid="{00000000-0005-0000-0000-000057230000}"/>
    <cellStyle name="PrePop Units (0)" xfId="7456" xr:uid="{00000000-0005-0000-0000-000058230000}"/>
    <cellStyle name="PrePop Units (1)" xfId="7457" xr:uid="{00000000-0005-0000-0000-000059230000}"/>
    <cellStyle name="PrePop Units (2)" xfId="7458" xr:uid="{00000000-0005-0000-0000-00005A230000}"/>
    <cellStyle name="price" xfId="7459" xr:uid="{00000000-0005-0000-0000-00005B230000}"/>
    <cellStyle name="Price Line" xfId="7460" xr:uid="{00000000-0005-0000-0000-00005C230000}"/>
    <cellStyle name="Price Line 2" xfId="11738" xr:uid="{00000000-0005-0000-0000-00005D230000}"/>
    <cellStyle name="Price Line 2 2" xfId="11739" xr:uid="{00000000-0005-0000-0000-00005E230000}"/>
    <cellStyle name="Price Line 3" xfId="11740" xr:uid="{00000000-0005-0000-0000-00005F230000}"/>
    <cellStyle name="Price Line 4" xfId="11741" xr:uid="{00000000-0005-0000-0000-000060230000}"/>
    <cellStyle name="pricing" xfId="7461" xr:uid="{00000000-0005-0000-0000-000061230000}"/>
    <cellStyle name="Product Subheading" xfId="7462" xr:uid="{00000000-0005-0000-0000-000062230000}"/>
    <cellStyle name="Product Subheading 2" xfId="11742" xr:uid="{00000000-0005-0000-0000-000063230000}"/>
    <cellStyle name="Product Subheading 2 2" xfId="11743" xr:uid="{00000000-0005-0000-0000-000064230000}"/>
    <cellStyle name="Product Subheading 3" xfId="11744" xr:uid="{00000000-0005-0000-0000-000065230000}"/>
    <cellStyle name="Product Subheading 4" xfId="11745" xr:uid="{00000000-0005-0000-0000-000066230000}"/>
    <cellStyle name="PSChar" xfId="7463" xr:uid="{00000000-0005-0000-0000-000067230000}"/>
    <cellStyle name="PSDate" xfId="7464" xr:uid="{00000000-0005-0000-0000-000068230000}"/>
    <cellStyle name="PSDec" xfId="7465" xr:uid="{00000000-0005-0000-0000-000069230000}"/>
    <cellStyle name="PSHeading" xfId="7466" xr:uid="{00000000-0005-0000-0000-00006A230000}"/>
    <cellStyle name="PSInt" xfId="7467" xr:uid="{00000000-0005-0000-0000-00006B230000}"/>
    <cellStyle name="PSSpacer" xfId="7468" xr:uid="{00000000-0005-0000-0000-00006C230000}"/>
    <cellStyle name="Rate" xfId="7469" xr:uid="{00000000-0005-0000-0000-00006D230000}"/>
    <cellStyle name="regstoresfromspecstores" xfId="7470" xr:uid="{00000000-0005-0000-0000-00006E230000}"/>
    <cellStyle name="Relay" xfId="7471" xr:uid="{00000000-0005-0000-0000-00006F230000}"/>
    <cellStyle name="Reset  - Style7" xfId="7472" xr:uid="{00000000-0005-0000-0000-000070230000}"/>
    <cellStyle name="revised" xfId="7473" xr:uid="{00000000-0005-0000-0000-000071230000}"/>
    <cellStyle name="RevList" xfId="7474" xr:uid="{00000000-0005-0000-0000-000072230000}"/>
    <cellStyle name="RowLevel_1 2" xfId="7475" xr:uid="{00000000-0005-0000-0000-000073230000}"/>
    <cellStyle name="S" xfId="7476" xr:uid="{00000000-0005-0000-0000-000074230000}"/>
    <cellStyle name="S—_x0008_" xfId="7477" xr:uid="{00000000-0005-0000-0000-000075230000}"/>
    <cellStyle name="S 10" xfId="9816" xr:uid="{00000000-0005-0000-0000-000076230000}"/>
    <cellStyle name="S 10 2" xfId="10130" xr:uid="{00000000-0005-0000-0000-000077230000}"/>
    <cellStyle name="S 10 3" xfId="10131" xr:uid="{00000000-0005-0000-0000-000078230000}"/>
    <cellStyle name="S 10 4" xfId="10132" xr:uid="{00000000-0005-0000-0000-000079230000}"/>
    <cellStyle name="S 11" xfId="9817" xr:uid="{00000000-0005-0000-0000-00007A230000}"/>
    <cellStyle name="S 11 2" xfId="10133" xr:uid="{00000000-0005-0000-0000-00007B230000}"/>
    <cellStyle name="S 11 3" xfId="10134" xr:uid="{00000000-0005-0000-0000-00007C230000}"/>
    <cellStyle name="S 11 4" xfId="10135" xr:uid="{00000000-0005-0000-0000-00007D230000}"/>
    <cellStyle name="S 12" xfId="9818" xr:uid="{00000000-0005-0000-0000-00007E230000}"/>
    <cellStyle name="S 12 2" xfId="10136" xr:uid="{00000000-0005-0000-0000-00007F230000}"/>
    <cellStyle name="S 12 3" xfId="10137" xr:uid="{00000000-0005-0000-0000-000080230000}"/>
    <cellStyle name="S 12 4" xfId="10138" xr:uid="{00000000-0005-0000-0000-000081230000}"/>
    <cellStyle name="S 13" xfId="9819" xr:uid="{00000000-0005-0000-0000-000082230000}"/>
    <cellStyle name="S 13 2" xfId="10139" xr:uid="{00000000-0005-0000-0000-000083230000}"/>
    <cellStyle name="S 13 3" xfId="10140" xr:uid="{00000000-0005-0000-0000-000084230000}"/>
    <cellStyle name="S 13 4" xfId="10141" xr:uid="{00000000-0005-0000-0000-000085230000}"/>
    <cellStyle name="S 14" xfId="9820" xr:uid="{00000000-0005-0000-0000-000086230000}"/>
    <cellStyle name="S 14 2" xfId="10142" xr:uid="{00000000-0005-0000-0000-000087230000}"/>
    <cellStyle name="S 14 3" xfId="10143" xr:uid="{00000000-0005-0000-0000-000088230000}"/>
    <cellStyle name="S 14 4" xfId="10144" xr:uid="{00000000-0005-0000-0000-000089230000}"/>
    <cellStyle name="S 15" xfId="9821" xr:uid="{00000000-0005-0000-0000-00008A230000}"/>
    <cellStyle name="S 15 2" xfId="10145" xr:uid="{00000000-0005-0000-0000-00008B230000}"/>
    <cellStyle name="S 15 3" xfId="10146" xr:uid="{00000000-0005-0000-0000-00008C230000}"/>
    <cellStyle name="S 15 4" xfId="10147" xr:uid="{00000000-0005-0000-0000-00008D230000}"/>
    <cellStyle name="S 16" xfId="9822" xr:uid="{00000000-0005-0000-0000-00008E230000}"/>
    <cellStyle name="S 16 2" xfId="10148" xr:uid="{00000000-0005-0000-0000-00008F230000}"/>
    <cellStyle name="S 16 3" xfId="10149" xr:uid="{00000000-0005-0000-0000-000090230000}"/>
    <cellStyle name="S 16 4" xfId="10150" xr:uid="{00000000-0005-0000-0000-000091230000}"/>
    <cellStyle name="S 17" xfId="9823" xr:uid="{00000000-0005-0000-0000-000092230000}"/>
    <cellStyle name="S 17 2" xfId="10151" xr:uid="{00000000-0005-0000-0000-000093230000}"/>
    <cellStyle name="S 17 3" xfId="10152" xr:uid="{00000000-0005-0000-0000-000094230000}"/>
    <cellStyle name="S 17 4" xfId="10153" xr:uid="{00000000-0005-0000-0000-000095230000}"/>
    <cellStyle name="S 18" xfId="9824" xr:uid="{00000000-0005-0000-0000-000096230000}"/>
    <cellStyle name="S 18 2" xfId="10154" xr:uid="{00000000-0005-0000-0000-000097230000}"/>
    <cellStyle name="S 18 3" xfId="10155" xr:uid="{00000000-0005-0000-0000-000098230000}"/>
    <cellStyle name="S 18 4" xfId="10156" xr:uid="{00000000-0005-0000-0000-000099230000}"/>
    <cellStyle name="S 19" xfId="9825" xr:uid="{00000000-0005-0000-0000-00009A230000}"/>
    <cellStyle name="S 19 2" xfId="10157" xr:uid="{00000000-0005-0000-0000-00009B230000}"/>
    <cellStyle name="S 19 3" xfId="10158" xr:uid="{00000000-0005-0000-0000-00009C230000}"/>
    <cellStyle name="S 19 4" xfId="10159" xr:uid="{00000000-0005-0000-0000-00009D230000}"/>
    <cellStyle name="S 2" xfId="9826" xr:uid="{00000000-0005-0000-0000-00009E230000}"/>
    <cellStyle name="S—_x0008_ 2" xfId="7478" xr:uid="{00000000-0005-0000-0000-00009F230000}"/>
    <cellStyle name="S 2 10" xfId="11746" xr:uid="{00000000-0005-0000-0000-0000A0230000}"/>
    <cellStyle name="S 2 11" xfId="11747" xr:uid="{00000000-0005-0000-0000-0000A1230000}"/>
    <cellStyle name="S 2 2" xfId="10160" xr:uid="{00000000-0005-0000-0000-0000A2230000}"/>
    <cellStyle name="S 2 3" xfId="10161" xr:uid="{00000000-0005-0000-0000-0000A3230000}"/>
    <cellStyle name="S 2 4" xfId="10162" xr:uid="{00000000-0005-0000-0000-0000A4230000}"/>
    <cellStyle name="S 2 5" xfId="10163" xr:uid="{00000000-0005-0000-0000-0000A5230000}"/>
    <cellStyle name="S 2 6" xfId="10164" xr:uid="{00000000-0005-0000-0000-0000A6230000}"/>
    <cellStyle name="S 2 7" xfId="10165" xr:uid="{00000000-0005-0000-0000-0000A7230000}"/>
    <cellStyle name="S 2 8" xfId="10166" xr:uid="{00000000-0005-0000-0000-0000A8230000}"/>
    <cellStyle name="S 2 9" xfId="11748" xr:uid="{00000000-0005-0000-0000-0000A9230000}"/>
    <cellStyle name="S 20" xfId="9827" xr:uid="{00000000-0005-0000-0000-0000AA230000}"/>
    <cellStyle name="S 20 2" xfId="10167" xr:uid="{00000000-0005-0000-0000-0000AB230000}"/>
    <cellStyle name="S 20 3" xfId="10168" xr:uid="{00000000-0005-0000-0000-0000AC230000}"/>
    <cellStyle name="S 20 4" xfId="10169" xr:uid="{00000000-0005-0000-0000-0000AD230000}"/>
    <cellStyle name="S 21" xfId="9828" xr:uid="{00000000-0005-0000-0000-0000AE230000}"/>
    <cellStyle name="S 21 2" xfId="10170" xr:uid="{00000000-0005-0000-0000-0000AF230000}"/>
    <cellStyle name="S 21 3" xfId="10171" xr:uid="{00000000-0005-0000-0000-0000B0230000}"/>
    <cellStyle name="S 21 4" xfId="10172" xr:uid="{00000000-0005-0000-0000-0000B1230000}"/>
    <cellStyle name="S 22" xfId="9829" xr:uid="{00000000-0005-0000-0000-0000B2230000}"/>
    <cellStyle name="S 22 2" xfId="10173" xr:uid="{00000000-0005-0000-0000-0000B3230000}"/>
    <cellStyle name="S 22 3" xfId="10174" xr:uid="{00000000-0005-0000-0000-0000B4230000}"/>
    <cellStyle name="S 22 4" xfId="10175" xr:uid="{00000000-0005-0000-0000-0000B5230000}"/>
    <cellStyle name="S 23" xfId="9830" xr:uid="{00000000-0005-0000-0000-0000B6230000}"/>
    <cellStyle name="S 23 2" xfId="10176" xr:uid="{00000000-0005-0000-0000-0000B7230000}"/>
    <cellStyle name="S 23 3" xfId="10177" xr:uid="{00000000-0005-0000-0000-0000B8230000}"/>
    <cellStyle name="S 23 4" xfId="10178" xr:uid="{00000000-0005-0000-0000-0000B9230000}"/>
    <cellStyle name="S 24" xfId="9831" xr:uid="{00000000-0005-0000-0000-0000BA230000}"/>
    <cellStyle name="S 24 2" xfId="10179" xr:uid="{00000000-0005-0000-0000-0000BB230000}"/>
    <cellStyle name="S 24 3" xfId="10180" xr:uid="{00000000-0005-0000-0000-0000BC230000}"/>
    <cellStyle name="S 24 4" xfId="10181" xr:uid="{00000000-0005-0000-0000-0000BD230000}"/>
    <cellStyle name="S 25" xfId="9832" xr:uid="{00000000-0005-0000-0000-0000BE230000}"/>
    <cellStyle name="S 25 2" xfId="10182" xr:uid="{00000000-0005-0000-0000-0000BF230000}"/>
    <cellStyle name="S 25 3" xfId="10183" xr:uid="{00000000-0005-0000-0000-0000C0230000}"/>
    <cellStyle name="S 25 4" xfId="10184" xr:uid="{00000000-0005-0000-0000-0000C1230000}"/>
    <cellStyle name="S 26" xfId="9833" xr:uid="{00000000-0005-0000-0000-0000C2230000}"/>
    <cellStyle name="S 26 2" xfId="10185" xr:uid="{00000000-0005-0000-0000-0000C3230000}"/>
    <cellStyle name="S 26 3" xfId="10186" xr:uid="{00000000-0005-0000-0000-0000C4230000}"/>
    <cellStyle name="S 26 4" xfId="10187" xr:uid="{00000000-0005-0000-0000-0000C5230000}"/>
    <cellStyle name="S 27" xfId="9834" xr:uid="{00000000-0005-0000-0000-0000C6230000}"/>
    <cellStyle name="S 27 2" xfId="10188" xr:uid="{00000000-0005-0000-0000-0000C7230000}"/>
    <cellStyle name="S 27 3" xfId="10189" xr:uid="{00000000-0005-0000-0000-0000C8230000}"/>
    <cellStyle name="S 27 4" xfId="10190" xr:uid="{00000000-0005-0000-0000-0000C9230000}"/>
    <cellStyle name="S 28" xfId="9835" xr:uid="{00000000-0005-0000-0000-0000CA230000}"/>
    <cellStyle name="S 28 2" xfId="10191" xr:uid="{00000000-0005-0000-0000-0000CB230000}"/>
    <cellStyle name="S 28 3" xfId="10192" xr:uid="{00000000-0005-0000-0000-0000CC230000}"/>
    <cellStyle name="S 28 4" xfId="10193" xr:uid="{00000000-0005-0000-0000-0000CD230000}"/>
    <cellStyle name="S 29" xfId="9836" xr:uid="{00000000-0005-0000-0000-0000CE230000}"/>
    <cellStyle name="S 29 2" xfId="10194" xr:uid="{00000000-0005-0000-0000-0000CF230000}"/>
    <cellStyle name="S 29 3" xfId="10195" xr:uid="{00000000-0005-0000-0000-0000D0230000}"/>
    <cellStyle name="S 29 4" xfId="10196" xr:uid="{00000000-0005-0000-0000-0000D1230000}"/>
    <cellStyle name="S 3" xfId="9837" xr:uid="{00000000-0005-0000-0000-0000D2230000}"/>
    <cellStyle name="S 3 2" xfId="10197" xr:uid="{00000000-0005-0000-0000-0000D3230000}"/>
    <cellStyle name="S 3 3" xfId="10198" xr:uid="{00000000-0005-0000-0000-0000D4230000}"/>
    <cellStyle name="S 3 4" xfId="10199" xr:uid="{00000000-0005-0000-0000-0000D5230000}"/>
    <cellStyle name="S 30" xfId="9838" xr:uid="{00000000-0005-0000-0000-0000D6230000}"/>
    <cellStyle name="S 30 2" xfId="10200" xr:uid="{00000000-0005-0000-0000-0000D7230000}"/>
    <cellStyle name="S 30 3" xfId="10201" xr:uid="{00000000-0005-0000-0000-0000D8230000}"/>
    <cellStyle name="S 30 4" xfId="10202" xr:uid="{00000000-0005-0000-0000-0000D9230000}"/>
    <cellStyle name="S 31" xfId="9839" xr:uid="{00000000-0005-0000-0000-0000DA230000}"/>
    <cellStyle name="S 31 2" xfId="10203" xr:uid="{00000000-0005-0000-0000-0000DB230000}"/>
    <cellStyle name="S 31 3" xfId="10204" xr:uid="{00000000-0005-0000-0000-0000DC230000}"/>
    <cellStyle name="S 31 4" xfId="10205" xr:uid="{00000000-0005-0000-0000-0000DD230000}"/>
    <cellStyle name="S 32" xfId="9840" xr:uid="{00000000-0005-0000-0000-0000DE230000}"/>
    <cellStyle name="S 32 2" xfId="10206" xr:uid="{00000000-0005-0000-0000-0000DF230000}"/>
    <cellStyle name="S 32 3" xfId="10207" xr:uid="{00000000-0005-0000-0000-0000E0230000}"/>
    <cellStyle name="S 32 4" xfId="10208" xr:uid="{00000000-0005-0000-0000-0000E1230000}"/>
    <cellStyle name="S 33" xfId="9841" xr:uid="{00000000-0005-0000-0000-0000E2230000}"/>
    <cellStyle name="S 33 2" xfId="10209" xr:uid="{00000000-0005-0000-0000-0000E3230000}"/>
    <cellStyle name="S 33 3" xfId="10210" xr:uid="{00000000-0005-0000-0000-0000E4230000}"/>
    <cellStyle name="S 33 4" xfId="10211" xr:uid="{00000000-0005-0000-0000-0000E5230000}"/>
    <cellStyle name="S 34" xfId="9842" xr:uid="{00000000-0005-0000-0000-0000E6230000}"/>
    <cellStyle name="S 34 2" xfId="10212" xr:uid="{00000000-0005-0000-0000-0000E7230000}"/>
    <cellStyle name="S 34 3" xfId="10213" xr:uid="{00000000-0005-0000-0000-0000E8230000}"/>
    <cellStyle name="S 34 4" xfId="10214" xr:uid="{00000000-0005-0000-0000-0000E9230000}"/>
    <cellStyle name="S 35" xfId="9843" xr:uid="{00000000-0005-0000-0000-0000EA230000}"/>
    <cellStyle name="S 35 2" xfId="10215" xr:uid="{00000000-0005-0000-0000-0000EB230000}"/>
    <cellStyle name="S 35 3" xfId="10216" xr:uid="{00000000-0005-0000-0000-0000EC230000}"/>
    <cellStyle name="S 35 4" xfId="10217" xr:uid="{00000000-0005-0000-0000-0000ED230000}"/>
    <cellStyle name="S 36" xfId="9844" xr:uid="{00000000-0005-0000-0000-0000EE230000}"/>
    <cellStyle name="S 36 2" xfId="10218" xr:uid="{00000000-0005-0000-0000-0000EF230000}"/>
    <cellStyle name="S 36 3" xfId="10219" xr:uid="{00000000-0005-0000-0000-0000F0230000}"/>
    <cellStyle name="S 36 4" xfId="10220" xr:uid="{00000000-0005-0000-0000-0000F1230000}"/>
    <cellStyle name="S 37" xfId="9845" xr:uid="{00000000-0005-0000-0000-0000F2230000}"/>
    <cellStyle name="S 37 2" xfId="10221" xr:uid="{00000000-0005-0000-0000-0000F3230000}"/>
    <cellStyle name="S 37 3" xfId="10222" xr:uid="{00000000-0005-0000-0000-0000F4230000}"/>
    <cellStyle name="S 37 4" xfId="10223" xr:uid="{00000000-0005-0000-0000-0000F5230000}"/>
    <cellStyle name="S 38" xfId="9846" xr:uid="{00000000-0005-0000-0000-0000F6230000}"/>
    <cellStyle name="S 38 2" xfId="10224" xr:uid="{00000000-0005-0000-0000-0000F7230000}"/>
    <cellStyle name="S 38 3" xfId="10225" xr:uid="{00000000-0005-0000-0000-0000F8230000}"/>
    <cellStyle name="S 38 4" xfId="10226" xr:uid="{00000000-0005-0000-0000-0000F9230000}"/>
    <cellStyle name="S 39" xfId="9847" xr:uid="{00000000-0005-0000-0000-0000FA230000}"/>
    <cellStyle name="S 39 2" xfId="10227" xr:uid="{00000000-0005-0000-0000-0000FB230000}"/>
    <cellStyle name="S 39 3" xfId="10228" xr:uid="{00000000-0005-0000-0000-0000FC230000}"/>
    <cellStyle name="S 39 4" xfId="10229" xr:uid="{00000000-0005-0000-0000-0000FD230000}"/>
    <cellStyle name="S 4" xfId="9848" xr:uid="{00000000-0005-0000-0000-0000FE230000}"/>
    <cellStyle name="S 4 2" xfId="10230" xr:uid="{00000000-0005-0000-0000-0000FF230000}"/>
    <cellStyle name="S 4 3" xfId="10231" xr:uid="{00000000-0005-0000-0000-000000240000}"/>
    <cellStyle name="S 4 4" xfId="10232" xr:uid="{00000000-0005-0000-0000-000001240000}"/>
    <cellStyle name="S 40" xfId="9849" xr:uid="{00000000-0005-0000-0000-000002240000}"/>
    <cellStyle name="S 40 2" xfId="10233" xr:uid="{00000000-0005-0000-0000-000003240000}"/>
    <cellStyle name="S 40 3" xfId="10234" xr:uid="{00000000-0005-0000-0000-000004240000}"/>
    <cellStyle name="S 40 4" xfId="10235" xr:uid="{00000000-0005-0000-0000-000005240000}"/>
    <cellStyle name="S 41" xfId="9850" xr:uid="{00000000-0005-0000-0000-000006240000}"/>
    <cellStyle name="S 41 2" xfId="10236" xr:uid="{00000000-0005-0000-0000-000007240000}"/>
    <cellStyle name="S 41 3" xfId="10237" xr:uid="{00000000-0005-0000-0000-000008240000}"/>
    <cellStyle name="S 41 4" xfId="10238" xr:uid="{00000000-0005-0000-0000-000009240000}"/>
    <cellStyle name="S 42" xfId="9851" xr:uid="{00000000-0005-0000-0000-00000A240000}"/>
    <cellStyle name="S 42 2" xfId="10239" xr:uid="{00000000-0005-0000-0000-00000B240000}"/>
    <cellStyle name="S 42 3" xfId="10240" xr:uid="{00000000-0005-0000-0000-00000C240000}"/>
    <cellStyle name="S 42 4" xfId="10241" xr:uid="{00000000-0005-0000-0000-00000D240000}"/>
    <cellStyle name="S 43" xfId="9852" xr:uid="{00000000-0005-0000-0000-00000E240000}"/>
    <cellStyle name="S 43 2" xfId="10242" xr:uid="{00000000-0005-0000-0000-00000F240000}"/>
    <cellStyle name="S 43 3" xfId="10243" xr:uid="{00000000-0005-0000-0000-000010240000}"/>
    <cellStyle name="S 43 4" xfId="10244" xr:uid="{00000000-0005-0000-0000-000011240000}"/>
    <cellStyle name="S 44" xfId="9853" xr:uid="{00000000-0005-0000-0000-000012240000}"/>
    <cellStyle name="S 44 2" xfId="10245" xr:uid="{00000000-0005-0000-0000-000013240000}"/>
    <cellStyle name="S 44 3" xfId="10246" xr:uid="{00000000-0005-0000-0000-000014240000}"/>
    <cellStyle name="S 44 4" xfId="10247" xr:uid="{00000000-0005-0000-0000-000015240000}"/>
    <cellStyle name="S 45" xfId="9854" xr:uid="{00000000-0005-0000-0000-000016240000}"/>
    <cellStyle name="S 45 2" xfId="10248" xr:uid="{00000000-0005-0000-0000-000017240000}"/>
    <cellStyle name="S 45 3" xfId="10249" xr:uid="{00000000-0005-0000-0000-000018240000}"/>
    <cellStyle name="S 45 4" xfId="10250" xr:uid="{00000000-0005-0000-0000-000019240000}"/>
    <cellStyle name="S 46" xfId="9855" xr:uid="{00000000-0005-0000-0000-00001A240000}"/>
    <cellStyle name="S 46 2" xfId="10251" xr:uid="{00000000-0005-0000-0000-00001B240000}"/>
    <cellStyle name="S 46 3" xfId="10252" xr:uid="{00000000-0005-0000-0000-00001C240000}"/>
    <cellStyle name="S 46 4" xfId="10253" xr:uid="{00000000-0005-0000-0000-00001D240000}"/>
    <cellStyle name="S 47" xfId="9856" xr:uid="{00000000-0005-0000-0000-00001E240000}"/>
    <cellStyle name="S 47 2" xfId="10254" xr:uid="{00000000-0005-0000-0000-00001F240000}"/>
    <cellStyle name="S 47 3" xfId="10255" xr:uid="{00000000-0005-0000-0000-000020240000}"/>
    <cellStyle name="S 47 4" xfId="10256" xr:uid="{00000000-0005-0000-0000-000021240000}"/>
    <cellStyle name="S 48" xfId="9857" xr:uid="{00000000-0005-0000-0000-000022240000}"/>
    <cellStyle name="S 48 2" xfId="10257" xr:uid="{00000000-0005-0000-0000-000023240000}"/>
    <cellStyle name="S 48 3" xfId="10258" xr:uid="{00000000-0005-0000-0000-000024240000}"/>
    <cellStyle name="S 48 4" xfId="10259" xr:uid="{00000000-0005-0000-0000-000025240000}"/>
    <cellStyle name="S 49" xfId="9858" xr:uid="{00000000-0005-0000-0000-000026240000}"/>
    <cellStyle name="S 49 2" xfId="10260" xr:uid="{00000000-0005-0000-0000-000027240000}"/>
    <cellStyle name="S 49 3" xfId="10261" xr:uid="{00000000-0005-0000-0000-000028240000}"/>
    <cellStyle name="S 49 4" xfId="10262" xr:uid="{00000000-0005-0000-0000-000029240000}"/>
    <cellStyle name="S 5" xfId="9859" xr:uid="{00000000-0005-0000-0000-00002A240000}"/>
    <cellStyle name="S 5 2" xfId="10263" xr:uid="{00000000-0005-0000-0000-00002B240000}"/>
    <cellStyle name="S 5 3" xfId="10264" xr:uid="{00000000-0005-0000-0000-00002C240000}"/>
    <cellStyle name="S 5 4" xfId="10265" xr:uid="{00000000-0005-0000-0000-00002D240000}"/>
    <cellStyle name="S 50" xfId="9860" xr:uid="{00000000-0005-0000-0000-00002E240000}"/>
    <cellStyle name="S 50 2" xfId="10266" xr:uid="{00000000-0005-0000-0000-00002F240000}"/>
    <cellStyle name="S 50 3" xfId="10267" xr:uid="{00000000-0005-0000-0000-000030240000}"/>
    <cellStyle name="S 50 4" xfId="10268" xr:uid="{00000000-0005-0000-0000-000031240000}"/>
    <cellStyle name="S 51" xfId="9861" xr:uid="{00000000-0005-0000-0000-000032240000}"/>
    <cellStyle name="S 51 2" xfId="10269" xr:uid="{00000000-0005-0000-0000-000033240000}"/>
    <cellStyle name="S 51 3" xfId="10270" xr:uid="{00000000-0005-0000-0000-000034240000}"/>
    <cellStyle name="S 51 4" xfId="10271" xr:uid="{00000000-0005-0000-0000-000035240000}"/>
    <cellStyle name="S 52" xfId="9862" xr:uid="{00000000-0005-0000-0000-000036240000}"/>
    <cellStyle name="S 52 2" xfId="10272" xr:uid="{00000000-0005-0000-0000-000037240000}"/>
    <cellStyle name="S 52 3" xfId="10273" xr:uid="{00000000-0005-0000-0000-000038240000}"/>
    <cellStyle name="S 52 4" xfId="10274" xr:uid="{00000000-0005-0000-0000-000039240000}"/>
    <cellStyle name="S 53" xfId="9863" xr:uid="{00000000-0005-0000-0000-00003A240000}"/>
    <cellStyle name="S 53 2" xfId="10275" xr:uid="{00000000-0005-0000-0000-00003B240000}"/>
    <cellStyle name="S 53 3" xfId="10276" xr:uid="{00000000-0005-0000-0000-00003C240000}"/>
    <cellStyle name="S 53 4" xfId="10277" xr:uid="{00000000-0005-0000-0000-00003D240000}"/>
    <cellStyle name="S 54" xfId="9864" xr:uid="{00000000-0005-0000-0000-00003E240000}"/>
    <cellStyle name="S 54 2" xfId="10278" xr:uid="{00000000-0005-0000-0000-00003F240000}"/>
    <cellStyle name="S 54 3" xfId="10279" xr:uid="{00000000-0005-0000-0000-000040240000}"/>
    <cellStyle name="S 54 4" xfId="10280" xr:uid="{00000000-0005-0000-0000-000041240000}"/>
    <cellStyle name="S 55" xfId="9865" xr:uid="{00000000-0005-0000-0000-000042240000}"/>
    <cellStyle name="S 55 2" xfId="10281" xr:uid="{00000000-0005-0000-0000-000043240000}"/>
    <cellStyle name="S 55 3" xfId="10282" xr:uid="{00000000-0005-0000-0000-000044240000}"/>
    <cellStyle name="S 55 4" xfId="10283" xr:uid="{00000000-0005-0000-0000-000045240000}"/>
    <cellStyle name="S 56" xfId="9866" xr:uid="{00000000-0005-0000-0000-000046240000}"/>
    <cellStyle name="S 56 2" xfId="10284" xr:uid="{00000000-0005-0000-0000-000047240000}"/>
    <cellStyle name="S 56 3" xfId="10285" xr:uid="{00000000-0005-0000-0000-000048240000}"/>
    <cellStyle name="S 56 4" xfId="10286" xr:uid="{00000000-0005-0000-0000-000049240000}"/>
    <cellStyle name="S 57" xfId="9867" xr:uid="{00000000-0005-0000-0000-00004A240000}"/>
    <cellStyle name="S 57 2" xfId="10287" xr:uid="{00000000-0005-0000-0000-00004B240000}"/>
    <cellStyle name="S 57 3" xfId="10288" xr:uid="{00000000-0005-0000-0000-00004C240000}"/>
    <cellStyle name="S 57 4" xfId="10289" xr:uid="{00000000-0005-0000-0000-00004D240000}"/>
    <cellStyle name="S 58" xfId="9868" xr:uid="{00000000-0005-0000-0000-00004E240000}"/>
    <cellStyle name="S 58 2" xfId="10290" xr:uid="{00000000-0005-0000-0000-00004F240000}"/>
    <cellStyle name="S 58 3" xfId="10291" xr:uid="{00000000-0005-0000-0000-000050240000}"/>
    <cellStyle name="S 58 4" xfId="10292" xr:uid="{00000000-0005-0000-0000-000051240000}"/>
    <cellStyle name="S 59" xfId="9869" xr:uid="{00000000-0005-0000-0000-000052240000}"/>
    <cellStyle name="S 59 2" xfId="10293" xr:uid="{00000000-0005-0000-0000-000053240000}"/>
    <cellStyle name="S 59 3" xfId="10294" xr:uid="{00000000-0005-0000-0000-000054240000}"/>
    <cellStyle name="S 59 4" xfId="10295" xr:uid="{00000000-0005-0000-0000-000055240000}"/>
    <cellStyle name="S 6" xfId="9870" xr:uid="{00000000-0005-0000-0000-000056240000}"/>
    <cellStyle name="S 6 2" xfId="10296" xr:uid="{00000000-0005-0000-0000-000057240000}"/>
    <cellStyle name="S 6 3" xfId="10297" xr:uid="{00000000-0005-0000-0000-000058240000}"/>
    <cellStyle name="S 6 4" xfId="10298" xr:uid="{00000000-0005-0000-0000-000059240000}"/>
    <cellStyle name="S 60" xfId="9871" xr:uid="{00000000-0005-0000-0000-00005A240000}"/>
    <cellStyle name="S 60 2" xfId="10299" xr:uid="{00000000-0005-0000-0000-00005B240000}"/>
    <cellStyle name="S 60 3" xfId="10300" xr:uid="{00000000-0005-0000-0000-00005C240000}"/>
    <cellStyle name="S 60 4" xfId="10301" xr:uid="{00000000-0005-0000-0000-00005D240000}"/>
    <cellStyle name="S 61" xfId="9872" xr:uid="{00000000-0005-0000-0000-00005E240000}"/>
    <cellStyle name="S 61 2" xfId="10302" xr:uid="{00000000-0005-0000-0000-00005F240000}"/>
    <cellStyle name="S 61 3" xfId="10303" xr:uid="{00000000-0005-0000-0000-000060240000}"/>
    <cellStyle name="S 61 4" xfId="10304" xr:uid="{00000000-0005-0000-0000-000061240000}"/>
    <cellStyle name="S 62" xfId="9873" xr:uid="{00000000-0005-0000-0000-000062240000}"/>
    <cellStyle name="S 62 2" xfId="10305" xr:uid="{00000000-0005-0000-0000-000063240000}"/>
    <cellStyle name="S 62 3" xfId="10306" xr:uid="{00000000-0005-0000-0000-000064240000}"/>
    <cellStyle name="S 62 4" xfId="10307" xr:uid="{00000000-0005-0000-0000-000065240000}"/>
    <cellStyle name="S 63" xfId="9874" xr:uid="{00000000-0005-0000-0000-000066240000}"/>
    <cellStyle name="S 63 2" xfId="10308" xr:uid="{00000000-0005-0000-0000-000067240000}"/>
    <cellStyle name="S 63 3" xfId="10309" xr:uid="{00000000-0005-0000-0000-000068240000}"/>
    <cellStyle name="S 63 4" xfId="10310" xr:uid="{00000000-0005-0000-0000-000069240000}"/>
    <cellStyle name="S 64" xfId="9875" xr:uid="{00000000-0005-0000-0000-00006A240000}"/>
    <cellStyle name="S 64 2" xfId="10311" xr:uid="{00000000-0005-0000-0000-00006B240000}"/>
    <cellStyle name="S 64 3" xfId="10312" xr:uid="{00000000-0005-0000-0000-00006C240000}"/>
    <cellStyle name="S 64 4" xfId="10313" xr:uid="{00000000-0005-0000-0000-00006D240000}"/>
    <cellStyle name="S 65" xfId="9876" xr:uid="{00000000-0005-0000-0000-00006E240000}"/>
    <cellStyle name="S 65 2" xfId="10314" xr:uid="{00000000-0005-0000-0000-00006F240000}"/>
    <cellStyle name="S 65 3" xfId="10315" xr:uid="{00000000-0005-0000-0000-000070240000}"/>
    <cellStyle name="S 65 4" xfId="10316" xr:uid="{00000000-0005-0000-0000-000071240000}"/>
    <cellStyle name="S 66" xfId="9877" xr:uid="{00000000-0005-0000-0000-000072240000}"/>
    <cellStyle name="S 66 2" xfId="10317" xr:uid="{00000000-0005-0000-0000-000073240000}"/>
    <cellStyle name="S 66 3" xfId="10318" xr:uid="{00000000-0005-0000-0000-000074240000}"/>
    <cellStyle name="S 66 4" xfId="10319" xr:uid="{00000000-0005-0000-0000-000075240000}"/>
    <cellStyle name="S 67" xfId="9878" xr:uid="{00000000-0005-0000-0000-000076240000}"/>
    <cellStyle name="S 67 2" xfId="10320" xr:uid="{00000000-0005-0000-0000-000077240000}"/>
    <cellStyle name="S 67 3" xfId="10321" xr:uid="{00000000-0005-0000-0000-000078240000}"/>
    <cellStyle name="S 67 4" xfId="10322" xr:uid="{00000000-0005-0000-0000-000079240000}"/>
    <cellStyle name="S 68" xfId="9879" xr:uid="{00000000-0005-0000-0000-00007A240000}"/>
    <cellStyle name="S 68 2" xfId="10323" xr:uid="{00000000-0005-0000-0000-00007B240000}"/>
    <cellStyle name="S 68 3" xfId="10324" xr:uid="{00000000-0005-0000-0000-00007C240000}"/>
    <cellStyle name="S 68 4" xfId="10325" xr:uid="{00000000-0005-0000-0000-00007D240000}"/>
    <cellStyle name="S 69" xfId="9880" xr:uid="{00000000-0005-0000-0000-00007E240000}"/>
    <cellStyle name="S 69 2" xfId="10326" xr:uid="{00000000-0005-0000-0000-00007F240000}"/>
    <cellStyle name="S 69 3" xfId="10327" xr:uid="{00000000-0005-0000-0000-000080240000}"/>
    <cellStyle name="S 69 4" xfId="10328" xr:uid="{00000000-0005-0000-0000-000081240000}"/>
    <cellStyle name="S 7" xfId="9881" xr:uid="{00000000-0005-0000-0000-000082240000}"/>
    <cellStyle name="S 7 2" xfId="10329" xr:uid="{00000000-0005-0000-0000-000083240000}"/>
    <cellStyle name="S 7 3" xfId="10330" xr:uid="{00000000-0005-0000-0000-000084240000}"/>
    <cellStyle name="S 7 4" xfId="10331" xr:uid="{00000000-0005-0000-0000-000085240000}"/>
    <cellStyle name="S 70" xfId="9882" xr:uid="{00000000-0005-0000-0000-000086240000}"/>
    <cellStyle name="S 70 2" xfId="10332" xr:uid="{00000000-0005-0000-0000-000087240000}"/>
    <cellStyle name="S 70 3" xfId="10333" xr:uid="{00000000-0005-0000-0000-000088240000}"/>
    <cellStyle name="S 70 4" xfId="10334" xr:uid="{00000000-0005-0000-0000-000089240000}"/>
    <cellStyle name="S 71" xfId="9883" xr:uid="{00000000-0005-0000-0000-00008A240000}"/>
    <cellStyle name="S 71 2" xfId="10335" xr:uid="{00000000-0005-0000-0000-00008B240000}"/>
    <cellStyle name="S 71 3" xfId="10336" xr:uid="{00000000-0005-0000-0000-00008C240000}"/>
    <cellStyle name="S 71 4" xfId="10337" xr:uid="{00000000-0005-0000-0000-00008D240000}"/>
    <cellStyle name="S 72" xfId="9884" xr:uid="{00000000-0005-0000-0000-00008E240000}"/>
    <cellStyle name="S 72 2" xfId="10338" xr:uid="{00000000-0005-0000-0000-00008F240000}"/>
    <cellStyle name="S 72 3" xfId="10339" xr:uid="{00000000-0005-0000-0000-000090240000}"/>
    <cellStyle name="S 72 4" xfId="10340" xr:uid="{00000000-0005-0000-0000-000091240000}"/>
    <cellStyle name="S 73" xfId="9885" xr:uid="{00000000-0005-0000-0000-000092240000}"/>
    <cellStyle name="S 73 2" xfId="10341" xr:uid="{00000000-0005-0000-0000-000093240000}"/>
    <cellStyle name="S 73 3" xfId="10342" xr:uid="{00000000-0005-0000-0000-000094240000}"/>
    <cellStyle name="S 73 4" xfId="10343" xr:uid="{00000000-0005-0000-0000-000095240000}"/>
    <cellStyle name="S 74" xfId="9886" xr:uid="{00000000-0005-0000-0000-000096240000}"/>
    <cellStyle name="S 74 2" xfId="10344" xr:uid="{00000000-0005-0000-0000-000097240000}"/>
    <cellStyle name="S 74 3" xfId="10345" xr:uid="{00000000-0005-0000-0000-000098240000}"/>
    <cellStyle name="S 74 4" xfId="10346" xr:uid="{00000000-0005-0000-0000-000099240000}"/>
    <cellStyle name="S 75" xfId="9887" xr:uid="{00000000-0005-0000-0000-00009A240000}"/>
    <cellStyle name="S 75 2" xfId="10347" xr:uid="{00000000-0005-0000-0000-00009B240000}"/>
    <cellStyle name="S 75 3" xfId="10348" xr:uid="{00000000-0005-0000-0000-00009C240000}"/>
    <cellStyle name="S 75 4" xfId="10349" xr:uid="{00000000-0005-0000-0000-00009D240000}"/>
    <cellStyle name="S 76" xfId="9888" xr:uid="{00000000-0005-0000-0000-00009E240000}"/>
    <cellStyle name="S 76 2" xfId="10350" xr:uid="{00000000-0005-0000-0000-00009F240000}"/>
    <cellStyle name="S 76 3" xfId="10351" xr:uid="{00000000-0005-0000-0000-0000A0240000}"/>
    <cellStyle name="S 76 4" xfId="10352" xr:uid="{00000000-0005-0000-0000-0000A1240000}"/>
    <cellStyle name="S 77" xfId="9889" xr:uid="{00000000-0005-0000-0000-0000A2240000}"/>
    <cellStyle name="S 77 2" xfId="10353" xr:uid="{00000000-0005-0000-0000-0000A3240000}"/>
    <cellStyle name="S 77 3" xfId="10354" xr:uid="{00000000-0005-0000-0000-0000A4240000}"/>
    <cellStyle name="S 77 4" xfId="10355" xr:uid="{00000000-0005-0000-0000-0000A5240000}"/>
    <cellStyle name="S 78" xfId="10356" xr:uid="{00000000-0005-0000-0000-0000A6240000}"/>
    <cellStyle name="S 79" xfId="10357" xr:uid="{00000000-0005-0000-0000-0000A7240000}"/>
    <cellStyle name="S 8" xfId="9890" xr:uid="{00000000-0005-0000-0000-0000A8240000}"/>
    <cellStyle name="S 8 2" xfId="10358" xr:uid="{00000000-0005-0000-0000-0000A9240000}"/>
    <cellStyle name="S 8 3" xfId="10359" xr:uid="{00000000-0005-0000-0000-0000AA240000}"/>
    <cellStyle name="S 8 4" xfId="10360" xr:uid="{00000000-0005-0000-0000-0000AB240000}"/>
    <cellStyle name="S 80" xfId="10361" xr:uid="{00000000-0005-0000-0000-0000AC240000}"/>
    <cellStyle name="S 81" xfId="10362" xr:uid="{00000000-0005-0000-0000-0000AD240000}"/>
    <cellStyle name="S 82" xfId="10363" xr:uid="{00000000-0005-0000-0000-0000AE240000}"/>
    <cellStyle name="S 83" xfId="10364" xr:uid="{00000000-0005-0000-0000-0000AF240000}"/>
    <cellStyle name="S 84" xfId="10365" xr:uid="{00000000-0005-0000-0000-0000B0240000}"/>
    <cellStyle name="S 85" xfId="11749" xr:uid="{00000000-0005-0000-0000-0000B1240000}"/>
    <cellStyle name="S 86" xfId="11750" xr:uid="{00000000-0005-0000-0000-0000B2240000}"/>
    <cellStyle name="S 87" xfId="11751" xr:uid="{00000000-0005-0000-0000-0000B3240000}"/>
    <cellStyle name="S 9" xfId="9891" xr:uid="{00000000-0005-0000-0000-0000B4240000}"/>
    <cellStyle name="S 9 2" xfId="10366" xr:uid="{00000000-0005-0000-0000-0000B5240000}"/>
    <cellStyle name="S 9 3" xfId="10367" xr:uid="{00000000-0005-0000-0000-0000B6240000}"/>
    <cellStyle name="S 9 4" xfId="10368" xr:uid="{00000000-0005-0000-0000-0000B7240000}"/>
    <cellStyle name="S—_x0008_??????????????????‚_x0001_????&lt;i·0??????????_x0007_?_x0010__x0001_??PrintDT??9JS—_x0008_?????????????" xfId="7479" xr:uid="{00000000-0005-0000-0000-0000B8240000}"/>
    <cellStyle name="s]_x000a__x000a_spooler=yes_x000a__x000a_load=_x000a__x000a_Beep=yes_x000a__x000a_NullPort=None_x000a__x000a_BorderWidth=3_x000a__x000a_CursorBlinkRate=1200_x000a__x000a_DoubleClickSpeed=452_x000a__x000a_Programs=co" xfId="7480" xr:uid="{00000000-0005-0000-0000-0000B9240000}"/>
    <cellStyle name="s]_x000d__x000a_spooler=yes_x000d__x000a_load=_x000d__x000a_Beep=yes_x000d__x000a_NullPort=None_x000d__x000a_BorderWidth=3_x000d__x000a_CursorBlinkRate=1200_x000d__x000a_DoubleClickSpeed=452_x000d__x000a_Programs=co" xfId="7481" xr:uid="{00000000-0005-0000-0000-0000BA240000}"/>
    <cellStyle name="S_2---DATA_SAIN GOBAIN (THEP)_Option 1-British Standard" xfId="7482" xr:uid="{00000000-0005-0000-0000-0000BB240000}"/>
    <cellStyle name="S_2---DATA_SAIN GOBAIN (THEP)_Option 1-British Standard 2" xfId="7483" xr:uid="{00000000-0005-0000-0000-0000BC240000}"/>
    <cellStyle name="S_2---DATA_SAIN GOBAIN (THEP)_Option 1-British Standard 2 2" xfId="9892" xr:uid="{00000000-0005-0000-0000-0000BD240000}"/>
    <cellStyle name="S_2---DATA_SAIN GOBAIN (THEP)_Option 1-British Standard 2 2 2" xfId="10369" xr:uid="{00000000-0005-0000-0000-0000BE240000}"/>
    <cellStyle name="S_2---DATA_SAIN GOBAIN (THEP)_Option 1-British Standard 2 2 3" xfId="10370" xr:uid="{00000000-0005-0000-0000-0000BF240000}"/>
    <cellStyle name="S_2---DATA_SAIN GOBAIN (THEP)_Option 1-British Standard 2 2 4" xfId="10371" xr:uid="{00000000-0005-0000-0000-0000C0240000}"/>
    <cellStyle name="S_2---DATA_SAIN GOBAIN (THEP)_Option 1-British Standard 2 2 5" xfId="10372" xr:uid="{00000000-0005-0000-0000-0000C1240000}"/>
    <cellStyle name="S_2---DATA_SAIN GOBAIN (THEP)_Option 1-British Standard 2 2 6" xfId="10373" xr:uid="{00000000-0005-0000-0000-0000C2240000}"/>
    <cellStyle name="S_2---DATA_SAIN GOBAIN (THEP)_Option 1-British Standard 2 3" xfId="10374" xr:uid="{00000000-0005-0000-0000-0000C3240000}"/>
    <cellStyle name="S_2---DATA_SAIN GOBAIN (THEP)_Option 1-British Standard 2 4" xfId="10375" xr:uid="{00000000-0005-0000-0000-0000C4240000}"/>
    <cellStyle name="S_2---DATA_SAIN GOBAIN (THEP)_Option 1-British Standard 2 5" xfId="10376" xr:uid="{00000000-0005-0000-0000-0000C5240000}"/>
    <cellStyle name="S_2---DATA_SAIN GOBAIN (THEP)_Option 1-British Standard 2 6" xfId="10377" xr:uid="{00000000-0005-0000-0000-0000C6240000}"/>
    <cellStyle name="S_2---DATA_SAIN GOBAIN (THEP)_Option 1-British Standard 2 7" xfId="10378" xr:uid="{00000000-0005-0000-0000-0000C7240000}"/>
    <cellStyle name="S_2---DATA_SAIN GOBAIN (THEP)_Option 1-British Standard 3" xfId="7484" xr:uid="{00000000-0005-0000-0000-0000C8240000}"/>
    <cellStyle name="S_2---DATA_SAIN GOBAIN (THEP)_Option 1-British Standard 3 2" xfId="9893" xr:uid="{00000000-0005-0000-0000-0000C9240000}"/>
    <cellStyle name="S_2---DATA_SAIN GOBAIN (THEP)_Option 1-British Standard 3 2 2" xfId="10379" xr:uid="{00000000-0005-0000-0000-0000CA240000}"/>
    <cellStyle name="S_2---DATA_SAIN GOBAIN (THEP)_Option 1-British Standard 3 2 3" xfId="10380" xr:uid="{00000000-0005-0000-0000-0000CB240000}"/>
    <cellStyle name="S_2---DATA_SAIN GOBAIN (THEP)_Option 1-British Standard 3 2 4" xfId="10381" xr:uid="{00000000-0005-0000-0000-0000CC240000}"/>
    <cellStyle name="S_2---DATA_SAIN GOBAIN (THEP)_Option 1-British Standard 3 2 5" xfId="10382" xr:uid="{00000000-0005-0000-0000-0000CD240000}"/>
    <cellStyle name="S_2---DATA_SAIN GOBAIN (THEP)_Option 1-British Standard 3 2 6" xfId="10383" xr:uid="{00000000-0005-0000-0000-0000CE240000}"/>
    <cellStyle name="S_2---DATA_SAIN GOBAIN (THEP)_Option 1-British Standard 3 3" xfId="10384" xr:uid="{00000000-0005-0000-0000-0000CF240000}"/>
    <cellStyle name="S_2---DATA_SAIN GOBAIN (THEP)_Option 1-British Standard 3 4" xfId="10385" xr:uid="{00000000-0005-0000-0000-0000D0240000}"/>
    <cellStyle name="S_2---DATA_SAIN GOBAIN (THEP)_Option 1-British Standard 3 5" xfId="10386" xr:uid="{00000000-0005-0000-0000-0000D1240000}"/>
    <cellStyle name="S_2---DATA_SAIN GOBAIN (THEP)_Option 1-British Standard 3 6" xfId="10387" xr:uid="{00000000-0005-0000-0000-0000D2240000}"/>
    <cellStyle name="S_2---DATA_SAIN GOBAIN (THEP)_Option 1-British Standard 3 7" xfId="10388" xr:uid="{00000000-0005-0000-0000-0000D3240000}"/>
    <cellStyle name="S_2---DATA_SAIN GOBAIN (THEP)_Option 1-British Standard 4" xfId="10389" xr:uid="{00000000-0005-0000-0000-0000D4240000}"/>
    <cellStyle name="S_2---DATA_SAIN GOBAIN (THEP)_Option 1-British Standard 5" xfId="10390" xr:uid="{00000000-0005-0000-0000-0000D5240000}"/>
    <cellStyle name="S_2---DATA_SAIN GOBAIN (THEP)_Option 1-British Standard 6" xfId="10391" xr:uid="{00000000-0005-0000-0000-0000D6240000}"/>
    <cellStyle name="S_2---DATA_SAIN GOBAIN (THEP)_Option 1-British Standard 7" xfId="10392" xr:uid="{00000000-0005-0000-0000-0000D7240000}"/>
    <cellStyle name="S_2---DATA_SAIN GOBAIN (THEP)_Option 1-British Standard 8" xfId="10393" xr:uid="{00000000-0005-0000-0000-0000D8240000}"/>
    <cellStyle name="S—_x0008__M_E Services _ Education" xfId="7485" xr:uid="{00000000-0005-0000-0000-0000D9240000}"/>
    <cellStyle name="s1" xfId="7486" xr:uid="{00000000-0005-0000-0000-0000DA240000}"/>
    <cellStyle name="s1 2" xfId="7487" xr:uid="{00000000-0005-0000-0000-0000DB240000}"/>
    <cellStyle name="s1 2 2" xfId="10394" xr:uid="{00000000-0005-0000-0000-0000DC240000}"/>
    <cellStyle name="s1 3" xfId="10395" xr:uid="{00000000-0005-0000-0000-0000DD240000}"/>
    <cellStyle name="SAPBEXaggData" xfId="7488" xr:uid="{00000000-0005-0000-0000-0000DE240000}"/>
    <cellStyle name="SAPBEXaggData 2" xfId="7489" xr:uid="{00000000-0005-0000-0000-0000DF240000}"/>
    <cellStyle name="SAPBEXaggData 2 2" xfId="11752" xr:uid="{00000000-0005-0000-0000-0000E0240000}"/>
    <cellStyle name="SAPBEXaggData 2 2 2" xfId="11753" xr:uid="{00000000-0005-0000-0000-0000E1240000}"/>
    <cellStyle name="SAPBEXaggData 2 3" xfId="11754" xr:uid="{00000000-0005-0000-0000-0000E2240000}"/>
    <cellStyle name="SAPBEXaggData 3" xfId="11755" xr:uid="{00000000-0005-0000-0000-0000E3240000}"/>
    <cellStyle name="SAPBEXaggData 3 2" xfId="11756" xr:uid="{00000000-0005-0000-0000-0000E4240000}"/>
    <cellStyle name="SAPBEXaggData 4" xfId="11757" xr:uid="{00000000-0005-0000-0000-0000E5240000}"/>
    <cellStyle name="SAPBEXaggDataEmph" xfId="7490" xr:uid="{00000000-0005-0000-0000-0000E6240000}"/>
    <cellStyle name="SAPBEXaggDataEmph 2" xfId="7491" xr:uid="{00000000-0005-0000-0000-0000E7240000}"/>
    <cellStyle name="SAPBEXaggDataEmph 2 2" xfId="11758" xr:uid="{00000000-0005-0000-0000-0000E8240000}"/>
    <cellStyle name="SAPBEXaggDataEmph 2 2 2" xfId="11759" xr:uid="{00000000-0005-0000-0000-0000E9240000}"/>
    <cellStyle name="SAPBEXaggDataEmph 2 3" xfId="11760" xr:uid="{00000000-0005-0000-0000-0000EA240000}"/>
    <cellStyle name="SAPBEXaggDataEmph 3" xfId="11761" xr:uid="{00000000-0005-0000-0000-0000EB240000}"/>
    <cellStyle name="SAPBEXaggDataEmph 3 2" xfId="11762" xr:uid="{00000000-0005-0000-0000-0000EC240000}"/>
    <cellStyle name="SAPBEXaggDataEmph 4" xfId="11763" xr:uid="{00000000-0005-0000-0000-0000ED240000}"/>
    <cellStyle name="SAPBEXaggItem" xfId="7492" xr:uid="{00000000-0005-0000-0000-0000EE240000}"/>
    <cellStyle name="SAPBEXaggItem 2" xfId="7493" xr:uid="{00000000-0005-0000-0000-0000EF240000}"/>
    <cellStyle name="SAPBEXaggItem 2 2" xfId="11764" xr:uid="{00000000-0005-0000-0000-0000F0240000}"/>
    <cellStyle name="SAPBEXaggItem 2 2 2" xfId="11765" xr:uid="{00000000-0005-0000-0000-0000F1240000}"/>
    <cellStyle name="SAPBEXaggItem 2 3" xfId="11766" xr:uid="{00000000-0005-0000-0000-0000F2240000}"/>
    <cellStyle name="SAPBEXaggItem 3" xfId="11767" xr:uid="{00000000-0005-0000-0000-0000F3240000}"/>
    <cellStyle name="SAPBEXaggItem 3 2" xfId="11768" xr:uid="{00000000-0005-0000-0000-0000F4240000}"/>
    <cellStyle name="SAPBEXaggItem 4" xfId="11769" xr:uid="{00000000-0005-0000-0000-0000F5240000}"/>
    <cellStyle name="SAPBEXchaText" xfId="7494" xr:uid="{00000000-0005-0000-0000-0000F6240000}"/>
    <cellStyle name="SAPBEXexcBad7" xfId="7495" xr:uid="{00000000-0005-0000-0000-0000F7240000}"/>
    <cellStyle name="SAPBEXexcBad7 2" xfId="7496" xr:uid="{00000000-0005-0000-0000-0000F8240000}"/>
    <cellStyle name="SAPBEXexcBad7 2 2" xfId="11770" xr:uid="{00000000-0005-0000-0000-0000F9240000}"/>
    <cellStyle name="SAPBEXexcBad7 2 2 2" xfId="11771" xr:uid="{00000000-0005-0000-0000-0000FA240000}"/>
    <cellStyle name="SAPBEXexcBad7 2 3" xfId="11772" xr:uid="{00000000-0005-0000-0000-0000FB240000}"/>
    <cellStyle name="SAPBEXexcBad7 3" xfId="11773" xr:uid="{00000000-0005-0000-0000-0000FC240000}"/>
    <cellStyle name="SAPBEXexcBad7 3 2" xfId="11774" xr:uid="{00000000-0005-0000-0000-0000FD240000}"/>
    <cellStyle name="SAPBEXexcBad7 4" xfId="11775" xr:uid="{00000000-0005-0000-0000-0000FE240000}"/>
    <cellStyle name="SAPBEXexcBad8" xfId="7497" xr:uid="{00000000-0005-0000-0000-0000FF240000}"/>
    <cellStyle name="SAPBEXexcBad8 2" xfId="7498" xr:uid="{00000000-0005-0000-0000-000000250000}"/>
    <cellStyle name="SAPBEXexcBad8 2 2" xfId="11776" xr:uid="{00000000-0005-0000-0000-000001250000}"/>
    <cellStyle name="SAPBEXexcBad8 2 2 2" xfId="11777" xr:uid="{00000000-0005-0000-0000-000002250000}"/>
    <cellStyle name="SAPBEXexcBad8 2 3" xfId="11778" xr:uid="{00000000-0005-0000-0000-000003250000}"/>
    <cellStyle name="SAPBEXexcBad8 3" xfId="11779" xr:uid="{00000000-0005-0000-0000-000004250000}"/>
    <cellStyle name="SAPBEXexcBad8 3 2" xfId="11780" xr:uid="{00000000-0005-0000-0000-000005250000}"/>
    <cellStyle name="SAPBEXexcBad8 4" xfId="11781" xr:uid="{00000000-0005-0000-0000-000006250000}"/>
    <cellStyle name="SAPBEXexcBad9" xfId="7499" xr:uid="{00000000-0005-0000-0000-000007250000}"/>
    <cellStyle name="SAPBEXexcBad9 2" xfId="7500" xr:uid="{00000000-0005-0000-0000-000008250000}"/>
    <cellStyle name="SAPBEXexcBad9 2 2" xfId="11782" xr:uid="{00000000-0005-0000-0000-000009250000}"/>
    <cellStyle name="SAPBEXexcBad9 2 2 2" xfId="11783" xr:uid="{00000000-0005-0000-0000-00000A250000}"/>
    <cellStyle name="SAPBEXexcBad9 2 3" xfId="11784" xr:uid="{00000000-0005-0000-0000-00000B250000}"/>
    <cellStyle name="SAPBEXexcBad9 3" xfId="11785" xr:uid="{00000000-0005-0000-0000-00000C250000}"/>
    <cellStyle name="SAPBEXexcBad9 3 2" xfId="11786" xr:uid="{00000000-0005-0000-0000-00000D250000}"/>
    <cellStyle name="SAPBEXexcBad9 4" xfId="11787" xr:uid="{00000000-0005-0000-0000-00000E250000}"/>
    <cellStyle name="SAPBEXexcCritical4" xfId="7501" xr:uid="{00000000-0005-0000-0000-00000F250000}"/>
    <cellStyle name="SAPBEXexcCritical4 2" xfId="7502" xr:uid="{00000000-0005-0000-0000-000010250000}"/>
    <cellStyle name="SAPBEXexcCritical4 2 2" xfId="11788" xr:uid="{00000000-0005-0000-0000-000011250000}"/>
    <cellStyle name="SAPBEXexcCritical4 2 2 2" xfId="11789" xr:uid="{00000000-0005-0000-0000-000012250000}"/>
    <cellStyle name="SAPBEXexcCritical4 2 3" xfId="11790" xr:uid="{00000000-0005-0000-0000-000013250000}"/>
    <cellStyle name="SAPBEXexcCritical4 3" xfId="11791" xr:uid="{00000000-0005-0000-0000-000014250000}"/>
    <cellStyle name="SAPBEXexcCritical4 3 2" xfId="11792" xr:uid="{00000000-0005-0000-0000-000015250000}"/>
    <cellStyle name="SAPBEXexcCritical4 4" xfId="11793" xr:uid="{00000000-0005-0000-0000-000016250000}"/>
    <cellStyle name="SAPBEXexcCritical5" xfId="7503" xr:uid="{00000000-0005-0000-0000-000017250000}"/>
    <cellStyle name="SAPBEXexcCritical5 2" xfId="7504" xr:uid="{00000000-0005-0000-0000-000018250000}"/>
    <cellStyle name="SAPBEXexcCritical5 2 2" xfId="11794" xr:uid="{00000000-0005-0000-0000-000019250000}"/>
    <cellStyle name="SAPBEXexcCritical5 2 2 2" xfId="11795" xr:uid="{00000000-0005-0000-0000-00001A250000}"/>
    <cellStyle name="SAPBEXexcCritical5 2 3" xfId="11796" xr:uid="{00000000-0005-0000-0000-00001B250000}"/>
    <cellStyle name="SAPBEXexcCritical5 3" xfId="11797" xr:uid="{00000000-0005-0000-0000-00001C250000}"/>
    <cellStyle name="SAPBEXexcCritical5 3 2" xfId="11798" xr:uid="{00000000-0005-0000-0000-00001D250000}"/>
    <cellStyle name="SAPBEXexcCritical5 4" xfId="11799" xr:uid="{00000000-0005-0000-0000-00001E250000}"/>
    <cellStyle name="SAPBEXexcCritical6" xfId="7505" xr:uid="{00000000-0005-0000-0000-00001F250000}"/>
    <cellStyle name="SAPBEXexcCritical6 2" xfId="7506" xr:uid="{00000000-0005-0000-0000-000020250000}"/>
    <cellStyle name="SAPBEXexcCritical6 2 2" xfId="11800" xr:uid="{00000000-0005-0000-0000-000021250000}"/>
    <cellStyle name="SAPBEXexcCritical6 2 2 2" xfId="11801" xr:uid="{00000000-0005-0000-0000-000022250000}"/>
    <cellStyle name="SAPBEXexcCritical6 2 3" xfId="11802" xr:uid="{00000000-0005-0000-0000-000023250000}"/>
    <cellStyle name="SAPBEXexcCritical6 3" xfId="11803" xr:uid="{00000000-0005-0000-0000-000024250000}"/>
    <cellStyle name="SAPBEXexcCritical6 3 2" xfId="11804" xr:uid="{00000000-0005-0000-0000-000025250000}"/>
    <cellStyle name="SAPBEXexcCritical6 4" xfId="11805" xr:uid="{00000000-0005-0000-0000-000026250000}"/>
    <cellStyle name="SAPBEXexcGood1" xfId="7507" xr:uid="{00000000-0005-0000-0000-000027250000}"/>
    <cellStyle name="SAPBEXexcGood1 2" xfId="7508" xr:uid="{00000000-0005-0000-0000-000028250000}"/>
    <cellStyle name="SAPBEXexcGood1 2 2" xfId="11806" xr:uid="{00000000-0005-0000-0000-000029250000}"/>
    <cellStyle name="SAPBEXexcGood1 2 2 2" xfId="11807" xr:uid="{00000000-0005-0000-0000-00002A250000}"/>
    <cellStyle name="SAPBEXexcGood1 2 3" xfId="11808" xr:uid="{00000000-0005-0000-0000-00002B250000}"/>
    <cellStyle name="SAPBEXexcGood1 3" xfId="11809" xr:uid="{00000000-0005-0000-0000-00002C250000}"/>
    <cellStyle name="SAPBEXexcGood1 3 2" xfId="11810" xr:uid="{00000000-0005-0000-0000-00002D250000}"/>
    <cellStyle name="SAPBEXexcGood1 4" xfId="11811" xr:uid="{00000000-0005-0000-0000-00002E250000}"/>
    <cellStyle name="SAPBEXexcGood2" xfId="7509" xr:uid="{00000000-0005-0000-0000-00002F250000}"/>
    <cellStyle name="SAPBEXexcGood2 2" xfId="7510" xr:uid="{00000000-0005-0000-0000-000030250000}"/>
    <cellStyle name="SAPBEXexcGood2 2 2" xfId="11812" xr:uid="{00000000-0005-0000-0000-000031250000}"/>
    <cellStyle name="SAPBEXexcGood2 2 2 2" xfId="11813" xr:uid="{00000000-0005-0000-0000-000032250000}"/>
    <cellStyle name="SAPBEXexcGood2 2 3" xfId="11814" xr:uid="{00000000-0005-0000-0000-000033250000}"/>
    <cellStyle name="SAPBEXexcGood2 3" xfId="11815" xr:uid="{00000000-0005-0000-0000-000034250000}"/>
    <cellStyle name="SAPBEXexcGood2 3 2" xfId="11816" xr:uid="{00000000-0005-0000-0000-000035250000}"/>
    <cellStyle name="SAPBEXexcGood2 4" xfId="11817" xr:uid="{00000000-0005-0000-0000-000036250000}"/>
    <cellStyle name="SAPBEXexcGood3" xfId="7511" xr:uid="{00000000-0005-0000-0000-000037250000}"/>
    <cellStyle name="SAPBEXexcGood3 2" xfId="7512" xr:uid="{00000000-0005-0000-0000-000038250000}"/>
    <cellStyle name="SAPBEXexcGood3 2 2" xfId="11818" xr:uid="{00000000-0005-0000-0000-000039250000}"/>
    <cellStyle name="SAPBEXexcGood3 2 2 2" xfId="11819" xr:uid="{00000000-0005-0000-0000-00003A250000}"/>
    <cellStyle name="SAPBEXexcGood3 2 3" xfId="11820" xr:uid="{00000000-0005-0000-0000-00003B250000}"/>
    <cellStyle name="SAPBEXexcGood3 3" xfId="11821" xr:uid="{00000000-0005-0000-0000-00003C250000}"/>
    <cellStyle name="SAPBEXexcGood3 3 2" xfId="11822" xr:uid="{00000000-0005-0000-0000-00003D250000}"/>
    <cellStyle name="SAPBEXexcGood3 4" xfId="11823" xr:uid="{00000000-0005-0000-0000-00003E250000}"/>
    <cellStyle name="SAPBEXfilterDrill" xfId="7513" xr:uid="{00000000-0005-0000-0000-00003F250000}"/>
    <cellStyle name="SAPBEXfilterDrill 2" xfId="7514" xr:uid="{00000000-0005-0000-0000-000040250000}"/>
    <cellStyle name="SAPBEXfilterDrill 2 2" xfId="9894" xr:uid="{00000000-0005-0000-0000-000041250000}"/>
    <cellStyle name="SAPBEXfilterDrill 2 2 2" xfId="10396" xr:uid="{00000000-0005-0000-0000-000042250000}"/>
    <cellStyle name="SAPBEXfilterDrill 2 2 3" xfId="10397" xr:uid="{00000000-0005-0000-0000-000043250000}"/>
    <cellStyle name="SAPBEXfilterDrill 2 2 4" xfId="10398" xr:uid="{00000000-0005-0000-0000-000044250000}"/>
    <cellStyle name="SAPBEXfilterDrill 2 2 5" xfId="10399" xr:uid="{00000000-0005-0000-0000-000045250000}"/>
    <cellStyle name="SAPBEXfilterDrill 2 2 6" xfId="10400" xr:uid="{00000000-0005-0000-0000-000046250000}"/>
    <cellStyle name="SAPBEXfilterDrill 2 3" xfId="10401" xr:uid="{00000000-0005-0000-0000-000047250000}"/>
    <cellStyle name="SAPBEXfilterDrill 2 4" xfId="10402" xr:uid="{00000000-0005-0000-0000-000048250000}"/>
    <cellStyle name="SAPBEXfilterDrill 2 5" xfId="10403" xr:uid="{00000000-0005-0000-0000-000049250000}"/>
    <cellStyle name="SAPBEXfilterDrill 2 6" xfId="10404" xr:uid="{00000000-0005-0000-0000-00004A250000}"/>
    <cellStyle name="SAPBEXfilterDrill 2 7" xfId="10405" xr:uid="{00000000-0005-0000-0000-00004B250000}"/>
    <cellStyle name="SAPBEXfilterDrill 3" xfId="7515" xr:uid="{00000000-0005-0000-0000-00004C250000}"/>
    <cellStyle name="SAPBEXfilterDrill 3 2" xfId="9895" xr:uid="{00000000-0005-0000-0000-00004D250000}"/>
    <cellStyle name="SAPBEXfilterDrill 3 2 2" xfId="10406" xr:uid="{00000000-0005-0000-0000-00004E250000}"/>
    <cellStyle name="SAPBEXfilterDrill 3 2 3" xfId="10407" xr:uid="{00000000-0005-0000-0000-00004F250000}"/>
    <cellStyle name="SAPBEXfilterDrill 3 2 4" xfId="10408" xr:uid="{00000000-0005-0000-0000-000050250000}"/>
    <cellStyle name="SAPBEXfilterDrill 3 2 5" xfId="10409" xr:uid="{00000000-0005-0000-0000-000051250000}"/>
    <cellStyle name="SAPBEXfilterDrill 3 2 6" xfId="10410" xr:uid="{00000000-0005-0000-0000-000052250000}"/>
    <cellStyle name="SAPBEXfilterDrill 3 3" xfId="10411" xr:uid="{00000000-0005-0000-0000-000053250000}"/>
    <cellStyle name="SAPBEXfilterDrill 3 4" xfId="10412" xr:uid="{00000000-0005-0000-0000-000054250000}"/>
    <cellStyle name="SAPBEXfilterDrill 3 5" xfId="10413" xr:uid="{00000000-0005-0000-0000-000055250000}"/>
    <cellStyle name="SAPBEXfilterDrill 3 6" xfId="10414" xr:uid="{00000000-0005-0000-0000-000056250000}"/>
    <cellStyle name="SAPBEXfilterDrill 3 7" xfId="10415" xr:uid="{00000000-0005-0000-0000-000057250000}"/>
    <cellStyle name="SAPBEXfilterDrill 4" xfId="10416" xr:uid="{00000000-0005-0000-0000-000058250000}"/>
    <cellStyle name="SAPBEXfilterDrill 5" xfId="10417" xr:uid="{00000000-0005-0000-0000-000059250000}"/>
    <cellStyle name="SAPBEXfilterDrill 6" xfId="10418" xr:uid="{00000000-0005-0000-0000-00005A250000}"/>
    <cellStyle name="SAPBEXfilterDrill 7" xfId="10419" xr:uid="{00000000-0005-0000-0000-00005B250000}"/>
    <cellStyle name="SAPBEXfilterDrill 8" xfId="10420" xr:uid="{00000000-0005-0000-0000-00005C250000}"/>
    <cellStyle name="SAPBEXfilterItem" xfId="7516" xr:uid="{00000000-0005-0000-0000-00005D250000}"/>
    <cellStyle name="SAPBEXfilterText" xfId="7517" xr:uid="{00000000-0005-0000-0000-00005E250000}"/>
    <cellStyle name="SAPBEXformats" xfId="7518" xr:uid="{00000000-0005-0000-0000-00005F250000}"/>
    <cellStyle name="SAPBEXformats 2" xfId="7519" xr:uid="{00000000-0005-0000-0000-000060250000}"/>
    <cellStyle name="SAPBEXformats 2 2" xfId="11824" xr:uid="{00000000-0005-0000-0000-000061250000}"/>
    <cellStyle name="SAPBEXformats 2 2 2" xfId="11825" xr:uid="{00000000-0005-0000-0000-000062250000}"/>
    <cellStyle name="SAPBEXformats 2 3" xfId="11826" xr:uid="{00000000-0005-0000-0000-000063250000}"/>
    <cellStyle name="SAPBEXformats 3" xfId="11827" xr:uid="{00000000-0005-0000-0000-000064250000}"/>
    <cellStyle name="SAPBEXformats 3 2" xfId="11828" xr:uid="{00000000-0005-0000-0000-000065250000}"/>
    <cellStyle name="SAPBEXformats 4" xfId="11829" xr:uid="{00000000-0005-0000-0000-000066250000}"/>
    <cellStyle name="SAPBEXheaderItem" xfId="7520" xr:uid="{00000000-0005-0000-0000-000067250000}"/>
    <cellStyle name="SAPBEXheaderText" xfId="7521" xr:uid="{00000000-0005-0000-0000-000068250000}"/>
    <cellStyle name="SAPBEXresData" xfId="7522" xr:uid="{00000000-0005-0000-0000-000069250000}"/>
    <cellStyle name="SAPBEXresData 2" xfId="7523" xr:uid="{00000000-0005-0000-0000-00006A250000}"/>
    <cellStyle name="SAPBEXresData 2 2" xfId="11830" xr:uid="{00000000-0005-0000-0000-00006B250000}"/>
    <cellStyle name="SAPBEXresData 2 2 2" xfId="11831" xr:uid="{00000000-0005-0000-0000-00006C250000}"/>
    <cellStyle name="SAPBEXresData 2 3" xfId="11832" xr:uid="{00000000-0005-0000-0000-00006D250000}"/>
    <cellStyle name="SAPBEXresData 3" xfId="11833" xr:uid="{00000000-0005-0000-0000-00006E250000}"/>
    <cellStyle name="SAPBEXresData 3 2" xfId="11834" xr:uid="{00000000-0005-0000-0000-00006F250000}"/>
    <cellStyle name="SAPBEXresData 4" xfId="11835" xr:uid="{00000000-0005-0000-0000-000070250000}"/>
    <cellStyle name="SAPBEXresDataEmph" xfId="7524" xr:uid="{00000000-0005-0000-0000-000071250000}"/>
    <cellStyle name="SAPBEXresDataEmph 2" xfId="7525" xr:uid="{00000000-0005-0000-0000-000072250000}"/>
    <cellStyle name="SAPBEXresDataEmph 2 2" xfId="11836" xr:uid="{00000000-0005-0000-0000-000073250000}"/>
    <cellStyle name="SAPBEXresDataEmph 2 2 2" xfId="11837" xr:uid="{00000000-0005-0000-0000-000074250000}"/>
    <cellStyle name="SAPBEXresDataEmph 2 3" xfId="11838" xr:uid="{00000000-0005-0000-0000-000075250000}"/>
    <cellStyle name="SAPBEXresDataEmph 3" xfId="11839" xr:uid="{00000000-0005-0000-0000-000076250000}"/>
    <cellStyle name="SAPBEXresDataEmph 3 2" xfId="11840" xr:uid="{00000000-0005-0000-0000-000077250000}"/>
    <cellStyle name="SAPBEXresDataEmph 4" xfId="11841" xr:uid="{00000000-0005-0000-0000-000078250000}"/>
    <cellStyle name="SAPBEXresItem" xfId="7526" xr:uid="{00000000-0005-0000-0000-000079250000}"/>
    <cellStyle name="SAPBEXresItem 2" xfId="7527" xr:uid="{00000000-0005-0000-0000-00007A250000}"/>
    <cellStyle name="SAPBEXresItem 2 2" xfId="11842" xr:uid="{00000000-0005-0000-0000-00007B250000}"/>
    <cellStyle name="SAPBEXresItem 2 2 2" xfId="11843" xr:uid="{00000000-0005-0000-0000-00007C250000}"/>
    <cellStyle name="SAPBEXresItem 2 3" xfId="11844" xr:uid="{00000000-0005-0000-0000-00007D250000}"/>
    <cellStyle name="SAPBEXresItem 3" xfId="11845" xr:uid="{00000000-0005-0000-0000-00007E250000}"/>
    <cellStyle name="SAPBEXresItem 3 2" xfId="11846" xr:uid="{00000000-0005-0000-0000-00007F250000}"/>
    <cellStyle name="SAPBEXresItem 4" xfId="11847" xr:uid="{00000000-0005-0000-0000-000080250000}"/>
    <cellStyle name="SAPBEXstdData" xfId="7528" xr:uid="{00000000-0005-0000-0000-000081250000}"/>
    <cellStyle name="SAPBEXstdData 2" xfId="7529" xr:uid="{00000000-0005-0000-0000-000082250000}"/>
    <cellStyle name="SAPBEXstdData 2 2" xfId="11848" xr:uid="{00000000-0005-0000-0000-000083250000}"/>
    <cellStyle name="SAPBEXstdData 2 2 2" xfId="11849" xr:uid="{00000000-0005-0000-0000-000084250000}"/>
    <cellStyle name="SAPBEXstdData 2 3" xfId="11850" xr:uid="{00000000-0005-0000-0000-000085250000}"/>
    <cellStyle name="SAPBEXstdData 3" xfId="11851" xr:uid="{00000000-0005-0000-0000-000086250000}"/>
    <cellStyle name="SAPBEXstdData 3 2" xfId="11852" xr:uid="{00000000-0005-0000-0000-000087250000}"/>
    <cellStyle name="SAPBEXstdData 4" xfId="11853" xr:uid="{00000000-0005-0000-0000-000088250000}"/>
    <cellStyle name="SAPBEXstdDataEmph" xfId="7530" xr:uid="{00000000-0005-0000-0000-000089250000}"/>
    <cellStyle name="SAPBEXstdDataEmph 2" xfId="7531" xr:uid="{00000000-0005-0000-0000-00008A250000}"/>
    <cellStyle name="SAPBEXstdDataEmph 2 2" xfId="11854" xr:uid="{00000000-0005-0000-0000-00008B250000}"/>
    <cellStyle name="SAPBEXstdDataEmph 2 2 2" xfId="11855" xr:uid="{00000000-0005-0000-0000-00008C250000}"/>
    <cellStyle name="SAPBEXstdDataEmph 2 3" xfId="11856" xr:uid="{00000000-0005-0000-0000-00008D250000}"/>
    <cellStyle name="SAPBEXstdDataEmph 3" xfId="11857" xr:uid="{00000000-0005-0000-0000-00008E250000}"/>
    <cellStyle name="SAPBEXstdDataEmph 3 2" xfId="11858" xr:uid="{00000000-0005-0000-0000-00008F250000}"/>
    <cellStyle name="SAPBEXstdDataEmph 4" xfId="11859" xr:uid="{00000000-0005-0000-0000-000090250000}"/>
    <cellStyle name="SAPBEXstdItem" xfId="7532" xr:uid="{00000000-0005-0000-0000-000091250000}"/>
    <cellStyle name="SAPBEXstdItem 2" xfId="7533" xr:uid="{00000000-0005-0000-0000-000092250000}"/>
    <cellStyle name="SAPBEXstdItem 2 2" xfId="11860" xr:uid="{00000000-0005-0000-0000-000093250000}"/>
    <cellStyle name="SAPBEXstdItem 2 2 2" xfId="11861" xr:uid="{00000000-0005-0000-0000-000094250000}"/>
    <cellStyle name="SAPBEXstdItem 2 3" xfId="11862" xr:uid="{00000000-0005-0000-0000-000095250000}"/>
    <cellStyle name="SAPBEXstdItem 3" xfId="11863" xr:uid="{00000000-0005-0000-0000-000096250000}"/>
    <cellStyle name="SAPBEXstdItem 3 2" xfId="11864" xr:uid="{00000000-0005-0000-0000-000097250000}"/>
    <cellStyle name="SAPBEXstdItem 4" xfId="11865" xr:uid="{00000000-0005-0000-0000-000098250000}"/>
    <cellStyle name="SAPBEXtitle" xfId="7534" xr:uid="{00000000-0005-0000-0000-000099250000}"/>
    <cellStyle name="SAPBEXtitle 2" xfId="7535" xr:uid="{00000000-0005-0000-0000-00009A250000}"/>
    <cellStyle name="SAPBEXtitle 2 2" xfId="11866" xr:uid="{00000000-0005-0000-0000-00009B250000}"/>
    <cellStyle name="SAPBEXtitle 2 2 2" xfId="11867" xr:uid="{00000000-0005-0000-0000-00009C250000}"/>
    <cellStyle name="SAPBEXtitle 2 3" xfId="11868" xr:uid="{00000000-0005-0000-0000-00009D250000}"/>
    <cellStyle name="SAPBEXtitle 3" xfId="11869" xr:uid="{00000000-0005-0000-0000-00009E250000}"/>
    <cellStyle name="SAPBEXtitle 3 2" xfId="11870" xr:uid="{00000000-0005-0000-0000-00009F250000}"/>
    <cellStyle name="SAPBEXtitle 4" xfId="11871" xr:uid="{00000000-0005-0000-0000-0000A0250000}"/>
    <cellStyle name="SAPBEXundefined" xfId="7536" xr:uid="{00000000-0005-0000-0000-0000A1250000}"/>
    <cellStyle name="SAPBEXundefined 2" xfId="7537" xr:uid="{00000000-0005-0000-0000-0000A2250000}"/>
    <cellStyle name="SAPBEXundefined 2 2" xfId="11872" xr:uid="{00000000-0005-0000-0000-0000A3250000}"/>
    <cellStyle name="SAPBEXundefined 2 2 2" xfId="11873" xr:uid="{00000000-0005-0000-0000-0000A4250000}"/>
    <cellStyle name="SAPBEXundefined 2 3" xfId="11874" xr:uid="{00000000-0005-0000-0000-0000A5250000}"/>
    <cellStyle name="SAPBEXundefined 3" xfId="11875" xr:uid="{00000000-0005-0000-0000-0000A6250000}"/>
    <cellStyle name="SAPBEXundefined 3 2" xfId="11876" xr:uid="{00000000-0005-0000-0000-0000A7250000}"/>
    <cellStyle name="SAPBEXundefined 4" xfId="11877" xr:uid="{00000000-0005-0000-0000-0000A8250000}"/>
    <cellStyle name="_x0001_sç?" xfId="7538" xr:uid="{00000000-0005-0000-0000-0000A9250000}"/>
    <cellStyle name="section" xfId="7539" xr:uid="{00000000-0005-0000-0000-0000AA250000}"/>
    <cellStyle name="Section Title" xfId="7540" xr:uid="{00000000-0005-0000-0000-0000AB250000}"/>
    <cellStyle name="serJet 1200 Series PCL 6" xfId="7541" xr:uid="{00000000-0005-0000-0000-0000AC250000}"/>
    <cellStyle name="shade" xfId="7542" xr:uid="{00000000-0005-0000-0000-0000AD250000}"/>
    <cellStyle name="SHADEDSTORES" xfId="7543" xr:uid="{00000000-0005-0000-0000-0000AE250000}"/>
    <cellStyle name="SHADEDSTORES 2" xfId="7544" xr:uid="{00000000-0005-0000-0000-0000AF250000}"/>
    <cellStyle name="SHADEDSTORES 2 2" xfId="11878" xr:uid="{00000000-0005-0000-0000-0000B0250000}"/>
    <cellStyle name="SHADEDSTORES 2 2 2" xfId="11879" xr:uid="{00000000-0005-0000-0000-0000B1250000}"/>
    <cellStyle name="SHADEDSTORES 2 3" xfId="11880" xr:uid="{00000000-0005-0000-0000-0000B2250000}"/>
    <cellStyle name="SHADEDSTORES 2 4" xfId="11881" xr:uid="{00000000-0005-0000-0000-0000B3250000}"/>
    <cellStyle name="SHADEDSTORES 3" xfId="11882" xr:uid="{00000000-0005-0000-0000-0000B4250000}"/>
    <cellStyle name="SHADEDSTORES 3 2" xfId="11883" xr:uid="{00000000-0005-0000-0000-0000B5250000}"/>
    <cellStyle name="SHADEDSTORES 4" xfId="11884" xr:uid="{00000000-0005-0000-0000-0000B6250000}"/>
    <cellStyle name="SHADEDSTORES 5" xfId="11885" xr:uid="{00000000-0005-0000-0000-0000B7250000}"/>
    <cellStyle name="Sheet Title" xfId="7545" xr:uid="{00000000-0005-0000-0000-0000B8250000}"/>
    <cellStyle name="songuyen" xfId="7546" xr:uid="{00000000-0005-0000-0000-0000B9250000}"/>
    <cellStyle name="specstores" xfId="7547" xr:uid="{00000000-0005-0000-0000-0000BA250000}"/>
    <cellStyle name="STANDARD" xfId="7548" xr:uid="{00000000-0005-0000-0000-0000BB250000}"/>
    <cellStyle name="Standard 2" xfId="9896" xr:uid="{00000000-0005-0000-0000-0000BC250000}"/>
    <cellStyle name="STYL1 - スタイル1" xfId="7549" xr:uid="{00000000-0005-0000-0000-0000BD250000}"/>
    <cellStyle name="Style 1" xfId="7550" xr:uid="{00000000-0005-0000-0000-0000BE250000}"/>
    <cellStyle name="Style 1 10" xfId="7551" xr:uid="{00000000-0005-0000-0000-0000BF250000}"/>
    <cellStyle name="Style 1 11" xfId="7552" xr:uid="{00000000-0005-0000-0000-0000C0250000}"/>
    <cellStyle name="Style 1 12" xfId="7553" xr:uid="{00000000-0005-0000-0000-0000C1250000}"/>
    <cellStyle name="Style 1 13" xfId="7554" xr:uid="{00000000-0005-0000-0000-0000C2250000}"/>
    <cellStyle name="Style 1 14" xfId="7555" xr:uid="{00000000-0005-0000-0000-0000C3250000}"/>
    <cellStyle name="Style 1 15" xfId="7556" xr:uid="{00000000-0005-0000-0000-0000C4250000}"/>
    <cellStyle name="Style 1 16" xfId="7557" xr:uid="{00000000-0005-0000-0000-0000C5250000}"/>
    <cellStyle name="Style 1 17" xfId="7558" xr:uid="{00000000-0005-0000-0000-0000C6250000}"/>
    <cellStyle name="Style 1 18" xfId="7559" xr:uid="{00000000-0005-0000-0000-0000C7250000}"/>
    <cellStyle name="Style 1 19" xfId="7560" xr:uid="{00000000-0005-0000-0000-0000C8250000}"/>
    <cellStyle name="Style 1 2" xfId="7561" xr:uid="{00000000-0005-0000-0000-0000C9250000}"/>
    <cellStyle name="Style 1 2 2" xfId="7562" xr:uid="{00000000-0005-0000-0000-0000CA250000}"/>
    <cellStyle name="Style 1 20" xfId="7563" xr:uid="{00000000-0005-0000-0000-0000CB250000}"/>
    <cellStyle name="Style 1 21" xfId="7564" xr:uid="{00000000-0005-0000-0000-0000CC250000}"/>
    <cellStyle name="Style 1 22" xfId="7565" xr:uid="{00000000-0005-0000-0000-0000CD250000}"/>
    <cellStyle name="Style 1 23" xfId="7566" xr:uid="{00000000-0005-0000-0000-0000CE250000}"/>
    <cellStyle name="Style 1 24" xfId="7567" xr:uid="{00000000-0005-0000-0000-0000CF250000}"/>
    <cellStyle name="Style 1 25" xfId="7568" xr:uid="{00000000-0005-0000-0000-0000D0250000}"/>
    <cellStyle name="Style 1 25 2" xfId="7569" xr:uid="{00000000-0005-0000-0000-0000D1250000}"/>
    <cellStyle name="Style 1 26" xfId="7570" xr:uid="{00000000-0005-0000-0000-0000D2250000}"/>
    <cellStyle name="Style 1 26 2" xfId="7571" xr:uid="{00000000-0005-0000-0000-0000D3250000}"/>
    <cellStyle name="Style 1 27" xfId="7572" xr:uid="{00000000-0005-0000-0000-0000D4250000}"/>
    <cellStyle name="Style 1 27 2" xfId="7573" xr:uid="{00000000-0005-0000-0000-0000D5250000}"/>
    <cellStyle name="Style 1 28" xfId="7574" xr:uid="{00000000-0005-0000-0000-0000D6250000}"/>
    <cellStyle name="Style 1 28 2" xfId="7575" xr:uid="{00000000-0005-0000-0000-0000D7250000}"/>
    <cellStyle name="Style 1 29" xfId="7576" xr:uid="{00000000-0005-0000-0000-0000D8250000}"/>
    <cellStyle name="Style 1 29 2" xfId="7577" xr:uid="{00000000-0005-0000-0000-0000D9250000}"/>
    <cellStyle name="Style 1 3" xfId="7578" xr:uid="{00000000-0005-0000-0000-0000DA250000}"/>
    <cellStyle name="Style 1 30" xfId="7579" xr:uid="{00000000-0005-0000-0000-0000DB250000}"/>
    <cellStyle name="Style 1 30 2" xfId="7580" xr:uid="{00000000-0005-0000-0000-0000DC250000}"/>
    <cellStyle name="Style 1 31" xfId="7581" xr:uid="{00000000-0005-0000-0000-0000DD250000}"/>
    <cellStyle name="Style 1 32" xfId="7582" xr:uid="{00000000-0005-0000-0000-0000DE250000}"/>
    <cellStyle name="Style 1 33" xfId="14590" xr:uid="{740B843E-9B7F-4D8F-9A75-A418B32F6B54}"/>
    <cellStyle name="Style 1 4" xfId="7583" xr:uid="{00000000-0005-0000-0000-0000DF250000}"/>
    <cellStyle name="Style 1 5" xfId="7584" xr:uid="{00000000-0005-0000-0000-0000E0250000}"/>
    <cellStyle name="Style 1 6" xfId="7585" xr:uid="{00000000-0005-0000-0000-0000E1250000}"/>
    <cellStyle name="Style 1 6 2" xfId="7586" xr:uid="{00000000-0005-0000-0000-0000E2250000}"/>
    <cellStyle name="Style 1 7" xfId="7587" xr:uid="{00000000-0005-0000-0000-0000E3250000}"/>
    <cellStyle name="Style 1 8" xfId="7588" xr:uid="{00000000-0005-0000-0000-0000E4250000}"/>
    <cellStyle name="Style 1 9" xfId="7589" xr:uid="{00000000-0005-0000-0000-0000E5250000}"/>
    <cellStyle name="Style 10" xfId="7590" xr:uid="{00000000-0005-0000-0000-0000E6250000}"/>
    <cellStyle name="Style 10 2" xfId="7591" xr:uid="{00000000-0005-0000-0000-0000E7250000}"/>
    <cellStyle name="Style 100" xfId="7592" xr:uid="{00000000-0005-0000-0000-0000E8250000}"/>
    <cellStyle name="Style 101" xfId="7593" xr:uid="{00000000-0005-0000-0000-0000E9250000}"/>
    <cellStyle name="Style 102" xfId="7594" xr:uid="{00000000-0005-0000-0000-0000EA250000}"/>
    <cellStyle name="Style 103" xfId="7595" xr:uid="{00000000-0005-0000-0000-0000EB250000}"/>
    <cellStyle name="Style 104" xfId="7596" xr:uid="{00000000-0005-0000-0000-0000EC250000}"/>
    <cellStyle name="Style 105" xfId="7597" xr:uid="{00000000-0005-0000-0000-0000ED250000}"/>
    <cellStyle name="Style 106" xfId="7598" xr:uid="{00000000-0005-0000-0000-0000EE250000}"/>
    <cellStyle name="Style 107" xfId="7599" xr:uid="{00000000-0005-0000-0000-0000EF250000}"/>
    <cellStyle name="Style 108" xfId="7600" xr:uid="{00000000-0005-0000-0000-0000F0250000}"/>
    <cellStyle name="Style 109" xfId="7601" xr:uid="{00000000-0005-0000-0000-0000F1250000}"/>
    <cellStyle name="Style 11" xfId="7602" xr:uid="{00000000-0005-0000-0000-0000F2250000}"/>
    <cellStyle name="Style 11 2" xfId="7603" xr:uid="{00000000-0005-0000-0000-0000F3250000}"/>
    <cellStyle name="Style 110" xfId="7604" xr:uid="{00000000-0005-0000-0000-0000F4250000}"/>
    <cellStyle name="Style 111" xfId="7605" xr:uid="{00000000-0005-0000-0000-0000F5250000}"/>
    <cellStyle name="Style 112" xfId="7606" xr:uid="{00000000-0005-0000-0000-0000F6250000}"/>
    <cellStyle name="Style 113" xfId="7607" xr:uid="{00000000-0005-0000-0000-0000F7250000}"/>
    <cellStyle name="Style 114" xfId="7608" xr:uid="{00000000-0005-0000-0000-0000F8250000}"/>
    <cellStyle name="Style 115" xfId="7609" xr:uid="{00000000-0005-0000-0000-0000F9250000}"/>
    <cellStyle name="Style 116" xfId="7610" xr:uid="{00000000-0005-0000-0000-0000FA250000}"/>
    <cellStyle name="Style 117" xfId="7611" xr:uid="{00000000-0005-0000-0000-0000FB250000}"/>
    <cellStyle name="Style 118" xfId="7612" xr:uid="{00000000-0005-0000-0000-0000FC250000}"/>
    <cellStyle name="Style 119" xfId="7613" xr:uid="{00000000-0005-0000-0000-0000FD250000}"/>
    <cellStyle name="Style 12" xfId="7614" xr:uid="{00000000-0005-0000-0000-0000FE250000}"/>
    <cellStyle name="Style 12 2" xfId="7615" xr:uid="{00000000-0005-0000-0000-0000FF250000}"/>
    <cellStyle name="Style 120" xfId="7616" xr:uid="{00000000-0005-0000-0000-000000260000}"/>
    <cellStyle name="Style 121" xfId="7617" xr:uid="{00000000-0005-0000-0000-000001260000}"/>
    <cellStyle name="Style 122" xfId="7618" xr:uid="{00000000-0005-0000-0000-000002260000}"/>
    <cellStyle name="Style 123" xfId="7619" xr:uid="{00000000-0005-0000-0000-000003260000}"/>
    <cellStyle name="Style 124" xfId="7620" xr:uid="{00000000-0005-0000-0000-000004260000}"/>
    <cellStyle name="Style 125" xfId="7621" xr:uid="{00000000-0005-0000-0000-000005260000}"/>
    <cellStyle name="Style 126" xfId="7622" xr:uid="{00000000-0005-0000-0000-000006260000}"/>
    <cellStyle name="Style 127" xfId="7623" xr:uid="{00000000-0005-0000-0000-000007260000}"/>
    <cellStyle name="Style 128" xfId="7624" xr:uid="{00000000-0005-0000-0000-000008260000}"/>
    <cellStyle name="Style 129" xfId="7625" xr:uid="{00000000-0005-0000-0000-000009260000}"/>
    <cellStyle name="Style 13" xfId="7626" xr:uid="{00000000-0005-0000-0000-00000A260000}"/>
    <cellStyle name="Style 130" xfId="7627" xr:uid="{00000000-0005-0000-0000-00000B260000}"/>
    <cellStyle name="Style 131" xfId="7628" xr:uid="{00000000-0005-0000-0000-00000C260000}"/>
    <cellStyle name="Style 132" xfId="7629" xr:uid="{00000000-0005-0000-0000-00000D260000}"/>
    <cellStyle name="Style 14" xfId="7630" xr:uid="{00000000-0005-0000-0000-00000E260000}"/>
    <cellStyle name="Style 14 2" xfId="7631" xr:uid="{00000000-0005-0000-0000-00000F260000}"/>
    <cellStyle name="Style 15" xfId="7632" xr:uid="{00000000-0005-0000-0000-000010260000}"/>
    <cellStyle name="Style 15 2" xfId="7633" xr:uid="{00000000-0005-0000-0000-000011260000}"/>
    <cellStyle name="Style 16" xfId="7634" xr:uid="{00000000-0005-0000-0000-000012260000}"/>
    <cellStyle name="Style 16 2" xfId="7635" xr:uid="{00000000-0005-0000-0000-000013260000}"/>
    <cellStyle name="Style 17" xfId="7636" xr:uid="{00000000-0005-0000-0000-000014260000}"/>
    <cellStyle name="Style 17 2" xfId="7637" xr:uid="{00000000-0005-0000-0000-000015260000}"/>
    <cellStyle name="Style 18" xfId="7638" xr:uid="{00000000-0005-0000-0000-000016260000}"/>
    <cellStyle name="Style 18 2" xfId="7639" xr:uid="{00000000-0005-0000-0000-000017260000}"/>
    <cellStyle name="Style 19" xfId="7640" xr:uid="{00000000-0005-0000-0000-000018260000}"/>
    <cellStyle name="Style 19 2" xfId="7641" xr:uid="{00000000-0005-0000-0000-000019260000}"/>
    <cellStyle name="Style 2" xfId="7642" xr:uid="{00000000-0005-0000-0000-00001A260000}"/>
    <cellStyle name="Style 2 10" xfId="7643" xr:uid="{00000000-0005-0000-0000-00001B260000}"/>
    <cellStyle name="Style 2 100" xfId="7644" xr:uid="{00000000-0005-0000-0000-00001C260000}"/>
    <cellStyle name="Style 2 101" xfId="7645" xr:uid="{00000000-0005-0000-0000-00001D260000}"/>
    <cellStyle name="Style 2 102" xfId="7646" xr:uid="{00000000-0005-0000-0000-00001E260000}"/>
    <cellStyle name="Style 2 103" xfId="7647" xr:uid="{00000000-0005-0000-0000-00001F260000}"/>
    <cellStyle name="Style 2 104" xfId="7648" xr:uid="{00000000-0005-0000-0000-000020260000}"/>
    <cellStyle name="Style 2 105" xfId="7649" xr:uid="{00000000-0005-0000-0000-000021260000}"/>
    <cellStyle name="Style 2 106" xfId="7650" xr:uid="{00000000-0005-0000-0000-000022260000}"/>
    <cellStyle name="Style 2 107" xfId="7651" xr:uid="{00000000-0005-0000-0000-000023260000}"/>
    <cellStyle name="Style 2 108" xfId="7652" xr:uid="{00000000-0005-0000-0000-000024260000}"/>
    <cellStyle name="Style 2 109" xfId="7653" xr:uid="{00000000-0005-0000-0000-000025260000}"/>
    <cellStyle name="Style 2 11" xfId="7654" xr:uid="{00000000-0005-0000-0000-000026260000}"/>
    <cellStyle name="Style 2 110" xfId="7655" xr:uid="{00000000-0005-0000-0000-000027260000}"/>
    <cellStyle name="Style 2 111" xfId="7656" xr:uid="{00000000-0005-0000-0000-000028260000}"/>
    <cellStyle name="Style 2 12" xfId="7657" xr:uid="{00000000-0005-0000-0000-000029260000}"/>
    <cellStyle name="Style 2 13" xfId="7658" xr:uid="{00000000-0005-0000-0000-00002A260000}"/>
    <cellStyle name="Style 2 14" xfId="7659" xr:uid="{00000000-0005-0000-0000-00002B260000}"/>
    <cellStyle name="Style 2 15" xfId="7660" xr:uid="{00000000-0005-0000-0000-00002C260000}"/>
    <cellStyle name="Style 2 16" xfId="7661" xr:uid="{00000000-0005-0000-0000-00002D260000}"/>
    <cellStyle name="Style 2 17" xfId="7662" xr:uid="{00000000-0005-0000-0000-00002E260000}"/>
    <cellStyle name="Style 2 18" xfId="7663" xr:uid="{00000000-0005-0000-0000-00002F260000}"/>
    <cellStyle name="Style 2 19" xfId="7664" xr:uid="{00000000-0005-0000-0000-000030260000}"/>
    <cellStyle name="Style 2 2" xfId="7665" xr:uid="{00000000-0005-0000-0000-000031260000}"/>
    <cellStyle name="Style 2 20" xfId="7666" xr:uid="{00000000-0005-0000-0000-000032260000}"/>
    <cellStyle name="Style 2 21" xfId="7667" xr:uid="{00000000-0005-0000-0000-000033260000}"/>
    <cellStyle name="Style 2 22" xfId="7668" xr:uid="{00000000-0005-0000-0000-000034260000}"/>
    <cellStyle name="Style 2 23" xfId="7669" xr:uid="{00000000-0005-0000-0000-000035260000}"/>
    <cellStyle name="Style 2 24" xfId="7670" xr:uid="{00000000-0005-0000-0000-000036260000}"/>
    <cellStyle name="Style 2 25" xfId="7671" xr:uid="{00000000-0005-0000-0000-000037260000}"/>
    <cellStyle name="Style 2 26" xfId="7672" xr:uid="{00000000-0005-0000-0000-000038260000}"/>
    <cellStyle name="Style 2 27" xfId="7673" xr:uid="{00000000-0005-0000-0000-000039260000}"/>
    <cellStyle name="Style 2 28" xfId="7674" xr:uid="{00000000-0005-0000-0000-00003A260000}"/>
    <cellStyle name="Style 2 29" xfId="7675" xr:uid="{00000000-0005-0000-0000-00003B260000}"/>
    <cellStyle name="Style 2 3" xfId="7676" xr:uid="{00000000-0005-0000-0000-00003C260000}"/>
    <cellStyle name="Style 2 30" xfId="7677" xr:uid="{00000000-0005-0000-0000-00003D260000}"/>
    <cellStyle name="Style 2 31" xfId="7678" xr:uid="{00000000-0005-0000-0000-00003E260000}"/>
    <cellStyle name="Style 2 32" xfId="7679" xr:uid="{00000000-0005-0000-0000-00003F260000}"/>
    <cellStyle name="Style 2 33" xfId="7680" xr:uid="{00000000-0005-0000-0000-000040260000}"/>
    <cellStyle name="Style 2 34" xfId="7681" xr:uid="{00000000-0005-0000-0000-000041260000}"/>
    <cellStyle name="Style 2 35" xfId="7682" xr:uid="{00000000-0005-0000-0000-000042260000}"/>
    <cellStyle name="Style 2 36" xfId="7683" xr:uid="{00000000-0005-0000-0000-000043260000}"/>
    <cellStyle name="Style 2 37" xfId="7684" xr:uid="{00000000-0005-0000-0000-000044260000}"/>
    <cellStyle name="Style 2 38" xfId="7685" xr:uid="{00000000-0005-0000-0000-000045260000}"/>
    <cellStyle name="Style 2 39" xfId="7686" xr:uid="{00000000-0005-0000-0000-000046260000}"/>
    <cellStyle name="Style 2 4" xfId="7687" xr:uid="{00000000-0005-0000-0000-000047260000}"/>
    <cellStyle name="Style 2 40" xfId="7688" xr:uid="{00000000-0005-0000-0000-000048260000}"/>
    <cellStyle name="Style 2 41" xfId="7689" xr:uid="{00000000-0005-0000-0000-000049260000}"/>
    <cellStyle name="Style 2 42" xfId="7690" xr:uid="{00000000-0005-0000-0000-00004A260000}"/>
    <cellStyle name="Style 2 43" xfId="7691" xr:uid="{00000000-0005-0000-0000-00004B260000}"/>
    <cellStyle name="Style 2 44" xfId="7692" xr:uid="{00000000-0005-0000-0000-00004C260000}"/>
    <cellStyle name="Style 2 45" xfId="7693" xr:uid="{00000000-0005-0000-0000-00004D260000}"/>
    <cellStyle name="Style 2 46" xfId="7694" xr:uid="{00000000-0005-0000-0000-00004E260000}"/>
    <cellStyle name="Style 2 47" xfId="7695" xr:uid="{00000000-0005-0000-0000-00004F260000}"/>
    <cellStyle name="Style 2 48" xfId="7696" xr:uid="{00000000-0005-0000-0000-000050260000}"/>
    <cellStyle name="Style 2 49" xfId="7697" xr:uid="{00000000-0005-0000-0000-000051260000}"/>
    <cellStyle name="Style 2 5" xfId="7698" xr:uid="{00000000-0005-0000-0000-000052260000}"/>
    <cellStyle name="Style 2 50" xfId="7699" xr:uid="{00000000-0005-0000-0000-000053260000}"/>
    <cellStyle name="Style 2 51" xfId="7700" xr:uid="{00000000-0005-0000-0000-000054260000}"/>
    <cellStyle name="Style 2 52" xfId="7701" xr:uid="{00000000-0005-0000-0000-000055260000}"/>
    <cellStyle name="Style 2 53" xfId="7702" xr:uid="{00000000-0005-0000-0000-000056260000}"/>
    <cellStyle name="Style 2 54" xfId="7703" xr:uid="{00000000-0005-0000-0000-000057260000}"/>
    <cellStyle name="Style 2 55" xfId="7704" xr:uid="{00000000-0005-0000-0000-000058260000}"/>
    <cellStyle name="Style 2 56" xfId="7705" xr:uid="{00000000-0005-0000-0000-000059260000}"/>
    <cellStyle name="Style 2 57" xfId="7706" xr:uid="{00000000-0005-0000-0000-00005A260000}"/>
    <cellStyle name="Style 2 58" xfId="7707" xr:uid="{00000000-0005-0000-0000-00005B260000}"/>
    <cellStyle name="Style 2 59" xfId="7708" xr:uid="{00000000-0005-0000-0000-00005C260000}"/>
    <cellStyle name="Style 2 6" xfId="7709" xr:uid="{00000000-0005-0000-0000-00005D260000}"/>
    <cellStyle name="Style 2 60" xfId="7710" xr:uid="{00000000-0005-0000-0000-00005E260000}"/>
    <cellStyle name="Style 2 61" xfId="7711" xr:uid="{00000000-0005-0000-0000-00005F260000}"/>
    <cellStyle name="Style 2 62" xfId="7712" xr:uid="{00000000-0005-0000-0000-000060260000}"/>
    <cellStyle name="Style 2 63" xfId="7713" xr:uid="{00000000-0005-0000-0000-000061260000}"/>
    <cellStyle name="Style 2 64" xfId="7714" xr:uid="{00000000-0005-0000-0000-000062260000}"/>
    <cellStyle name="Style 2 65" xfId="7715" xr:uid="{00000000-0005-0000-0000-000063260000}"/>
    <cellStyle name="Style 2 66" xfId="7716" xr:uid="{00000000-0005-0000-0000-000064260000}"/>
    <cellStyle name="Style 2 67" xfId="7717" xr:uid="{00000000-0005-0000-0000-000065260000}"/>
    <cellStyle name="Style 2 68" xfId="7718" xr:uid="{00000000-0005-0000-0000-000066260000}"/>
    <cellStyle name="Style 2 69" xfId="7719" xr:uid="{00000000-0005-0000-0000-000067260000}"/>
    <cellStyle name="Style 2 7" xfId="7720" xr:uid="{00000000-0005-0000-0000-000068260000}"/>
    <cellStyle name="Style 2 70" xfId="7721" xr:uid="{00000000-0005-0000-0000-000069260000}"/>
    <cellStyle name="Style 2 71" xfId="7722" xr:uid="{00000000-0005-0000-0000-00006A260000}"/>
    <cellStyle name="Style 2 72" xfId="7723" xr:uid="{00000000-0005-0000-0000-00006B260000}"/>
    <cellStyle name="Style 2 73" xfId="7724" xr:uid="{00000000-0005-0000-0000-00006C260000}"/>
    <cellStyle name="Style 2 74" xfId="7725" xr:uid="{00000000-0005-0000-0000-00006D260000}"/>
    <cellStyle name="Style 2 75" xfId="7726" xr:uid="{00000000-0005-0000-0000-00006E260000}"/>
    <cellStyle name="Style 2 76" xfId="7727" xr:uid="{00000000-0005-0000-0000-00006F260000}"/>
    <cellStyle name="Style 2 77" xfId="7728" xr:uid="{00000000-0005-0000-0000-000070260000}"/>
    <cellStyle name="Style 2 78" xfId="7729" xr:uid="{00000000-0005-0000-0000-000071260000}"/>
    <cellStyle name="Style 2 79" xfId="7730" xr:uid="{00000000-0005-0000-0000-000072260000}"/>
    <cellStyle name="Style 2 8" xfId="7731" xr:uid="{00000000-0005-0000-0000-000073260000}"/>
    <cellStyle name="Style 2 80" xfId="7732" xr:uid="{00000000-0005-0000-0000-000074260000}"/>
    <cellStyle name="Style 2 81" xfId="7733" xr:uid="{00000000-0005-0000-0000-000075260000}"/>
    <cellStyle name="Style 2 82" xfId="7734" xr:uid="{00000000-0005-0000-0000-000076260000}"/>
    <cellStyle name="Style 2 83" xfId="7735" xr:uid="{00000000-0005-0000-0000-000077260000}"/>
    <cellStyle name="Style 2 84" xfId="7736" xr:uid="{00000000-0005-0000-0000-000078260000}"/>
    <cellStyle name="Style 2 85" xfId="7737" xr:uid="{00000000-0005-0000-0000-000079260000}"/>
    <cellStyle name="Style 2 86" xfId="7738" xr:uid="{00000000-0005-0000-0000-00007A260000}"/>
    <cellStyle name="Style 2 87" xfId="7739" xr:uid="{00000000-0005-0000-0000-00007B260000}"/>
    <cellStyle name="Style 2 88" xfId="7740" xr:uid="{00000000-0005-0000-0000-00007C260000}"/>
    <cellStyle name="Style 2 89" xfId="7741" xr:uid="{00000000-0005-0000-0000-00007D260000}"/>
    <cellStyle name="Style 2 9" xfId="7742" xr:uid="{00000000-0005-0000-0000-00007E260000}"/>
    <cellStyle name="Style 2 90" xfId="7743" xr:uid="{00000000-0005-0000-0000-00007F260000}"/>
    <cellStyle name="Style 2 91" xfId="7744" xr:uid="{00000000-0005-0000-0000-000080260000}"/>
    <cellStyle name="Style 2 92" xfId="7745" xr:uid="{00000000-0005-0000-0000-000081260000}"/>
    <cellStyle name="Style 2 93" xfId="7746" xr:uid="{00000000-0005-0000-0000-000082260000}"/>
    <cellStyle name="Style 2 94" xfId="7747" xr:uid="{00000000-0005-0000-0000-000083260000}"/>
    <cellStyle name="Style 2 95" xfId="7748" xr:uid="{00000000-0005-0000-0000-000084260000}"/>
    <cellStyle name="Style 2 96" xfId="7749" xr:uid="{00000000-0005-0000-0000-000085260000}"/>
    <cellStyle name="Style 2 97" xfId="7750" xr:uid="{00000000-0005-0000-0000-000086260000}"/>
    <cellStyle name="Style 2 98" xfId="7751" xr:uid="{00000000-0005-0000-0000-000087260000}"/>
    <cellStyle name="Style 2 99" xfId="7752" xr:uid="{00000000-0005-0000-0000-000088260000}"/>
    <cellStyle name="Style 20" xfId="7753" xr:uid="{00000000-0005-0000-0000-000089260000}"/>
    <cellStyle name="Style 20 2" xfId="7754" xr:uid="{00000000-0005-0000-0000-00008A260000}"/>
    <cellStyle name="Style 21" xfId="7755" xr:uid="{00000000-0005-0000-0000-00008B260000}"/>
    <cellStyle name="Style 21 2" xfId="7756" xr:uid="{00000000-0005-0000-0000-00008C260000}"/>
    <cellStyle name="Style 22" xfId="7757" xr:uid="{00000000-0005-0000-0000-00008D260000}"/>
    <cellStyle name="Style 22 2" xfId="7758" xr:uid="{00000000-0005-0000-0000-00008E260000}"/>
    <cellStyle name="Style 23" xfId="7759" xr:uid="{00000000-0005-0000-0000-00008F260000}"/>
    <cellStyle name="Style 23 2" xfId="7760" xr:uid="{00000000-0005-0000-0000-000090260000}"/>
    <cellStyle name="Style 24" xfId="7761" xr:uid="{00000000-0005-0000-0000-000091260000}"/>
    <cellStyle name="Style 24 2" xfId="7762" xr:uid="{00000000-0005-0000-0000-000092260000}"/>
    <cellStyle name="Style 25" xfId="7763" xr:uid="{00000000-0005-0000-0000-000093260000}"/>
    <cellStyle name="Style 25 2" xfId="7764" xr:uid="{00000000-0005-0000-0000-000094260000}"/>
    <cellStyle name="Style 26" xfId="7765" xr:uid="{00000000-0005-0000-0000-000095260000}"/>
    <cellStyle name="Style 26 2" xfId="7766" xr:uid="{00000000-0005-0000-0000-000096260000}"/>
    <cellStyle name="Style 27" xfId="7767" xr:uid="{00000000-0005-0000-0000-000097260000}"/>
    <cellStyle name="Style 27 2" xfId="7768" xr:uid="{00000000-0005-0000-0000-000098260000}"/>
    <cellStyle name="Style 28" xfId="7769" xr:uid="{00000000-0005-0000-0000-000099260000}"/>
    <cellStyle name="Style 28 2" xfId="7770" xr:uid="{00000000-0005-0000-0000-00009A260000}"/>
    <cellStyle name="Style 29" xfId="7771" xr:uid="{00000000-0005-0000-0000-00009B260000}"/>
    <cellStyle name="Style 29 2" xfId="7772" xr:uid="{00000000-0005-0000-0000-00009C260000}"/>
    <cellStyle name="Style 3" xfId="7773" xr:uid="{00000000-0005-0000-0000-00009D260000}"/>
    <cellStyle name="Style 3 10" xfId="7774" xr:uid="{00000000-0005-0000-0000-00009E260000}"/>
    <cellStyle name="Style 3 100" xfId="7775" xr:uid="{00000000-0005-0000-0000-00009F260000}"/>
    <cellStyle name="Style 3 101" xfId="7776" xr:uid="{00000000-0005-0000-0000-0000A0260000}"/>
    <cellStyle name="Style 3 102" xfId="7777" xr:uid="{00000000-0005-0000-0000-0000A1260000}"/>
    <cellStyle name="Style 3 103" xfId="7778" xr:uid="{00000000-0005-0000-0000-0000A2260000}"/>
    <cellStyle name="Style 3 104" xfId="7779" xr:uid="{00000000-0005-0000-0000-0000A3260000}"/>
    <cellStyle name="Style 3 105" xfId="7780" xr:uid="{00000000-0005-0000-0000-0000A4260000}"/>
    <cellStyle name="Style 3 106" xfId="7781" xr:uid="{00000000-0005-0000-0000-0000A5260000}"/>
    <cellStyle name="Style 3 107" xfId="7782" xr:uid="{00000000-0005-0000-0000-0000A6260000}"/>
    <cellStyle name="Style 3 108" xfId="7783" xr:uid="{00000000-0005-0000-0000-0000A7260000}"/>
    <cellStyle name="Style 3 109" xfId="7784" xr:uid="{00000000-0005-0000-0000-0000A8260000}"/>
    <cellStyle name="Style 3 11" xfId="7785" xr:uid="{00000000-0005-0000-0000-0000A9260000}"/>
    <cellStyle name="Style 3 110" xfId="7786" xr:uid="{00000000-0005-0000-0000-0000AA260000}"/>
    <cellStyle name="Style 3 111" xfId="7787" xr:uid="{00000000-0005-0000-0000-0000AB260000}"/>
    <cellStyle name="Style 3 12" xfId="7788" xr:uid="{00000000-0005-0000-0000-0000AC260000}"/>
    <cellStyle name="Style 3 13" xfId="7789" xr:uid="{00000000-0005-0000-0000-0000AD260000}"/>
    <cellStyle name="Style 3 14" xfId="7790" xr:uid="{00000000-0005-0000-0000-0000AE260000}"/>
    <cellStyle name="Style 3 15" xfId="7791" xr:uid="{00000000-0005-0000-0000-0000AF260000}"/>
    <cellStyle name="Style 3 16" xfId="7792" xr:uid="{00000000-0005-0000-0000-0000B0260000}"/>
    <cellStyle name="Style 3 17" xfId="7793" xr:uid="{00000000-0005-0000-0000-0000B1260000}"/>
    <cellStyle name="Style 3 18" xfId="7794" xr:uid="{00000000-0005-0000-0000-0000B2260000}"/>
    <cellStyle name="Style 3 19" xfId="7795" xr:uid="{00000000-0005-0000-0000-0000B3260000}"/>
    <cellStyle name="Style 3 2" xfId="7796" xr:uid="{00000000-0005-0000-0000-0000B4260000}"/>
    <cellStyle name="Style 3 20" xfId="7797" xr:uid="{00000000-0005-0000-0000-0000B5260000}"/>
    <cellStyle name="Style 3 21" xfId="7798" xr:uid="{00000000-0005-0000-0000-0000B6260000}"/>
    <cellStyle name="Style 3 22" xfId="7799" xr:uid="{00000000-0005-0000-0000-0000B7260000}"/>
    <cellStyle name="Style 3 23" xfId="7800" xr:uid="{00000000-0005-0000-0000-0000B8260000}"/>
    <cellStyle name="Style 3 24" xfId="7801" xr:uid="{00000000-0005-0000-0000-0000B9260000}"/>
    <cellStyle name="Style 3 25" xfId="7802" xr:uid="{00000000-0005-0000-0000-0000BA260000}"/>
    <cellStyle name="Style 3 26" xfId="7803" xr:uid="{00000000-0005-0000-0000-0000BB260000}"/>
    <cellStyle name="Style 3 27" xfId="7804" xr:uid="{00000000-0005-0000-0000-0000BC260000}"/>
    <cellStyle name="Style 3 28" xfId="7805" xr:uid="{00000000-0005-0000-0000-0000BD260000}"/>
    <cellStyle name="Style 3 29" xfId="7806" xr:uid="{00000000-0005-0000-0000-0000BE260000}"/>
    <cellStyle name="Style 3 3" xfId="7807" xr:uid="{00000000-0005-0000-0000-0000BF260000}"/>
    <cellStyle name="Style 3 30" xfId="7808" xr:uid="{00000000-0005-0000-0000-0000C0260000}"/>
    <cellStyle name="Style 3 31" xfId="7809" xr:uid="{00000000-0005-0000-0000-0000C1260000}"/>
    <cellStyle name="Style 3 32" xfId="7810" xr:uid="{00000000-0005-0000-0000-0000C2260000}"/>
    <cellStyle name="Style 3 33" xfId="7811" xr:uid="{00000000-0005-0000-0000-0000C3260000}"/>
    <cellStyle name="Style 3 34" xfId="7812" xr:uid="{00000000-0005-0000-0000-0000C4260000}"/>
    <cellStyle name="Style 3 35" xfId="7813" xr:uid="{00000000-0005-0000-0000-0000C5260000}"/>
    <cellStyle name="Style 3 36" xfId="7814" xr:uid="{00000000-0005-0000-0000-0000C6260000}"/>
    <cellStyle name="Style 3 37" xfId="7815" xr:uid="{00000000-0005-0000-0000-0000C7260000}"/>
    <cellStyle name="Style 3 38" xfId="7816" xr:uid="{00000000-0005-0000-0000-0000C8260000}"/>
    <cellStyle name="Style 3 39" xfId="7817" xr:uid="{00000000-0005-0000-0000-0000C9260000}"/>
    <cellStyle name="Style 3 4" xfId="7818" xr:uid="{00000000-0005-0000-0000-0000CA260000}"/>
    <cellStyle name="Style 3 40" xfId="7819" xr:uid="{00000000-0005-0000-0000-0000CB260000}"/>
    <cellStyle name="Style 3 41" xfId="7820" xr:uid="{00000000-0005-0000-0000-0000CC260000}"/>
    <cellStyle name="Style 3 42" xfId="7821" xr:uid="{00000000-0005-0000-0000-0000CD260000}"/>
    <cellStyle name="Style 3 43" xfId="7822" xr:uid="{00000000-0005-0000-0000-0000CE260000}"/>
    <cellStyle name="Style 3 44" xfId="7823" xr:uid="{00000000-0005-0000-0000-0000CF260000}"/>
    <cellStyle name="Style 3 45" xfId="7824" xr:uid="{00000000-0005-0000-0000-0000D0260000}"/>
    <cellStyle name="Style 3 46" xfId="7825" xr:uid="{00000000-0005-0000-0000-0000D1260000}"/>
    <cellStyle name="Style 3 47" xfId="7826" xr:uid="{00000000-0005-0000-0000-0000D2260000}"/>
    <cellStyle name="Style 3 48" xfId="7827" xr:uid="{00000000-0005-0000-0000-0000D3260000}"/>
    <cellStyle name="Style 3 49" xfId="7828" xr:uid="{00000000-0005-0000-0000-0000D4260000}"/>
    <cellStyle name="Style 3 5" xfId="7829" xr:uid="{00000000-0005-0000-0000-0000D5260000}"/>
    <cellStyle name="Style 3 50" xfId="7830" xr:uid="{00000000-0005-0000-0000-0000D6260000}"/>
    <cellStyle name="Style 3 51" xfId="7831" xr:uid="{00000000-0005-0000-0000-0000D7260000}"/>
    <cellStyle name="Style 3 52" xfId="7832" xr:uid="{00000000-0005-0000-0000-0000D8260000}"/>
    <cellStyle name="Style 3 53" xfId="7833" xr:uid="{00000000-0005-0000-0000-0000D9260000}"/>
    <cellStyle name="Style 3 54" xfId="7834" xr:uid="{00000000-0005-0000-0000-0000DA260000}"/>
    <cellStyle name="Style 3 55" xfId="7835" xr:uid="{00000000-0005-0000-0000-0000DB260000}"/>
    <cellStyle name="Style 3 56" xfId="7836" xr:uid="{00000000-0005-0000-0000-0000DC260000}"/>
    <cellStyle name="Style 3 57" xfId="7837" xr:uid="{00000000-0005-0000-0000-0000DD260000}"/>
    <cellStyle name="Style 3 58" xfId="7838" xr:uid="{00000000-0005-0000-0000-0000DE260000}"/>
    <cellStyle name="Style 3 59" xfId="7839" xr:uid="{00000000-0005-0000-0000-0000DF260000}"/>
    <cellStyle name="Style 3 6" xfId="7840" xr:uid="{00000000-0005-0000-0000-0000E0260000}"/>
    <cellStyle name="Style 3 60" xfId="7841" xr:uid="{00000000-0005-0000-0000-0000E1260000}"/>
    <cellStyle name="Style 3 61" xfId="7842" xr:uid="{00000000-0005-0000-0000-0000E2260000}"/>
    <cellStyle name="Style 3 62" xfId="7843" xr:uid="{00000000-0005-0000-0000-0000E3260000}"/>
    <cellStyle name="Style 3 63" xfId="7844" xr:uid="{00000000-0005-0000-0000-0000E4260000}"/>
    <cellStyle name="Style 3 64" xfId="7845" xr:uid="{00000000-0005-0000-0000-0000E5260000}"/>
    <cellStyle name="Style 3 65" xfId="7846" xr:uid="{00000000-0005-0000-0000-0000E6260000}"/>
    <cellStyle name="Style 3 66" xfId="7847" xr:uid="{00000000-0005-0000-0000-0000E7260000}"/>
    <cellStyle name="Style 3 67" xfId="7848" xr:uid="{00000000-0005-0000-0000-0000E8260000}"/>
    <cellStyle name="Style 3 68" xfId="7849" xr:uid="{00000000-0005-0000-0000-0000E9260000}"/>
    <cellStyle name="Style 3 69" xfId="7850" xr:uid="{00000000-0005-0000-0000-0000EA260000}"/>
    <cellStyle name="Style 3 7" xfId="7851" xr:uid="{00000000-0005-0000-0000-0000EB260000}"/>
    <cellStyle name="Style 3 70" xfId="7852" xr:uid="{00000000-0005-0000-0000-0000EC260000}"/>
    <cellStyle name="Style 3 71" xfId="7853" xr:uid="{00000000-0005-0000-0000-0000ED260000}"/>
    <cellStyle name="Style 3 72" xfId="7854" xr:uid="{00000000-0005-0000-0000-0000EE260000}"/>
    <cellStyle name="Style 3 73" xfId="7855" xr:uid="{00000000-0005-0000-0000-0000EF260000}"/>
    <cellStyle name="Style 3 74" xfId="7856" xr:uid="{00000000-0005-0000-0000-0000F0260000}"/>
    <cellStyle name="Style 3 75" xfId="7857" xr:uid="{00000000-0005-0000-0000-0000F1260000}"/>
    <cellStyle name="Style 3 76" xfId="7858" xr:uid="{00000000-0005-0000-0000-0000F2260000}"/>
    <cellStyle name="Style 3 77" xfId="7859" xr:uid="{00000000-0005-0000-0000-0000F3260000}"/>
    <cellStyle name="Style 3 78" xfId="7860" xr:uid="{00000000-0005-0000-0000-0000F4260000}"/>
    <cellStyle name="Style 3 79" xfId="7861" xr:uid="{00000000-0005-0000-0000-0000F5260000}"/>
    <cellStyle name="Style 3 8" xfId="7862" xr:uid="{00000000-0005-0000-0000-0000F6260000}"/>
    <cellStyle name="Style 3 80" xfId="7863" xr:uid="{00000000-0005-0000-0000-0000F7260000}"/>
    <cellStyle name="Style 3 81" xfId="7864" xr:uid="{00000000-0005-0000-0000-0000F8260000}"/>
    <cellStyle name="Style 3 82" xfId="7865" xr:uid="{00000000-0005-0000-0000-0000F9260000}"/>
    <cellStyle name="Style 3 83" xfId="7866" xr:uid="{00000000-0005-0000-0000-0000FA260000}"/>
    <cellStyle name="Style 3 84" xfId="7867" xr:uid="{00000000-0005-0000-0000-0000FB260000}"/>
    <cellStyle name="Style 3 85" xfId="7868" xr:uid="{00000000-0005-0000-0000-0000FC260000}"/>
    <cellStyle name="Style 3 86" xfId="7869" xr:uid="{00000000-0005-0000-0000-0000FD260000}"/>
    <cellStyle name="Style 3 87" xfId="7870" xr:uid="{00000000-0005-0000-0000-0000FE260000}"/>
    <cellStyle name="Style 3 88" xfId="7871" xr:uid="{00000000-0005-0000-0000-0000FF260000}"/>
    <cellStyle name="Style 3 89" xfId="7872" xr:uid="{00000000-0005-0000-0000-000000270000}"/>
    <cellStyle name="Style 3 9" xfId="7873" xr:uid="{00000000-0005-0000-0000-000001270000}"/>
    <cellStyle name="Style 3 90" xfId="7874" xr:uid="{00000000-0005-0000-0000-000002270000}"/>
    <cellStyle name="Style 3 91" xfId="7875" xr:uid="{00000000-0005-0000-0000-000003270000}"/>
    <cellStyle name="Style 3 92" xfId="7876" xr:uid="{00000000-0005-0000-0000-000004270000}"/>
    <cellStyle name="Style 3 93" xfId="7877" xr:uid="{00000000-0005-0000-0000-000005270000}"/>
    <cellStyle name="Style 3 94" xfId="7878" xr:uid="{00000000-0005-0000-0000-000006270000}"/>
    <cellStyle name="Style 3 95" xfId="7879" xr:uid="{00000000-0005-0000-0000-000007270000}"/>
    <cellStyle name="Style 3 96" xfId="7880" xr:uid="{00000000-0005-0000-0000-000008270000}"/>
    <cellStyle name="Style 3 97" xfId="7881" xr:uid="{00000000-0005-0000-0000-000009270000}"/>
    <cellStyle name="Style 3 98" xfId="7882" xr:uid="{00000000-0005-0000-0000-00000A270000}"/>
    <cellStyle name="Style 3 99" xfId="7883" xr:uid="{00000000-0005-0000-0000-00000B270000}"/>
    <cellStyle name="Style 30" xfId="7884" xr:uid="{00000000-0005-0000-0000-00000C270000}"/>
    <cellStyle name="Style 31" xfId="7885" xr:uid="{00000000-0005-0000-0000-00000D270000}"/>
    <cellStyle name="Style 32" xfId="7886" xr:uid="{00000000-0005-0000-0000-00000E270000}"/>
    <cellStyle name="Style 33" xfId="7887" xr:uid="{00000000-0005-0000-0000-00000F270000}"/>
    <cellStyle name="Style 34" xfId="7888" xr:uid="{00000000-0005-0000-0000-000010270000}"/>
    <cellStyle name="Style 35" xfId="7889" xr:uid="{00000000-0005-0000-0000-000011270000}"/>
    <cellStyle name="Style 36" xfId="7890" xr:uid="{00000000-0005-0000-0000-000012270000}"/>
    <cellStyle name="Style 37" xfId="7891" xr:uid="{00000000-0005-0000-0000-000013270000}"/>
    <cellStyle name="Style 38" xfId="7892" xr:uid="{00000000-0005-0000-0000-000014270000}"/>
    <cellStyle name="Style 39" xfId="7893" xr:uid="{00000000-0005-0000-0000-000015270000}"/>
    <cellStyle name="Style 4" xfId="7894" xr:uid="{00000000-0005-0000-0000-000016270000}"/>
    <cellStyle name="Style 4 10" xfId="7895" xr:uid="{00000000-0005-0000-0000-000017270000}"/>
    <cellStyle name="Style 4 100" xfId="7896" xr:uid="{00000000-0005-0000-0000-000018270000}"/>
    <cellStyle name="Style 4 101" xfId="7897" xr:uid="{00000000-0005-0000-0000-000019270000}"/>
    <cellStyle name="Style 4 102" xfId="7898" xr:uid="{00000000-0005-0000-0000-00001A270000}"/>
    <cellStyle name="Style 4 103" xfId="7899" xr:uid="{00000000-0005-0000-0000-00001B270000}"/>
    <cellStyle name="Style 4 104" xfId="7900" xr:uid="{00000000-0005-0000-0000-00001C270000}"/>
    <cellStyle name="Style 4 105" xfId="7901" xr:uid="{00000000-0005-0000-0000-00001D270000}"/>
    <cellStyle name="Style 4 106" xfId="7902" xr:uid="{00000000-0005-0000-0000-00001E270000}"/>
    <cellStyle name="Style 4 107" xfId="7903" xr:uid="{00000000-0005-0000-0000-00001F270000}"/>
    <cellStyle name="Style 4 108" xfId="7904" xr:uid="{00000000-0005-0000-0000-000020270000}"/>
    <cellStyle name="Style 4 109" xfId="7905" xr:uid="{00000000-0005-0000-0000-000021270000}"/>
    <cellStyle name="Style 4 11" xfId="7906" xr:uid="{00000000-0005-0000-0000-000022270000}"/>
    <cellStyle name="Style 4 110" xfId="7907" xr:uid="{00000000-0005-0000-0000-000023270000}"/>
    <cellStyle name="Style 4 111" xfId="7908" xr:uid="{00000000-0005-0000-0000-000024270000}"/>
    <cellStyle name="Style 4 12" xfId="7909" xr:uid="{00000000-0005-0000-0000-000025270000}"/>
    <cellStyle name="Style 4 13" xfId="7910" xr:uid="{00000000-0005-0000-0000-000026270000}"/>
    <cellStyle name="Style 4 14" xfId="7911" xr:uid="{00000000-0005-0000-0000-000027270000}"/>
    <cellStyle name="Style 4 15" xfId="7912" xr:uid="{00000000-0005-0000-0000-000028270000}"/>
    <cellStyle name="Style 4 16" xfId="7913" xr:uid="{00000000-0005-0000-0000-000029270000}"/>
    <cellStyle name="Style 4 17" xfId="7914" xr:uid="{00000000-0005-0000-0000-00002A270000}"/>
    <cellStyle name="Style 4 18" xfId="7915" xr:uid="{00000000-0005-0000-0000-00002B270000}"/>
    <cellStyle name="Style 4 19" xfId="7916" xr:uid="{00000000-0005-0000-0000-00002C270000}"/>
    <cellStyle name="Style 4 2" xfId="7917" xr:uid="{00000000-0005-0000-0000-00002D270000}"/>
    <cellStyle name="Style 4 20" xfId="7918" xr:uid="{00000000-0005-0000-0000-00002E270000}"/>
    <cellStyle name="Style 4 21" xfId="7919" xr:uid="{00000000-0005-0000-0000-00002F270000}"/>
    <cellStyle name="Style 4 22" xfId="7920" xr:uid="{00000000-0005-0000-0000-000030270000}"/>
    <cellStyle name="Style 4 23" xfId="7921" xr:uid="{00000000-0005-0000-0000-000031270000}"/>
    <cellStyle name="Style 4 24" xfId="7922" xr:uid="{00000000-0005-0000-0000-000032270000}"/>
    <cellStyle name="Style 4 25" xfId="7923" xr:uid="{00000000-0005-0000-0000-000033270000}"/>
    <cellStyle name="Style 4 26" xfId="7924" xr:uid="{00000000-0005-0000-0000-000034270000}"/>
    <cellStyle name="Style 4 27" xfId="7925" xr:uid="{00000000-0005-0000-0000-000035270000}"/>
    <cellStyle name="Style 4 28" xfId="7926" xr:uid="{00000000-0005-0000-0000-000036270000}"/>
    <cellStyle name="Style 4 29" xfId="7927" xr:uid="{00000000-0005-0000-0000-000037270000}"/>
    <cellStyle name="Style 4 3" xfId="7928" xr:uid="{00000000-0005-0000-0000-000038270000}"/>
    <cellStyle name="Style 4 30" xfId="7929" xr:uid="{00000000-0005-0000-0000-000039270000}"/>
    <cellStyle name="Style 4 31" xfId="7930" xr:uid="{00000000-0005-0000-0000-00003A270000}"/>
    <cellStyle name="Style 4 32" xfId="7931" xr:uid="{00000000-0005-0000-0000-00003B270000}"/>
    <cellStyle name="Style 4 33" xfId="7932" xr:uid="{00000000-0005-0000-0000-00003C270000}"/>
    <cellStyle name="Style 4 34" xfId="7933" xr:uid="{00000000-0005-0000-0000-00003D270000}"/>
    <cellStyle name="Style 4 35" xfId="7934" xr:uid="{00000000-0005-0000-0000-00003E270000}"/>
    <cellStyle name="Style 4 36" xfId="7935" xr:uid="{00000000-0005-0000-0000-00003F270000}"/>
    <cellStyle name="Style 4 37" xfId="7936" xr:uid="{00000000-0005-0000-0000-000040270000}"/>
    <cellStyle name="Style 4 38" xfId="7937" xr:uid="{00000000-0005-0000-0000-000041270000}"/>
    <cellStyle name="Style 4 39" xfId="7938" xr:uid="{00000000-0005-0000-0000-000042270000}"/>
    <cellStyle name="Style 4 4" xfId="7939" xr:uid="{00000000-0005-0000-0000-000043270000}"/>
    <cellStyle name="Style 4 40" xfId="7940" xr:uid="{00000000-0005-0000-0000-000044270000}"/>
    <cellStyle name="Style 4 41" xfId="7941" xr:uid="{00000000-0005-0000-0000-000045270000}"/>
    <cellStyle name="Style 4 42" xfId="7942" xr:uid="{00000000-0005-0000-0000-000046270000}"/>
    <cellStyle name="Style 4 43" xfId="7943" xr:uid="{00000000-0005-0000-0000-000047270000}"/>
    <cellStyle name="Style 4 44" xfId="7944" xr:uid="{00000000-0005-0000-0000-000048270000}"/>
    <cellStyle name="Style 4 45" xfId="7945" xr:uid="{00000000-0005-0000-0000-000049270000}"/>
    <cellStyle name="Style 4 46" xfId="7946" xr:uid="{00000000-0005-0000-0000-00004A270000}"/>
    <cellStyle name="Style 4 47" xfId="7947" xr:uid="{00000000-0005-0000-0000-00004B270000}"/>
    <cellStyle name="Style 4 48" xfId="7948" xr:uid="{00000000-0005-0000-0000-00004C270000}"/>
    <cellStyle name="Style 4 49" xfId="7949" xr:uid="{00000000-0005-0000-0000-00004D270000}"/>
    <cellStyle name="Style 4 5" xfId="7950" xr:uid="{00000000-0005-0000-0000-00004E270000}"/>
    <cellStyle name="Style 4 50" xfId="7951" xr:uid="{00000000-0005-0000-0000-00004F270000}"/>
    <cellStyle name="Style 4 51" xfId="7952" xr:uid="{00000000-0005-0000-0000-000050270000}"/>
    <cellStyle name="Style 4 52" xfId="7953" xr:uid="{00000000-0005-0000-0000-000051270000}"/>
    <cellStyle name="Style 4 53" xfId="7954" xr:uid="{00000000-0005-0000-0000-000052270000}"/>
    <cellStyle name="Style 4 54" xfId="7955" xr:uid="{00000000-0005-0000-0000-000053270000}"/>
    <cellStyle name="Style 4 55" xfId="7956" xr:uid="{00000000-0005-0000-0000-000054270000}"/>
    <cellStyle name="Style 4 56" xfId="7957" xr:uid="{00000000-0005-0000-0000-000055270000}"/>
    <cellStyle name="Style 4 57" xfId="7958" xr:uid="{00000000-0005-0000-0000-000056270000}"/>
    <cellStyle name="Style 4 58" xfId="7959" xr:uid="{00000000-0005-0000-0000-000057270000}"/>
    <cellStyle name="Style 4 59" xfId="7960" xr:uid="{00000000-0005-0000-0000-000058270000}"/>
    <cellStyle name="Style 4 6" xfId="7961" xr:uid="{00000000-0005-0000-0000-000059270000}"/>
    <cellStyle name="Style 4 60" xfId="7962" xr:uid="{00000000-0005-0000-0000-00005A270000}"/>
    <cellStyle name="Style 4 61" xfId="7963" xr:uid="{00000000-0005-0000-0000-00005B270000}"/>
    <cellStyle name="Style 4 62" xfId="7964" xr:uid="{00000000-0005-0000-0000-00005C270000}"/>
    <cellStyle name="Style 4 63" xfId="7965" xr:uid="{00000000-0005-0000-0000-00005D270000}"/>
    <cellStyle name="Style 4 64" xfId="7966" xr:uid="{00000000-0005-0000-0000-00005E270000}"/>
    <cellStyle name="Style 4 65" xfId="7967" xr:uid="{00000000-0005-0000-0000-00005F270000}"/>
    <cellStyle name="Style 4 66" xfId="7968" xr:uid="{00000000-0005-0000-0000-000060270000}"/>
    <cellStyle name="Style 4 67" xfId="7969" xr:uid="{00000000-0005-0000-0000-000061270000}"/>
    <cellStyle name="Style 4 68" xfId="7970" xr:uid="{00000000-0005-0000-0000-000062270000}"/>
    <cellStyle name="Style 4 69" xfId="7971" xr:uid="{00000000-0005-0000-0000-000063270000}"/>
    <cellStyle name="Style 4 7" xfId="7972" xr:uid="{00000000-0005-0000-0000-000064270000}"/>
    <cellStyle name="Style 4 70" xfId="7973" xr:uid="{00000000-0005-0000-0000-000065270000}"/>
    <cellStyle name="Style 4 71" xfId="7974" xr:uid="{00000000-0005-0000-0000-000066270000}"/>
    <cellStyle name="Style 4 72" xfId="7975" xr:uid="{00000000-0005-0000-0000-000067270000}"/>
    <cellStyle name="Style 4 73" xfId="7976" xr:uid="{00000000-0005-0000-0000-000068270000}"/>
    <cellStyle name="Style 4 74" xfId="7977" xr:uid="{00000000-0005-0000-0000-000069270000}"/>
    <cellStyle name="Style 4 75" xfId="7978" xr:uid="{00000000-0005-0000-0000-00006A270000}"/>
    <cellStyle name="Style 4 76" xfId="7979" xr:uid="{00000000-0005-0000-0000-00006B270000}"/>
    <cellStyle name="Style 4 77" xfId="7980" xr:uid="{00000000-0005-0000-0000-00006C270000}"/>
    <cellStyle name="Style 4 78" xfId="7981" xr:uid="{00000000-0005-0000-0000-00006D270000}"/>
    <cellStyle name="Style 4 79" xfId="7982" xr:uid="{00000000-0005-0000-0000-00006E270000}"/>
    <cellStyle name="Style 4 8" xfId="7983" xr:uid="{00000000-0005-0000-0000-00006F270000}"/>
    <cellStyle name="Style 4 80" xfId="7984" xr:uid="{00000000-0005-0000-0000-000070270000}"/>
    <cellStyle name="Style 4 81" xfId="7985" xr:uid="{00000000-0005-0000-0000-000071270000}"/>
    <cellStyle name="Style 4 82" xfId="7986" xr:uid="{00000000-0005-0000-0000-000072270000}"/>
    <cellStyle name="Style 4 83" xfId="7987" xr:uid="{00000000-0005-0000-0000-000073270000}"/>
    <cellStyle name="Style 4 84" xfId="7988" xr:uid="{00000000-0005-0000-0000-000074270000}"/>
    <cellStyle name="Style 4 85" xfId="7989" xr:uid="{00000000-0005-0000-0000-000075270000}"/>
    <cellStyle name="Style 4 86" xfId="7990" xr:uid="{00000000-0005-0000-0000-000076270000}"/>
    <cellStyle name="Style 4 87" xfId="7991" xr:uid="{00000000-0005-0000-0000-000077270000}"/>
    <cellStyle name="Style 4 88" xfId="7992" xr:uid="{00000000-0005-0000-0000-000078270000}"/>
    <cellStyle name="Style 4 89" xfId="7993" xr:uid="{00000000-0005-0000-0000-000079270000}"/>
    <cellStyle name="Style 4 9" xfId="7994" xr:uid="{00000000-0005-0000-0000-00007A270000}"/>
    <cellStyle name="Style 4 90" xfId="7995" xr:uid="{00000000-0005-0000-0000-00007B270000}"/>
    <cellStyle name="Style 4 91" xfId="7996" xr:uid="{00000000-0005-0000-0000-00007C270000}"/>
    <cellStyle name="Style 4 92" xfId="7997" xr:uid="{00000000-0005-0000-0000-00007D270000}"/>
    <cellStyle name="Style 4 93" xfId="7998" xr:uid="{00000000-0005-0000-0000-00007E270000}"/>
    <cellStyle name="Style 4 94" xfId="7999" xr:uid="{00000000-0005-0000-0000-00007F270000}"/>
    <cellStyle name="Style 4 95" xfId="8000" xr:uid="{00000000-0005-0000-0000-000080270000}"/>
    <cellStyle name="Style 4 96" xfId="8001" xr:uid="{00000000-0005-0000-0000-000081270000}"/>
    <cellStyle name="Style 4 97" xfId="8002" xr:uid="{00000000-0005-0000-0000-000082270000}"/>
    <cellStyle name="Style 4 98" xfId="8003" xr:uid="{00000000-0005-0000-0000-000083270000}"/>
    <cellStyle name="Style 4 99" xfId="8004" xr:uid="{00000000-0005-0000-0000-000084270000}"/>
    <cellStyle name="Style 40" xfId="8005" xr:uid="{00000000-0005-0000-0000-000085270000}"/>
    <cellStyle name="Style 41" xfId="8006" xr:uid="{00000000-0005-0000-0000-000086270000}"/>
    <cellStyle name="Style 42" xfId="8007" xr:uid="{00000000-0005-0000-0000-000087270000}"/>
    <cellStyle name="Style 43" xfId="8008" xr:uid="{00000000-0005-0000-0000-000088270000}"/>
    <cellStyle name="Style 44" xfId="8009" xr:uid="{00000000-0005-0000-0000-000089270000}"/>
    <cellStyle name="Style 45" xfId="8010" xr:uid="{00000000-0005-0000-0000-00008A270000}"/>
    <cellStyle name="Style 46" xfId="8011" xr:uid="{00000000-0005-0000-0000-00008B270000}"/>
    <cellStyle name="Style 47" xfId="8012" xr:uid="{00000000-0005-0000-0000-00008C270000}"/>
    <cellStyle name="Style 48" xfId="8013" xr:uid="{00000000-0005-0000-0000-00008D270000}"/>
    <cellStyle name="Style 49" xfId="8014" xr:uid="{00000000-0005-0000-0000-00008E270000}"/>
    <cellStyle name="Style 5" xfId="8015" xr:uid="{00000000-0005-0000-0000-00008F270000}"/>
    <cellStyle name="Style 50" xfId="8016" xr:uid="{00000000-0005-0000-0000-000090270000}"/>
    <cellStyle name="Style 51" xfId="8017" xr:uid="{00000000-0005-0000-0000-000091270000}"/>
    <cellStyle name="Style 52" xfId="8018" xr:uid="{00000000-0005-0000-0000-000092270000}"/>
    <cellStyle name="Style 53" xfId="8019" xr:uid="{00000000-0005-0000-0000-000093270000}"/>
    <cellStyle name="Style 54" xfId="8020" xr:uid="{00000000-0005-0000-0000-000094270000}"/>
    <cellStyle name="Style 55" xfId="8021" xr:uid="{00000000-0005-0000-0000-000095270000}"/>
    <cellStyle name="Style 56" xfId="8022" xr:uid="{00000000-0005-0000-0000-000096270000}"/>
    <cellStyle name="Style 57" xfId="8023" xr:uid="{00000000-0005-0000-0000-000097270000}"/>
    <cellStyle name="Style 58" xfId="8024" xr:uid="{00000000-0005-0000-0000-000098270000}"/>
    <cellStyle name="Style 59" xfId="8025" xr:uid="{00000000-0005-0000-0000-000099270000}"/>
    <cellStyle name="Style 6" xfId="8026" xr:uid="{00000000-0005-0000-0000-00009A270000}"/>
    <cellStyle name="Style 6 2" xfId="8027" xr:uid="{00000000-0005-0000-0000-00009B270000}"/>
    <cellStyle name="Style 60" xfId="8028" xr:uid="{00000000-0005-0000-0000-00009C270000}"/>
    <cellStyle name="Style 61" xfId="8029" xr:uid="{00000000-0005-0000-0000-00009D270000}"/>
    <cellStyle name="Style 62" xfId="8030" xr:uid="{00000000-0005-0000-0000-00009E270000}"/>
    <cellStyle name="Style 63" xfId="8031" xr:uid="{00000000-0005-0000-0000-00009F270000}"/>
    <cellStyle name="Style 64" xfId="8032" xr:uid="{00000000-0005-0000-0000-0000A0270000}"/>
    <cellStyle name="Style 65" xfId="8033" xr:uid="{00000000-0005-0000-0000-0000A1270000}"/>
    <cellStyle name="Style 66" xfId="8034" xr:uid="{00000000-0005-0000-0000-0000A2270000}"/>
    <cellStyle name="Style 67" xfId="8035" xr:uid="{00000000-0005-0000-0000-0000A3270000}"/>
    <cellStyle name="Style 68" xfId="8036" xr:uid="{00000000-0005-0000-0000-0000A4270000}"/>
    <cellStyle name="Style 69" xfId="8037" xr:uid="{00000000-0005-0000-0000-0000A5270000}"/>
    <cellStyle name="Style 7" xfId="8038" xr:uid="{00000000-0005-0000-0000-0000A6270000}"/>
    <cellStyle name="Style 7 2" xfId="8039" xr:uid="{00000000-0005-0000-0000-0000A7270000}"/>
    <cellStyle name="Style 70" xfId="8040" xr:uid="{00000000-0005-0000-0000-0000A8270000}"/>
    <cellStyle name="Style 71" xfId="8041" xr:uid="{00000000-0005-0000-0000-0000A9270000}"/>
    <cellStyle name="Style 72" xfId="8042" xr:uid="{00000000-0005-0000-0000-0000AA270000}"/>
    <cellStyle name="Style 73" xfId="8043" xr:uid="{00000000-0005-0000-0000-0000AB270000}"/>
    <cellStyle name="Style 74" xfId="8044" xr:uid="{00000000-0005-0000-0000-0000AC270000}"/>
    <cellStyle name="Style 75" xfId="8045" xr:uid="{00000000-0005-0000-0000-0000AD270000}"/>
    <cellStyle name="Style 76" xfId="8046" xr:uid="{00000000-0005-0000-0000-0000AE270000}"/>
    <cellStyle name="Style 77" xfId="8047" xr:uid="{00000000-0005-0000-0000-0000AF270000}"/>
    <cellStyle name="Style 78" xfId="8048" xr:uid="{00000000-0005-0000-0000-0000B0270000}"/>
    <cellStyle name="Style 79" xfId="8049" xr:uid="{00000000-0005-0000-0000-0000B1270000}"/>
    <cellStyle name="Style 8" xfId="8050" xr:uid="{00000000-0005-0000-0000-0000B2270000}"/>
    <cellStyle name="Style 8 2" xfId="8051" xr:uid="{00000000-0005-0000-0000-0000B3270000}"/>
    <cellStyle name="Style 80" xfId="8052" xr:uid="{00000000-0005-0000-0000-0000B4270000}"/>
    <cellStyle name="Style 81" xfId="8053" xr:uid="{00000000-0005-0000-0000-0000B5270000}"/>
    <cellStyle name="Style 82" xfId="8054" xr:uid="{00000000-0005-0000-0000-0000B6270000}"/>
    <cellStyle name="Style 83" xfId="8055" xr:uid="{00000000-0005-0000-0000-0000B7270000}"/>
    <cellStyle name="Style 84" xfId="8056" xr:uid="{00000000-0005-0000-0000-0000B8270000}"/>
    <cellStyle name="Style 85" xfId="8057" xr:uid="{00000000-0005-0000-0000-0000B9270000}"/>
    <cellStyle name="Style 86" xfId="8058" xr:uid="{00000000-0005-0000-0000-0000BA270000}"/>
    <cellStyle name="Style 87" xfId="8059" xr:uid="{00000000-0005-0000-0000-0000BB270000}"/>
    <cellStyle name="Style 88" xfId="8060" xr:uid="{00000000-0005-0000-0000-0000BC270000}"/>
    <cellStyle name="Style 89" xfId="8061" xr:uid="{00000000-0005-0000-0000-0000BD270000}"/>
    <cellStyle name="Style 9" xfId="8062" xr:uid="{00000000-0005-0000-0000-0000BE270000}"/>
    <cellStyle name="Style 9 2" xfId="8063" xr:uid="{00000000-0005-0000-0000-0000BF270000}"/>
    <cellStyle name="Style 90" xfId="8064" xr:uid="{00000000-0005-0000-0000-0000C0270000}"/>
    <cellStyle name="Style 91" xfId="8065" xr:uid="{00000000-0005-0000-0000-0000C1270000}"/>
    <cellStyle name="Style 92" xfId="8066" xr:uid="{00000000-0005-0000-0000-0000C2270000}"/>
    <cellStyle name="Style 93" xfId="8067" xr:uid="{00000000-0005-0000-0000-0000C3270000}"/>
    <cellStyle name="Style 94" xfId="8068" xr:uid="{00000000-0005-0000-0000-0000C4270000}"/>
    <cellStyle name="Style 95" xfId="8069" xr:uid="{00000000-0005-0000-0000-0000C5270000}"/>
    <cellStyle name="Style 96" xfId="8070" xr:uid="{00000000-0005-0000-0000-0000C6270000}"/>
    <cellStyle name="Style 97" xfId="8071" xr:uid="{00000000-0005-0000-0000-0000C7270000}"/>
    <cellStyle name="Style 98" xfId="8072" xr:uid="{00000000-0005-0000-0000-0000C8270000}"/>
    <cellStyle name="Style 99" xfId="8073" xr:uid="{00000000-0005-0000-0000-0000C9270000}"/>
    <cellStyle name="Style Date" xfId="8074" xr:uid="{00000000-0005-0000-0000-0000CA270000}"/>
    <cellStyle name="style_1" xfId="8075" xr:uid="{00000000-0005-0000-0000-0000CB270000}"/>
    <cellStyle name="subhead" xfId="8076" xr:uid="{00000000-0005-0000-0000-0000CC270000}"/>
    <cellStyle name="subhead 2" xfId="8077" xr:uid="{00000000-0005-0000-0000-0000CD270000}"/>
    <cellStyle name="subhead 2 2" xfId="8078" xr:uid="{00000000-0005-0000-0000-0000CE270000}"/>
    <cellStyle name="Subtotal" xfId="8079" xr:uid="{00000000-0005-0000-0000-0000CF270000}"/>
    <cellStyle name="sum" xfId="8080" xr:uid="{00000000-0005-0000-0000-0000D0270000}"/>
    <cellStyle name="sum 2" xfId="8081" xr:uid="{00000000-0005-0000-0000-0000D1270000}"/>
    <cellStyle name="sum 3" xfId="8082" xr:uid="{00000000-0005-0000-0000-0000D2270000}"/>
    <cellStyle name="sum 4" xfId="8083" xr:uid="{00000000-0005-0000-0000-0000D3270000}"/>
    <cellStyle name="sum 5" xfId="8084" xr:uid="{00000000-0005-0000-0000-0000D4270000}"/>
    <cellStyle name="symbol" xfId="8085" xr:uid="{00000000-0005-0000-0000-0000D5270000}"/>
    <cellStyle name="T" xfId="8086" xr:uid="{00000000-0005-0000-0000-0000D6270000}"/>
    <cellStyle name="T 10" xfId="8087" xr:uid="{00000000-0005-0000-0000-0000D7270000}"/>
    <cellStyle name="T 10 2" xfId="11886" xr:uid="{00000000-0005-0000-0000-0000D8270000}"/>
    <cellStyle name="T 10 2 2" xfId="11887" xr:uid="{00000000-0005-0000-0000-0000D9270000}"/>
    <cellStyle name="T 10 3" xfId="11888" xr:uid="{00000000-0005-0000-0000-0000DA270000}"/>
    <cellStyle name="T 100" xfId="8088" xr:uid="{00000000-0005-0000-0000-0000DB270000}"/>
    <cellStyle name="T 100 2" xfId="11889" xr:uid="{00000000-0005-0000-0000-0000DC270000}"/>
    <cellStyle name="T 100 2 2" xfId="11890" xr:uid="{00000000-0005-0000-0000-0000DD270000}"/>
    <cellStyle name="T 100 3" xfId="11891" xr:uid="{00000000-0005-0000-0000-0000DE270000}"/>
    <cellStyle name="T 101" xfId="8089" xr:uid="{00000000-0005-0000-0000-0000DF270000}"/>
    <cellStyle name="T 101 2" xfId="11892" xr:uid="{00000000-0005-0000-0000-0000E0270000}"/>
    <cellStyle name="T 101 2 2" xfId="11893" xr:uid="{00000000-0005-0000-0000-0000E1270000}"/>
    <cellStyle name="T 101 3" xfId="11894" xr:uid="{00000000-0005-0000-0000-0000E2270000}"/>
    <cellStyle name="T 102" xfId="8090" xr:uid="{00000000-0005-0000-0000-0000E3270000}"/>
    <cellStyle name="T 102 2" xfId="11895" xr:uid="{00000000-0005-0000-0000-0000E4270000}"/>
    <cellStyle name="T 102 2 2" xfId="11896" xr:uid="{00000000-0005-0000-0000-0000E5270000}"/>
    <cellStyle name="T 102 3" xfId="11897" xr:uid="{00000000-0005-0000-0000-0000E6270000}"/>
    <cellStyle name="T 103" xfId="8091" xr:uid="{00000000-0005-0000-0000-0000E7270000}"/>
    <cellStyle name="T 103 2" xfId="11898" xr:uid="{00000000-0005-0000-0000-0000E8270000}"/>
    <cellStyle name="T 103 2 2" xfId="11899" xr:uid="{00000000-0005-0000-0000-0000E9270000}"/>
    <cellStyle name="T 103 3" xfId="11900" xr:uid="{00000000-0005-0000-0000-0000EA270000}"/>
    <cellStyle name="T 104" xfId="8092" xr:uid="{00000000-0005-0000-0000-0000EB270000}"/>
    <cellStyle name="T 104 2" xfId="11901" xr:uid="{00000000-0005-0000-0000-0000EC270000}"/>
    <cellStyle name="T 104 2 2" xfId="11902" xr:uid="{00000000-0005-0000-0000-0000ED270000}"/>
    <cellStyle name="T 104 3" xfId="11903" xr:uid="{00000000-0005-0000-0000-0000EE270000}"/>
    <cellStyle name="T 105" xfId="8093" xr:uid="{00000000-0005-0000-0000-0000EF270000}"/>
    <cellStyle name="T 105 2" xfId="11904" xr:uid="{00000000-0005-0000-0000-0000F0270000}"/>
    <cellStyle name="T 105 2 2" xfId="11905" xr:uid="{00000000-0005-0000-0000-0000F1270000}"/>
    <cellStyle name="T 105 3" xfId="11906" xr:uid="{00000000-0005-0000-0000-0000F2270000}"/>
    <cellStyle name="T 106" xfId="8094" xr:uid="{00000000-0005-0000-0000-0000F3270000}"/>
    <cellStyle name="T 106 2" xfId="11907" xr:uid="{00000000-0005-0000-0000-0000F4270000}"/>
    <cellStyle name="T 106 2 2" xfId="11908" xr:uid="{00000000-0005-0000-0000-0000F5270000}"/>
    <cellStyle name="T 106 3" xfId="11909" xr:uid="{00000000-0005-0000-0000-0000F6270000}"/>
    <cellStyle name="T 107" xfId="8095" xr:uid="{00000000-0005-0000-0000-0000F7270000}"/>
    <cellStyle name="T 107 2" xfId="11910" xr:uid="{00000000-0005-0000-0000-0000F8270000}"/>
    <cellStyle name="T 107 2 2" xfId="11911" xr:uid="{00000000-0005-0000-0000-0000F9270000}"/>
    <cellStyle name="T 107 3" xfId="11912" xr:uid="{00000000-0005-0000-0000-0000FA270000}"/>
    <cellStyle name="T 108" xfId="8096" xr:uid="{00000000-0005-0000-0000-0000FB270000}"/>
    <cellStyle name="T 108 2" xfId="11913" xr:uid="{00000000-0005-0000-0000-0000FC270000}"/>
    <cellStyle name="T 108 2 2" xfId="11914" xr:uid="{00000000-0005-0000-0000-0000FD270000}"/>
    <cellStyle name="T 108 3" xfId="11915" xr:uid="{00000000-0005-0000-0000-0000FE270000}"/>
    <cellStyle name="T 109" xfId="8097" xr:uid="{00000000-0005-0000-0000-0000FF270000}"/>
    <cellStyle name="T 109 2" xfId="11916" xr:uid="{00000000-0005-0000-0000-000000280000}"/>
    <cellStyle name="T 109 2 2" xfId="11917" xr:uid="{00000000-0005-0000-0000-000001280000}"/>
    <cellStyle name="T 109 3" xfId="11918" xr:uid="{00000000-0005-0000-0000-000002280000}"/>
    <cellStyle name="T 11" xfId="8098" xr:uid="{00000000-0005-0000-0000-000003280000}"/>
    <cellStyle name="T 11 2" xfId="11919" xr:uid="{00000000-0005-0000-0000-000004280000}"/>
    <cellStyle name="T 11 2 2" xfId="11920" xr:uid="{00000000-0005-0000-0000-000005280000}"/>
    <cellStyle name="T 11 3" xfId="11921" xr:uid="{00000000-0005-0000-0000-000006280000}"/>
    <cellStyle name="T 110" xfId="8099" xr:uid="{00000000-0005-0000-0000-000007280000}"/>
    <cellStyle name="T 110 2" xfId="11922" xr:uid="{00000000-0005-0000-0000-000008280000}"/>
    <cellStyle name="T 110 2 2" xfId="11923" xr:uid="{00000000-0005-0000-0000-000009280000}"/>
    <cellStyle name="T 110 3" xfId="11924" xr:uid="{00000000-0005-0000-0000-00000A280000}"/>
    <cellStyle name="T 111" xfId="8100" xr:uid="{00000000-0005-0000-0000-00000B280000}"/>
    <cellStyle name="T 111 2" xfId="11925" xr:uid="{00000000-0005-0000-0000-00000C280000}"/>
    <cellStyle name="T 111 2 2" xfId="11926" xr:uid="{00000000-0005-0000-0000-00000D280000}"/>
    <cellStyle name="T 111 3" xfId="11927" xr:uid="{00000000-0005-0000-0000-00000E280000}"/>
    <cellStyle name="T 112" xfId="11928" xr:uid="{00000000-0005-0000-0000-00000F280000}"/>
    <cellStyle name="T 112 2" xfId="11929" xr:uid="{00000000-0005-0000-0000-000010280000}"/>
    <cellStyle name="T 113" xfId="11930" xr:uid="{00000000-0005-0000-0000-000011280000}"/>
    <cellStyle name="T 12" xfId="8101" xr:uid="{00000000-0005-0000-0000-000012280000}"/>
    <cellStyle name="T 12 2" xfId="11931" xr:uid="{00000000-0005-0000-0000-000013280000}"/>
    <cellStyle name="T 12 2 2" xfId="11932" xr:uid="{00000000-0005-0000-0000-000014280000}"/>
    <cellStyle name="T 12 3" xfId="11933" xr:uid="{00000000-0005-0000-0000-000015280000}"/>
    <cellStyle name="T 13" xfId="8102" xr:uid="{00000000-0005-0000-0000-000016280000}"/>
    <cellStyle name="T 13 2" xfId="11934" xr:uid="{00000000-0005-0000-0000-000017280000}"/>
    <cellStyle name="T 13 2 2" xfId="11935" xr:uid="{00000000-0005-0000-0000-000018280000}"/>
    <cellStyle name="T 13 3" xfId="11936" xr:uid="{00000000-0005-0000-0000-000019280000}"/>
    <cellStyle name="T 14" xfId="8103" xr:uid="{00000000-0005-0000-0000-00001A280000}"/>
    <cellStyle name="T 14 2" xfId="11937" xr:uid="{00000000-0005-0000-0000-00001B280000}"/>
    <cellStyle name="T 14 2 2" xfId="11938" xr:uid="{00000000-0005-0000-0000-00001C280000}"/>
    <cellStyle name="T 14 3" xfId="11939" xr:uid="{00000000-0005-0000-0000-00001D280000}"/>
    <cellStyle name="T 15" xfId="8104" xr:uid="{00000000-0005-0000-0000-00001E280000}"/>
    <cellStyle name="T 15 2" xfId="11940" xr:uid="{00000000-0005-0000-0000-00001F280000}"/>
    <cellStyle name="T 15 2 2" xfId="11941" xr:uid="{00000000-0005-0000-0000-000020280000}"/>
    <cellStyle name="T 15 3" xfId="11942" xr:uid="{00000000-0005-0000-0000-000021280000}"/>
    <cellStyle name="T 16" xfId="8105" xr:uid="{00000000-0005-0000-0000-000022280000}"/>
    <cellStyle name="T 16 2" xfId="11943" xr:uid="{00000000-0005-0000-0000-000023280000}"/>
    <cellStyle name="T 16 2 2" xfId="11944" xr:uid="{00000000-0005-0000-0000-000024280000}"/>
    <cellStyle name="T 16 3" xfId="11945" xr:uid="{00000000-0005-0000-0000-000025280000}"/>
    <cellStyle name="T 17" xfId="8106" xr:uid="{00000000-0005-0000-0000-000026280000}"/>
    <cellStyle name="T 17 2" xfId="11946" xr:uid="{00000000-0005-0000-0000-000027280000}"/>
    <cellStyle name="T 17 2 2" xfId="11947" xr:uid="{00000000-0005-0000-0000-000028280000}"/>
    <cellStyle name="T 17 3" xfId="11948" xr:uid="{00000000-0005-0000-0000-000029280000}"/>
    <cellStyle name="T 18" xfId="8107" xr:uid="{00000000-0005-0000-0000-00002A280000}"/>
    <cellStyle name="T 18 2" xfId="11949" xr:uid="{00000000-0005-0000-0000-00002B280000}"/>
    <cellStyle name="T 18 2 2" xfId="11950" xr:uid="{00000000-0005-0000-0000-00002C280000}"/>
    <cellStyle name="T 18 3" xfId="11951" xr:uid="{00000000-0005-0000-0000-00002D280000}"/>
    <cellStyle name="T 19" xfId="8108" xr:uid="{00000000-0005-0000-0000-00002E280000}"/>
    <cellStyle name="T 19 2" xfId="11952" xr:uid="{00000000-0005-0000-0000-00002F280000}"/>
    <cellStyle name="T 19 2 2" xfId="11953" xr:uid="{00000000-0005-0000-0000-000030280000}"/>
    <cellStyle name="T 19 3" xfId="11954" xr:uid="{00000000-0005-0000-0000-000031280000}"/>
    <cellStyle name="T 2" xfId="8109" xr:uid="{00000000-0005-0000-0000-000032280000}"/>
    <cellStyle name="T 2 2" xfId="8110" xr:uid="{00000000-0005-0000-0000-000033280000}"/>
    <cellStyle name="T 2 2 2" xfId="11955" xr:uid="{00000000-0005-0000-0000-000034280000}"/>
    <cellStyle name="T 2 2 2 2" xfId="11956" xr:uid="{00000000-0005-0000-0000-000035280000}"/>
    <cellStyle name="T 2 2 3" xfId="11957" xr:uid="{00000000-0005-0000-0000-000036280000}"/>
    <cellStyle name="T 2 3" xfId="11958" xr:uid="{00000000-0005-0000-0000-000037280000}"/>
    <cellStyle name="T 2 3 2" xfId="11959" xr:uid="{00000000-0005-0000-0000-000038280000}"/>
    <cellStyle name="T 2 4" xfId="11960" xr:uid="{00000000-0005-0000-0000-000039280000}"/>
    <cellStyle name="T 20" xfId="8111" xr:uid="{00000000-0005-0000-0000-00003A280000}"/>
    <cellStyle name="T 20 2" xfId="11961" xr:uid="{00000000-0005-0000-0000-00003B280000}"/>
    <cellStyle name="T 20 2 2" xfId="11962" xr:uid="{00000000-0005-0000-0000-00003C280000}"/>
    <cellStyle name="T 20 3" xfId="11963" xr:uid="{00000000-0005-0000-0000-00003D280000}"/>
    <cellStyle name="T 21" xfId="8112" xr:uid="{00000000-0005-0000-0000-00003E280000}"/>
    <cellStyle name="T 21 2" xfId="11964" xr:uid="{00000000-0005-0000-0000-00003F280000}"/>
    <cellStyle name="T 21 2 2" xfId="11965" xr:uid="{00000000-0005-0000-0000-000040280000}"/>
    <cellStyle name="T 21 3" xfId="11966" xr:uid="{00000000-0005-0000-0000-000041280000}"/>
    <cellStyle name="T 22" xfId="8113" xr:uid="{00000000-0005-0000-0000-000042280000}"/>
    <cellStyle name="T 22 2" xfId="11967" xr:uid="{00000000-0005-0000-0000-000043280000}"/>
    <cellStyle name="T 22 2 2" xfId="11968" xr:uid="{00000000-0005-0000-0000-000044280000}"/>
    <cellStyle name="T 22 3" xfId="11969" xr:uid="{00000000-0005-0000-0000-000045280000}"/>
    <cellStyle name="T 23" xfId="8114" xr:uid="{00000000-0005-0000-0000-000046280000}"/>
    <cellStyle name="T 23 2" xfId="11970" xr:uid="{00000000-0005-0000-0000-000047280000}"/>
    <cellStyle name="T 23 2 2" xfId="11971" xr:uid="{00000000-0005-0000-0000-000048280000}"/>
    <cellStyle name="T 23 3" xfId="11972" xr:uid="{00000000-0005-0000-0000-000049280000}"/>
    <cellStyle name="T 24" xfId="8115" xr:uid="{00000000-0005-0000-0000-00004A280000}"/>
    <cellStyle name="T 24 2" xfId="11973" xr:uid="{00000000-0005-0000-0000-00004B280000}"/>
    <cellStyle name="T 24 2 2" xfId="11974" xr:uid="{00000000-0005-0000-0000-00004C280000}"/>
    <cellStyle name="T 24 3" xfId="11975" xr:uid="{00000000-0005-0000-0000-00004D280000}"/>
    <cellStyle name="T 25" xfId="8116" xr:uid="{00000000-0005-0000-0000-00004E280000}"/>
    <cellStyle name="T 25 2" xfId="11976" xr:uid="{00000000-0005-0000-0000-00004F280000}"/>
    <cellStyle name="T 25 2 2" xfId="11977" xr:uid="{00000000-0005-0000-0000-000050280000}"/>
    <cellStyle name="T 25 3" xfId="11978" xr:uid="{00000000-0005-0000-0000-000051280000}"/>
    <cellStyle name="T 26" xfId="8117" xr:uid="{00000000-0005-0000-0000-000052280000}"/>
    <cellStyle name="T 26 2" xfId="11979" xr:uid="{00000000-0005-0000-0000-000053280000}"/>
    <cellStyle name="T 26 2 2" xfId="11980" xr:uid="{00000000-0005-0000-0000-000054280000}"/>
    <cellStyle name="T 26 3" xfId="11981" xr:uid="{00000000-0005-0000-0000-000055280000}"/>
    <cellStyle name="T 27" xfId="8118" xr:uid="{00000000-0005-0000-0000-000056280000}"/>
    <cellStyle name="T 27 2" xfId="11982" xr:uid="{00000000-0005-0000-0000-000057280000}"/>
    <cellStyle name="T 27 2 2" xfId="11983" xr:uid="{00000000-0005-0000-0000-000058280000}"/>
    <cellStyle name="T 27 3" xfId="11984" xr:uid="{00000000-0005-0000-0000-000059280000}"/>
    <cellStyle name="T 28" xfId="8119" xr:uid="{00000000-0005-0000-0000-00005A280000}"/>
    <cellStyle name="T 28 2" xfId="11985" xr:uid="{00000000-0005-0000-0000-00005B280000}"/>
    <cellStyle name="T 28 2 2" xfId="11986" xr:uid="{00000000-0005-0000-0000-00005C280000}"/>
    <cellStyle name="T 28 3" xfId="11987" xr:uid="{00000000-0005-0000-0000-00005D280000}"/>
    <cellStyle name="T 29" xfId="8120" xr:uid="{00000000-0005-0000-0000-00005E280000}"/>
    <cellStyle name="T 29 2" xfId="11988" xr:uid="{00000000-0005-0000-0000-00005F280000}"/>
    <cellStyle name="T 29 2 2" xfId="11989" xr:uid="{00000000-0005-0000-0000-000060280000}"/>
    <cellStyle name="T 29 3" xfId="11990" xr:uid="{00000000-0005-0000-0000-000061280000}"/>
    <cellStyle name="T 3" xfId="8121" xr:uid="{00000000-0005-0000-0000-000062280000}"/>
    <cellStyle name="T 3 2" xfId="11991" xr:uid="{00000000-0005-0000-0000-000063280000}"/>
    <cellStyle name="T 3 2 2" xfId="11992" xr:uid="{00000000-0005-0000-0000-000064280000}"/>
    <cellStyle name="T 3 3" xfId="11993" xr:uid="{00000000-0005-0000-0000-000065280000}"/>
    <cellStyle name="T 30" xfId="8122" xr:uid="{00000000-0005-0000-0000-000066280000}"/>
    <cellStyle name="T 30 2" xfId="11994" xr:uid="{00000000-0005-0000-0000-000067280000}"/>
    <cellStyle name="T 30 2 2" xfId="11995" xr:uid="{00000000-0005-0000-0000-000068280000}"/>
    <cellStyle name="T 30 3" xfId="11996" xr:uid="{00000000-0005-0000-0000-000069280000}"/>
    <cellStyle name="T 31" xfId="8123" xr:uid="{00000000-0005-0000-0000-00006A280000}"/>
    <cellStyle name="T 31 2" xfId="11997" xr:uid="{00000000-0005-0000-0000-00006B280000}"/>
    <cellStyle name="T 31 2 2" xfId="11998" xr:uid="{00000000-0005-0000-0000-00006C280000}"/>
    <cellStyle name="T 31 3" xfId="11999" xr:uid="{00000000-0005-0000-0000-00006D280000}"/>
    <cellStyle name="T 32" xfId="8124" xr:uid="{00000000-0005-0000-0000-00006E280000}"/>
    <cellStyle name="T 32 2" xfId="12000" xr:uid="{00000000-0005-0000-0000-00006F280000}"/>
    <cellStyle name="T 32 2 2" xfId="12001" xr:uid="{00000000-0005-0000-0000-000070280000}"/>
    <cellStyle name="T 32 3" xfId="12002" xr:uid="{00000000-0005-0000-0000-000071280000}"/>
    <cellStyle name="T 33" xfId="8125" xr:uid="{00000000-0005-0000-0000-000072280000}"/>
    <cellStyle name="T 33 2" xfId="12003" xr:uid="{00000000-0005-0000-0000-000073280000}"/>
    <cellStyle name="T 33 2 2" xfId="12004" xr:uid="{00000000-0005-0000-0000-000074280000}"/>
    <cellStyle name="T 33 3" xfId="12005" xr:uid="{00000000-0005-0000-0000-000075280000}"/>
    <cellStyle name="T 34" xfId="8126" xr:uid="{00000000-0005-0000-0000-000076280000}"/>
    <cellStyle name="T 34 2" xfId="12006" xr:uid="{00000000-0005-0000-0000-000077280000}"/>
    <cellStyle name="T 34 2 2" xfId="12007" xr:uid="{00000000-0005-0000-0000-000078280000}"/>
    <cellStyle name="T 34 3" xfId="12008" xr:uid="{00000000-0005-0000-0000-000079280000}"/>
    <cellStyle name="T 35" xfId="8127" xr:uid="{00000000-0005-0000-0000-00007A280000}"/>
    <cellStyle name="T 35 2" xfId="12009" xr:uid="{00000000-0005-0000-0000-00007B280000}"/>
    <cellStyle name="T 35 2 2" xfId="12010" xr:uid="{00000000-0005-0000-0000-00007C280000}"/>
    <cellStyle name="T 35 3" xfId="12011" xr:uid="{00000000-0005-0000-0000-00007D280000}"/>
    <cellStyle name="T 36" xfId="8128" xr:uid="{00000000-0005-0000-0000-00007E280000}"/>
    <cellStyle name="T 36 2" xfId="12012" xr:uid="{00000000-0005-0000-0000-00007F280000}"/>
    <cellStyle name="T 36 2 2" xfId="12013" xr:uid="{00000000-0005-0000-0000-000080280000}"/>
    <cellStyle name="T 36 3" xfId="12014" xr:uid="{00000000-0005-0000-0000-000081280000}"/>
    <cellStyle name="T 37" xfId="8129" xr:uid="{00000000-0005-0000-0000-000082280000}"/>
    <cellStyle name="T 37 2" xfId="12015" xr:uid="{00000000-0005-0000-0000-000083280000}"/>
    <cellStyle name="T 37 2 2" xfId="12016" xr:uid="{00000000-0005-0000-0000-000084280000}"/>
    <cellStyle name="T 37 3" xfId="12017" xr:uid="{00000000-0005-0000-0000-000085280000}"/>
    <cellStyle name="T 38" xfId="8130" xr:uid="{00000000-0005-0000-0000-000086280000}"/>
    <cellStyle name="T 38 2" xfId="12018" xr:uid="{00000000-0005-0000-0000-000087280000}"/>
    <cellStyle name="T 38 2 2" xfId="12019" xr:uid="{00000000-0005-0000-0000-000088280000}"/>
    <cellStyle name="T 38 3" xfId="12020" xr:uid="{00000000-0005-0000-0000-000089280000}"/>
    <cellStyle name="T 39" xfId="8131" xr:uid="{00000000-0005-0000-0000-00008A280000}"/>
    <cellStyle name="T 39 2" xfId="12021" xr:uid="{00000000-0005-0000-0000-00008B280000}"/>
    <cellStyle name="T 39 2 2" xfId="12022" xr:uid="{00000000-0005-0000-0000-00008C280000}"/>
    <cellStyle name="T 39 3" xfId="12023" xr:uid="{00000000-0005-0000-0000-00008D280000}"/>
    <cellStyle name="T 4" xfId="8132" xr:uid="{00000000-0005-0000-0000-00008E280000}"/>
    <cellStyle name="T 4 2" xfId="12024" xr:uid="{00000000-0005-0000-0000-00008F280000}"/>
    <cellStyle name="T 4 2 2" xfId="12025" xr:uid="{00000000-0005-0000-0000-000090280000}"/>
    <cellStyle name="T 4 3" xfId="12026" xr:uid="{00000000-0005-0000-0000-000091280000}"/>
    <cellStyle name="T 40" xfId="8133" xr:uid="{00000000-0005-0000-0000-000092280000}"/>
    <cellStyle name="T 40 2" xfId="12027" xr:uid="{00000000-0005-0000-0000-000093280000}"/>
    <cellStyle name="T 40 2 2" xfId="12028" xr:uid="{00000000-0005-0000-0000-000094280000}"/>
    <cellStyle name="T 40 3" xfId="12029" xr:uid="{00000000-0005-0000-0000-000095280000}"/>
    <cellStyle name="T 41" xfId="8134" xr:uid="{00000000-0005-0000-0000-000096280000}"/>
    <cellStyle name="T 41 2" xfId="12030" xr:uid="{00000000-0005-0000-0000-000097280000}"/>
    <cellStyle name="T 41 2 2" xfId="12031" xr:uid="{00000000-0005-0000-0000-000098280000}"/>
    <cellStyle name="T 41 3" xfId="12032" xr:uid="{00000000-0005-0000-0000-000099280000}"/>
    <cellStyle name="T 42" xfId="8135" xr:uid="{00000000-0005-0000-0000-00009A280000}"/>
    <cellStyle name="T 42 2" xfId="12033" xr:uid="{00000000-0005-0000-0000-00009B280000}"/>
    <cellStyle name="T 42 2 2" xfId="12034" xr:uid="{00000000-0005-0000-0000-00009C280000}"/>
    <cellStyle name="T 42 3" xfId="12035" xr:uid="{00000000-0005-0000-0000-00009D280000}"/>
    <cellStyle name="T 43" xfId="8136" xr:uid="{00000000-0005-0000-0000-00009E280000}"/>
    <cellStyle name="T 43 2" xfId="12036" xr:uid="{00000000-0005-0000-0000-00009F280000}"/>
    <cellStyle name="T 43 2 2" xfId="12037" xr:uid="{00000000-0005-0000-0000-0000A0280000}"/>
    <cellStyle name="T 43 3" xfId="12038" xr:uid="{00000000-0005-0000-0000-0000A1280000}"/>
    <cellStyle name="T 44" xfId="8137" xr:uid="{00000000-0005-0000-0000-0000A2280000}"/>
    <cellStyle name="T 44 2" xfId="12039" xr:uid="{00000000-0005-0000-0000-0000A3280000}"/>
    <cellStyle name="T 44 2 2" xfId="12040" xr:uid="{00000000-0005-0000-0000-0000A4280000}"/>
    <cellStyle name="T 44 3" xfId="12041" xr:uid="{00000000-0005-0000-0000-0000A5280000}"/>
    <cellStyle name="T 45" xfId="8138" xr:uid="{00000000-0005-0000-0000-0000A6280000}"/>
    <cellStyle name="T 45 2" xfId="12042" xr:uid="{00000000-0005-0000-0000-0000A7280000}"/>
    <cellStyle name="T 45 2 2" xfId="12043" xr:uid="{00000000-0005-0000-0000-0000A8280000}"/>
    <cellStyle name="T 45 3" xfId="12044" xr:uid="{00000000-0005-0000-0000-0000A9280000}"/>
    <cellStyle name="T 46" xfId="8139" xr:uid="{00000000-0005-0000-0000-0000AA280000}"/>
    <cellStyle name="T 46 2" xfId="12045" xr:uid="{00000000-0005-0000-0000-0000AB280000}"/>
    <cellStyle name="T 46 2 2" xfId="12046" xr:uid="{00000000-0005-0000-0000-0000AC280000}"/>
    <cellStyle name="T 46 3" xfId="12047" xr:uid="{00000000-0005-0000-0000-0000AD280000}"/>
    <cellStyle name="T 47" xfId="8140" xr:uid="{00000000-0005-0000-0000-0000AE280000}"/>
    <cellStyle name="T 47 2" xfId="12048" xr:uid="{00000000-0005-0000-0000-0000AF280000}"/>
    <cellStyle name="T 47 2 2" xfId="12049" xr:uid="{00000000-0005-0000-0000-0000B0280000}"/>
    <cellStyle name="T 47 3" xfId="12050" xr:uid="{00000000-0005-0000-0000-0000B1280000}"/>
    <cellStyle name="T 48" xfId="8141" xr:uid="{00000000-0005-0000-0000-0000B2280000}"/>
    <cellStyle name="T 48 2" xfId="12051" xr:uid="{00000000-0005-0000-0000-0000B3280000}"/>
    <cellStyle name="T 48 2 2" xfId="12052" xr:uid="{00000000-0005-0000-0000-0000B4280000}"/>
    <cellStyle name="T 48 3" xfId="12053" xr:uid="{00000000-0005-0000-0000-0000B5280000}"/>
    <cellStyle name="T 49" xfId="8142" xr:uid="{00000000-0005-0000-0000-0000B6280000}"/>
    <cellStyle name="T 49 2" xfId="12054" xr:uid="{00000000-0005-0000-0000-0000B7280000}"/>
    <cellStyle name="T 49 2 2" xfId="12055" xr:uid="{00000000-0005-0000-0000-0000B8280000}"/>
    <cellStyle name="T 49 3" xfId="12056" xr:uid="{00000000-0005-0000-0000-0000B9280000}"/>
    <cellStyle name="T 5" xfId="8143" xr:uid="{00000000-0005-0000-0000-0000BA280000}"/>
    <cellStyle name="T 5 2" xfId="12057" xr:uid="{00000000-0005-0000-0000-0000BB280000}"/>
    <cellStyle name="T 5 2 2" xfId="12058" xr:uid="{00000000-0005-0000-0000-0000BC280000}"/>
    <cellStyle name="T 5 3" xfId="12059" xr:uid="{00000000-0005-0000-0000-0000BD280000}"/>
    <cellStyle name="T 50" xfId="8144" xr:uid="{00000000-0005-0000-0000-0000BE280000}"/>
    <cellStyle name="T 50 2" xfId="12060" xr:uid="{00000000-0005-0000-0000-0000BF280000}"/>
    <cellStyle name="T 50 2 2" xfId="12061" xr:uid="{00000000-0005-0000-0000-0000C0280000}"/>
    <cellStyle name="T 50 3" xfId="12062" xr:uid="{00000000-0005-0000-0000-0000C1280000}"/>
    <cellStyle name="T 51" xfId="8145" xr:uid="{00000000-0005-0000-0000-0000C2280000}"/>
    <cellStyle name="T 51 2" xfId="12063" xr:uid="{00000000-0005-0000-0000-0000C3280000}"/>
    <cellStyle name="T 51 2 2" xfId="12064" xr:uid="{00000000-0005-0000-0000-0000C4280000}"/>
    <cellStyle name="T 51 3" xfId="12065" xr:uid="{00000000-0005-0000-0000-0000C5280000}"/>
    <cellStyle name="T 52" xfId="8146" xr:uid="{00000000-0005-0000-0000-0000C6280000}"/>
    <cellStyle name="T 52 2" xfId="12066" xr:uid="{00000000-0005-0000-0000-0000C7280000}"/>
    <cellStyle name="T 52 2 2" xfId="12067" xr:uid="{00000000-0005-0000-0000-0000C8280000}"/>
    <cellStyle name="T 52 3" xfId="12068" xr:uid="{00000000-0005-0000-0000-0000C9280000}"/>
    <cellStyle name="T 53" xfId="8147" xr:uid="{00000000-0005-0000-0000-0000CA280000}"/>
    <cellStyle name="T 53 2" xfId="12069" xr:uid="{00000000-0005-0000-0000-0000CB280000}"/>
    <cellStyle name="T 53 2 2" xfId="12070" xr:uid="{00000000-0005-0000-0000-0000CC280000}"/>
    <cellStyle name="T 53 3" xfId="12071" xr:uid="{00000000-0005-0000-0000-0000CD280000}"/>
    <cellStyle name="T 54" xfId="8148" xr:uid="{00000000-0005-0000-0000-0000CE280000}"/>
    <cellStyle name="T 54 2" xfId="12072" xr:uid="{00000000-0005-0000-0000-0000CF280000}"/>
    <cellStyle name="T 54 2 2" xfId="12073" xr:uid="{00000000-0005-0000-0000-0000D0280000}"/>
    <cellStyle name="T 54 3" xfId="12074" xr:uid="{00000000-0005-0000-0000-0000D1280000}"/>
    <cellStyle name="T 55" xfId="8149" xr:uid="{00000000-0005-0000-0000-0000D2280000}"/>
    <cellStyle name="T 55 2" xfId="12075" xr:uid="{00000000-0005-0000-0000-0000D3280000}"/>
    <cellStyle name="T 55 2 2" xfId="12076" xr:uid="{00000000-0005-0000-0000-0000D4280000}"/>
    <cellStyle name="T 55 3" xfId="12077" xr:uid="{00000000-0005-0000-0000-0000D5280000}"/>
    <cellStyle name="T 56" xfId="8150" xr:uid="{00000000-0005-0000-0000-0000D6280000}"/>
    <cellStyle name="T 56 2" xfId="12078" xr:uid="{00000000-0005-0000-0000-0000D7280000}"/>
    <cellStyle name="T 56 2 2" xfId="12079" xr:uid="{00000000-0005-0000-0000-0000D8280000}"/>
    <cellStyle name="T 56 3" xfId="12080" xr:uid="{00000000-0005-0000-0000-0000D9280000}"/>
    <cellStyle name="T 57" xfId="8151" xr:uid="{00000000-0005-0000-0000-0000DA280000}"/>
    <cellStyle name="T 57 2" xfId="12081" xr:uid="{00000000-0005-0000-0000-0000DB280000}"/>
    <cellStyle name="T 57 2 2" xfId="12082" xr:uid="{00000000-0005-0000-0000-0000DC280000}"/>
    <cellStyle name="T 57 3" xfId="12083" xr:uid="{00000000-0005-0000-0000-0000DD280000}"/>
    <cellStyle name="T 58" xfId="8152" xr:uid="{00000000-0005-0000-0000-0000DE280000}"/>
    <cellStyle name="T 58 2" xfId="12084" xr:uid="{00000000-0005-0000-0000-0000DF280000}"/>
    <cellStyle name="T 58 2 2" xfId="12085" xr:uid="{00000000-0005-0000-0000-0000E0280000}"/>
    <cellStyle name="T 58 3" xfId="12086" xr:uid="{00000000-0005-0000-0000-0000E1280000}"/>
    <cellStyle name="T 59" xfId="8153" xr:uid="{00000000-0005-0000-0000-0000E2280000}"/>
    <cellStyle name="T 59 2" xfId="12087" xr:uid="{00000000-0005-0000-0000-0000E3280000}"/>
    <cellStyle name="T 59 2 2" xfId="12088" xr:uid="{00000000-0005-0000-0000-0000E4280000}"/>
    <cellStyle name="T 59 3" xfId="12089" xr:uid="{00000000-0005-0000-0000-0000E5280000}"/>
    <cellStyle name="T 6" xfId="8154" xr:uid="{00000000-0005-0000-0000-0000E6280000}"/>
    <cellStyle name="T 6 2" xfId="12090" xr:uid="{00000000-0005-0000-0000-0000E7280000}"/>
    <cellStyle name="T 6 2 2" xfId="12091" xr:uid="{00000000-0005-0000-0000-0000E8280000}"/>
    <cellStyle name="T 6 3" xfId="12092" xr:uid="{00000000-0005-0000-0000-0000E9280000}"/>
    <cellStyle name="T 60" xfId="8155" xr:uid="{00000000-0005-0000-0000-0000EA280000}"/>
    <cellStyle name="T 60 2" xfId="12093" xr:uid="{00000000-0005-0000-0000-0000EB280000}"/>
    <cellStyle name="T 60 2 2" xfId="12094" xr:uid="{00000000-0005-0000-0000-0000EC280000}"/>
    <cellStyle name="T 60 3" xfId="12095" xr:uid="{00000000-0005-0000-0000-0000ED280000}"/>
    <cellStyle name="T 61" xfId="8156" xr:uid="{00000000-0005-0000-0000-0000EE280000}"/>
    <cellStyle name="T 61 2" xfId="12096" xr:uid="{00000000-0005-0000-0000-0000EF280000}"/>
    <cellStyle name="T 61 2 2" xfId="12097" xr:uid="{00000000-0005-0000-0000-0000F0280000}"/>
    <cellStyle name="T 61 3" xfId="12098" xr:uid="{00000000-0005-0000-0000-0000F1280000}"/>
    <cellStyle name="T 62" xfId="8157" xr:uid="{00000000-0005-0000-0000-0000F2280000}"/>
    <cellStyle name="T 62 2" xfId="12099" xr:uid="{00000000-0005-0000-0000-0000F3280000}"/>
    <cellStyle name="T 62 2 2" xfId="12100" xr:uid="{00000000-0005-0000-0000-0000F4280000}"/>
    <cellStyle name="T 62 3" xfId="12101" xr:uid="{00000000-0005-0000-0000-0000F5280000}"/>
    <cellStyle name="T 63" xfId="8158" xr:uid="{00000000-0005-0000-0000-0000F6280000}"/>
    <cellStyle name="T 63 2" xfId="12102" xr:uid="{00000000-0005-0000-0000-0000F7280000}"/>
    <cellStyle name="T 63 2 2" xfId="12103" xr:uid="{00000000-0005-0000-0000-0000F8280000}"/>
    <cellStyle name="T 63 3" xfId="12104" xr:uid="{00000000-0005-0000-0000-0000F9280000}"/>
    <cellStyle name="T 64" xfId="8159" xr:uid="{00000000-0005-0000-0000-0000FA280000}"/>
    <cellStyle name="T 64 2" xfId="12105" xr:uid="{00000000-0005-0000-0000-0000FB280000}"/>
    <cellStyle name="T 64 2 2" xfId="12106" xr:uid="{00000000-0005-0000-0000-0000FC280000}"/>
    <cellStyle name="T 64 3" xfId="12107" xr:uid="{00000000-0005-0000-0000-0000FD280000}"/>
    <cellStyle name="T 65" xfId="8160" xr:uid="{00000000-0005-0000-0000-0000FE280000}"/>
    <cellStyle name="T 65 2" xfId="12108" xr:uid="{00000000-0005-0000-0000-0000FF280000}"/>
    <cellStyle name="T 65 2 2" xfId="12109" xr:uid="{00000000-0005-0000-0000-000000290000}"/>
    <cellStyle name="T 65 3" xfId="12110" xr:uid="{00000000-0005-0000-0000-000001290000}"/>
    <cellStyle name="T 66" xfId="8161" xr:uid="{00000000-0005-0000-0000-000002290000}"/>
    <cellStyle name="T 66 2" xfId="12111" xr:uid="{00000000-0005-0000-0000-000003290000}"/>
    <cellStyle name="T 66 2 2" xfId="12112" xr:uid="{00000000-0005-0000-0000-000004290000}"/>
    <cellStyle name="T 66 3" xfId="12113" xr:uid="{00000000-0005-0000-0000-000005290000}"/>
    <cellStyle name="T 67" xfId="8162" xr:uid="{00000000-0005-0000-0000-000006290000}"/>
    <cellStyle name="T 67 2" xfId="12114" xr:uid="{00000000-0005-0000-0000-000007290000}"/>
    <cellStyle name="T 67 2 2" xfId="12115" xr:uid="{00000000-0005-0000-0000-000008290000}"/>
    <cellStyle name="T 67 3" xfId="12116" xr:uid="{00000000-0005-0000-0000-000009290000}"/>
    <cellStyle name="T 68" xfId="8163" xr:uid="{00000000-0005-0000-0000-00000A290000}"/>
    <cellStyle name="T 68 2" xfId="12117" xr:uid="{00000000-0005-0000-0000-00000B290000}"/>
    <cellStyle name="T 68 2 2" xfId="12118" xr:uid="{00000000-0005-0000-0000-00000C290000}"/>
    <cellStyle name="T 68 3" xfId="12119" xr:uid="{00000000-0005-0000-0000-00000D290000}"/>
    <cellStyle name="T 69" xfId="8164" xr:uid="{00000000-0005-0000-0000-00000E290000}"/>
    <cellStyle name="T 69 2" xfId="12120" xr:uid="{00000000-0005-0000-0000-00000F290000}"/>
    <cellStyle name="T 69 2 2" xfId="12121" xr:uid="{00000000-0005-0000-0000-000010290000}"/>
    <cellStyle name="T 69 3" xfId="12122" xr:uid="{00000000-0005-0000-0000-000011290000}"/>
    <cellStyle name="T 7" xfId="8165" xr:uid="{00000000-0005-0000-0000-000012290000}"/>
    <cellStyle name="T 7 2" xfId="12123" xr:uid="{00000000-0005-0000-0000-000013290000}"/>
    <cellStyle name="T 7 2 2" xfId="12124" xr:uid="{00000000-0005-0000-0000-000014290000}"/>
    <cellStyle name="T 7 3" xfId="12125" xr:uid="{00000000-0005-0000-0000-000015290000}"/>
    <cellStyle name="T 70" xfId="8166" xr:uid="{00000000-0005-0000-0000-000016290000}"/>
    <cellStyle name="T 70 2" xfId="12126" xr:uid="{00000000-0005-0000-0000-000017290000}"/>
    <cellStyle name="T 70 2 2" xfId="12127" xr:uid="{00000000-0005-0000-0000-000018290000}"/>
    <cellStyle name="T 70 3" xfId="12128" xr:uid="{00000000-0005-0000-0000-000019290000}"/>
    <cellStyle name="T 71" xfId="8167" xr:uid="{00000000-0005-0000-0000-00001A290000}"/>
    <cellStyle name="T 71 2" xfId="12129" xr:uid="{00000000-0005-0000-0000-00001B290000}"/>
    <cellStyle name="T 71 2 2" xfId="12130" xr:uid="{00000000-0005-0000-0000-00001C290000}"/>
    <cellStyle name="T 71 3" xfId="12131" xr:uid="{00000000-0005-0000-0000-00001D290000}"/>
    <cellStyle name="T 72" xfId="8168" xr:uid="{00000000-0005-0000-0000-00001E290000}"/>
    <cellStyle name="T 72 2" xfId="12132" xr:uid="{00000000-0005-0000-0000-00001F290000}"/>
    <cellStyle name="T 72 2 2" xfId="12133" xr:uid="{00000000-0005-0000-0000-000020290000}"/>
    <cellStyle name="T 72 3" xfId="12134" xr:uid="{00000000-0005-0000-0000-000021290000}"/>
    <cellStyle name="T 73" xfId="8169" xr:uid="{00000000-0005-0000-0000-000022290000}"/>
    <cellStyle name="T 73 2" xfId="12135" xr:uid="{00000000-0005-0000-0000-000023290000}"/>
    <cellStyle name="T 73 2 2" xfId="12136" xr:uid="{00000000-0005-0000-0000-000024290000}"/>
    <cellStyle name="T 73 3" xfId="12137" xr:uid="{00000000-0005-0000-0000-000025290000}"/>
    <cellStyle name="T 74" xfId="8170" xr:uid="{00000000-0005-0000-0000-000026290000}"/>
    <cellStyle name="T 74 2" xfId="12138" xr:uid="{00000000-0005-0000-0000-000027290000}"/>
    <cellStyle name="T 74 2 2" xfId="12139" xr:uid="{00000000-0005-0000-0000-000028290000}"/>
    <cellStyle name="T 74 3" xfId="12140" xr:uid="{00000000-0005-0000-0000-000029290000}"/>
    <cellStyle name="T 75" xfId="8171" xr:uid="{00000000-0005-0000-0000-00002A290000}"/>
    <cellStyle name="T 75 2" xfId="12141" xr:uid="{00000000-0005-0000-0000-00002B290000}"/>
    <cellStyle name="T 75 2 2" xfId="12142" xr:uid="{00000000-0005-0000-0000-00002C290000}"/>
    <cellStyle name="T 75 3" xfId="12143" xr:uid="{00000000-0005-0000-0000-00002D290000}"/>
    <cellStyle name="T 76" xfId="8172" xr:uid="{00000000-0005-0000-0000-00002E290000}"/>
    <cellStyle name="T 76 2" xfId="12144" xr:uid="{00000000-0005-0000-0000-00002F290000}"/>
    <cellStyle name="T 76 2 2" xfId="12145" xr:uid="{00000000-0005-0000-0000-000030290000}"/>
    <cellStyle name="T 76 3" xfId="12146" xr:uid="{00000000-0005-0000-0000-000031290000}"/>
    <cellStyle name="T 77" xfId="8173" xr:uid="{00000000-0005-0000-0000-000032290000}"/>
    <cellStyle name="T 77 2" xfId="12147" xr:uid="{00000000-0005-0000-0000-000033290000}"/>
    <cellStyle name="T 77 2 2" xfId="12148" xr:uid="{00000000-0005-0000-0000-000034290000}"/>
    <cellStyle name="T 77 3" xfId="12149" xr:uid="{00000000-0005-0000-0000-000035290000}"/>
    <cellStyle name="T 78" xfId="8174" xr:uid="{00000000-0005-0000-0000-000036290000}"/>
    <cellStyle name="T 78 2" xfId="12150" xr:uid="{00000000-0005-0000-0000-000037290000}"/>
    <cellStyle name="T 78 2 2" xfId="12151" xr:uid="{00000000-0005-0000-0000-000038290000}"/>
    <cellStyle name="T 78 3" xfId="12152" xr:uid="{00000000-0005-0000-0000-000039290000}"/>
    <cellStyle name="T 79" xfId="8175" xr:uid="{00000000-0005-0000-0000-00003A290000}"/>
    <cellStyle name="T 79 2" xfId="12153" xr:uid="{00000000-0005-0000-0000-00003B290000}"/>
    <cellStyle name="T 79 2 2" xfId="12154" xr:uid="{00000000-0005-0000-0000-00003C290000}"/>
    <cellStyle name="T 79 3" xfId="12155" xr:uid="{00000000-0005-0000-0000-00003D290000}"/>
    <cellStyle name="T 8" xfId="8176" xr:uid="{00000000-0005-0000-0000-00003E290000}"/>
    <cellStyle name="T 8 2" xfId="12156" xr:uid="{00000000-0005-0000-0000-00003F290000}"/>
    <cellStyle name="T 8 2 2" xfId="12157" xr:uid="{00000000-0005-0000-0000-000040290000}"/>
    <cellStyle name="T 8 3" xfId="12158" xr:uid="{00000000-0005-0000-0000-000041290000}"/>
    <cellStyle name="T 80" xfId="8177" xr:uid="{00000000-0005-0000-0000-000042290000}"/>
    <cellStyle name="T 80 2" xfId="12159" xr:uid="{00000000-0005-0000-0000-000043290000}"/>
    <cellStyle name="T 80 2 2" xfId="12160" xr:uid="{00000000-0005-0000-0000-000044290000}"/>
    <cellStyle name="T 80 3" xfId="12161" xr:uid="{00000000-0005-0000-0000-000045290000}"/>
    <cellStyle name="T 81" xfId="8178" xr:uid="{00000000-0005-0000-0000-000046290000}"/>
    <cellStyle name="T 81 2" xfId="12162" xr:uid="{00000000-0005-0000-0000-000047290000}"/>
    <cellStyle name="T 81 2 2" xfId="12163" xr:uid="{00000000-0005-0000-0000-000048290000}"/>
    <cellStyle name="T 81 3" xfId="12164" xr:uid="{00000000-0005-0000-0000-000049290000}"/>
    <cellStyle name="T 82" xfId="8179" xr:uid="{00000000-0005-0000-0000-00004A290000}"/>
    <cellStyle name="T 82 2" xfId="12165" xr:uid="{00000000-0005-0000-0000-00004B290000}"/>
    <cellStyle name="T 82 2 2" xfId="12166" xr:uid="{00000000-0005-0000-0000-00004C290000}"/>
    <cellStyle name="T 82 3" xfId="12167" xr:uid="{00000000-0005-0000-0000-00004D290000}"/>
    <cellStyle name="T 83" xfId="8180" xr:uid="{00000000-0005-0000-0000-00004E290000}"/>
    <cellStyle name="T 83 2" xfId="12168" xr:uid="{00000000-0005-0000-0000-00004F290000}"/>
    <cellStyle name="T 83 2 2" xfId="12169" xr:uid="{00000000-0005-0000-0000-000050290000}"/>
    <cellStyle name="T 83 3" xfId="12170" xr:uid="{00000000-0005-0000-0000-000051290000}"/>
    <cellStyle name="T 84" xfId="8181" xr:uid="{00000000-0005-0000-0000-000052290000}"/>
    <cellStyle name="T 84 2" xfId="12171" xr:uid="{00000000-0005-0000-0000-000053290000}"/>
    <cellStyle name="T 84 2 2" xfId="12172" xr:uid="{00000000-0005-0000-0000-000054290000}"/>
    <cellStyle name="T 84 3" xfId="12173" xr:uid="{00000000-0005-0000-0000-000055290000}"/>
    <cellStyle name="T 85" xfId="8182" xr:uid="{00000000-0005-0000-0000-000056290000}"/>
    <cellStyle name="T 85 2" xfId="12174" xr:uid="{00000000-0005-0000-0000-000057290000}"/>
    <cellStyle name="T 85 2 2" xfId="12175" xr:uid="{00000000-0005-0000-0000-000058290000}"/>
    <cellStyle name="T 85 3" xfId="12176" xr:uid="{00000000-0005-0000-0000-000059290000}"/>
    <cellStyle name="T 86" xfId="8183" xr:uid="{00000000-0005-0000-0000-00005A290000}"/>
    <cellStyle name="T 86 2" xfId="12177" xr:uid="{00000000-0005-0000-0000-00005B290000}"/>
    <cellStyle name="T 86 2 2" xfId="12178" xr:uid="{00000000-0005-0000-0000-00005C290000}"/>
    <cellStyle name="T 86 3" xfId="12179" xr:uid="{00000000-0005-0000-0000-00005D290000}"/>
    <cellStyle name="T 87" xfId="8184" xr:uid="{00000000-0005-0000-0000-00005E290000}"/>
    <cellStyle name="T 87 2" xfId="12180" xr:uid="{00000000-0005-0000-0000-00005F290000}"/>
    <cellStyle name="T 87 2 2" xfId="12181" xr:uid="{00000000-0005-0000-0000-000060290000}"/>
    <cellStyle name="T 87 3" xfId="12182" xr:uid="{00000000-0005-0000-0000-000061290000}"/>
    <cellStyle name="T 88" xfId="8185" xr:uid="{00000000-0005-0000-0000-000062290000}"/>
    <cellStyle name="T 88 2" xfId="12183" xr:uid="{00000000-0005-0000-0000-000063290000}"/>
    <cellStyle name="T 88 2 2" xfId="12184" xr:uid="{00000000-0005-0000-0000-000064290000}"/>
    <cellStyle name="T 88 3" xfId="12185" xr:uid="{00000000-0005-0000-0000-000065290000}"/>
    <cellStyle name="T 89" xfId="8186" xr:uid="{00000000-0005-0000-0000-000066290000}"/>
    <cellStyle name="T 89 2" xfId="12186" xr:uid="{00000000-0005-0000-0000-000067290000}"/>
    <cellStyle name="T 89 2 2" xfId="12187" xr:uid="{00000000-0005-0000-0000-000068290000}"/>
    <cellStyle name="T 89 3" xfId="12188" xr:uid="{00000000-0005-0000-0000-000069290000}"/>
    <cellStyle name="T 9" xfId="8187" xr:uid="{00000000-0005-0000-0000-00006A290000}"/>
    <cellStyle name="T 9 2" xfId="12189" xr:uid="{00000000-0005-0000-0000-00006B290000}"/>
    <cellStyle name="T 9 2 2" xfId="12190" xr:uid="{00000000-0005-0000-0000-00006C290000}"/>
    <cellStyle name="T 9 3" xfId="12191" xr:uid="{00000000-0005-0000-0000-00006D290000}"/>
    <cellStyle name="T 90" xfId="8188" xr:uid="{00000000-0005-0000-0000-00006E290000}"/>
    <cellStyle name="T 90 2" xfId="12192" xr:uid="{00000000-0005-0000-0000-00006F290000}"/>
    <cellStyle name="T 90 2 2" xfId="12193" xr:uid="{00000000-0005-0000-0000-000070290000}"/>
    <cellStyle name="T 90 3" xfId="12194" xr:uid="{00000000-0005-0000-0000-000071290000}"/>
    <cellStyle name="T 91" xfId="8189" xr:uid="{00000000-0005-0000-0000-000072290000}"/>
    <cellStyle name="T 91 2" xfId="12195" xr:uid="{00000000-0005-0000-0000-000073290000}"/>
    <cellStyle name="T 91 2 2" xfId="12196" xr:uid="{00000000-0005-0000-0000-000074290000}"/>
    <cellStyle name="T 91 3" xfId="12197" xr:uid="{00000000-0005-0000-0000-000075290000}"/>
    <cellStyle name="T 92" xfId="8190" xr:uid="{00000000-0005-0000-0000-000076290000}"/>
    <cellStyle name="T 92 2" xfId="12198" xr:uid="{00000000-0005-0000-0000-000077290000}"/>
    <cellStyle name="T 92 2 2" xfId="12199" xr:uid="{00000000-0005-0000-0000-000078290000}"/>
    <cellStyle name="T 92 3" xfId="12200" xr:uid="{00000000-0005-0000-0000-000079290000}"/>
    <cellStyle name="T 93" xfId="8191" xr:uid="{00000000-0005-0000-0000-00007A290000}"/>
    <cellStyle name="T 93 2" xfId="12201" xr:uid="{00000000-0005-0000-0000-00007B290000}"/>
    <cellStyle name="T 93 2 2" xfId="12202" xr:uid="{00000000-0005-0000-0000-00007C290000}"/>
    <cellStyle name="T 93 3" xfId="12203" xr:uid="{00000000-0005-0000-0000-00007D290000}"/>
    <cellStyle name="T 94" xfId="8192" xr:uid="{00000000-0005-0000-0000-00007E290000}"/>
    <cellStyle name="T 94 2" xfId="12204" xr:uid="{00000000-0005-0000-0000-00007F290000}"/>
    <cellStyle name="T 94 2 2" xfId="12205" xr:uid="{00000000-0005-0000-0000-000080290000}"/>
    <cellStyle name="T 94 3" xfId="12206" xr:uid="{00000000-0005-0000-0000-000081290000}"/>
    <cellStyle name="T 95" xfId="8193" xr:uid="{00000000-0005-0000-0000-000082290000}"/>
    <cellStyle name="T 95 2" xfId="12207" xr:uid="{00000000-0005-0000-0000-000083290000}"/>
    <cellStyle name="T 95 2 2" xfId="12208" xr:uid="{00000000-0005-0000-0000-000084290000}"/>
    <cellStyle name="T 95 3" xfId="12209" xr:uid="{00000000-0005-0000-0000-000085290000}"/>
    <cellStyle name="T 96" xfId="8194" xr:uid="{00000000-0005-0000-0000-000086290000}"/>
    <cellStyle name="T 96 2" xfId="12210" xr:uid="{00000000-0005-0000-0000-000087290000}"/>
    <cellStyle name="T 96 2 2" xfId="12211" xr:uid="{00000000-0005-0000-0000-000088290000}"/>
    <cellStyle name="T 96 3" xfId="12212" xr:uid="{00000000-0005-0000-0000-000089290000}"/>
    <cellStyle name="T 97" xfId="8195" xr:uid="{00000000-0005-0000-0000-00008A290000}"/>
    <cellStyle name="T 97 2" xfId="12213" xr:uid="{00000000-0005-0000-0000-00008B290000}"/>
    <cellStyle name="T 97 2 2" xfId="12214" xr:uid="{00000000-0005-0000-0000-00008C290000}"/>
    <cellStyle name="T 97 3" xfId="12215" xr:uid="{00000000-0005-0000-0000-00008D290000}"/>
    <cellStyle name="T 98" xfId="8196" xr:uid="{00000000-0005-0000-0000-00008E290000}"/>
    <cellStyle name="T 98 2" xfId="12216" xr:uid="{00000000-0005-0000-0000-00008F290000}"/>
    <cellStyle name="T 98 2 2" xfId="12217" xr:uid="{00000000-0005-0000-0000-000090290000}"/>
    <cellStyle name="T 98 3" xfId="12218" xr:uid="{00000000-0005-0000-0000-000091290000}"/>
    <cellStyle name="T 99" xfId="8197" xr:uid="{00000000-0005-0000-0000-000092290000}"/>
    <cellStyle name="T 99 2" xfId="12219" xr:uid="{00000000-0005-0000-0000-000093290000}"/>
    <cellStyle name="T 99 2 2" xfId="12220" xr:uid="{00000000-0005-0000-0000-000094290000}"/>
    <cellStyle name="T 99 3" xfId="12221" xr:uid="{00000000-0005-0000-0000-000095290000}"/>
    <cellStyle name="T_04- Bang bieu khoi luong 20110531(2)" xfId="8198" xr:uid="{00000000-0005-0000-0000-000096290000}"/>
    <cellStyle name="T_04- Bang bieu khoi luong 20110531(2) 2" xfId="8199" xr:uid="{00000000-0005-0000-0000-000097290000}"/>
    <cellStyle name="T_04- Bang bieu khoi luong 20110531(2) 2 2" xfId="12222" xr:uid="{00000000-0005-0000-0000-000098290000}"/>
    <cellStyle name="T_04- Bang bieu khoi luong 20110531(2) 2 2 2" xfId="12223" xr:uid="{00000000-0005-0000-0000-000099290000}"/>
    <cellStyle name="T_04- Bang bieu khoi luong 20110531(2) 2 3" xfId="12224" xr:uid="{00000000-0005-0000-0000-00009A290000}"/>
    <cellStyle name="T_04- Bang bieu khoi luong 20110531(2) 3" xfId="12225" xr:uid="{00000000-0005-0000-0000-00009B290000}"/>
    <cellStyle name="T_04- Bang bieu khoi luong 20110531(2) 3 2" xfId="12226" xr:uid="{00000000-0005-0000-0000-00009C290000}"/>
    <cellStyle name="T_04- Bang bieu khoi luong 20110531(2) 4" xfId="12227" xr:uid="{00000000-0005-0000-0000-00009D290000}"/>
    <cellStyle name="T_04-Bang bieu khoi luong 20110703(kiet)" xfId="8200" xr:uid="{00000000-0005-0000-0000-00009E290000}"/>
    <cellStyle name="T_04-Bang bieu khoi luong 20110703(kiet) 2" xfId="8201" xr:uid="{00000000-0005-0000-0000-00009F290000}"/>
    <cellStyle name="T_04-Bang bieu khoi luong 20110703(kiet) 2 2" xfId="12228" xr:uid="{00000000-0005-0000-0000-0000A0290000}"/>
    <cellStyle name="T_04-Bang bieu khoi luong 20110703(kiet) 2 2 2" xfId="12229" xr:uid="{00000000-0005-0000-0000-0000A1290000}"/>
    <cellStyle name="T_04-Bang bieu khoi luong 20110703(kiet) 2 3" xfId="12230" xr:uid="{00000000-0005-0000-0000-0000A2290000}"/>
    <cellStyle name="T_04-Bang bieu khoi luong 20110703(kiet) 3" xfId="12231" xr:uid="{00000000-0005-0000-0000-0000A3290000}"/>
    <cellStyle name="T_04-Bang bieu khoi luong 20110703(kiet) 3 2" xfId="12232" xr:uid="{00000000-0005-0000-0000-0000A4290000}"/>
    <cellStyle name="T_04-Bang bieu khoi luong 20110703(kiet) 4" xfId="12233" xr:uid="{00000000-0005-0000-0000-0000A5290000}"/>
    <cellStyle name="T_20110627-TDP-MEP BOQ-R2" xfId="8202" xr:uid="{00000000-0005-0000-0000-0000A6290000}"/>
    <cellStyle name="T_20110627-TDP-MEP BOQ-R2 2" xfId="8203" xr:uid="{00000000-0005-0000-0000-0000A7290000}"/>
    <cellStyle name="T_20110627-TDP-MEP BOQ-R2 2 2" xfId="12234" xr:uid="{00000000-0005-0000-0000-0000A8290000}"/>
    <cellStyle name="T_20110627-TDP-MEP BOQ-R2 2 2 2" xfId="12235" xr:uid="{00000000-0005-0000-0000-0000A9290000}"/>
    <cellStyle name="T_20110627-TDP-MEP BOQ-R2 2 3" xfId="12236" xr:uid="{00000000-0005-0000-0000-0000AA290000}"/>
    <cellStyle name="T_20110627-TDP-MEP BOQ-R2 3" xfId="12237" xr:uid="{00000000-0005-0000-0000-0000AB290000}"/>
    <cellStyle name="T_20110627-TDP-MEP BOQ-R2 3 2" xfId="12238" xr:uid="{00000000-0005-0000-0000-0000AC290000}"/>
    <cellStyle name="T_20110627-TDP-MEP BOQ-R2 4" xfId="12239" xr:uid="{00000000-0005-0000-0000-0000AD290000}"/>
    <cellStyle name="T_2---DATA_SAIN GOBAIN (THEP)_Option 1-British Standard" xfId="8204" xr:uid="{00000000-0005-0000-0000-0000AE290000}"/>
    <cellStyle name="T_2---DATA_SAIN GOBAIN (THEP)_Option 1-British Standard 2" xfId="12240" xr:uid="{00000000-0005-0000-0000-0000AF290000}"/>
    <cellStyle name="T_2---DATA_SAIN GOBAIN (THEP)_Option 1-British Standard 2 2" xfId="12241" xr:uid="{00000000-0005-0000-0000-0000B0290000}"/>
    <cellStyle name="T_2---DATA_SAIN GOBAIN (THEP)_Option 1-British Standard 3" xfId="12242" xr:uid="{00000000-0005-0000-0000-0000B1290000}"/>
    <cellStyle name="T_44611-MEP Estimate cost" xfId="8205" xr:uid="{00000000-0005-0000-0000-0000B2290000}"/>
    <cellStyle name="T_44611-MEP Estimate cost 2" xfId="8206" xr:uid="{00000000-0005-0000-0000-0000B3290000}"/>
    <cellStyle name="T_44611-MEP Estimate cost 2 2" xfId="12243" xr:uid="{00000000-0005-0000-0000-0000B4290000}"/>
    <cellStyle name="T_44611-MEP Estimate cost 2 2 2" xfId="12244" xr:uid="{00000000-0005-0000-0000-0000B5290000}"/>
    <cellStyle name="T_44611-MEP Estimate cost 2 3" xfId="12245" xr:uid="{00000000-0005-0000-0000-0000B6290000}"/>
    <cellStyle name="T_44611-MEP Estimate cost 3" xfId="12246" xr:uid="{00000000-0005-0000-0000-0000B7290000}"/>
    <cellStyle name="T_44611-MEP Estimate cost 3 2" xfId="12247" xr:uid="{00000000-0005-0000-0000-0000B8290000}"/>
    <cellStyle name="T_44611-MEP Estimate cost 4" xfId="12248" xr:uid="{00000000-0005-0000-0000-0000B9290000}"/>
    <cellStyle name="T_Bang T.hop KLuong bonglang" xfId="8207" xr:uid="{00000000-0005-0000-0000-0000BA290000}"/>
    <cellStyle name="T_Bang T.hop KLuong bonglang 2" xfId="8208" xr:uid="{00000000-0005-0000-0000-0000BB290000}"/>
    <cellStyle name="T_Bang T.hop KLuong bonglang 2 2" xfId="8209" xr:uid="{00000000-0005-0000-0000-0000BC290000}"/>
    <cellStyle name="T_Bang T.hop KLuong bonglang 2 2 2" xfId="12249" xr:uid="{00000000-0005-0000-0000-0000BD290000}"/>
    <cellStyle name="T_Bang T.hop KLuong bonglang 2 2 2 2" xfId="12250" xr:uid="{00000000-0005-0000-0000-0000BE290000}"/>
    <cellStyle name="T_Bang T.hop KLuong bonglang 2 2 3" xfId="12251" xr:uid="{00000000-0005-0000-0000-0000BF290000}"/>
    <cellStyle name="T_Bang T.hop KLuong bonglang 2 3" xfId="12252" xr:uid="{00000000-0005-0000-0000-0000C0290000}"/>
    <cellStyle name="T_Bang T.hop KLuong bonglang 2 3 2" xfId="12253" xr:uid="{00000000-0005-0000-0000-0000C1290000}"/>
    <cellStyle name="T_Bang T.hop KLuong bonglang 2 4" xfId="12254" xr:uid="{00000000-0005-0000-0000-0000C2290000}"/>
    <cellStyle name="T_Bang T.hop KLuong bonglang 3" xfId="8210" xr:uid="{00000000-0005-0000-0000-0000C3290000}"/>
    <cellStyle name="T_Bang T.hop KLuong bonglang 3 2" xfId="12255" xr:uid="{00000000-0005-0000-0000-0000C4290000}"/>
    <cellStyle name="T_Bang T.hop KLuong bonglang 3 2 2" xfId="12256" xr:uid="{00000000-0005-0000-0000-0000C5290000}"/>
    <cellStyle name="T_Bang T.hop KLuong bonglang 3 3" xfId="12257" xr:uid="{00000000-0005-0000-0000-0000C6290000}"/>
    <cellStyle name="T_Bang T.hop KLuong bonglang 4" xfId="12258" xr:uid="{00000000-0005-0000-0000-0000C7290000}"/>
    <cellStyle name="T_Bang T.hop KLuong bonglang 4 2" xfId="12259" xr:uid="{00000000-0005-0000-0000-0000C8290000}"/>
    <cellStyle name="T_Bang T.hop KLuong bonglang 5" xfId="12260" xr:uid="{00000000-0005-0000-0000-0000C9290000}"/>
    <cellStyle name="T_Bang tong hop khoi luong HT - Nm KCT" xfId="8211" xr:uid="{00000000-0005-0000-0000-0000CA290000}"/>
    <cellStyle name="T_Bang tong hop khoi luong HT - Nm KCT 2" xfId="8212" xr:uid="{00000000-0005-0000-0000-0000CB290000}"/>
    <cellStyle name="T_Bang tong hop khoi luong HT - Nm KCT 2 2" xfId="8213" xr:uid="{00000000-0005-0000-0000-0000CC290000}"/>
    <cellStyle name="T_Bang tong hop khoi luong HT - Nm KCT 2 2 2" xfId="12261" xr:uid="{00000000-0005-0000-0000-0000CD290000}"/>
    <cellStyle name="T_Bang tong hop khoi luong HT - Nm KCT 2 2 2 2" xfId="12262" xr:uid="{00000000-0005-0000-0000-0000CE290000}"/>
    <cellStyle name="T_Bang tong hop khoi luong HT - Nm KCT 2 2 3" xfId="12263" xr:uid="{00000000-0005-0000-0000-0000CF290000}"/>
    <cellStyle name="T_Bang tong hop khoi luong HT - Nm KCT 2 3" xfId="12264" xr:uid="{00000000-0005-0000-0000-0000D0290000}"/>
    <cellStyle name="T_Bang tong hop khoi luong HT - Nm KCT 2 3 2" xfId="12265" xr:uid="{00000000-0005-0000-0000-0000D1290000}"/>
    <cellStyle name="T_Bang tong hop khoi luong HT - Nm KCT 2 4" xfId="12266" xr:uid="{00000000-0005-0000-0000-0000D2290000}"/>
    <cellStyle name="T_Bang tong hop khoi luong HT - Nm KCT 3" xfId="8214" xr:uid="{00000000-0005-0000-0000-0000D3290000}"/>
    <cellStyle name="T_Bang tong hop khoi luong HT - Nm KCT 3 2" xfId="12267" xr:uid="{00000000-0005-0000-0000-0000D4290000}"/>
    <cellStyle name="T_Bang tong hop khoi luong HT - Nm KCT 3 2 2" xfId="12268" xr:uid="{00000000-0005-0000-0000-0000D5290000}"/>
    <cellStyle name="T_Bang tong hop khoi luong HT - Nm KCT 3 3" xfId="12269" xr:uid="{00000000-0005-0000-0000-0000D6290000}"/>
    <cellStyle name="T_Bang tong hop khoi luong HT - Nm KCT 4" xfId="12270" xr:uid="{00000000-0005-0000-0000-0000D7290000}"/>
    <cellStyle name="T_Bang tong hop khoi luong HT - Nm KCT 4 2" xfId="12271" xr:uid="{00000000-0005-0000-0000-0000D8290000}"/>
    <cellStyle name="T_Bang tong hop khoi luong HT - Nm KCT 5" xfId="12272" xr:uid="{00000000-0005-0000-0000-0000D9290000}"/>
    <cellStyle name="T_Bao cao thang" xfId="8215" xr:uid="{00000000-0005-0000-0000-0000DA290000}"/>
    <cellStyle name="T_Bao cao thang 2" xfId="8216" xr:uid="{00000000-0005-0000-0000-0000DB290000}"/>
    <cellStyle name="T_Bao cao thang 2 2" xfId="8217" xr:uid="{00000000-0005-0000-0000-0000DC290000}"/>
    <cellStyle name="T_Bao cao thang 2 2 2" xfId="12273" xr:uid="{00000000-0005-0000-0000-0000DD290000}"/>
    <cellStyle name="T_Bao cao thang 2 2 2 2" xfId="12274" xr:uid="{00000000-0005-0000-0000-0000DE290000}"/>
    <cellStyle name="T_Bao cao thang 2 2 3" xfId="12275" xr:uid="{00000000-0005-0000-0000-0000DF290000}"/>
    <cellStyle name="T_Bao cao thang 2 3" xfId="12276" xr:uid="{00000000-0005-0000-0000-0000E0290000}"/>
    <cellStyle name="T_Bao cao thang 2 3 2" xfId="12277" xr:uid="{00000000-0005-0000-0000-0000E1290000}"/>
    <cellStyle name="T_Bao cao thang 2 4" xfId="12278" xr:uid="{00000000-0005-0000-0000-0000E2290000}"/>
    <cellStyle name="T_Bao cao thang 3" xfId="8218" xr:uid="{00000000-0005-0000-0000-0000E3290000}"/>
    <cellStyle name="T_Bao cao thang 3 2" xfId="12279" xr:uid="{00000000-0005-0000-0000-0000E4290000}"/>
    <cellStyle name="T_Bao cao thang 3 2 2" xfId="12280" xr:uid="{00000000-0005-0000-0000-0000E5290000}"/>
    <cellStyle name="T_Bao cao thang 3 3" xfId="12281" xr:uid="{00000000-0005-0000-0000-0000E6290000}"/>
    <cellStyle name="T_Bao cao thang 4" xfId="12282" xr:uid="{00000000-0005-0000-0000-0000E7290000}"/>
    <cellStyle name="T_Bao cao thang 4 2" xfId="12283" xr:uid="{00000000-0005-0000-0000-0000E8290000}"/>
    <cellStyle name="T_Bao cao thang 5" xfId="12284" xr:uid="{00000000-0005-0000-0000-0000E9290000}"/>
    <cellStyle name="T_Bill of quantity - cables tray FA - Paragon detail from Tai 011-07-2011" xfId="8219" xr:uid="{00000000-0005-0000-0000-0000EA290000}"/>
    <cellStyle name="T_Bill of quantity - cables tray FA - Paragon detail from Tai 011-07-2011 2" xfId="8220" xr:uid="{00000000-0005-0000-0000-0000EB290000}"/>
    <cellStyle name="T_Bill of quantity - cables tray FA - Paragon detail from Tai 011-07-2011 2 2" xfId="12285" xr:uid="{00000000-0005-0000-0000-0000EC290000}"/>
    <cellStyle name="T_Bill of quantity - cables tray FA - Paragon detail from Tai 011-07-2011 2 2 2" xfId="12286" xr:uid="{00000000-0005-0000-0000-0000ED290000}"/>
    <cellStyle name="T_Bill of quantity - cables tray FA - Paragon detail from Tai 011-07-2011 2 3" xfId="12287" xr:uid="{00000000-0005-0000-0000-0000EE290000}"/>
    <cellStyle name="T_Bill of quantity - cables tray FA - Paragon detail from Tai 011-07-2011 3" xfId="12288" xr:uid="{00000000-0005-0000-0000-0000EF290000}"/>
    <cellStyle name="T_Bill of quantity - cables tray FA - Paragon detail from Tai 011-07-2011 3 2" xfId="12289" xr:uid="{00000000-0005-0000-0000-0000F0290000}"/>
    <cellStyle name="T_Bill of quantity - cables tray FA - Paragon detail from Tai 011-07-2011 4" xfId="12290" xr:uid="{00000000-0005-0000-0000-0000F1290000}"/>
    <cellStyle name="T_Book1" xfId="8221" xr:uid="{00000000-0005-0000-0000-0000F2290000}"/>
    <cellStyle name="T_Book1 2" xfId="8222" xr:uid="{00000000-0005-0000-0000-0000F3290000}"/>
    <cellStyle name="T_Book1 2 2" xfId="8223" xr:uid="{00000000-0005-0000-0000-0000F4290000}"/>
    <cellStyle name="T_Book1 2 2 2" xfId="12291" xr:uid="{00000000-0005-0000-0000-0000F5290000}"/>
    <cellStyle name="T_Book1 2 2 2 2" xfId="12292" xr:uid="{00000000-0005-0000-0000-0000F6290000}"/>
    <cellStyle name="T_Book1 2 2 3" xfId="12293" xr:uid="{00000000-0005-0000-0000-0000F7290000}"/>
    <cellStyle name="T_Book1 2 3" xfId="12294" xr:uid="{00000000-0005-0000-0000-0000F8290000}"/>
    <cellStyle name="T_Book1 2 3 2" xfId="12295" xr:uid="{00000000-0005-0000-0000-0000F9290000}"/>
    <cellStyle name="T_Book1 2 4" xfId="12296" xr:uid="{00000000-0005-0000-0000-0000FA290000}"/>
    <cellStyle name="T_Book1 3" xfId="8224" xr:uid="{00000000-0005-0000-0000-0000FB290000}"/>
    <cellStyle name="T_Book1 3 2" xfId="12297" xr:uid="{00000000-0005-0000-0000-0000FC290000}"/>
    <cellStyle name="T_Book1 3 2 2" xfId="12298" xr:uid="{00000000-0005-0000-0000-0000FD290000}"/>
    <cellStyle name="T_Book1 3 3" xfId="12299" xr:uid="{00000000-0005-0000-0000-0000FE290000}"/>
    <cellStyle name="T_Book1 4" xfId="8225" xr:uid="{00000000-0005-0000-0000-0000FF290000}"/>
    <cellStyle name="T_Book1 4 2" xfId="12300" xr:uid="{00000000-0005-0000-0000-0000002A0000}"/>
    <cellStyle name="T_Book1 4 2 2" xfId="12301" xr:uid="{00000000-0005-0000-0000-0000012A0000}"/>
    <cellStyle name="T_Book1 4 3" xfId="12302" xr:uid="{00000000-0005-0000-0000-0000022A0000}"/>
    <cellStyle name="T_Book1 5" xfId="12303" xr:uid="{00000000-0005-0000-0000-0000032A0000}"/>
    <cellStyle name="T_Book1 5 2" xfId="12304" xr:uid="{00000000-0005-0000-0000-0000042A0000}"/>
    <cellStyle name="T_Book1 6" xfId="12305" xr:uid="{00000000-0005-0000-0000-0000052A0000}"/>
    <cellStyle name="T_Book1_1" xfId="8226" xr:uid="{00000000-0005-0000-0000-0000062A0000}"/>
    <cellStyle name="T_Book1_1 2" xfId="8227" xr:uid="{00000000-0005-0000-0000-0000072A0000}"/>
    <cellStyle name="T_Book1_1 2 2" xfId="8228" xr:uid="{00000000-0005-0000-0000-0000082A0000}"/>
    <cellStyle name="T_Book1_1 2 2 2" xfId="12306" xr:uid="{00000000-0005-0000-0000-0000092A0000}"/>
    <cellStyle name="T_Book1_1 2 2 2 2" xfId="12307" xr:uid="{00000000-0005-0000-0000-00000A2A0000}"/>
    <cellStyle name="T_Book1_1 2 2 3" xfId="12308" xr:uid="{00000000-0005-0000-0000-00000B2A0000}"/>
    <cellStyle name="T_Book1_1 2 3" xfId="12309" xr:uid="{00000000-0005-0000-0000-00000C2A0000}"/>
    <cellStyle name="T_Book1_1 2 3 2" xfId="12310" xr:uid="{00000000-0005-0000-0000-00000D2A0000}"/>
    <cellStyle name="T_Book1_1 2 4" xfId="12311" xr:uid="{00000000-0005-0000-0000-00000E2A0000}"/>
    <cellStyle name="T_Book1_1 3" xfId="8229" xr:uid="{00000000-0005-0000-0000-00000F2A0000}"/>
    <cellStyle name="T_Book1_1 3 2" xfId="12312" xr:uid="{00000000-0005-0000-0000-0000102A0000}"/>
    <cellStyle name="T_Book1_1 3 2 2" xfId="12313" xr:uid="{00000000-0005-0000-0000-0000112A0000}"/>
    <cellStyle name="T_Book1_1 3 3" xfId="12314" xr:uid="{00000000-0005-0000-0000-0000122A0000}"/>
    <cellStyle name="T_Book1_1 4" xfId="12315" xr:uid="{00000000-0005-0000-0000-0000132A0000}"/>
    <cellStyle name="T_Book1_1 4 2" xfId="12316" xr:uid="{00000000-0005-0000-0000-0000142A0000}"/>
    <cellStyle name="T_Book1_1 5" xfId="12317" xr:uid="{00000000-0005-0000-0000-0000152A0000}"/>
    <cellStyle name="T_Book1_2" xfId="8230" xr:uid="{00000000-0005-0000-0000-0000162A0000}"/>
    <cellStyle name="T_Book1_2 2" xfId="8231" xr:uid="{00000000-0005-0000-0000-0000172A0000}"/>
    <cellStyle name="T_Book1_2 2 2" xfId="8232" xr:uid="{00000000-0005-0000-0000-0000182A0000}"/>
    <cellStyle name="T_Book1_2 2 2 2" xfId="12318" xr:uid="{00000000-0005-0000-0000-0000192A0000}"/>
    <cellStyle name="T_Book1_2 2 2 2 2" xfId="12319" xr:uid="{00000000-0005-0000-0000-00001A2A0000}"/>
    <cellStyle name="T_Book1_2 2 2 3" xfId="12320" xr:uid="{00000000-0005-0000-0000-00001B2A0000}"/>
    <cellStyle name="T_Book1_2 2 3" xfId="12321" xr:uid="{00000000-0005-0000-0000-00001C2A0000}"/>
    <cellStyle name="T_Book1_2 2 3 2" xfId="12322" xr:uid="{00000000-0005-0000-0000-00001D2A0000}"/>
    <cellStyle name="T_Book1_2 2 4" xfId="12323" xr:uid="{00000000-0005-0000-0000-00001E2A0000}"/>
    <cellStyle name="T_Book1_2 3" xfId="8233" xr:uid="{00000000-0005-0000-0000-00001F2A0000}"/>
    <cellStyle name="T_Book1_2 3 2" xfId="12324" xr:uid="{00000000-0005-0000-0000-0000202A0000}"/>
    <cellStyle name="T_Book1_2 3 2 2" xfId="12325" xr:uid="{00000000-0005-0000-0000-0000212A0000}"/>
    <cellStyle name="T_Book1_2 3 3" xfId="12326" xr:uid="{00000000-0005-0000-0000-0000222A0000}"/>
    <cellStyle name="T_Book1_2 4" xfId="12327" xr:uid="{00000000-0005-0000-0000-0000232A0000}"/>
    <cellStyle name="T_Book1_2 4 2" xfId="12328" xr:uid="{00000000-0005-0000-0000-0000242A0000}"/>
    <cellStyle name="T_Book1_2 5" xfId="12329" xr:uid="{00000000-0005-0000-0000-0000252A0000}"/>
    <cellStyle name="T_Book1_2---DATA_SAIN GOBAIN (THEP)_Option 1-British Standard" xfId="8234" xr:uid="{00000000-0005-0000-0000-0000262A0000}"/>
    <cellStyle name="T_Book1_2---DATA_SAIN GOBAIN (THEP)_Option 1-British Standard 2" xfId="12330" xr:uid="{00000000-0005-0000-0000-0000272A0000}"/>
    <cellStyle name="T_Book1_2---DATA_SAIN GOBAIN (THEP)_Option 1-British Standard 2 2" xfId="12331" xr:uid="{00000000-0005-0000-0000-0000282A0000}"/>
    <cellStyle name="T_Book1_2---DATA_SAIN GOBAIN (THEP)_Option 1-British Standard 3" xfId="12332" xr:uid="{00000000-0005-0000-0000-0000292A0000}"/>
    <cellStyle name="T_Book1_Book1" xfId="8235" xr:uid="{00000000-0005-0000-0000-00002A2A0000}"/>
    <cellStyle name="T_Book1_Book1 2" xfId="8236" xr:uid="{00000000-0005-0000-0000-00002B2A0000}"/>
    <cellStyle name="T_Book1_Book1 2 2" xfId="8237" xr:uid="{00000000-0005-0000-0000-00002C2A0000}"/>
    <cellStyle name="T_Book1_Book1 2 2 2" xfId="12333" xr:uid="{00000000-0005-0000-0000-00002D2A0000}"/>
    <cellStyle name="T_Book1_Book1 2 2 2 2" xfId="12334" xr:uid="{00000000-0005-0000-0000-00002E2A0000}"/>
    <cellStyle name="T_Book1_Book1 2 2 3" xfId="12335" xr:uid="{00000000-0005-0000-0000-00002F2A0000}"/>
    <cellStyle name="T_Book1_Book1 2 3" xfId="12336" xr:uid="{00000000-0005-0000-0000-0000302A0000}"/>
    <cellStyle name="T_Book1_Book1 2 3 2" xfId="12337" xr:uid="{00000000-0005-0000-0000-0000312A0000}"/>
    <cellStyle name="T_Book1_Book1 2 4" xfId="12338" xr:uid="{00000000-0005-0000-0000-0000322A0000}"/>
    <cellStyle name="T_Book1_Book1 3" xfId="8238" xr:uid="{00000000-0005-0000-0000-0000332A0000}"/>
    <cellStyle name="T_Book1_Book1 3 2" xfId="12339" xr:uid="{00000000-0005-0000-0000-0000342A0000}"/>
    <cellStyle name="T_Book1_Book1 3 2 2" xfId="12340" xr:uid="{00000000-0005-0000-0000-0000352A0000}"/>
    <cellStyle name="T_Book1_Book1 3 3" xfId="12341" xr:uid="{00000000-0005-0000-0000-0000362A0000}"/>
    <cellStyle name="T_Book1_Book1 4" xfId="12342" xr:uid="{00000000-0005-0000-0000-0000372A0000}"/>
    <cellStyle name="T_Book1_Book1 4 2" xfId="12343" xr:uid="{00000000-0005-0000-0000-0000382A0000}"/>
    <cellStyle name="T_Book1_Book1 5" xfId="12344" xr:uid="{00000000-0005-0000-0000-0000392A0000}"/>
    <cellStyle name="T_Book1_Book1_1" xfId="8239" xr:uid="{00000000-0005-0000-0000-00003A2A0000}"/>
    <cellStyle name="T_Book1_Book1_1 2" xfId="8240" xr:uid="{00000000-0005-0000-0000-00003B2A0000}"/>
    <cellStyle name="T_Book1_Book1_1 2 2" xfId="8241" xr:uid="{00000000-0005-0000-0000-00003C2A0000}"/>
    <cellStyle name="T_Book1_Book1_1 2 2 2" xfId="12345" xr:uid="{00000000-0005-0000-0000-00003D2A0000}"/>
    <cellStyle name="T_Book1_Book1_1 2 2 2 2" xfId="12346" xr:uid="{00000000-0005-0000-0000-00003E2A0000}"/>
    <cellStyle name="T_Book1_Book1_1 2 2 3" xfId="12347" xr:uid="{00000000-0005-0000-0000-00003F2A0000}"/>
    <cellStyle name="T_Book1_Book1_1 2 3" xfId="12348" xr:uid="{00000000-0005-0000-0000-0000402A0000}"/>
    <cellStyle name="T_Book1_Book1_1 2 3 2" xfId="12349" xr:uid="{00000000-0005-0000-0000-0000412A0000}"/>
    <cellStyle name="T_Book1_Book1_1 2 4" xfId="12350" xr:uid="{00000000-0005-0000-0000-0000422A0000}"/>
    <cellStyle name="T_Book1_Book1_1 3" xfId="8242" xr:uid="{00000000-0005-0000-0000-0000432A0000}"/>
    <cellStyle name="T_Book1_Book1_1 3 2" xfId="12351" xr:uid="{00000000-0005-0000-0000-0000442A0000}"/>
    <cellStyle name="T_Book1_Book1_1 3 2 2" xfId="12352" xr:uid="{00000000-0005-0000-0000-0000452A0000}"/>
    <cellStyle name="T_Book1_Book1_1 3 3" xfId="12353" xr:uid="{00000000-0005-0000-0000-0000462A0000}"/>
    <cellStyle name="T_Book1_Book1_1 4" xfId="12354" xr:uid="{00000000-0005-0000-0000-0000472A0000}"/>
    <cellStyle name="T_Book1_Book1_1 4 2" xfId="12355" xr:uid="{00000000-0005-0000-0000-0000482A0000}"/>
    <cellStyle name="T_Book1_Book1_1 5" xfId="12356" xr:uid="{00000000-0005-0000-0000-0000492A0000}"/>
    <cellStyle name="T_Book1_Book1_Book1" xfId="8243" xr:uid="{00000000-0005-0000-0000-00004A2A0000}"/>
    <cellStyle name="T_Book1_Book1_Book1 2" xfId="8244" xr:uid="{00000000-0005-0000-0000-00004B2A0000}"/>
    <cellStyle name="T_Book1_Book1_Book1 2 2" xfId="8245" xr:uid="{00000000-0005-0000-0000-00004C2A0000}"/>
    <cellStyle name="T_Book1_Book1_Book1 2 2 2" xfId="12357" xr:uid="{00000000-0005-0000-0000-00004D2A0000}"/>
    <cellStyle name="T_Book1_Book1_Book1 2 2 2 2" xfId="12358" xr:uid="{00000000-0005-0000-0000-00004E2A0000}"/>
    <cellStyle name="T_Book1_Book1_Book1 2 2 3" xfId="12359" xr:uid="{00000000-0005-0000-0000-00004F2A0000}"/>
    <cellStyle name="T_Book1_Book1_Book1 2 3" xfId="12360" xr:uid="{00000000-0005-0000-0000-0000502A0000}"/>
    <cellStyle name="T_Book1_Book1_Book1 2 3 2" xfId="12361" xr:uid="{00000000-0005-0000-0000-0000512A0000}"/>
    <cellStyle name="T_Book1_Book1_Book1 2 4" xfId="12362" xr:uid="{00000000-0005-0000-0000-0000522A0000}"/>
    <cellStyle name="T_Book1_Book1_Book1 3" xfId="8246" xr:uid="{00000000-0005-0000-0000-0000532A0000}"/>
    <cellStyle name="T_Book1_Book1_Book1 3 2" xfId="12363" xr:uid="{00000000-0005-0000-0000-0000542A0000}"/>
    <cellStyle name="T_Book1_Book1_Book1 3 2 2" xfId="12364" xr:uid="{00000000-0005-0000-0000-0000552A0000}"/>
    <cellStyle name="T_Book1_Book1_Book1 3 3" xfId="12365" xr:uid="{00000000-0005-0000-0000-0000562A0000}"/>
    <cellStyle name="T_Book1_Book1_Book1 4" xfId="12366" xr:uid="{00000000-0005-0000-0000-0000572A0000}"/>
    <cellStyle name="T_Book1_Book1_Book1 4 2" xfId="12367" xr:uid="{00000000-0005-0000-0000-0000582A0000}"/>
    <cellStyle name="T_Book1_Book1_Book1 5" xfId="12368" xr:uid="{00000000-0005-0000-0000-0000592A0000}"/>
    <cellStyle name="T_Book1_Danh sach cong trinh" xfId="8247" xr:uid="{00000000-0005-0000-0000-00005A2A0000}"/>
    <cellStyle name="T_Book1_Danh sach cong trinh 2" xfId="8248" xr:uid="{00000000-0005-0000-0000-00005B2A0000}"/>
    <cellStyle name="T_Book1_Danh sach cong trinh 2 2" xfId="8249" xr:uid="{00000000-0005-0000-0000-00005C2A0000}"/>
    <cellStyle name="T_Book1_Danh sach cong trinh 2 2 2" xfId="12369" xr:uid="{00000000-0005-0000-0000-00005D2A0000}"/>
    <cellStyle name="T_Book1_Danh sach cong trinh 2 2 2 2" xfId="12370" xr:uid="{00000000-0005-0000-0000-00005E2A0000}"/>
    <cellStyle name="T_Book1_Danh sach cong trinh 2 2 3" xfId="12371" xr:uid="{00000000-0005-0000-0000-00005F2A0000}"/>
    <cellStyle name="T_Book1_Danh sach cong trinh 2 3" xfId="12372" xr:uid="{00000000-0005-0000-0000-0000602A0000}"/>
    <cellStyle name="T_Book1_Danh sach cong trinh 2 3 2" xfId="12373" xr:uid="{00000000-0005-0000-0000-0000612A0000}"/>
    <cellStyle name="T_Book1_Danh sach cong trinh 2 4" xfId="12374" xr:uid="{00000000-0005-0000-0000-0000622A0000}"/>
    <cellStyle name="T_Book1_Danh sach cong trinh 3" xfId="8250" xr:uid="{00000000-0005-0000-0000-0000632A0000}"/>
    <cellStyle name="T_Book1_Danh sach cong trinh 3 2" xfId="12375" xr:uid="{00000000-0005-0000-0000-0000642A0000}"/>
    <cellStyle name="T_Book1_Danh sach cong trinh 3 2 2" xfId="12376" xr:uid="{00000000-0005-0000-0000-0000652A0000}"/>
    <cellStyle name="T_Book1_Danh sach cong trinh 3 3" xfId="12377" xr:uid="{00000000-0005-0000-0000-0000662A0000}"/>
    <cellStyle name="T_Book1_Danh sach cong trinh 4" xfId="12378" xr:uid="{00000000-0005-0000-0000-0000672A0000}"/>
    <cellStyle name="T_Book1_Danh sach cong trinh 4 2" xfId="12379" xr:uid="{00000000-0005-0000-0000-0000682A0000}"/>
    <cellStyle name="T_Book1_Danh sach cong trinh 5" xfId="12380" xr:uid="{00000000-0005-0000-0000-0000692A0000}"/>
    <cellStyle name="T_Book1_DT HT Goi 1.4 den ngay 15-5-08" xfId="8251" xr:uid="{00000000-0005-0000-0000-00006A2A0000}"/>
    <cellStyle name="T_Book1_DT HT Goi 1.4 den ngay 15-5-08 2" xfId="8252" xr:uid="{00000000-0005-0000-0000-00006B2A0000}"/>
    <cellStyle name="T_Book1_DT HT Goi 1.4 den ngay 15-5-08 2 2" xfId="8253" xr:uid="{00000000-0005-0000-0000-00006C2A0000}"/>
    <cellStyle name="T_Book1_DT HT Goi 1.4 den ngay 15-5-08 2 2 2" xfId="12381" xr:uid="{00000000-0005-0000-0000-00006D2A0000}"/>
    <cellStyle name="T_Book1_DT HT Goi 1.4 den ngay 15-5-08 2 2 2 2" xfId="12382" xr:uid="{00000000-0005-0000-0000-00006E2A0000}"/>
    <cellStyle name="T_Book1_DT HT Goi 1.4 den ngay 15-5-08 2 2 3" xfId="12383" xr:uid="{00000000-0005-0000-0000-00006F2A0000}"/>
    <cellStyle name="T_Book1_DT HT Goi 1.4 den ngay 15-5-08 2 3" xfId="12384" xr:uid="{00000000-0005-0000-0000-0000702A0000}"/>
    <cellStyle name="T_Book1_DT HT Goi 1.4 den ngay 15-5-08 2 3 2" xfId="12385" xr:uid="{00000000-0005-0000-0000-0000712A0000}"/>
    <cellStyle name="T_Book1_DT HT Goi 1.4 den ngay 15-5-08 2 4" xfId="12386" xr:uid="{00000000-0005-0000-0000-0000722A0000}"/>
    <cellStyle name="T_Book1_DT HT Goi 1.4 den ngay 15-5-08 3" xfId="8254" xr:uid="{00000000-0005-0000-0000-0000732A0000}"/>
    <cellStyle name="T_Book1_DT HT Goi 1.4 den ngay 15-5-08 3 2" xfId="12387" xr:uid="{00000000-0005-0000-0000-0000742A0000}"/>
    <cellStyle name="T_Book1_DT HT Goi 1.4 den ngay 15-5-08 3 2 2" xfId="12388" xr:uid="{00000000-0005-0000-0000-0000752A0000}"/>
    <cellStyle name="T_Book1_DT HT Goi 1.4 den ngay 15-5-08 3 3" xfId="12389" xr:uid="{00000000-0005-0000-0000-0000762A0000}"/>
    <cellStyle name="T_Book1_DT HT Goi 1.4 den ngay 15-5-08 4" xfId="12390" xr:uid="{00000000-0005-0000-0000-0000772A0000}"/>
    <cellStyle name="T_Book1_DT HT Goi 1.4 den ngay 15-5-08 4 2" xfId="12391" xr:uid="{00000000-0005-0000-0000-0000782A0000}"/>
    <cellStyle name="T_Book1_DT HT Goi 1.4 den ngay 15-5-08 5" xfId="12392" xr:uid="{00000000-0005-0000-0000-0000792A0000}"/>
    <cellStyle name="T_Book1_Gia thau goi 6 Son La" xfId="8255" xr:uid="{00000000-0005-0000-0000-00007A2A0000}"/>
    <cellStyle name="T_Book1_Gia thau goi 6 Son La 2" xfId="8256" xr:uid="{00000000-0005-0000-0000-00007B2A0000}"/>
    <cellStyle name="T_Book1_Gia thau goi 6 Son La 2 2" xfId="8257" xr:uid="{00000000-0005-0000-0000-00007C2A0000}"/>
    <cellStyle name="T_Book1_Gia thau goi 6 Son La 2 2 2" xfId="12393" xr:uid="{00000000-0005-0000-0000-00007D2A0000}"/>
    <cellStyle name="T_Book1_Gia thau goi 6 Son La 2 2 2 2" xfId="12394" xr:uid="{00000000-0005-0000-0000-00007E2A0000}"/>
    <cellStyle name="T_Book1_Gia thau goi 6 Son La 2 2 3" xfId="12395" xr:uid="{00000000-0005-0000-0000-00007F2A0000}"/>
    <cellStyle name="T_Book1_Gia thau goi 6 Son La 2 3" xfId="12396" xr:uid="{00000000-0005-0000-0000-0000802A0000}"/>
    <cellStyle name="T_Book1_Gia thau goi 6 Son La 2 3 2" xfId="12397" xr:uid="{00000000-0005-0000-0000-0000812A0000}"/>
    <cellStyle name="T_Book1_Gia thau goi 6 Son La 2 4" xfId="12398" xr:uid="{00000000-0005-0000-0000-0000822A0000}"/>
    <cellStyle name="T_Book1_Gia thau goi 6 Son La 3" xfId="8258" xr:uid="{00000000-0005-0000-0000-0000832A0000}"/>
    <cellStyle name="T_Book1_Gia thau goi 6 Son La 3 2" xfId="12399" xr:uid="{00000000-0005-0000-0000-0000842A0000}"/>
    <cellStyle name="T_Book1_Gia thau goi 6 Son La 3 2 2" xfId="12400" xr:uid="{00000000-0005-0000-0000-0000852A0000}"/>
    <cellStyle name="T_Book1_Gia thau goi 6 Son La 3 3" xfId="12401" xr:uid="{00000000-0005-0000-0000-0000862A0000}"/>
    <cellStyle name="T_Book1_Gia thau goi 6 Son La 4" xfId="12402" xr:uid="{00000000-0005-0000-0000-0000872A0000}"/>
    <cellStyle name="T_Book1_Gia thau goi 6 Son La 4 2" xfId="12403" xr:uid="{00000000-0005-0000-0000-0000882A0000}"/>
    <cellStyle name="T_Book1_Gia thau goi 6 Son La 5" xfId="12404" xr:uid="{00000000-0005-0000-0000-0000892A0000}"/>
    <cellStyle name="T_Book1_PSC-IPC2+3 Evaluation" xfId="8259" xr:uid="{00000000-0005-0000-0000-00008A2A0000}"/>
    <cellStyle name="T_Book1_PSC-IPC2+3 Evaluation 2" xfId="8260" xr:uid="{00000000-0005-0000-0000-00008B2A0000}"/>
    <cellStyle name="T_Book1_PSC-IPC2+3 Evaluation 2 2" xfId="12405" xr:uid="{00000000-0005-0000-0000-00008C2A0000}"/>
    <cellStyle name="T_Book1_PSC-IPC2+3 Evaluation 2 2 2" xfId="12406" xr:uid="{00000000-0005-0000-0000-00008D2A0000}"/>
    <cellStyle name="T_Book1_PSC-IPC2+3 Evaluation 2 3" xfId="12407" xr:uid="{00000000-0005-0000-0000-00008E2A0000}"/>
    <cellStyle name="T_Book1_PSC-IPC2+3 Evaluation 3" xfId="12408" xr:uid="{00000000-0005-0000-0000-00008F2A0000}"/>
    <cellStyle name="T_Book1_PSC-IPC2+3 Evaluation 3 2" xfId="12409" xr:uid="{00000000-0005-0000-0000-0000902A0000}"/>
    <cellStyle name="T_Book1_PSC-IPC2+3 Evaluation 4" xfId="12410" xr:uid="{00000000-0005-0000-0000-0000912A0000}"/>
    <cellStyle name="T_Book1_PSC-IPC4 Evaluation" xfId="8261" xr:uid="{00000000-0005-0000-0000-0000922A0000}"/>
    <cellStyle name="T_Book1_PSC-IPC4 Evaluation 2" xfId="8262" xr:uid="{00000000-0005-0000-0000-0000932A0000}"/>
    <cellStyle name="T_Book1_PSC-IPC4 Evaluation 2 2" xfId="12411" xr:uid="{00000000-0005-0000-0000-0000942A0000}"/>
    <cellStyle name="T_Book1_PSC-IPC4 Evaluation 2 2 2" xfId="12412" xr:uid="{00000000-0005-0000-0000-0000952A0000}"/>
    <cellStyle name="T_Book1_PSC-IPC4 Evaluation 2 3" xfId="12413" xr:uid="{00000000-0005-0000-0000-0000962A0000}"/>
    <cellStyle name="T_Book1_PSC-IPC4 Evaluation 3" xfId="12414" xr:uid="{00000000-0005-0000-0000-0000972A0000}"/>
    <cellStyle name="T_Book1_PSC-IPC4 Evaluation 3 2" xfId="12415" xr:uid="{00000000-0005-0000-0000-0000982A0000}"/>
    <cellStyle name="T_Book1_PSC-IPC4 Evaluation 4" xfId="12416" xr:uid="{00000000-0005-0000-0000-0000992A0000}"/>
    <cellStyle name="T_Book1_San luong FECON den het 2007" xfId="8263" xr:uid="{00000000-0005-0000-0000-00009A2A0000}"/>
    <cellStyle name="T_Book1_San luong FECON den het 2007 2" xfId="8264" xr:uid="{00000000-0005-0000-0000-00009B2A0000}"/>
    <cellStyle name="T_Book1_San luong FECON den het 2007 2 2" xfId="8265" xr:uid="{00000000-0005-0000-0000-00009C2A0000}"/>
    <cellStyle name="T_Book1_San luong FECON den het 2007 2 2 2" xfId="12417" xr:uid="{00000000-0005-0000-0000-00009D2A0000}"/>
    <cellStyle name="T_Book1_San luong FECON den het 2007 2 2 2 2" xfId="12418" xr:uid="{00000000-0005-0000-0000-00009E2A0000}"/>
    <cellStyle name="T_Book1_San luong FECON den het 2007 2 2 3" xfId="12419" xr:uid="{00000000-0005-0000-0000-00009F2A0000}"/>
    <cellStyle name="T_Book1_San luong FECON den het 2007 2 3" xfId="12420" xr:uid="{00000000-0005-0000-0000-0000A02A0000}"/>
    <cellStyle name="T_Book1_San luong FECON den het 2007 2 3 2" xfId="12421" xr:uid="{00000000-0005-0000-0000-0000A12A0000}"/>
    <cellStyle name="T_Book1_San luong FECON den het 2007 2 4" xfId="12422" xr:uid="{00000000-0005-0000-0000-0000A22A0000}"/>
    <cellStyle name="T_Book1_San luong FECON den het 2007 3" xfId="8266" xr:uid="{00000000-0005-0000-0000-0000A32A0000}"/>
    <cellStyle name="T_Book1_San luong FECON den het 2007 3 2" xfId="12423" xr:uid="{00000000-0005-0000-0000-0000A42A0000}"/>
    <cellStyle name="T_Book1_San luong FECON den het 2007 3 2 2" xfId="12424" xr:uid="{00000000-0005-0000-0000-0000A52A0000}"/>
    <cellStyle name="T_Book1_San luong FECON den het 2007 3 3" xfId="12425" xr:uid="{00000000-0005-0000-0000-0000A62A0000}"/>
    <cellStyle name="T_Book1_San luong FECON den het 2007 4" xfId="12426" xr:uid="{00000000-0005-0000-0000-0000A72A0000}"/>
    <cellStyle name="T_Book1_San luong FECON den het 2007 4 2" xfId="12427" xr:uid="{00000000-0005-0000-0000-0000A82A0000}"/>
    <cellStyle name="T_Book1_San luong FECON den het 2007 5" xfId="12428" xr:uid="{00000000-0005-0000-0000-0000A92A0000}"/>
    <cellStyle name="T_Book1_Sheet2" xfId="8267" xr:uid="{00000000-0005-0000-0000-0000AA2A0000}"/>
    <cellStyle name="T_Book1_Sheet2 2" xfId="8268" xr:uid="{00000000-0005-0000-0000-0000AB2A0000}"/>
    <cellStyle name="T_Book1_Sheet2 2 2" xfId="8269" xr:uid="{00000000-0005-0000-0000-0000AC2A0000}"/>
    <cellStyle name="T_Book1_Sheet2 2 2 2" xfId="12429" xr:uid="{00000000-0005-0000-0000-0000AD2A0000}"/>
    <cellStyle name="T_Book1_Sheet2 2 2 2 2" xfId="12430" xr:uid="{00000000-0005-0000-0000-0000AE2A0000}"/>
    <cellStyle name="T_Book1_Sheet2 2 2 3" xfId="12431" xr:uid="{00000000-0005-0000-0000-0000AF2A0000}"/>
    <cellStyle name="T_Book1_Sheet2 2 3" xfId="12432" xr:uid="{00000000-0005-0000-0000-0000B02A0000}"/>
    <cellStyle name="T_Book1_Sheet2 2 3 2" xfId="12433" xr:uid="{00000000-0005-0000-0000-0000B12A0000}"/>
    <cellStyle name="T_Book1_Sheet2 2 4" xfId="12434" xr:uid="{00000000-0005-0000-0000-0000B22A0000}"/>
    <cellStyle name="T_Book1_Sheet2 3" xfId="8270" xr:uid="{00000000-0005-0000-0000-0000B32A0000}"/>
    <cellStyle name="T_Book1_Sheet2 3 2" xfId="12435" xr:uid="{00000000-0005-0000-0000-0000B42A0000}"/>
    <cellStyle name="T_Book1_Sheet2 3 2 2" xfId="12436" xr:uid="{00000000-0005-0000-0000-0000B52A0000}"/>
    <cellStyle name="T_Book1_Sheet2 3 3" xfId="12437" xr:uid="{00000000-0005-0000-0000-0000B62A0000}"/>
    <cellStyle name="T_Book1_Sheet2 4" xfId="12438" xr:uid="{00000000-0005-0000-0000-0000B72A0000}"/>
    <cellStyle name="T_Book1_Sheet2 4 2" xfId="12439" xr:uid="{00000000-0005-0000-0000-0000B82A0000}"/>
    <cellStyle name="T_Book1_Sheet2 5" xfId="12440" xr:uid="{00000000-0005-0000-0000-0000B92A0000}"/>
    <cellStyle name="T_Book1_Vat tu boc tach Goldola" xfId="8271" xr:uid="{00000000-0005-0000-0000-0000BA2A0000}"/>
    <cellStyle name="T_Book1_Vat tu boc tach Goldola 2" xfId="8272" xr:uid="{00000000-0005-0000-0000-0000BB2A0000}"/>
    <cellStyle name="T_Book1_Vat tu boc tach Goldola 2 2" xfId="8273" xr:uid="{00000000-0005-0000-0000-0000BC2A0000}"/>
    <cellStyle name="T_Book1_Vat tu boc tach Goldola 2 2 2" xfId="12441" xr:uid="{00000000-0005-0000-0000-0000BD2A0000}"/>
    <cellStyle name="T_Book1_Vat tu boc tach Goldola 2 2 2 2" xfId="12442" xr:uid="{00000000-0005-0000-0000-0000BE2A0000}"/>
    <cellStyle name="T_Book1_Vat tu boc tach Goldola 2 2 3" xfId="12443" xr:uid="{00000000-0005-0000-0000-0000BF2A0000}"/>
    <cellStyle name="T_Book1_Vat tu boc tach Goldola 2 3" xfId="12444" xr:uid="{00000000-0005-0000-0000-0000C02A0000}"/>
    <cellStyle name="T_Book1_Vat tu boc tach Goldola 2 3 2" xfId="12445" xr:uid="{00000000-0005-0000-0000-0000C12A0000}"/>
    <cellStyle name="T_Book1_Vat tu boc tach Goldola 2 4" xfId="12446" xr:uid="{00000000-0005-0000-0000-0000C22A0000}"/>
    <cellStyle name="T_Book1_Vat tu boc tach Goldola 3" xfId="8274" xr:uid="{00000000-0005-0000-0000-0000C32A0000}"/>
    <cellStyle name="T_Book1_Vat tu boc tach Goldola 3 2" xfId="12447" xr:uid="{00000000-0005-0000-0000-0000C42A0000}"/>
    <cellStyle name="T_Book1_Vat tu boc tach Goldola 3 2 2" xfId="12448" xr:uid="{00000000-0005-0000-0000-0000C52A0000}"/>
    <cellStyle name="T_Book1_Vat tu boc tach Goldola 3 3" xfId="12449" xr:uid="{00000000-0005-0000-0000-0000C62A0000}"/>
    <cellStyle name="T_Book1_Vat tu boc tach Goldola 4" xfId="12450" xr:uid="{00000000-0005-0000-0000-0000C72A0000}"/>
    <cellStyle name="T_Book1_Vat tu boc tach Goldola 4 2" xfId="12451" xr:uid="{00000000-0005-0000-0000-0000C82A0000}"/>
    <cellStyle name="T_Book1_Vat tu boc tach Goldola 5" xfId="12452" xr:uid="{00000000-0005-0000-0000-0000C92A0000}"/>
    <cellStyle name="T_Cap thoat nuoc" xfId="8275" xr:uid="{00000000-0005-0000-0000-0000CA2A0000}"/>
    <cellStyle name="T_Cap thoat nuoc 2" xfId="8276" xr:uid="{00000000-0005-0000-0000-0000CB2A0000}"/>
    <cellStyle name="T_Cap thoat nuoc 2 2" xfId="8277" xr:uid="{00000000-0005-0000-0000-0000CC2A0000}"/>
    <cellStyle name="T_Cap thoat nuoc 2 2 2" xfId="12453" xr:uid="{00000000-0005-0000-0000-0000CD2A0000}"/>
    <cellStyle name="T_Cap thoat nuoc 2 2 2 2" xfId="12454" xr:uid="{00000000-0005-0000-0000-0000CE2A0000}"/>
    <cellStyle name="T_Cap thoat nuoc 2 2 3" xfId="12455" xr:uid="{00000000-0005-0000-0000-0000CF2A0000}"/>
    <cellStyle name="T_Cap thoat nuoc 2 3" xfId="12456" xr:uid="{00000000-0005-0000-0000-0000D02A0000}"/>
    <cellStyle name="T_Cap thoat nuoc 2 3 2" xfId="12457" xr:uid="{00000000-0005-0000-0000-0000D12A0000}"/>
    <cellStyle name="T_Cap thoat nuoc 2 4" xfId="12458" xr:uid="{00000000-0005-0000-0000-0000D22A0000}"/>
    <cellStyle name="T_Cap thoat nuoc 3" xfId="8278" xr:uid="{00000000-0005-0000-0000-0000D32A0000}"/>
    <cellStyle name="T_Cap thoat nuoc 3 2" xfId="12459" xr:uid="{00000000-0005-0000-0000-0000D42A0000}"/>
    <cellStyle name="T_Cap thoat nuoc 3 2 2" xfId="12460" xr:uid="{00000000-0005-0000-0000-0000D52A0000}"/>
    <cellStyle name="T_Cap thoat nuoc 3 3" xfId="12461" xr:uid="{00000000-0005-0000-0000-0000D62A0000}"/>
    <cellStyle name="T_Cap thoat nuoc 4" xfId="12462" xr:uid="{00000000-0005-0000-0000-0000D72A0000}"/>
    <cellStyle name="T_Cap thoat nuoc 4 2" xfId="12463" xr:uid="{00000000-0005-0000-0000-0000D82A0000}"/>
    <cellStyle name="T_Cap thoat nuoc 5" xfId="12464" xr:uid="{00000000-0005-0000-0000-0000D92A0000}"/>
    <cellStyle name="T_Cau Giang_Trinh" xfId="8279" xr:uid="{00000000-0005-0000-0000-0000DA2A0000}"/>
    <cellStyle name="T_Cau Giang_Trinh 2" xfId="8280" xr:uid="{00000000-0005-0000-0000-0000DB2A0000}"/>
    <cellStyle name="T_Cau Giang_Trinh 2 2" xfId="12465" xr:uid="{00000000-0005-0000-0000-0000DC2A0000}"/>
    <cellStyle name="T_Cau Giang_Trinh 2 2 2" xfId="12466" xr:uid="{00000000-0005-0000-0000-0000DD2A0000}"/>
    <cellStyle name="T_Cau Giang_Trinh 2 3" xfId="12467" xr:uid="{00000000-0005-0000-0000-0000DE2A0000}"/>
    <cellStyle name="T_Cau Giang_Trinh 3" xfId="12468" xr:uid="{00000000-0005-0000-0000-0000DF2A0000}"/>
    <cellStyle name="T_Cau Giang_Trinh 3 2" xfId="12469" xr:uid="{00000000-0005-0000-0000-0000E02A0000}"/>
    <cellStyle name="T_Cau Giang_Trinh 4" xfId="12470" xr:uid="{00000000-0005-0000-0000-0000E12A0000}"/>
    <cellStyle name="T_Cau Giang_Trinh_2---DATA_SAIN GOBAIN (THEP)_Option 1-British Standard" xfId="8281" xr:uid="{00000000-0005-0000-0000-0000E22A0000}"/>
    <cellStyle name="T_Cau Giang_Trinh_2---DATA_SAIN GOBAIN (THEP)_Option 1-British Standard 2" xfId="12471" xr:uid="{00000000-0005-0000-0000-0000E32A0000}"/>
    <cellStyle name="T_Cau Giang_Trinh_2---DATA_SAIN GOBAIN (THEP)_Option 1-British Standard 2 2" xfId="12472" xr:uid="{00000000-0005-0000-0000-0000E42A0000}"/>
    <cellStyle name="T_Cau Giang_Trinh_2---DATA_SAIN GOBAIN (THEP)_Option 1-British Standard 3" xfId="12473" xr:uid="{00000000-0005-0000-0000-0000E52A0000}"/>
    <cellStyle name="T_Copy of TM GOLROLA" xfId="8282" xr:uid="{00000000-0005-0000-0000-0000E62A0000}"/>
    <cellStyle name="T_Copy of TM GOLROLA 2" xfId="8283" xr:uid="{00000000-0005-0000-0000-0000E72A0000}"/>
    <cellStyle name="T_Copy of TM GOLROLA 2 2" xfId="8284" xr:uid="{00000000-0005-0000-0000-0000E82A0000}"/>
    <cellStyle name="T_Copy of TM GOLROLA 2 2 2" xfId="12474" xr:uid="{00000000-0005-0000-0000-0000E92A0000}"/>
    <cellStyle name="T_Copy of TM GOLROLA 2 2 2 2" xfId="12475" xr:uid="{00000000-0005-0000-0000-0000EA2A0000}"/>
    <cellStyle name="T_Copy of TM GOLROLA 2 2 3" xfId="12476" xr:uid="{00000000-0005-0000-0000-0000EB2A0000}"/>
    <cellStyle name="T_Copy of TM GOLROLA 2 3" xfId="12477" xr:uid="{00000000-0005-0000-0000-0000EC2A0000}"/>
    <cellStyle name="T_Copy of TM GOLROLA 2 3 2" xfId="12478" xr:uid="{00000000-0005-0000-0000-0000ED2A0000}"/>
    <cellStyle name="T_Copy of TM GOLROLA 2 4" xfId="12479" xr:uid="{00000000-0005-0000-0000-0000EE2A0000}"/>
    <cellStyle name="T_Copy of TM GOLROLA 3" xfId="8285" xr:uid="{00000000-0005-0000-0000-0000EF2A0000}"/>
    <cellStyle name="T_Copy of TM GOLROLA 3 2" xfId="12480" xr:uid="{00000000-0005-0000-0000-0000F02A0000}"/>
    <cellStyle name="T_Copy of TM GOLROLA 3 2 2" xfId="12481" xr:uid="{00000000-0005-0000-0000-0000F12A0000}"/>
    <cellStyle name="T_Copy of TM GOLROLA 3 3" xfId="12482" xr:uid="{00000000-0005-0000-0000-0000F22A0000}"/>
    <cellStyle name="T_Copy of TM GOLROLA 4" xfId="12483" xr:uid="{00000000-0005-0000-0000-0000F32A0000}"/>
    <cellStyle name="T_Copy of TM GOLROLA 4 2" xfId="12484" xr:uid="{00000000-0005-0000-0000-0000F42A0000}"/>
    <cellStyle name="T_Copy of TM GOLROLA 5" xfId="12485" xr:uid="{00000000-0005-0000-0000-0000F52A0000}"/>
    <cellStyle name="T_DAILY REPORT 4.1.08L3KVH22" xfId="8286" xr:uid="{00000000-0005-0000-0000-0000F62A0000}"/>
    <cellStyle name="T_DAILY REPORT 4.1.08L3KVH22 2" xfId="8287" xr:uid="{00000000-0005-0000-0000-0000F72A0000}"/>
    <cellStyle name="T_DAILY REPORT 4.1.08L3KVH22 2 2" xfId="8288" xr:uid="{00000000-0005-0000-0000-0000F82A0000}"/>
    <cellStyle name="T_DAILY REPORT 4.1.08L3KVH22 2 2 2" xfId="12486" xr:uid="{00000000-0005-0000-0000-0000F92A0000}"/>
    <cellStyle name="T_DAILY REPORT 4.1.08L3KVH22 2 2 2 2" xfId="12487" xr:uid="{00000000-0005-0000-0000-0000FA2A0000}"/>
    <cellStyle name="T_DAILY REPORT 4.1.08L3KVH22 2 2 3" xfId="12488" xr:uid="{00000000-0005-0000-0000-0000FB2A0000}"/>
    <cellStyle name="T_DAILY REPORT 4.1.08L3KVH22 2 3" xfId="12489" xr:uid="{00000000-0005-0000-0000-0000FC2A0000}"/>
    <cellStyle name="T_DAILY REPORT 4.1.08L3KVH22 2 3 2" xfId="12490" xr:uid="{00000000-0005-0000-0000-0000FD2A0000}"/>
    <cellStyle name="T_DAILY REPORT 4.1.08L3KVH22 2 4" xfId="12491" xr:uid="{00000000-0005-0000-0000-0000FE2A0000}"/>
    <cellStyle name="T_DAILY REPORT 4.1.08L3KVH22 3" xfId="8289" xr:uid="{00000000-0005-0000-0000-0000FF2A0000}"/>
    <cellStyle name="T_DAILY REPORT 4.1.08L3KVH22 3 2" xfId="12492" xr:uid="{00000000-0005-0000-0000-0000002B0000}"/>
    <cellStyle name="T_DAILY REPORT 4.1.08L3KVH22 3 2 2" xfId="12493" xr:uid="{00000000-0005-0000-0000-0000012B0000}"/>
    <cellStyle name="T_DAILY REPORT 4.1.08L3KVH22 3 3" xfId="12494" xr:uid="{00000000-0005-0000-0000-0000022B0000}"/>
    <cellStyle name="T_DAILY REPORT 4.1.08L3KVH22 4" xfId="12495" xr:uid="{00000000-0005-0000-0000-0000032B0000}"/>
    <cellStyle name="T_DAILY REPORT 4.1.08L3KVH22 4 2" xfId="12496" xr:uid="{00000000-0005-0000-0000-0000042B0000}"/>
    <cellStyle name="T_DAILY REPORT 4.1.08L3KVH22 5" xfId="12497" xr:uid="{00000000-0005-0000-0000-0000052B0000}"/>
    <cellStyle name="T_Danh sach cong trinh" xfId="8290" xr:uid="{00000000-0005-0000-0000-0000062B0000}"/>
    <cellStyle name="T_Danh sach cong trinh 2" xfId="8291" xr:uid="{00000000-0005-0000-0000-0000072B0000}"/>
    <cellStyle name="T_Danh sach cong trinh 2 2" xfId="8292" xr:uid="{00000000-0005-0000-0000-0000082B0000}"/>
    <cellStyle name="T_Danh sach cong trinh 2 2 2" xfId="12498" xr:uid="{00000000-0005-0000-0000-0000092B0000}"/>
    <cellStyle name="T_Danh sach cong trinh 2 2 2 2" xfId="12499" xr:uid="{00000000-0005-0000-0000-00000A2B0000}"/>
    <cellStyle name="T_Danh sach cong trinh 2 2 3" xfId="12500" xr:uid="{00000000-0005-0000-0000-00000B2B0000}"/>
    <cellStyle name="T_Danh sach cong trinh 2 3" xfId="12501" xr:uid="{00000000-0005-0000-0000-00000C2B0000}"/>
    <cellStyle name="T_Danh sach cong trinh 2 3 2" xfId="12502" xr:uid="{00000000-0005-0000-0000-00000D2B0000}"/>
    <cellStyle name="T_Danh sach cong trinh 2 4" xfId="12503" xr:uid="{00000000-0005-0000-0000-00000E2B0000}"/>
    <cellStyle name="T_Danh sach cong trinh 3" xfId="8293" xr:uid="{00000000-0005-0000-0000-00000F2B0000}"/>
    <cellStyle name="T_Danh sach cong trinh 3 2" xfId="12504" xr:uid="{00000000-0005-0000-0000-0000102B0000}"/>
    <cellStyle name="T_Danh sach cong trinh 3 2 2" xfId="12505" xr:uid="{00000000-0005-0000-0000-0000112B0000}"/>
    <cellStyle name="T_Danh sach cong trinh 3 3" xfId="12506" xr:uid="{00000000-0005-0000-0000-0000122B0000}"/>
    <cellStyle name="T_Danh sach cong trinh 4" xfId="12507" xr:uid="{00000000-0005-0000-0000-0000132B0000}"/>
    <cellStyle name="T_Danh sach cong trinh 4 2" xfId="12508" xr:uid="{00000000-0005-0000-0000-0000142B0000}"/>
    <cellStyle name="T_Danh sach cong trinh 5" xfId="12509" xr:uid="{00000000-0005-0000-0000-0000152B0000}"/>
    <cellStyle name="T_Danh sach nha cung cap ( Vendor List ) - Cap nhat 15-04-2011" xfId="8294" xr:uid="{00000000-0005-0000-0000-0000162B0000}"/>
    <cellStyle name="T_Danh sach nha cung cap ( Vendor List ) - Cap nhat 15-04-2011 2" xfId="8295" xr:uid="{00000000-0005-0000-0000-0000172B0000}"/>
    <cellStyle name="T_Danh sach nha cung cap ( Vendor List ) - Cap nhat 15-04-2011 2 2" xfId="12510" xr:uid="{00000000-0005-0000-0000-0000182B0000}"/>
    <cellStyle name="T_Danh sach nha cung cap ( Vendor List ) - Cap nhat 15-04-2011 2 2 2" xfId="12511" xr:uid="{00000000-0005-0000-0000-0000192B0000}"/>
    <cellStyle name="T_Danh sach nha cung cap ( Vendor List ) - Cap nhat 15-04-2011 2 3" xfId="12512" xr:uid="{00000000-0005-0000-0000-00001A2B0000}"/>
    <cellStyle name="T_Danh sach nha cung cap ( Vendor List ) - Cap nhat 15-04-2011 3" xfId="12513" xr:uid="{00000000-0005-0000-0000-00001B2B0000}"/>
    <cellStyle name="T_Danh sach nha cung cap ( Vendor List ) - Cap nhat 15-04-2011 3 2" xfId="12514" xr:uid="{00000000-0005-0000-0000-00001C2B0000}"/>
    <cellStyle name="T_Danh sach nha cung cap ( Vendor List ) - Cap nhat 15-04-2011 4" xfId="12515" xr:uid="{00000000-0005-0000-0000-00001D2B0000}"/>
    <cellStyle name="T_DT§Z110VinhYen" xfId="8296" xr:uid="{00000000-0005-0000-0000-00001E2B0000}"/>
    <cellStyle name="T_DT§Z110VinhYen 2" xfId="8297" xr:uid="{00000000-0005-0000-0000-00001F2B0000}"/>
    <cellStyle name="T_DT§Z110VinhYen 2 2" xfId="8298" xr:uid="{00000000-0005-0000-0000-0000202B0000}"/>
    <cellStyle name="T_DT§Z110VinhYen 2 2 2" xfId="12516" xr:uid="{00000000-0005-0000-0000-0000212B0000}"/>
    <cellStyle name="T_DT§Z110VinhYen 2 2 2 2" xfId="12517" xr:uid="{00000000-0005-0000-0000-0000222B0000}"/>
    <cellStyle name="T_DT§Z110VinhYen 2 2 3" xfId="12518" xr:uid="{00000000-0005-0000-0000-0000232B0000}"/>
    <cellStyle name="T_DT§Z110VinhYen 2 3" xfId="12519" xr:uid="{00000000-0005-0000-0000-0000242B0000}"/>
    <cellStyle name="T_DT§Z110VinhYen 2 3 2" xfId="12520" xr:uid="{00000000-0005-0000-0000-0000252B0000}"/>
    <cellStyle name="T_DT§Z110VinhYen 2 4" xfId="12521" xr:uid="{00000000-0005-0000-0000-0000262B0000}"/>
    <cellStyle name="T_DT§Z110VinhYen 3" xfId="8299" xr:uid="{00000000-0005-0000-0000-0000272B0000}"/>
    <cellStyle name="T_DT§Z110VinhYen 3 2" xfId="12522" xr:uid="{00000000-0005-0000-0000-0000282B0000}"/>
    <cellStyle name="T_DT§Z110VinhYen 3 2 2" xfId="12523" xr:uid="{00000000-0005-0000-0000-0000292B0000}"/>
    <cellStyle name="T_DT§Z110VinhYen 3 3" xfId="12524" xr:uid="{00000000-0005-0000-0000-00002A2B0000}"/>
    <cellStyle name="T_DT§Z110VinhYen 4" xfId="12525" xr:uid="{00000000-0005-0000-0000-00002B2B0000}"/>
    <cellStyle name="T_DT§Z110VinhYen 4 2" xfId="12526" xr:uid="{00000000-0005-0000-0000-00002C2B0000}"/>
    <cellStyle name="T_DT§Z110VinhYen 5" xfId="12527" xr:uid="{00000000-0005-0000-0000-00002D2B0000}"/>
    <cellStyle name="T_Du toan" xfId="8300" xr:uid="{00000000-0005-0000-0000-00002E2B0000}"/>
    <cellStyle name="T_Du toan 2" xfId="12528" xr:uid="{00000000-0005-0000-0000-00002F2B0000}"/>
    <cellStyle name="T_Du toan 2 2" xfId="12529" xr:uid="{00000000-0005-0000-0000-0000302B0000}"/>
    <cellStyle name="T_Du toan 3" xfId="12530" xr:uid="{00000000-0005-0000-0000-0000312B0000}"/>
    <cellStyle name="T_DU TOAN SUPOR2806" xfId="8301" xr:uid="{00000000-0005-0000-0000-0000322B0000}"/>
    <cellStyle name="T_DU TOAN SUPOR2806 2" xfId="8302" xr:uid="{00000000-0005-0000-0000-0000332B0000}"/>
    <cellStyle name="T_DU TOAN SUPOR2806 2 2" xfId="12531" xr:uid="{00000000-0005-0000-0000-0000342B0000}"/>
    <cellStyle name="T_DU TOAN SUPOR2806 2 2 2" xfId="12532" xr:uid="{00000000-0005-0000-0000-0000352B0000}"/>
    <cellStyle name="T_DU TOAN SUPOR2806 2 3" xfId="12533" xr:uid="{00000000-0005-0000-0000-0000362B0000}"/>
    <cellStyle name="T_DU TOAN SUPOR2806 3" xfId="12534" xr:uid="{00000000-0005-0000-0000-0000372B0000}"/>
    <cellStyle name="T_DU TOAN SUPOR2806 3 2" xfId="12535" xr:uid="{00000000-0005-0000-0000-0000382B0000}"/>
    <cellStyle name="T_DU TOAN SUPOR2806 4" xfId="12536" xr:uid="{00000000-0005-0000-0000-0000392B0000}"/>
    <cellStyle name="T_DU TOAN SUPOR2806_Danh sach nha cung cap ( Vendor List ) - Cap nhat 15-04-2011" xfId="8303" xr:uid="{00000000-0005-0000-0000-00003A2B0000}"/>
    <cellStyle name="T_DU TOAN SUPOR2806_Danh sach nha cung cap ( Vendor List ) - Cap nhat 15-04-2011 2" xfId="8304" xr:uid="{00000000-0005-0000-0000-00003B2B0000}"/>
    <cellStyle name="T_DU TOAN SUPOR2806_Danh sach nha cung cap ( Vendor List ) - Cap nhat 15-04-2011 2 2" xfId="12537" xr:uid="{00000000-0005-0000-0000-00003C2B0000}"/>
    <cellStyle name="T_DU TOAN SUPOR2806_Danh sach nha cung cap ( Vendor List ) - Cap nhat 15-04-2011 2 2 2" xfId="12538" xr:uid="{00000000-0005-0000-0000-00003D2B0000}"/>
    <cellStyle name="T_DU TOAN SUPOR2806_Danh sach nha cung cap ( Vendor List ) - Cap nhat 15-04-2011 2 3" xfId="12539" xr:uid="{00000000-0005-0000-0000-00003E2B0000}"/>
    <cellStyle name="T_DU TOAN SUPOR2806_Danh sach nha cung cap ( Vendor List ) - Cap nhat 15-04-2011 3" xfId="12540" xr:uid="{00000000-0005-0000-0000-00003F2B0000}"/>
    <cellStyle name="T_DU TOAN SUPOR2806_Danh sach nha cung cap ( Vendor List ) - Cap nhat 15-04-2011 3 2" xfId="12541" xr:uid="{00000000-0005-0000-0000-0000402B0000}"/>
    <cellStyle name="T_DU TOAN SUPOR2806_Danh sach nha cung cap ( Vendor List ) - Cap nhat 15-04-2011 4" xfId="12542" xr:uid="{00000000-0005-0000-0000-0000412B0000}"/>
    <cellStyle name="T_DU TOAN SUPOR2806_General Quotation 5-1-2008" xfId="8305" xr:uid="{00000000-0005-0000-0000-0000422B0000}"/>
    <cellStyle name="T_DU TOAN SUPOR2806_General Quotation 5-1-2008 2" xfId="8306" xr:uid="{00000000-0005-0000-0000-0000432B0000}"/>
    <cellStyle name="T_DU TOAN SUPOR2806_General Quotation 5-1-2008 2 2" xfId="12543" xr:uid="{00000000-0005-0000-0000-0000442B0000}"/>
    <cellStyle name="T_DU TOAN SUPOR2806_General Quotation 5-1-2008 2 2 2" xfId="12544" xr:uid="{00000000-0005-0000-0000-0000452B0000}"/>
    <cellStyle name="T_DU TOAN SUPOR2806_General Quotation 5-1-2008 2 3" xfId="12545" xr:uid="{00000000-0005-0000-0000-0000462B0000}"/>
    <cellStyle name="T_DU TOAN SUPOR2806_General Quotation 5-1-2008 3" xfId="12546" xr:uid="{00000000-0005-0000-0000-0000472B0000}"/>
    <cellStyle name="T_DU TOAN SUPOR2806_General Quotation 5-1-2008 3 2" xfId="12547" xr:uid="{00000000-0005-0000-0000-0000482B0000}"/>
    <cellStyle name="T_DU TOAN SUPOR2806_General Quotation 5-1-2008 4" xfId="12548" xr:uid="{00000000-0005-0000-0000-0000492B0000}"/>
    <cellStyle name="T_DU TOAN SUPOR2806_General Quotation 5-1-2008_Danh sach nha cung cap ( Vendor List ) - Cap nhat 15-04-2011" xfId="8307" xr:uid="{00000000-0005-0000-0000-00004A2B0000}"/>
    <cellStyle name="T_DU TOAN SUPOR2806_General Quotation 5-1-2008_Danh sach nha cung cap ( Vendor List ) - Cap nhat 15-04-2011 2" xfId="8308" xr:uid="{00000000-0005-0000-0000-00004B2B0000}"/>
    <cellStyle name="T_DU TOAN SUPOR2806_General Quotation 5-1-2008_Danh sach nha cung cap ( Vendor List ) - Cap nhat 15-04-2011 2 2" xfId="12549" xr:uid="{00000000-0005-0000-0000-00004C2B0000}"/>
    <cellStyle name="T_DU TOAN SUPOR2806_General Quotation 5-1-2008_Danh sach nha cung cap ( Vendor List ) - Cap nhat 15-04-2011 2 2 2" xfId="12550" xr:uid="{00000000-0005-0000-0000-00004D2B0000}"/>
    <cellStyle name="T_DU TOAN SUPOR2806_General Quotation 5-1-2008_Danh sach nha cung cap ( Vendor List ) - Cap nhat 15-04-2011 2 3" xfId="12551" xr:uid="{00000000-0005-0000-0000-00004E2B0000}"/>
    <cellStyle name="T_DU TOAN SUPOR2806_General Quotation 5-1-2008_Danh sach nha cung cap ( Vendor List ) - Cap nhat 15-04-2011 3" xfId="12552" xr:uid="{00000000-0005-0000-0000-00004F2B0000}"/>
    <cellStyle name="T_DU TOAN SUPOR2806_General Quotation 5-1-2008_Danh sach nha cung cap ( Vendor List ) - Cap nhat 15-04-2011 3 2" xfId="12553" xr:uid="{00000000-0005-0000-0000-0000502B0000}"/>
    <cellStyle name="T_DU TOAN SUPOR2806_General Quotation 5-1-2008_Danh sach nha cung cap ( Vendor List ) - Cap nhat 15-04-2011 4" xfId="12554" xr:uid="{00000000-0005-0000-0000-0000512B0000}"/>
    <cellStyle name="T_Duong NT3_New" xfId="8309" xr:uid="{00000000-0005-0000-0000-0000522B0000}"/>
    <cellStyle name="T_Duong NT3_New 2" xfId="8310" xr:uid="{00000000-0005-0000-0000-0000532B0000}"/>
    <cellStyle name="T_Duong NT3_New 2 2" xfId="12555" xr:uid="{00000000-0005-0000-0000-0000542B0000}"/>
    <cellStyle name="T_Duong NT3_New 2 2 2" xfId="12556" xr:uid="{00000000-0005-0000-0000-0000552B0000}"/>
    <cellStyle name="T_Duong NT3_New 2 3" xfId="12557" xr:uid="{00000000-0005-0000-0000-0000562B0000}"/>
    <cellStyle name="T_Duong NT3_New 3" xfId="12558" xr:uid="{00000000-0005-0000-0000-0000572B0000}"/>
    <cellStyle name="T_Duong NT3_New 3 2" xfId="12559" xr:uid="{00000000-0005-0000-0000-0000582B0000}"/>
    <cellStyle name="T_Duong NT3_New 4" xfId="12560" xr:uid="{00000000-0005-0000-0000-0000592B0000}"/>
    <cellStyle name="T_Duong NT3_New_2---DATA_SAIN GOBAIN (THEP)_Option 1-British Standard" xfId="8311" xr:uid="{00000000-0005-0000-0000-00005A2B0000}"/>
    <cellStyle name="T_Duong NT3_New_2---DATA_SAIN GOBAIN (THEP)_Option 1-British Standard 2" xfId="12561" xr:uid="{00000000-0005-0000-0000-00005B2B0000}"/>
    <cellStyle name="T_Duong NT3_New_2---DATA_SAIN GOBAIN (THEP)_Option 1-British Standard 2 2" xfId="12562" xr:uid="{00000000-0005-0000-0000-00005C2B0000}"/>
    <cellStyle name="T_Duong NT3_New_2---DATA_SAIN GOBAIN (THEP)_Option 1-British Standard 3" xfId="12563" xr:uid="{00000000-0005-0000-0000-00005D2B0000}"/>
    <cellStyle name="T_Form" xfId="8312" xr:uid="{00000000-0005-0000-0000-00005E2B0000}"/>
    <cellStyle name="T_Form 2" xfId="8313" xr:uid="{00000000-0005-0000-0000-00005F2B0000}"/>
    <cellStyle name="T_Form 2 2" xfId="12564" xr:uid="{00000000-0005-0000-0000-0000602B0000}"/>
    <cellStyle name="T_Form 2 2 2" xfId="12565" xr:uid="{00000000-0005-0000-0000-0000612B0000}"/>
    <cellStyle name="T_Form 2 3" xfId="12566" xr:uid="{00000000-0005-0000-0000-0000622B0000}"/>
    <cellStyle name="T_Form 3" xfId="12567" xr:uid="{00000000-0005-0000-0000-0000632B0000}"/>
    <cellStyle name="T_Form 3 2" xfId="12568" xr:uid="{00000000-0005-0000-0000-0000642B0000}"/>
    <cellStyle name="T_Form 4" xfId="12569" xr:uid="{00000000-0005-0000-0000-0000652B0000}"/>
    <cellStyle name="T_Form_Genral Conditin etc" xfId="8314" xr:uid="{00000000-0005-0000-0000-0000662B0000}"/>
    <cellStyle name="T_Form_Genral Conditin etc 2" xfId="8315" xr:uid="{00000000-0005-0000-0000-0000672B0000}"/>
    <cellStyle name="T_Form_Genral Conditin etc 2 2" xfId="12570" xr:uid="{00000000-0005-0000-0000-0000682B0000}"/>
    <cellStyle name="T_Form_Genral Conditin etc 2 2 2" xfId="12571" xr:uid="{00000000-0005-0000-0000-0000692B0000}"/>
    <cellStyle name="T_Form_Genral Conditin etc 2 3" xfId="12572" xr:uid="{00000000-0005-0000-0000-00006A2B0000}"/>
    <cellStyle name="T_Form_Genral Conditin etc 3" xfId="12573" xr:uid="{00000000-0005-0000-0000-00006B2B0000}"/>
    <cellStyle name="T_Form_Genral Conditin etc 3 2" xfId="12574" xr:uid="{00000000-0005-0000-0000-00006C2B0000}"/>
    <cellStyle name="T_Form_Genral Conditin etc 4" xfId="12575" xr:uid="{00000000-0005-0000-0000-00006D2B0000}"/>
    <cellStyle name="T_Form_Genral Conditin etc_M_E Services _ Education" xfId="8316" xr:uid="{00000000-0005-0000-0000-00006E2B0000}"/>
    <cellStyle name="T_Form_Genral Conditin etc_M_E Services _ Education 2" xfId="8317" xr:uid="{00000000-0005-0000-0000-00006F2B0000}"/>
    <cellStyle name="T_Form_Genral Conditin etc_M_E Services _ Education 2 2" xfId="12576" xr:uid="{00000000-0005-0000-0000-0000702B0000}"/>
    <cellStyle name="T_Form_Genral Conditin etc_M_E Services _ Education 2 2 2" xfId="12577" xr:uid="{00000000-0005-0000-0000-0000712B0000}"/>
    <cellStyle name="T_Form_Genral Conditin etc_M_E Services _ Education 2 3" xfId="12578" xr:uid="{00000000-0005-0000-0000-0000722B0000}"/>
    <cellStyle name="T_Form_Genral Conditin etc_M_E Services _ Education 3" xfId="12579" xr:uid="{00000000-0005-0000-0000-0000732B0000}"/>
    <cellStyle name="T_Form_Genral Conditin etc_M_E Services _ Education 3 2" xfId="12580" xr:uid="{00000000-0005-0000-0000-0000742B0000}"/>
    <cellStyle name="T_Form_Genral Conditin etc_M_E Services _ Education 4" xfId="12581" xr:uid="{00000000-0005-0000-0000-0000752B0000}"/>
    <cellStyle name="T_Form_Genral Conditin etc_M_E Services _ Education_1" xfId="8318" xr:uid="{00000000-0005-0000-0000-0000762B0000}"/>
    <cellStyle name="T_Form_Genral Conditin etc_M_E Services _ Education_1 2" xfId="8319" xr:uid="{00000000-0005-0000-0000-0000772B0000}"/>
    <cellStyle name="T_Form_Genral Conditin etc_M_E Services _ Education_1 2 2" xfId="12582" xr:uid="{00000000-0005-0000-0000-0000782B0000}"/>
    <cellStyle name="T_Form_Genral Conditin etc_M_E Services _ Education_1 2 2 2" xfId="12583" xr:uid="{00000000-0005-0000-0000-0000792B0000}"/>
    <cellStyle name="T_Form_Genral Conditin etc_M_E Services _ Education_1 2 3" xfId="12584" xr:uid="{00000000-0005-0000-0000-00007A2B0000}"/>
    <cellStyle name="T_Form_Genral Conditin etc_M_E Services _ Education_1 3" xfId="12585" xr:uid="{00000000-0005-0000-0000-00007B2B0000}"/>
    <cellStyle name="T_Form_Genral Conditin etc_M_E Services _ Education_1 3 2" xfId="12586" xr:uid="{00000000-0005-0000-0000-00007C2B0000}"/>
    <cellStyle name="T_Form_Genral Conditin etc_M_E Services _ Education_1 4" xfId="12587" xr:uid="{00000000-0005-0000-0000-00007D2B0000}"/>
    <cellStyle name="T_Form_M_E Services _ Education" xfId="8320" xr:uid="{00000000-0005-0000-0000-00007E2B0000}"/>
    <cellStyle name="T_Form_M_E Services _ Education 2" xfId="8321" xr:uid="{00000000-0005-0000-0000-00007F2B0000}"/>
    <cellStyle name="T_Form_M_E Services _ Education 2 2" xfId="12588" xr:uid="{00000000-0005-0000-0000-0000802B0000}"/>
    <cellStyle name="T_Form_M_E Services _ Education 2 2 2" xfId="12589" xr:uid="{00000000-0005-0000-0000-0000812B0000}"/>
    <cellStyle name="T_Form_M_E Services _ Education 2 3" xfId="12590" xr:uid="{00000000-0005-0000-0000-0000822B0000}"/>
    <cellStyle name="T_Form_M_E Services _ Education 3" xfId="12591" xr:uid="{00000000-0005-0000-0000-0000832B0000}"/>
    <cellStyle name="T_Form_M_E Services _ Education 3 2" xfId="12592" xr:uid="{00000000-0005-0000-0000-0000842B0000}"/>
    <cellStyle name="T_Form_M_E Services _ Education 4" xfId="12593" xr:uid="{00000000-0005-0000-0000-0000852B0000}"/>
    <cellStyle name="T_Form_M_E Services _ Education_1" xfId="8322" xr:uid="{00000000-0005-0000-0000-0000862B0000}"/>
    <cellStyle name="T_Form_M_E Services _ Education_1 2" xfId="8323" xr:uid="{00000000-0005-0000-0000-0000872B0000}"/>
    <cellStyle name="T_Form_M_E Services _ Education_1 2 2" xfId="12594" xr:uid="{00000000-0005-0000-0000-0000882B0000}"/>
    <cellStyle name="T_Form_M_E Services _ Education_1 2 2 2" xfId="12595" xr:uid="{00000000-0005-0000-0000-0000892B0000}"/>
    <cellStyle name="T_Form_M_E Services _ Education_1 2 3" xfId="12596" xr:uid="{00000000-0005-0000-0000-00008A2B0000}"/>
    <cellStyle name="T_Form_M_E Services _ Education_1 3" xfId="12597" xr:uid="{00000000-0005-0000-0000-00008B2B0000}"/>
    <cellStyle name="T_Form_M_E Services _ Education_1 3 2" xfId="12598" xr:uid="{00000000-0005-0000-0000-00008C2B0000}"/>
    <cellStyle name="T_Form_M_E Services _ Education_1 4" xfId="12599" xr:uid="{00000000-0005-0000-0000-00008D2B0000}"/>
    <cellStyle name="T_HAU Rev.2" xfId="8324" xr:uid="{00000000-0005-0000-0000-00008E2B0000}"/>
    <cellStyle name="T_HAU Rev.2 2" xfId="8325" xr:uid="{00000000-0005-0000-0000-00008F2B0000}"/>
    <cellStyle name="T_HAU Rev.2 2 2" xfId="12600" xr:uid="{00000000-0005-0000-0000-0000902B0000}"/>
    <cellStyle name="T_HAU Rev.2 2 2 2" xfId="12601" xr:uid="{00000000-0005-0000-0000-0000912B0000}"/>
    <cellStyle name="T_HAU Rev.2 2 3" xfId="12602" xr:uid="{00000000-0005-0000-0000-0000922B0000}"/>
    <cellStyle name="T_HAU Rev.2 3" xfId="12603" xr:uid="{00000000-0005-0000-0000-0000932B0000}"/>
    <cellStyle name="T_HAU Rev.2 3 2" xfId="12604" xr:uid="{00000000-0005-0000-0000-0000942B0000}"/>
    <cellStyle name="T_HAU Rev.2 4" xfId="12605" xr:uid="{00000000-0005-0000-0000-0000952B0000}"/>
    <cellStyle name="T_Khoi luong thuc te" xfId="8326" xr:uid="{00000000-0005-0000-0000-0000962B0000}"/>
    <cellStyle name="T_Khoi luong thuc te 2" xfId="8327" xr:uid="{00000000-0005-0000-0000-0000972B0000}"/>
    <cellStyle name="T_Khoi luong thuc te 2 2" xfId="12606" xr:uid="{00000000-0005-0000-0000-0000982B0000}"/>
    <cellStyle name="T_Khoi luong thuc te 2 2 2" xfId="12607" xr:uid="{00000000-0005-0000-0000-0000992B0000}"/>
    <cellStyle name="T_Khoi luong thuc te 2 3" xfId="12608" xr:uid="{00000000-0005-0000-0000-00009A2B0000}"/>
    <cellStyle name="T_Khoi luong thuc te 3" xfId="12609" xr:uid="{00000000-0005-0000-0000-00009B2B0000}"/>
    <cellStyle name="T_Khoi luong thuc te 3 2" xfId="12610" xr:uid="{00000000-0005-0000-0000-00009C2B0000}"/>
    <cellStyle name="T_Khoi luong thuc te 4" xfId="12611" xr:uid="{00000000-0005-0000-0000-00009D2B0000}"/>
    <cellStyle name="T_Khoi luong thuc te_2---DATA_SAIN GOBAIN (THEP)_Option 1-British Standard" xfId="8328" xr:uid="{00000000-0005-0000-0000-00009E2B0000}"/>
    <cellStyle name="T_Khoi luong thuc te_2---DATA_SAIN GOBAIN (THEP)_Option 1-British Standard 2" xfId="12612" xr:uid="{00000000-0005-0000-0000-00009F2B0000}"/>
    <cellStyle name="T_Khoi luong thuc te_2---DATA_SAIN GOBAIN (THEP)_Option 1-British Standard 2 2" xfId="12613" xr:uid="{00000000-0005-0000-0000-0000A02B0000}"/>
    <cellStyle name="T_Khoi luong thuc te_2---DATA_SAIN GOBAIN (THEP)_Option 1-British Standard 3" xfId="12614" xr:uid="{00000000-0005-0000-0000-0000A12B0000}"/>
    <cellStyle name="T_Mau danh sach cong trinh" xfId="8329" xr:uid="{00000000-0005-0000-0000-0000A22B0000}"/>
    <cellStyle name="T_Mau danh sach cong trinh 2" xfId="8330" xr:uid="{00000000-0005-0000-0000-0000A32B0000}"/>
    <cellStyle name="T_Mau danh sach cong trinh 2 2" xfId="8331" xr:uid="{00000000-0005-0000-0000-0000A42B0000}"/>
    <cellStyle name="T_Mau danh sach cong trinh 2 2 2" xfId="12615" xr:uid="{00000000-0005-0000-0000-0000A52B0000}"/>
    <cellStyle name="T_Mau danh sach cong trinh 2 2 2 2" xfId="12616" xr:uid="{00000000-0005-0000-0000-0000A62B0000}"/>
    <cellStyle name="T_Mau danh sach cong trinh 2 2 3" xfId="12617" xr:uid="{00000000-0005-0000-0000-0000A72B0000}"/>
    <cellStyle name="T_Mau danh sach cong trinh 2 3" xfId="12618" xr:uid="{00000000-0005-0000-0000-0000A82B0000}"/>
    <cellStyle name="T_Mau danh sach cong trinh 2 3 2" xfId="12619" xr:uid="{00000000-0005-0000-0000-0000A92B0000}"/>
    <cellStyle name="T_Mau danh sach cong trinh 2 4" xfId="12620" xr:uid="{00000000-0005-0000-0000-0000AA2B0000}"/>
    <cellStyle name="T_Mau danh sach cong trinh 3" xfId="8332" xr:uid="{00000000-0005-0000-0000-0000AB2B0000}"/>
    <cellStyle name="T_Mau danh sach cong trinh 3 2" xfId="12621" xr:uid="{00000000-0005-0000-0000-0000AC2B0000}"/>
    <cellStyle name="T_Mau danh sach cong trinh 3 2 2" xfId="12622" xr:uid="{00000000-0005-0000-0000-0000AD2B0000}"/>
    <cellStyle name="T_Mau danh sach cong trinh 3 3" xfId="12623" xr:uid="{00000000-0005-0000-0000-0000AE2B0000}"/>
    <cellStyle name="T_Mau danh sach cong trinh 4" xfId="12624" xr:uid="{00000000-0005-0000-0000-0000AF2B0000}"/>
    <cellStyle name="T_Mau danh sach cong trinh 4 2" xfId="12625" xr:uid="{00000000-0005-0000-0000-0000B02B0000}"/>
    <cellStyle name="T_Mau danh sach cong trinh 5" xfId="12626" xr:uid="{00000000-0005-0000-0000-0000B12B0000}"/>
    <cellStyle name="T_moi" xfId="8333" xr:uid="{00000000-0005-0000-0000-0000B22B0000}"/>
    <cellStyle name="T_moi 2" xfId="8334" xr:uid="{00000000-0005-0000-0000-0000B32B0000}"/>
    <cellStyle name="T_moi 2 2" xfId="8335" xr:uid="{00000000-0005-0000-0000-0000B42B0000}"/>
    <cellStyle name="T_moi 2 2 2" xfId="12627" xr:uid="{00000000-0005-0000-0000-0000B52B0000}"/>
    <cellStyle name="T_moi 2 2 2 2" xfId="12628" xr:uid="{00000000-0005-0000-0000-0000B62B0000}"/>
    <cellStyle name="T_moi 2 2 3" xfId="12629" xr:uid="{00000000-0005-0000-0000-0000B72B0000}"/>
    <cellStyle name="T_moi 2 3" xfId="12630" xr:uid="{00000000-0005-0000-0000-0000B82B0000}"/>
    <cellStyle name="T_moi 2 3 2" xfId="12631" xr:uid="{00000000-0005-0000-0000-0000B92B0000}"/>
    <cellStyle name="T_moi 2 4" xfId="12632" xr:uid="{00000000-0005-0000-0000-0000BA2B0000}"/>
    <cellStyle name="T_moi 3" xfId="8336" xr:uid="{00000000-0005-0000-0000-0000BB2B0000}"/>
    <cellStyle name="T_moi 3 2" xfId="12633" xr:uid="{00000000-0005-0000-0000-0000BC2B0000}"/>
    <cellStyle name="T_moi 3 2 2" xfId="12634" xr:uid="{00000000-0005-0000-0000-0000BD2B0000}"/>
    <cellStyle name="T_moi 3 3" xfId="12635" xr:uid="{00000000-0005-0000-0000-0000BE2B0000}"/>
    <cellStyle name="T_moi 4" xfId="12636" xr:uid="{00000000-0005-0000-0000-0000BF2B0000}"/>
    <cellStyle name="T_moi 4 2" xfId="12637" xr:uid="{00000000-0005-0000-0000-0000C02B0000}"/>
    <cellStyle name="T_moi 5" xfId="12638" xr:uid="{00000000-0005-0000-0000-0000C12B0000}"/>
    <cellStyle name="T_Nam Pam- TC" xfId="8337" xr:uid="{00000000-0005-0000-0000-0000C22B0000}"/>
    <cellStyle name="T_Nam Pam- TC 2" xfId="8338" xr:uid="{00000000-0005-0000-0000-0000C32B0000}"/>
    <cellStyle name="T_Nam Pam- TC 2 2" xfId="12639" xr:uid="{00000000-0005-0000-0000-0000C42B0000}"/>
    <cellStyle name="T_Nam Pam- TC 2 2 2" xfId="12640" xr:uid="{00000000-0005-0000-0000-0000C52B0000}"/>
    <cellStyle name="T_Nam Pam- TC 2 3" xfId="12641" xr:uid="{00000000-0005-0000-0000-0000C62B0000}"/>
    <cellStyle name="T_Nam Pam- TC 3" xfId="12642" xr:uid="{00000000-0005-0000-0000-0000C72B0000}"/>
    <cellStyle name="T_Nam Pam- TC 3 2" xfId="12643" xr:uid="{00000000-0005-0000-0000-0000C82B0000}"/>
    <cellStyle name="T_Nam Pam- TC 4" xfId="12644" xr:uid="{00000000-0005-0000-0000-0000C92B0000}"/>
    <cellStyle name="T_Nam Pam- TC_2---DATA_SAIN GOBAIN (THEP)_Option 1-British Standard" xfId="8339" xr:uid="{00000000-0005-0000-0000-0000CA2B0000}"/>
    <cellStyle name="T_Nam Pam- TC_2---DATA_SAIN GOBAIN (THEP)_Option 1-British Standard 2" xfId="12645" xr:uid="{00000000-0005-0000-0000-0000CB2B0000}"/>
    <cellStyle name="T_Nam Pam- TC_2---DATA_SAIN GOBAIN (THEP)_Option 1-British Standard 2 2" xfId="12646" xr:uid="{00000000-0005-0000-0000-0000CC2B0000}"/>
    <cellStyle name="T_Nam Pam- TC_2---DATA_SAIN GOBAIN (THEP)_Option 1-British Standard 3" xfId="12647" xr:uid="{00000000-0005-0000-0000-0000CD2B0000}"/>
    <cellStyle name="T_Nha phan phoi 22KV" xfId="8340" xr:uid="{00000000-0005-0000-0000-0000CE2B0000}"/>
    <cellStyle name="T_Nha phan phoi 22KV 2" xfId="8341" xr:uid="{00000000-0005-0000-0000-0000CF2B0000}"/>
    <cellStyle name="T_Nha phan phoi 22KV 2 2" xfId="8342" xr:uid="{00000000-0005-0000-0000-0000D02B0000}"/>
    <cellStyle name="T_Nha phan phoi 22KV 2 2 2" xfId="12648" xr:uid="{00000000-0005-0000-0000-0000D12B0000}"/>
    <cellStyle name="T_Nha phan phoi 22KV 2 2 2 2" xfId="12649" xr:uid="{00000000-0005-0000-0000-0000D22B0000}"/>
    <cellStyle name="T_Nha phan phoi 22KV 2 2 3" xfId="12650" xr:uid="{00000000-0005-0000-0000-0000D32B0000}"/>
    <cellStyle name="T_Nha phan phoi 22KV 2 3" xfId="12651" xr:uid="{00000000-0005-0000-0000-0000D42B0000}"/>
    <cellStyle name="T_Nha phan phoi 22KV 2 3 2" xfId="12652" xr:uid="{00000000-0005-0000-0000-0000D52B0000}"/>
    <cellStyle name="T_Nha phan phoi 22KV 2 4" xfId="12653" xr:uid="{00000000-0005-0000-0000-0000D62B0000}"/>
    <cellStyle name="T_Nha phan phoi 22KV 3" xfId="8343" xr:uid="{00000000-0005-0000-0000-0000D72B0000}"/>
    <cellStyle name="T_Nha phan phoi 22KV 3 2" xfId="12654" xr:uid="{00000000-0005-0000-0000-0000D82B0000}"/>
    <cellStyle name="T_Nha phan phoi 22KV 3 2 2" xfId="12655" xr:uid="{00000000-0005-0000-0000-0000D92B0000}"/>
    <cellStyle name="T_Nha phan phoi 22KV 3 3" xfId="12656" xr:uid="{00000000-0005-0000-0000-0000DA2B0000}"/>
    <cellStyle name="T_Nha phan phoi 22KV 4" xfId="12657" xr:uid="{00000000-0005-0000-0000-0000DB2B0000}"/>
    <cellStyle name="T_Nha phan phoi 22KV 4 2" xfId="12658" xr:uid="{00000000-0005-0000-0000-0000DC2B0000}"/>
    <cellStyle name="T_Nha phan phoi 22KV 5" xfId="12659" xr:uid="{00000000-0005-0000-0000-0000DD2B0000}"/>
    <cellStyle name="T_nhaxuong" xfId="8344" xr:uid="{00000000-0005-0000-0000-0000DE2B0000}"/>
    <cellStyle name="T_nhaxuong 2" xfId="8345" xr:uid="{00000000-0005-0000-0000-0000DF2B0000}"/>
    <cellStyle name="T_nhaxuong 2 2" xfId="8346" xr:uid="{00000000-0005-0000-0000-0000E02B0000}"/>
    <cellStyle name="T_nhaxuong 2 2 2" xfId="12660" xr:uid="{00000000-0005-0000-0000-0000E12B0000}"/>
    <cellStyle name="T_nhaxuong 2 2 2 2" xfId="12661" xr:uid="{00000000-0005-0000-0000-0000E22B0000}"/>
    <cellStyle name="T_nhaxuong 2 2 3" xfId="12662" xr:uid="{00000000-0005-0000-0000-0000E32B0000}"/>
    <cellStyle name="T_nhaxuong 2 3" xfId="12663" xr:uid="{00000000-0005-0000-0000-0000E42B0000}"/>
    <cellStyle name="T_nhaxuong 2 3 2" xfId="12664" xr:uid="{00000000-0005-0000-0000-0000E52B0000}"/>
    <cellStyle name="T_nhaxuong 2 4" xfId="12665" xr:uid="{00000000-0005-0000-0000-0000E62B0000}"/>
    <cellStyle name="T_nhaxuong 3" xfId="8347" xr:uid="{00000000-0005-0000-0000-0000E72B0000}"/>
    <cellStyle name="T_nhaxuong 3 2" xfId="12666" xr:uid="{00000000-0005-0000-0000-0000E82B0000}"/>
    <cellStyle name="T_nhaxuong 3 2 2" xfId="12667" xr:uid="{00000000-0005-0000-0000-0000E92B0000}"/>
    <cellStyle name="T_nhaxuong 3 3" xfId="12668" xr:uid="{00000000-0005-0000-0000-0000EA2B0000}"/>
    <cellStyle name="T_nhaxuong 4" xfId="12669" xr:uid="{00000000-0005-0000-0000-0000EB2B0000}"/>
    <cellStyle name="T_nhaxuong 4 2" xfId="12670" xr:uid="{00000000-0005-0000-0000-0000EC2B0000}"/>
    <cellStyle name="T_nhaxuong 5" xfId="12671" xr:uid="{00000000-0005-0000-0000-0000ED2B0000}"/>
    <cellStyle name="T_NHUA TAN HOA 10-6" xfId="8348" xr:uid="{00000000-0005-0000-0000-0000EE2B0000}"/>
    <cellStyle name="T_NHUA TAN HOA 10-6 2" xfId="8349" xr:uid="{00000000-0005-0000-0000-0000EF2B0000}"/>
    <cellStyle name="T_NHUA TAN HOA 10-6 2 2" xfId="12672" xr:uid="{00000000-0005-0000-0000-0000F02B0000}"/>
    <cellStyle name="T_NHUA TAN HOA 10-6 2 2 2" xfId="12673" xr:uid="{00000000-0005-0000-0000-0000F12B0000}"/>
    <cellStyle name="T_NHUA TAN HOA 10-6 2 3" xfId="12674" xr:uid="{00000000-0005-0000-0000-0000F22B0000}"/>
    <cellStyle name="T_NHUA TAN HOA 10-6 3" xfId="12675" xr:uid="{00000000-0005-0000-0000-0000F32B0000}"/>
    <cellStyle name="T_NHUA TAN HOA 10-6 3 2" xfId="12676" xr:uid="{00000000-0005-0000-0000-0000F42B0000}"/>
    <cellStyle name="T_NHUA TAN HOA 10-6 4" xfId="12677" xr:uid="{00000000-0005-0000-0000-0000F52B0000}"/>
    <cellStyle name="T_NHUA TAN HOA 10-6,KCmoi" xfId="8350" xr:uid="{00000000-0005-0000-0000-0000F62B0000}"/>
    <cellStyle name="T_NHUA TAN HOA 10-6,KCmoi 2" xfId="8351" xr:uid="{00000000-0005-0000-0000-0000F72B0000}"/>
    <cellStyle name="T_NHUA TAN HOA 10-6,KCmoi 2 2" xfId="12678" xr:uid="{00000000-0005-0000-0000-0000F82B0000}"/>
    <cellStyle name="T_NHUA TAN HOA 10-6,KCmoi 2 2 2" xfId="12679" xr:uid="{00000000-0005-0000-0000-0000F92B0000}"/>
    <cellStyle name="T_NHUA TAN HOA 10-6,KCmoi 2 3" xfId="12680" xr:uid="{00000000-0005-0000-0000-0000FA2B0000}"/>
    <cellStyle name="T_NHUA TAN HOA 10-6,KCmoi 3" xfId="12681" xr:uid="{00000000-0005-0000-0000-0000FB2B0000}"/>
    <cellStyle name="T_NHUA TAN HOA 10-6,KCmoi 3 2" xfId="12682" xr:uid="{00000000-0005-0000-0000-0000FC2B0000}"/>
    <cellStyle name="T_NHUA TAN HOA 10-6,KCmoi 4" xfId="12683" xr:uid="{00000000-0005-0000-0000-0000FD2B0000}"/>
    <cellStyle name="T_NHUA TAN HOA 10-6,KCmoi_Danh sach nha cung cap ( Vendor List ) - Cap nhat 15-04-2011" xfId="8352" xr:uid="{00000000-0005-0000-0000-0000FE2B0000}"/>
    <cellStyle name="T_NHUA TAN HOA 10-6,KCmoi_Danh sach nha cung cap ( Vendor List ) - Cap nhat 15-04-2011 2" xfId="8353" xr:uid="{00000000-0005-0000-0000-0000FF2B0000}"/>
    <cellStyle name="T_NHUA TAN HOA 10-6,KCmoi_Danh sach nha cung cap ( Vendor List ) - Cap nhat 15-04-2011 2 2" xfId="12684" xr:uid="{00000000-0005-0000-0000-0000002C0000}"/>
    <cellStyle name="T_NHUA TAN HOA 10-6,KCmoi_Danh sach nha cung cap ( Vendor List ) - Cap nhat 15-04-2011 2 2 2" xfId="12685" xr:uid="{00000000-0005-0000-0000-0000012C0000}"/>
    <cellStyle name="T_NHUA TAN HOA 10-6,KCmoi_Danh sach nha cung cap ( Vendor List ) - Cap nhat 15-04-2011 2 3" xfId="12686" xr:uid="{00000000-0005-0000-0000-0000022C0000}"/>
    <cellStyle name="T_NHUA TAN HOA 10-6,KCmoi_Danh sach nha cung cap ( Vendor List ) - Cap nhat 15-04-2011 3" xfId="12687" xr:uid="{00000000-0005-0000-0000-0000032C0000}"/>
    <cellStyle name="T_NHUA TAN HOA 10-6,KCmoi_Danh sach nha cung cap ( Vendor List ) - Cap nhat 15-04-2011 3 2" xfId="12688" xr:uid="{00000000-0005-0000-0000-0000042C0000}"/>
    <cellStyle name="T_NHUA TAN HOA 10-6,KCmoi_Danh sach nha cung cap ( Vendor List ) - Cap nhat 15-04-2011 4" xfId="12689" xr:uid="{00000000-0005-0000-0000-0000052C0000}"/>
    <cellStyle name="T_NHUA TAN HOA 10-6,KCmoi_General Quotation 5-1-2008" xfId="8354" xr:uid="{00000000-0005-0000-0000-0000062C0000}"/>
    <cellStyle name="T_NHUA TAN HOA 10-6,KCmoi_General Quotation 5-1-2008 2" xfId="8355" xr:uid="{00000000-0005-0000-0000-0000072C0000}"/>
    <cellStyle name="T_NHUA TAN HOA 10-6,KCmoi_General Quotation 5-1-2008 2 2" xfId="12690" xr:uid="{00000000-0005-0000-0000-0000082C0000}"/>
    <cellStyle name="T_NHUA TAN HOA 10-6,KCmoi_General Quotation 5-1-2008 2 2 2" xfId="12691" xr:uid="{00000000-0005-0000-0000-0000092C0000}"/>
    <cellStyle name="T_NHUA TAN HOA 10-6,KCmoi_General Quotation 5-1-2008 2 3" xfId="12692" xr:uid="{00000000-0005-0000-0000-00000A2C0000}"/>
    <cellStyle name="T_NHUA TAN HOA 10-6,KCmoi_General Quotation 5-1-2008 3" xfId="12693" xr:uid="{00000000-0005-0000-0000-00000B2C0000}"/>
    <cellStyle name="T_NHUA TAN HOA 10-6,KCmoi_General Quotation 5-1-2008 3 2" xfId="12694" xr:uid="{00000000-0005-0000-0000-00000C2C0000}"/>
    <cellStyle name="T_NHUA TAN HOA 10-6,KCmoi_General Quotation 5-1-2008 4" xfId="12695" xr:uid="{00000000-0005-0000-0000-00000D2C0000}"/>
    <cellStyle name="T_NHUA TAN HOA 10-6,KCmoi_General Quotation 5-1-2008_Danh sach nha cung cap ( Vendor List ) - Cap nhat 15-04-2011" xfId="8356" xr:uid="{00000000-0005-0000-0000-00000E2C0000}"/>
    <cellStyle name="T_NHUA TAN HOA 10-6,KCmoi_General Quotation 5-1-2008_Danh sach nha cung cap ( Vendor List ) - Cap nhat 15-04-2011 2" xfId="8357" xr:uid="{00000000-0005-0000-0000-00000F2C0000}"/>
    <cellStyle name="T_NHUA TAN HOA 10-6,KCmoi_General Quotation 5-1-2008_Danh sach nha cung cap ( Vendor List ) - Cap nhat 15-04-2011 2 2" xfId="12696" xr:uid="{00000000-0005-0000-0000-0000102C0000}"/>
    <cellStyle name="T_NHUA TAN HOA 10-6,KCmoi_General Quotation 5-1-2008_Danh sach nha cung cap ( Vendor List ) - Cap nhat 15-04-2011 2 2 2" xfId="12697" xr:uid="{00000000-0005-0000-0000-0000112C0000}"/>
    <cellStyle name="T_NHUA TAN HOA 10-6,KCmoi_General Quotation 5-1-2008_Danh sach nha cung cap ( Vendor List ) - Cap nhat 15-04-2011 2 3" xfId="12698" xr:uid="{00000000-0005-0000-0000-0000122C0000}"/>
    <cellStyle name="T_NHUA TAN HOA 10-6,KCmoi_General Quotation 5-1-2008_Danh sach nha cung cap ( Vendor List ) - Cap nhat 15-04-2011 3" xfId="12699" xr:uid="{00000000-0005-0000-0000-0000132C0000}"/>
    <cellStyle name="T_NHUA TAN HOA 10-6,KCmoi_General Quotation 5-1-2008_Danh sach nha cung cap ( Vendor List ) - Cap nhat 15-04-2011 3 2" xfId="12700" xr:uid="{00000000-0005-0000-0000-0000142C0000}"/>
    <cellStyle name="T_NHUA TAN HOA 10-6,KCmoi_General Quotation 5-1-2008_Danh sach nha cung cap ( Vendor List ) - Cap nhat 15-04-2011 4" xfId="12701" xr:uid="{00000000-0005-0000-0000-0000152C0000}"/>
    <cellStyle name="T_NHUA TAN HOA 10-6,KCmoi_HUNG" xfId="8358" xr:uid="{00000000-0005-0000-0000-0000162C0000}"/>
    <cellStyle name="T_NHUA TAN HOA 10-6,KCmoi_HUNG 2" xfId="8359" xr:uid="{00000000-0005-0000-0000-0000172C0000}"/>
    <cellStyle name="T_NHUA TAN HOA 10-6,KCmoi_HUNG 2 2" xfId="12702" xr:uid="{00000000-0005-0000-0000-0000182C0000}"/>
    <cellStyle name="T_NHUA TAN HOA 10-6,KCmoi_HUNG 2 2 2" xfId="12703" xr:uid="{00000000-0005-0000-0000-0000192C0000}"/>
    <cellStyle name="T_NHUA TAN HOA 10-6,KCmoi_HUNG 2 3" xfId="12704" xr:uid="{00000000-0005-0000-0000-00001A2C0000}"/>
    <cellStyle name="T_NHUA TAN HOA 10-6,KCmoi_HUNG 3" xfId="12705" xr:uid="{00000000-0005-0000-0000-00001B2C0000}"/>
    <cellStyle name="T_NHUA TAN HOA 10-6,KCmoi_HUNG 3 2" xfId="12706" xr:uid="{00000000-0005-0000-0000-00001C2C0000}"/>
    <cellStyle name="T_NHUA TAN HOA 10-6,KCmoi_HUNG 4" xfId="12707" xr:uid="{00000000-0005-0000-0000-00001D2C0000}"/>
    <cellStyle name="T_NHUA TAN HOA 10-6,KCmoi_HUNG_05  080428- BOQ - Main construction (12 June, 2008)" xfId="8360" xr:uid="{00000000-0005-0000-0000-00001E2C0000}"/>
    <cellStyle name="T_NHUA TAN HOA 10-6,KCmoi_HUNG_05  080428- BOQ - Main construction (12 June, 2008) 2" xfId="8361" xr:uid="{00000000-0005-0000-0000-00001F2C0000}"/>
    <cellStyle name="T_NHUA TAN HOA 10-6,KCmoi_HUNG_05  080428- BOQ - Main construction (12 June, 2008) 2 2" xfId="12708" xr:uid="{00000000-0005-0000-0000-0000202C0000}"/>
    <cellStyle name="T_NHUA TAN HOA 10-6,KCmoi_HUNG_05  080428- BOQ - Main construction (12 June, 2008) 2 2 2" xfId="12709" xr:uid="{00000000-0005-0000-0000-0000212C0000}"/>
    <cellStyle name="T_NHUA TAN HOA 10-6,KCmoi_HUNG_05  080428- BOQ - Main construction (12 June, 2008) 2 3" xfId="12710" xr:uid="{00000000-0005-0000-0000-0000222C0000}"/>
    <cellStyle name="T_NHUA TAN HOA 10-6,KCmoi_HUNG_05  080428- BOQ - Main construction (12 June, 2008) 3" xfId="12711" xr:uid="{00000000-0005-0000-0000-0000232C0000}"/>
    <cellStyle name="T_NHUA TAN HOA 10-6,KCmoi_HUNG_05  080428- BOQ - Main construction (12 June, 2008) 3 2" xfId="12712" xr:uid="{00000000-0005-0000-0000-0000242C0000}"/>
    <cellStyle name="T_NHUA TAN HOA 10-6,KCmoi_HUNG_05  080428- BOQ - Main construction (12 June, 2008) 4" xfId="12713" xr:uid="{00000000-0005-0000-0000-0000252C0000}"/>
    <cellStyle name="T_NHUA TAN HOA 10-6,KCmoi_HUNG_05  080428- BOQ - Main construction (12 June, 2008)_Danh sach nha cung cap ( Vendor List ) - Cap nhat 15-04-2011" xfId="8362" xr:uid="{00000000-0005-0000-0000-0000262C0000}"/>
    <cellStyle name="T_NHUA TAN HOA 10-6,KCmoi_HUNG_05  080428- BOQ - Main construction (12 June, 2008)_Danh sach nha cung cap ( Vendor List ) - Cap nhat 15-04-2011 2" xfId="8363" xr:uid="{00000000-0005-0000-0000-0000272C0000}"/>
    <cellStyle name="T_NHUA TAN HOA 10-6,KCmoi_HUNG_05  080428- BOQ - Main construction (12 June, 2008)_Danh sach nha cung cap ( Vendor List ) - Cap nhat 15-04-2011 2 2" xfId="12714" xr:uid="{00000000-0005-0000-0000-0000282C0000}"/>
    <cellStyle name="T_NHUA TAN HOA 10-6,KCmoi_HUNG_05  080428- BOQ - Main construction (12 June, 2008)_Danh sach nha cung cap ( Vendor List ) - Cap nhat 15-04-2011 2 2 2" xfId="12715" xr:uid="{00000000-0005-0000-0000-0000292C0000}"/>
    <cellStyle name="T_NHUA TAN HOA 10-6,KCmoi_HUNG_05  080428- BOQ - Main construction (12 June, 2008)_Danh sach nha cung cap ( Vendor List ) - Cap nhat 15-04-2011 2 3" xfId="12716" xr:uid="{00000000-0005-0000-0000-00002A2C0000}"/>
    <cellStyle name="T_NHUA TAN HOA 10-6,KCmoi_HUNG_05  080428- BOQ - Main construction (12 June, 2008)_Danh sach nha cung cap ( Vendor List ) - Cap nhat 15-04-2011 3" xfId="12717" xr:uid="{00000000-0005-0000-0000-00002B2C0000}"/>
    <cellStyle name="T_NHUA TAN HOA 10-6,KCmoi_HUNG_05  080428- BOQ - Main construction (12 June, 2008)_Danh sach nha cung cap ( Vendor List ) - Cap nhat 15-04-2011 3 2" xfId="12718" xr:uid="{00000000-0005-0000-0000-00002C2C0000}"/>
    <cellStyle name="T_NHUA TAN HOA 10-6,KCmoi_HUNG_05  080428- BOQ - Main construction (12 June, 2008)_Danh sach nha cung cap ( Vendor List ) - Cap nhat 15-04-2011 4" xfId="12719" xr:uid="{00000000-0005-0000-0000-00002D2C0000}"/>
    <cellStyle name="T_NHUA TAN HOA 10-6,KCmoi_HUNG_BOQ - BUNGE (TVT submit 18 Nov, 2009)" xfId="8364" xr:uid="{00000000-0005-0000-0000-00002E2C0000}"/>
    <cellStyle name="T_NHUA TAN HOA 10-6,KCmoi_HUNG_BOQ - BUNGE (TVT submit 18 Nov, 2009) 2" xfId="8365" xr:uid="{00000000-0005-0000-0000-00002F2C0000}"/>
    <cellStyle name="T_NHUA TAN HOA 10-6,KCmoi_HUNG_BOQ - BUNGE (TVT submit 18 Nov, 2009) 2 2" xfId="12720" xr:uid="{00000000-0005-0000-0000-0000302C0000}"/>
    <cellStyle name="T_NHUA TAN HOA 10-6,KCmoi_HUNG_BOQ - BUNGE (TVT submit 18 Nov, 2009) 2 2 2" xfId="12721" xr:uid="{00000000-0005-0000-0000-0000312C0000}"/>
    <cellStyle name="T_NHUA TAN HOA 10-6,KCmoi_HUNG_BOQ - BUNGE (TVT submit 18 Nov, 2009) 2 3" xfId="12722" xr:uid="{00000000-0005-0000-0000-0000322C0000}"/>
    <cellStyle name="T_NHUA TAN HOA 10-6,KCmoi_HUNG_BOQ - BUNGE (TVT submit 18 Nov, 2009) 3" xfId="12723" xr:uid="{00000000-0005-0000-0000-0000332C0000}"/>
    <cellStyle name="T_NHUA TAN HOA 10-6,KCmoi_HUNG_BOQ - BUNGE (TVT submit 18 Nov, 2009) 3 2" xfId="12724" xr:uid="{00000000-0005-0000-0000-0000342C0000}"/>
    <cellStyle name="T_NHUA TAN HOA 10-6,KCmoi_HUNG_BOQ - BUNGE (TVT submit 18 Nov, 2009) 4" xfId="12725" xr:uid="{00000000-0005-0000-0000-0000352C0000}"/>
    <cellStyle name="T_NHUA TAN HOA 10-6,KCmoi_HUNG_BOQ - BUNGE (TVT submit 18 Nov, 2009)_Danh sach nha cung cap ( Vendor List ) - Cap nhat 15-04-2011" xfId="8366" xr:uid="{00000000-0005-0000-0000-0000362C0000}"/>
    <cellStyle name="T_NHUA TAN HOA 10-6,KCmoi_HUNG_BOQ - BUNGE (TVT submit 18 Nov, 2009)_Danh sach nha cung cap ( Vendor List ) - Cap nhat 15-04-2011 2" xfId="8367" xr:uid="{00000000-0005-0000-0000-0000372C0000}"/>
    <cellStyle name="T_NHUA TAN HOA 10-6,KCmoi_HUNG_BOQ - BUNGE (TVT submit 18 Nov, 2009)_Danh sach nha cung cap ( Vendor List ) - Cap nhat 15-04-2011 2 2" xfId="12726" xr:uid="{00000000-0005-0000-0000-0000382C0000}"/>
    <cellStyle name="T_NHUA TAN HOA 10-6,KCmoi_HUNG_BOQ - BUNGE (TVT submit 18 Nov, 2009)_Danh sach nha cung cap ( Vendor List ) - Cap nhat 15-04-2011 2 2 2" xfId="12727" xr:uid="{00000000-0005-0000-0000-0000392C0000}"/>
    <cellStyle name="T_NHUA TAN HOA 10-6,KCmoi_HUNG_BOQ - BUNGE (TVT submit 18 Nov, 2009)_Danh sach nha cung cap ( Vendor List ) - Cap nhat 15-04-2011 2 3" xfId="12728" xr:uid="{00000000-0005-0000-0000-00003A2C0000}"/>
    <cellStyle name="T_NHUA TAN HOA 10-6,KCmoi_HUNG_BOQ - BUNGE (TVT submit 18 Nov, 2009)_Danh sach nha cung cap ( Vendor List ) - Cap nhat 15-04-2011 3" xfId="12729" xr:uid="{00000000-0005-0000-0000-00003B2C0000}"/>
    <cellStyle name="T_NHUA TAN HOA 10-6,KCmoi_HUNG_BOQ - BUNGE (TVT submit 18 Nov, 2009)_Danh sach nha cung cap ( Vendor List ) - Cap nhat 15-04-2011 3 2" xfId="12730" xr:uid="{00000000-0005-0000-0000-00003C2C0000}"/>
    <cellStyle name="T_NHUA TAN HOA 10-6,KCmoi_HUNG_BOQ - BUNGE (TVT submit 18 Nov, 2009)_Danh sach nha cung cap ( Vendor List ) - Cap nhat 15-04-2011 4" xfId="12731" xr:uid="{00000000-0005-0000-0000-00003D2C0000}"/>
    <cellStyle name="T_NHUA TAN HOA 10-6,KCmoi_HUNG_BOQ - CAB (TVT submit 28 Nov, 2008)" xfId="8368" xr:uid="{00000000-0005-0000-0000-00003E2C0000}"/>
    <cellStyle name="T_NHUA TAN HOA 10-6,KCmoi_HUNG_BOQ - CAB (TVT submit 28 Nov, 2008) 2" xfId="8369" xr:uid="{00000000-0005-0000-0000-00003F2C0000}"/>
    <cellStyle name="T_NHUA TAN HOA 10-6,KCmoi_HUNG_BOQ - CAB (TVT submit 28 Nov, 2008) 2 2" xfId="12732" xr:uid="{00000000-0005-0000-0000-0000402C0000}"/>
    <cellStyle name="T_NHUA TAN HOA 10-6,KCmoi_HUNG_BOQ - CAB (TVT submit 28 Nov, 2008) 2 2 2" xfId="12733" xr:uid="{00000000-0005-0000-0000-0000412C0000}"/>
    <cellStyle name="T_NHUA TAN HOA 10-6,KCmoi_HUNG_BOQ - CAB (TVT submit 28 Nov, 2008) 2 3" xfId="12734" xr:uid="{00000000-0005-0000-0000-0000422C0000}"/>
    <cellStyle name="T_NHUA TAN HOA 10-6,KCmoi_HUNG_BOQ - CAB (TVT submit 28 Nov, 2008) 3" xfId="12735" xr:uid="{00000000-0005-0000-0000-0000432C0000}"/>
    <cellStyle name="T_NHUA TAN HOA 10-6,KCmoi_HUNG_BOQ - CAB (TVT submit 28 Nov, 2008) 3 2" xfId="12736" xr:uid="{00000000-0005-0000-0000-0000442C0000}"/>
    <cellStyle name="T_NHUA TAN HOA 10-6,KCmoi_HUNG_BOQ - CAB (TVT submit 28 Nov, 2008) 4" xfId="12737" xr:uid="{00000000-0005-0000-0000-0000452C0000}"/>
    <cellStyle name="T_NHUA TAN HOA 10-6,KCmoi_HUNG_BOQ - CAB (TVT submit 28 Nov, 2008)_Danh sach nha cung cap ( Vendor List ) - Cap nhat 15-04-2011" xfId="8370" xr:uid="{00000000-0005-0000-0000-0000462C0000}"/>
    <cellStyle name="T_NHUA TAN HOA 10-6,KCmoi_HUNG_BOQ - CAB (TVT submit 28 Nov, 2008)_Danh sach nha cung cap ( Vendor List ) - Cap nhat 15-04-2011 2" xfId="8371" xr:uid="{00000000-0005-0000-0000-0000472C0000}"/>
    <cellStyle name="T_NHUA TAN HOA 10-6,KCmoi_HUNG_BOQ - CAB (TVT submit 28 Nov, 2008)_Danh sach nha cung cap ( Vendor List ) - Cap nhat 15-04-2011 2 2" xfId="12738" xr:uid="{00000000-0005-0000-0000-0000482C0000}"/>
    <cellStyle name="T_NHUA TAN HOA 10-6,KCmoi_HUNG_BOQ - CAB (TVT submit 28 Nov, 2008)_Danh sach nha cung cap ( Vendor List ) - Cap nhat 15-04-2011 2 2 2" xfId="12739" xr:uid="{00000000-0005-0000-0000-0000492C0000}"/>
    <cellStyle name="T_NHUA TAN HOA 10-6,KCmoi_HUNG_BOQ - CAB (TVT submit 28 Nov, 2008)_Danh sach nha cung cap ( Vendor List ) - Cap nhat 15-04-2011 2 3" xfId="12740" xr:uid="{00000000-0005-0000-0000-00004A2C0000}"/>
    <cellStyle name="T_NHUA TAN HOA 10-6,KCmoi_HUNG_BOQ - CAB (TVT submit 28 Nov, 2008)_Danh sach nha cung cap ( Vendor List ) - Cap nhat 15-04-2011 3" xfId="12741" xr:uid="{00000000-0005-0000-0000-00004B2C0000}"/>
    <cellStyle name="T_NHUA TAN HOA 10-6,KCmoi_HUNG_BOQ - CAB (TVT submit 28 Nov, 2008)_Danh sach nha cung cap ( Vendor List ) - Cap nhat 15-04-2011 3 2" xfId="12742" xr:uid="{00000000-0005-0000-0000-00004C2C0000}"/>
    <cellStyle name="T_NHUA TAN HOA 10-6,KCmoi_HUNG_BOQ - CAB (TVT submit 28 Nov, 2008)_Danh sach nha cung cap ( Vendor List ) - Cap nhat 15-04-2011 4" xfId="12743" xr:uid="{00000000-0005-0000-0000-00004D2C0000}"/>
    <cellStyle name="T_NHUA TAN HOA 10-6,KCmoi_HUNG_Danh sach nha cung cap ( Vendor List ) - Cap nhat 15-04-2011" xfId="8372" xr:uid="{00000000-0005-0000-0000-00004E2C0000}"/>
    <cellStyle name="T_NHUA TAN HOA 10-6,KCmoi_HUNG_Danh sach nha cung cap ( Vendor List ) - Cap nhat 15-04-2011 2" xfId="8373" xr:uid="{00000000-0005-0000-0000-00004F2C0000}"/>
    <cellStyle name="T_NHUA TAN HOA 10-6,KCmoi_HUNG_Danh sach nha cung cap ( Vendor List ) - Cap nhat 15-04-2011 2 2" xfId="12744" xr:uid="{00000000-0005-0000-0000-0000502C0000}"/>
    <cellStyle name="T_NHUA TAN HOA 10-6,KCmoi_HUNG_Danh sach nha cung cap ( Vendor List ) - Cap nhat 15-04-2011 2 2 2" xfId="12745" xr:uid="{00000000-0005-0000-0000-0000512C0000}"/>
    <cellStyle name="T_NHUA TAN HOA 10-6,KCmoi_HUNG_Danh sach nha cung cap ( Vendor List ) - Cap nhat 15-04-2011 2 3" xfId="12746" xr:uid="{00000000-0005-0000-0000-0000522C0000}"/>
    <cellStyle name="T_NHUA TAN HOA 10-6,KCmoi_HUNG_Danh sach nha cung cap ( Vendor List ) - Cap nhat 15-04-2011 3" xfId="12747" xr:uid="{00000000-0005-0000-0000-0000532C0000}"/>
    <cellStyle name="T_NHUA TAN HOA 10-6,KCmoi_HUNG_Danh sach nha cung cap ( Vendor List ) - Cap nhat 15-04-2011 3 2" xfId="12748" xr:uid="{00000000-0005-0000-0000-0000542C0000}"/>
    <cellStyle name="T_NHUA TAN HOA 10-6,KCmoi_HUNG_Danh sach nha cung cap ( Vendor List ) - Cap nhat 15-04-2011 4" xfId="12749" xr:uid="{00000000-0005-0000-0000-0000552C0000}"/>
    <cellStyle name="T_NHUA TAN HOA 10-6,KCmoi_puma 16.1" xfId="8374" xr:uid="{00000000-0005-0000-0000-0000562C0000}"/>
    <cellStyle name="T_NHUA TAN HOA 10-6,KCmoi_puma 16.1 2" xfId="8375" xr:uid="{00000000-0005-0000-0000-0000572C0000}"/>
    <cellStyle name="T_NHUA TAN HOA 10-6,KCmoi_puma 16.1 2 2" xfId="12750" xr:uid="{00000000-0005-0000-0000-0000582C0000}"/>
    <cellStyle name="T_NHUA TAN HOA 10-6,KCmoi_puma 16.1 2 2 2" xfId="12751" xr:uid="{00000000-0005-0000-0000-0000592C0000}"/>
    <cellStyle name="T_NHUA TAN HOA 10-6,KCmoi_puma 16.1 2 3" xfId="12752" xr:uid="{00000000-0005-0000-0000-00005A2C0000}"/>
    <cellStyle name="T_NHUA TAN HOA 10-6,KCmoi_puma 16.1 3" xfId="12753" xr:uid="{00000000-0005-0000-0000-00005B2C0000}"/>
    <cellStyle name="T_NHUA TAN HOA 10-6,KCmoi_puma 16.1 3 2" xfId="12754" xr:uid="{00000000-0005-0000-0000-00005C2C0000}"/>
    <cellStyle name="T_NHUA TAN HOA 10-6,KCmoi_puma 16.1 4" xfId="12755" xr:uid="{00000000-0005-0000-0000-00005D2C0000}"/>
    <cellStyle name="T_NHUA TAN HOA 10-6,KCmoi_puma 16.1_05  080428- BOQ - Main construction (12 June, 2008)" xfId="8376" xr:uid="{00000000-0005-0000-0000-00005E2C0000}"/>
    <cellStyle name="T_NHUA TAN HOA 10-6,KCmoi_puma 16.1_05  080428- BOQ - Main construction (12 June, 2008) 2" xfId="8377" xr:uid="{00000000-0005-0000-0000-00005F2C0000}"/>
    <cellStyle name="T_NHUA TAN HOA 10-6,KCmoi_puma 16.1_05  080428- BOQ - Main construction (12 June, 2008) 2 2" xfId="12756" xr:uid="{00000000-0005-0000-0000-0000602C0000}"/>
    <cellStyle name="T_NHUA TAN HOA 10-6,KCmoi_puma 16.1_05  080428- BOQ - Main construction (12 June, 2008) 2 2 2" xfId="12757" xr:uid="{00000000-0005-0000-0000-0000612C0000}"/>
    <cellStyle name="T_NHUA TAN HOA 10-6,KCmoi_puma 16.1_05  080428- BOQ - Main construction (12 June, 2008) 2 3" xfId="12758" xr:uid="{00000000-0005-0000-0000-0000622C0000}"/>
    <cellStyle name="T_NHUA TAN HOA 10-6,KCmoi_puma 16.1_05  080428- BOQ - Main construction (12 June, 2008) 3" xfId="12759" xr:uid="{00000000-0005-0000-0000-0000632C0000}"/>
    <cellStyle name="T_NHUA TAN HOA 10-6,KCmoi_puma 16.1_05  080428- BOQ - Main construction (12 June, 2008) 3 2" xfId="12760" xr:uid="{00000000-0005-0000-0000-0000642C0000}"/>
    <cellStyle name="T_NHUA TAN HOA 10-6,KCmoi_puma 16.1_05  080428- BOQ - Main construction (12 June, 2008) 4" xfId="12761" xr:uid="{00000000-0005-0000-0000-0000652C0000}"/>
    <cellStyle name="T_NHUA TAN HOA 10-6,KCmoi_puma 16.1_05  080428- BOQ - Main construction (12 June, 2008)_Danh sach nha cung cap ( Vendor List ) - Cap nhat 15-04-2011" xfId="8378" xr:uid="{00000000-0005-0000-0000-0000662C0000}"/>
    <cellStyle name="T_NHUA TAN HOA 10-6,KCmoi_puma 16.1_05  080428- BOQ - Main construction (12 June, 2008)_Danh sach nha cung cap ( Vendor List ) - Cap nhat 15-04-2011 2" xfId="8379" xr:uid="{00000000-0005-0000-0000-0000672C0000}"/>
    <cellStyle name="T_NHUA TAN HOA 10-6,KCmoi_puma 16.1_05  080428- BOQ - Main construction (12 June, 2008)_Danh sach nha cung cap ( Vendor List ) - Cap nhat 15-04-2011 2 2" xfId="12762" xr:uid="{00000000-0005-0000-0000-0000682C0000}"/>
    <cellStyle name="T_NHUA TAN HOA 10-6,KCmoi_puma 16.1_05  080428- BOQ - Main construction (12 June, 2008)_Danh sach nha cung cap ( Vendor List ) - Cap nhat 15-04-2011 2 2 2" xfId="12763" xr:uid="{00000000-0005-0000-0000-0000692C0000}"/>
    <cellStyle name="T_NHUA TAN HOA 10-6,KCmoi_puma 16.1_05  080428- BOQ - Main construction (12 June, 2008)_Danh sach nha cung cap ( Vendor List ) - Cap nhat 15-04-2011 2 3" xfId="12764" xr:uid="{00000000-0005-0000-0000-00006A2C0000}"/>
    <cellStyle name="T_NHUA TAN HOA 10-6,KCmoi_puma 16.1_05  080428- BOQ - Main construction (12 June, 2008)_Danh sach nha cung cap ( Vendor List ) - Cap nhat 15-04-2011 3" xfId="12765" xr:uid="{00000000-0005-0000-0000-00006B2C0000}"/>
    <cellStyle name="T_NHUA TAN HOA 10-6,KCmoi_puma 16.1_05  080428- BOQ - Main construction (12 June, 2008)_Danh sach nha cung cap ( Vendor List ) - Cap nhat 15-04-2011 3 2" xfId="12766" xr:uid="{00000000-0005-0000-0000-00006C2C0000}"/>
    <cellStyle name="T_NHUA TAN HOA 10-6,KCmoi_puma 16.1_05  080428- BOQ - Main construction (12 June, 2008)_Danh sach nha cung cap ( Vendor List ) - Cap nhat 15-04-2011 4" xfId="12767" xr:uid="{00000000-0005-0000-0000-00006D2C0000}"/>
    <cellStyle name="T_NHUA TAN HOA 10-6,KCmoi_puma 16.1_BOQ - BUNGE (TVT submit 18 Nov, 2009)" xfId="8380" xr:uid="{00000000-0005-0000-0000-00006E2C0000}"/>
    <cellStyle name="T_NHUA TAN HOA 10-6,KCmoi_puma 16.1_BOQ - BUNGE (TVT submit 18 Nov, 2009) 2" xfId="8381" xr:uid="{00000000-0005-0000-0000-00006F2C0000}"/>
    <cellStyle name="T_NHUA TAN HOA 10-6,KCmoi_puma 16.1_BOQ - BUNGE (TVT submit 18 Nov, 2009) 2 2" xfId="12768" xr:uid="{00000000-0005-0000-0000-0000702C0000}"/>
    <cellStyle name="T_NHUA TAN HOA 10-6,KCmoi_puma 16.1_BOQ - BUNGE (TVT submit 18 Nov, 2009) 2 2 2" xfId="12769" xr:uid="{00000000-0005-0000-0000-0000712C0000}"/>
    <cellStyle name="T_NHUA TAN HOA 10-6,KCmoi_puma 16.1_BOQ - BUNGE (TVT submit 18 Nov, 2009) 2 3" xfId="12770" xr:uid="{00000000-0005-0000-0000-0000722C0000}"/>
    <cellStyle name="T_NHUA TAN HOA 10-6,KCmoi_puma 16.1_BOQ - BUNGE (TVT submit 18 Nov, 2009) 3" xfId="12771" xr:uid="{00000000-0005-0000-0000-0000732C0000}"/>
    <cellStyle name="T_NHUA TAN HOA 10-6,KCmoi_puma 16.1_BOQ - BUNGE (TVT submit 18 Nov, 2009) 3 2" xfId="12772" xr:uid="{00000000-0005-0000-0000-0000742C0000}"/>
    <cellStyle name="T_NHUA TAN HOA 10-6,KCmoi_puma 16.1_BOQ - BUNGE (TVT submit 18 Nov, 2009) 4" xfId="12773" xr:uid="{00000000-0005-0000-0000-0000752C0000}"/>
    <cellStyle name="T_NHUA TAN HOA 10-6,KCmoi_puma 16.1_BOQ - BUNGE (TVT submit 18 Nov, 2009)_Danh sach nha cung cap ( Vendor List ) - Cap nhat 15-04-2011" xfId="8382" xr:uid="{00000000-0005-0000-0000-0000762C0000}"/>
    <cellStyle name="T_NHUA TAN HOA 10-6,KCmoi_puma 16.1_BOQ - BUNGE (TVT submit 18 Nov, 2009)_Danh sach nha cung cap ( Vendor List ) - Cap nhat 15-04-2011 2" xfId="8383" xr:uid="{00000000-0005-0000-0000-0000772C0000}"/>
    <cellStyle name="T_NHUA TAN HOA 10-6,KCmoi_puma 16.1_BOQ - BUNGE (TVT submit 18 Nov, 2009)_Danh sach nha cung cap ( Vendor List ) - Cap nhat 15-04-2011 2 2" xfId="12774" xr:uid="{00000000-0005-0000-0000-0000782C0000}"/>
    <cellStyle name="T_NHUA TAN HOA 10-6,KCmoi_puma 16.1_BOQ - BUNGE (TVT submit 18 Nov, 2009)_Danh sach nha cung cap ( Vendor List ) - Cap nhat 15-04-2011 2 2 2" xfId="12775" xr:uid="{00000000-0005-0000-0000-0000792C0000}"/>
    <cellStyle name="T_NHUA TAN HOA 10-6,KCmoi_puma 16.1_BOQ - BUNGE (TVT submit 18 Nov, 2009)_Danh sach nha cung cap ( Vendor List ) - Cap nhat 15-04-2011 2 3" xfId="12776" xr:uid="{00000000-0005-0000-0000-00007A2C0000}"/>
    <cellStyle name="T_NHUA TAN HOA 10-6,KCmoi_puma 16.1_BOQ - BUNGE (TVT submit 18 Nov, 2009)_Danh sach nha cung cap ( Vendor List ) - Cap nhat 15-04-2011 3" xfId="12777" xr:uid="{00000000-0005-0000-0000-00007B2C0000}"/>
    <cellStyle name="T_NHUA TAN HOA 10-6,KCmoi_puma 16.1_BOQ - BUNGE (TVT submit 18 Nov, 2009)_Danh sach nha cung cap ( Vendor List ) - Cap nhat 15-04-2011 3 2" xfId="12778" xr:uid="{00000000-0005-0000-0000-00007C2C0000}"/>
    <cellStyle name="T_NHUA TAN HOA 10-6,KCmoi_puma 16.1_BOQ - BUNGE (TVT submit 18 Nov, 2009)_Danh sach nha cung cap ( Vendor List ) - Cap nhat 15-04-2011 4" xfId="12779" xr:uid="{00000000-0005-0000-0000-00007D2C0000}"/>
    <cellStyle name="T_NHUA TAN HOA 10-6,KCmoi_puma 16.1_BOQ - CAB (TVT submit 28 Nov, 2008)" xfId="8384" xr:uid="{00000000-0005-0000-0000-00007E2C0000}"/>
    <cellStyle name="T_NHUA TAN HOA 10-6,KCmoi_puma 16.1_BOQ - CAB (TVT submit 28 Nov, 2008) 2" xfId="8385" xr:uid="{00000000-0005-0000-0000-00007F2C0000}"/>
    <cellStyle name="T_NHUA TAN HOA 10-6,KCmoi_puma 16.1_BOQ - CAB (TVT submit 28 Nov, 2008) 2 2" xfId="12780" xr:uid="{00000000-0005-0000-0000-0000802C0000}"/>
    <cellStyle name="T_NHUA TAN HOA 10-6,KCmoi_puma 16.1_BOQ - CAB (TVT submit 28 Nov, 2008) 2 2 2" xfId="12781" xr:uid="{00000000-0005-0000-0000-0000812C0000}"/>
    <cellStyle name="T_NHUA TAN HOA 10-6,KCmoi_puma 16.1_BOQ - CAB (TVT submit 28 Nov, 2008) 2 3" xfId="12782" xr:uid="{00000000-0005-0000-0000-0000822C0000}"/>
    <cellStyle name="T_NHUA TAN HOA 10-6,KCmoi_puma 16.1_BOQ - CAB (TVT submit 28 Nov, 2008) 3" xfId="12783" xr:uid="{00000000-0005-0000-0000-0000832C0000}"/>
    <cellStyle name="T_NHUA TAN HOA 10-6,KCmoi_puma 16.1_BOQ - CAB (TVT submit 28 Nov, 2008) 3 2" xfId="12784" xr:uid="{00000000-0005-0000-0000-0000842C0000}"/>
    <cellStyle name="T_NHUA TAN HOA 10-6,KCmoi_puma 16.1_BOQ - CAB (TVT submit 28 Nov, 2008) 4" xfId="12785" xr:uid="{00000000-0005-0000-0000-0000852C0000}"/>
    <cellStyle name="T_NHUA TAN HOA 10-6,KCmoi_puma 16.1_BOQ - CAB (TVT submit 28 Nov, 2008)_Danh sach nha cung cap ( Vendor List ) - Cap nhat 15-04-2011" xfId="8386" xr:uid="{00000000-0005-0000-0000-0000862C0000}"/>
    <cellStyle name="T_NHUA TAN HOA 10-6,KCmoi_puma 16.1_BOQ - CAB (TVT submit 28 Nov, 2008)_Danh sach nha cung cap ( Vendor List ) - Cap nhat 15-04-2011 2" xfId="8387" xr:uid="{00000000-0005-0000-0000-0000872C0000}"/>
    <cellStyle name="T_NHUA TAN HOA 10-6,KCmoi_puma 16.1_BOQ - CAB (TVT submit 28 Nov, 2008)_Danh sach nha cung cap ( Vendor List ) - Cap nhat 15-04-2011 2 2" xfId="12786" xr:uid="{00000000-0005-0000-0000-0000882C0000}"/>
    <cellStyle name="T_NHUA TAN HOA 10-6,KCmoi_puma 16.1_BOQ - CAB (TVT submit 28 Nov, 2008)_Danh sach nha cung cap ( Vendor List ) - Cap nhat 15-04-2011 2 2 2" xfId="12787" xr:uid="{00000000-0005-0000-0000-0000892C0000}"/>
    <cellStyle name="T_NHUA TAN HOA 10-6,KCmoi_puma 16.1_BOQ - CAB (TVT submit 28 Nov, 2008)_Danh sach nha cung cap ( Vendor List ) - Cap nhat 15-04-2011 2 3" xfId="12788" xr:uid="{00000000-0005-0000-0000-00008A2C0000}"/>
    <cellStyle name="T_NHUA TAN HOA 10-6,KCmoi_puma 16.1_BOQ - CAB (TVT submit 28 Nov, 2008)_Danh sach nha cung cap ( Vendor List ) - Cap nhat 15-04-2011 3" xfId="12789" xr:uid="{00000000-0005-0000-0000-00008B2C0000}"/>
    <cellStyle name="T_NHUA TAN HOA 10-6,KCmoi_puma 16.1_BOQ - CAB (TVT submit 28 Nov, 2008)_Danh sach nha cung cap ( Vendor List ) - Cap nhat 15-04-2011 3 2" xfId="12790" xr:uid="{00000000-0005-0000-0000-00008C2C0000}"/>
    <cellStyle name="T_NHUA TAN HOA 10-6,KCmoi_puma 16.1_BOQ - CAB (TVT submit 28 Nov, 2008)_Danh sach nha cung cap ( Vendor List ) - Cap nhat 15-04-2011 4" xfId="12791" xr:uid="{00000000-0005-0000-0000-00008D2C0000}"/>
    <cellStyle name="T_NHUA TAN HOA 10-6,KCmoi_puma 16.1_Danh sach nha cung cap ( Vendor List ) - Cap nhat 15-04-2011" xfId="8388" xr:uid="{00000000-0005-0000-0000-00008E2C0000}"/>
    <cellStyle name="T_NHUA TAN HOA 10-6,KCmoi_puma 16.1_Danh sach nha cung cap ( Vendor List ) - Cap nhat 15-04-2011 2" xfId="8389" xr:uid="{00000000-0005-0000-0000-00008F2C0000}"/>
    <cellStyle name="T_NHUA TAN HOA 10-6,KCmoi_puma 16.1_Danh sach nha cung cap ( Vendor List ) - Cap nhat 15-04-2011 2 2" xfId="12792" xr:uid="{00000000-0005-0000-0000-0000902C0000}"/>
    <cellStyle name="T_NHUA TAN HOA 10-6,KCmoi_puma 16.1_Danh sach nha cung cap ( Vendor List ) - Cap nhat 15-04-2011 2 2 2" xfId="12793" xr:uid="{00000000-0005-0000-0000-0000912C0000}"/>
    <cellStyle name="T_NHUA TAN HOA 10-6,KCmoi_puma 16.1_Danh sach nha cung cap ( Vendor List ) - Cap nhat 15-04-2011 2 3" xfId="12794" xr:uid="{00000000-0005-0000-0000-0000922C0000}"/>
    <cellStyle name="T_NHUA TAN HOA 10-6,KCmoi_puma 16.1_Danh sach nha cung cap ( Vendor List ) - Cap nhat 15-04-2011 3" xfId="12795" xr:uid="{00000000-0005-0000-0000-0000932C0000}"/>
    <cellStyle name="T_NHUA TAN HOA 10-6,KCmoi_puma 16.1_Danh sach nha cung cap ( Vendor List ) - Cap nhat 15-04-2011 3 2" xfId="12796" xr:uid="{00000000-0005-0000-0000-0000942C0000}"/>
    <cellStyle name="T_NHUA TAN HOA 10-6,KCmoi_puma 16.1_Danh sach nha cung cap ( Vendor List ) - Cap nhat 15-04-2011 4" xfId="12797" xr:uid="{00000000-0005-0000-0000-0000952C0000}"/>
    <cellStyle name="T_NHUA TAN HOA 10-6,KCmoi_puma 17.1" xfId="8390" xr:uid="{00000000-0005-0000-0000-0000962C0000}"/>
    <cellStyle name="T_NHUA TAN HOA 10-6,KCmoi_puma 17.1 2" xfId="8391" xr:uid="{00000000-0005-0000-0000-0000972C0000}"/>
    <cellStyle name="T_NHUA TAN HOA 10-6,KCmoi_puma 17.1 2 2" xfId="12798" xr:uid="{00000000-0005-0000-0000-0000982C0000}"/>
    <cellStyle name="T_NHUA TAN HOA 10-6,KCmoi_puma 17.1 2 2 2" xfId="12799" xr:uid="{00000000-0005-0000-0000-0000992C0000}"/>
    <cellStyle name="T_NHUA TAN HOA 10-6,KCmoi_puma 17.1 2 3" xfId="12800" xr:uid="{00000000-0005-0000-0000-00009A2C0000}"/>
    <cellStyle name="T_NHUA TAN HOA 10-6,KCmoi_puma 17.1 3" xfId="12801" xr:uid="{00000000-0005-0000-0000-00009B2C0000}"/>
    <cellStyle name="T_NHUA TAN HOA 10-6,KCmoi_puma 17.1 3 2" xfId="12802" xr:uid="{00000000-0005-0000-0000-00009C2C0000}"/>
    <cellStyle name="T_NHUA TAN HOA 10-6,KCmoi_puma 17.1 4" xfId="12803" xr:uid="{00000000-0005-0000-0000-00009D2C0000}"/>
    <cellStyle name="T_NHUA TAN HOA 10-6,KCmoi_puma 17.1_Danh sach nha cung cap ( Vendor List ) - Cap nhat 15-04-2011" xfId="8392" xr:uid="{00000000-0005-0000-0000-00009E2C0000}"/>
    <cellStyle name="T_NHUA TAN HOA 10-6,KCmoi_puma 17.1_Danh sach nha cung cap ( Vendor List ) - Cap nhat 15-04-2011 2" xfId="8393" xr:uid="{00000000-0005-0000-0000-00009F2C0000}"/>
    <cellStyle name="T_NHUA TAN HOA 10-6,KCmoi_puma 17.1_Danh sach nha cung cap ( Vendor List ) - Cap nhat 15-04-2011 2 2" xfId="12804" xr:uid="{00000000-0005-0000-0000-0000A02C0000}"/>
    <cellStyle name="T_NHUA TAN HOA 10-6,KCmoi_puma 17.1_Danh sach nha cung cap ( Vendor List ) - Cap nhat 15-04-2011 2 2 2" xfId="12805" xr:uid="{00000000-0005-0000-0000-0000A12C0000}"/>
    <cellStyle name="T_NHUA TAN HOA 10-6,KCmoi_puma 17.1_Danh sach nha cung cap ( Vendor List ) - Cap nhat 15-04-2011 2 3" xfId="12806" xr:uid="{00000000-0005-0000-0000-0000A22C0000}"/>
    <cellStyle name="T_NHUA TAN HOA 10-6,KCmoi_puma 17.1_Danh sach nha cung cap ( Vendor List ) - Cap nhat 15-04-2011 3" xfId="12807" xr:uid="{00000000-0005-0000-0000-0000A32C0000}"/>
    <cellStyle name="T_NHUA TAN HOA 10-6,KCmoi_puma 17.1_Danh sach nha cung cap ( Vendor List ) - Cap nhat 15-04-2011 3 2" xfId="12808" xr:uid="{00000000-0005-0000-0000-0000A42C0000}"/>
    <cellStyle name="T_NHUA TAN HOA 10-6,KCmoi_puma 17.1_Danh sach nha cung cap ( Vendor List ) - Cap nhat 15-04-2011 4" xfId="12809" xr:uid="{00000000-0005-0000-0000-0000A52C0000}"/>
    <cellStyle name="T_NHUA TAN HOA 10-6_05  080428- BOQ - Main construction (12 June, 2008)" xfId="8394" xr:uid="{00000000-0005-0000-0000-0000A62C0000}"/>
    <cellStyle name="T_NHUA TAN HOA 10-6_05  080428- BOQ - Main construction (12 June, 2008) 2" xfId="8395" xr:uid="{00000000-0005-0000-0000-0000A72C0000}"/>
    <cellStyle name="T_NHUA TAN HOA 10-6_05  080428- BOQ - Main construction (12 June, 2008) 2 2" xfId="12810" xr:uid="{00000000-0005-0000-0000-0000A82C0000}"/>
    <cellStyle name="T_NHUA TAN HOA 10-6_05  080428- BOQ - Main construction (12 June, 2008) 2 2 2" xfId="12811" xr:uid="{00000000-0005-0000-0000-0000A92C0000}"/>
    <cellStyle name="T_NHUA TAN HOA 10-6_05  080428- BOQ - Main construction (12 June, 2008) 2 3" xfId="12812" xr:uid="{00000000-0005-0000-0000-0000AA2C0000}"/>
    <cellStyle name="T_NHUA TAN HOA 10-6_05  080428- BOQ - Main construction (12 June, 2008) 3" xfId="12813" xr:uid="{00000000-0005-0000-0000-0000AB2C0000}"/>
    <cellStyle name="T_NHUA TAN HOA 10-6_05  080428- BOQ - Main construction (12 June, 2008) 3 2" xfId="12814" xr:uid="{00000000-0005-0000-0000-0000AC2C0000}"/>
    <cellStyle name="T_NHUA TAN HOA 10-6_05  080428- BOQ - Main construction (12 June, 2008) 4" xfId="12815" xr:uid="{00000000-0005-0000-0000-0000AD2C0000}"/>
    <cellStyle name="T_NHUA TAN HOA 10-6_05  080428- BOQ - Main construction (12 June, 2008)_Danh sach nha cung cap ( Vendor List ) - Cap nhat 15-04-2011" xfId="8396" xr:uid="{00000000-0005-0000-0000-0000AE2C0000}"/>
    <cellStyle name="T_NHUA TAN HOA 10-6_05  080428- BOQ - Main construction (12 June, 2008)_Danh sach nha cung cap ( Vendor List ) - Cap nhat 15-04-2011 2" xfId="8397" xr:uid="{00000000-0005-0000-0000-0000AF2C0000}"/>
    <cellStyle name="T_NHUA TAN HOA 10-6_05  080428- BOQ - Main construction (12 June, 2008)_Danh sach nha cung cap ( Vendor List ) - Cap nhat 15-04-2011 2 2" xfId="12816" xr:uid="{00000000-0005-0000-0000-0000B02C0000}"/>
    <cellStyle name="T_NHUA TAN HOA 10-6_05  080428- BOQ - Main construction (12 June, 2008)_Danh sach nha cung cap ( Vendor List ) - Cap nhat 15-04-2011 2 2 2" xfId="12817" xr:uid="{00000000-0005-0000-0000-0000B12C0000}"/>
    <cellStyle name="T_NHUA TAN HOA 10-6_05  080428- BOQ - Main construction (12 June, 2008)_Danh sach nha cung cap ( Vendor List ) - Cap nhat 15-04-2011 2 3" xfId="12818" xr:uid="{00000000-0005-0000-0000-0000B22C0000}"/>
    <cellStyle name="T_NHUA TAN HOA 10-6_05  080428- BOQ - Main construction (12 June, 2008)_Danh sach nha cung cap ( Vendor List ) - Cap nhat 15-04-2011 3" xfId="12819" xr:uid="{00000000-0005-0000-0000-0000B32C0000}"/>
    <cellStyle name="T_NHUA TAN HOA 10-6_05  080428- BOQ - Main construction (12 June, 2008)_Danh sach nha cung cap ( Vendor List ) - Cap nhat 15-04-2011 3 2" xfId="12820" xr:uid="{00000000-0005-0000-0000-0000B42C0000}"/>
    <cellStyle name="T_NHUA TAN HOA 10-6_05  080428- BOQ - Main construction (12 June, 2008)_Danh sach nha cung cap ( Vendor List ) - Cap nhat 15-04-2011 4" xfId="12821" xr:uid="{00000000-0005-0000-0000-0000B52C0000}"/>
    <cellStyle name="T_NHUA TAN HOA 10-6_BOQ - BUNGE (TVT submit 18 Nov, 2009)" xfId="8398" xr:uid="{00000000-0005-0000-0000-0000B62C0000}"/>
    <cellStyle name="T_NHUA TAN HOA 10-6_BOQ - BUNGE (TVT submit 18 Nov, 2009) 2" xfId="8399" xr:uid="{00000000-0005-0000-0000-0000B72C0000}"/>
    <cellStyle name="T_NHUA TAN HOA 10-6_BOQ - BUNGE (TVT submit 18 Nov, 2009) 2 2" xfId="12822" xr:uid="{00000000-0005-0000-0000-0000B82C0000}"/>
    <cellStyle name="T_NHUA TAN HOA 10-6_BOQ - BUNGE (TVT submit 18 Nov, 2009) 2 2 2" xfId="12823" xr:uid="{00000000-0005-0000-0000-0000B92C0000}"/>
    <cellStyle name="T_NHUA TAN HOA 10-6_BOQ - BUNGE (TVT submit 18 Nov, 2009) 2 3" xfId="12824" xr:uid="{00000000-0005-0000-0000-0000BA2C0000}"/>
    <cellStyle name="T_NHUA TAN HOA 10-6_BOQ - BUNGE (TVT submit 18 Nov, 2009) 3" xfId="12825" xr:uid="{00000000-0005-0000-0000-0000BB2C0000}"/>
    <cellStyle name="T_NHUA TAN HOA 10-6_BOQ - BUNGE (TVT submit 18 Nov, 2009) 3 2" xfId="12826" xr:uid="{00000000-0005-0000-0000-0000BC2C0000}"/>
    <cellStyle name="T_NHUA TAN HOA 10-6_BOQ - BUNGE (TVT submit 18 Nov, 2009) 4" xfId="12827" xr:uid="{00000000-0005-0000-0000-0000BD2C0000}"/>
    <cellStyle name="T_NHUA TAN HOA 10-6_BOQ - BUNGE (TVT submit 18 Nov, 2009)_Danh sach nha cung cap ( Vendor List ) - Cap nhat 15-04-2011" xfId="8400" xr:uid="{00000000-0005-0000-0000-0000BE2C0000}"/>
    <cellStyle name="T_NHUA TAN HOA 10-6_BOQ - BUNGE (TVT submit 18 Nov, 2009)_Danh sach nha cung cap ( Vendor List ) - Cap nhat 15-04-2011 2" xfId="8401" xr:uid="{00000000-0005-0000-0000-0000BF2C0000}"/>
    <cellStyle name="T_NHUA TAN HOA 10-6_BOQ - BUNGE (TVT submit 18 Nov, 2009)_Danh sach nha cung cap ( Vendor List ) - Cap nhat 15-04-2011 2 2" xfId="12828" xr:uid="{00000000-0005-0000-0000-0000C02C0000}"/>
    <cellStyle name="T_NHUA TAN HOA 10-6_BOQ - BUNGE (TVT submit 18 Nov, 2009)_Danh sach nha cung cap ( Vendor List ) - Cap nhat 15-04-2011 2 2 2" xfId="12829" xr:uid="{00000000-0005-0000-0000-0000C12C0000}"/>
    <cellStyle name="T_NHUA TAN HOA 10-6_BOQ - BUNGE (TVT submit 18 Nov, 2009)_Danh sach nha cung cap ( Vendor List ) - Cap nhat 15-04-2011 2 3" xfId="12830" xr:uid="{00000000-0005-0000-0000-0000C22C0000}"/>
    <cellStyle name="T_NHUA TAN HOA 10-6_BOQ - BUNGE (TVT submit 18 Nov, 2009)_Danh sach nha cung cap ( Vendor List ) - Cap nhat 15-04-2011 3" xfId="12831" xr:uid="{00000000-0005-0000-0000-0000C32C0000}"/>
    <cellStyle name="T_NHUA TAN HOA 10-6_BOQ - BUNGE (TVT submit 18 Nov, 2009)_Danh sach nha cung cap ( Vendor List ) - Cap nhat 15-04-2011 3 2" xfId="12832" xr:uid="{00000000-0005-0000-0000-0000C42C0000}"/>
    <cellStyle name="T_NHUA TAN HOA 10-6_BOQ - BUNGE (TVT submit 18 Nov, 2009)_Danh sach nha cung cap ( Vendor List ) - Cap nhat 15-04-2011 4" xfId="12833" xr:uid="{00000000-0005-0000-0000-0000C52C0000}"/>
    <cellStyle name="T_NHUA TAN HOA 10-6_BOQ - CAB (TVT submit 28 Nov, 2008)" xfId="8402" xr:uid="{00000000-0005-0000-0000-0000C62C0000}"/>
    <cellStyle name="T_NHUA TAN HOA 10-6_BOQ - CAB (TVT submit 28 Nov, 2008) 2" xfId="8403" xr:uid="{00000000-0005-0000-0000-0000C72C0000}"/>
    <cellStyle name="T_NHUA TAN HOA 10-6_BOQ - CAB (TVT submit 28 Nov, 2008) 2 2" xfId="12834" xr:uid="{00000000-0005-0000-0000-0000C82C0000}"/>
    <cellStyle name="T_NHUA TAN HOA 10-6_BOQ - CAB (TVT submit 28 Nov, 2008) 2 2 2" xfId="12835" xr:uid="{00000000-0005-0000-0000-0000C92C0000}"/>
    <cellStyle name="T_NHUA TAN HOA 10-6_BOQ - CAB (TVT submit 28 Nov, 2008) 2 3" xfId="12836" xr:uid="{00000000-0005-0000-0000-0000CA2C0000}"/>
    <cellStyle name="T_NHUA TAN HOA 10-6_BOQ - CAB (TVT submit 28 Nov, 2008) 3" xfId="12837" xr:uid="{00000000-0005-0000-0000-0000CB2C0000}"/>
    <cellStyle name="T_NHUA TAN HOA 10-6_BOQ - CAB (TVT submit 28 Nov, 2008) 3 2" xfId="12838" xr:uid="{00000000-0005-0000-0000-0000CC2C0000}"/>
    <cellStyle name="T_NHUA TAN HOA 10-6_BOQ - CAB (TVT submit 28 Nov, 2008) 4" xfId="12839" xr:uid="{00000000-0005-0000-0000-0000CD2C0000}"/>
    <cellStyle name="T_NHUA TAN HOA 10-6_BOQ - CAB (TVT submit 28 Nov, 2008)_Danh sach nha cung cap ( Vendor List ) - Cap nhat 15-04-2011" xfId="8404" xr:uid="{00000000-0005-0000-0000-0000CE2C0000}"/>
    <cellStyle name="T_NHUA TAN HOA 10-6_BOQ - CAB (TVT submit 28 Nov, 2008)_Danh sach nha cung cap ( Vendor List ) - Cap nhat 15-04-2011 2" xfId="8405" xr:uid="{00000000-0005-0000-0000-0000CF2C0000}"/>
    <cellStyle name="T_NHUA TAN HOA 10-6_BOQ - CAB (TVT submit 28 Nov, 2008)_Danh sach nha cung cap ( Vendor List ) - Cap nhat 15-04-2011 2 2" xfId="12840" xr:uid="{00000000-0005-0000-0000-0000D02C0000}"/>
    <cellStyle name="T_NHUA TAN HOA 10-6_BOQ - CAB (TVT submit 28 Nov, 2008)_Danh sach nha cung cap ( Vendor List ) - Cap nhat 15-04-2011 2 2 2" xfId="12841" xr:uid="{00000000-0005-0000-0000-0000D12C0000}"/>
    <cellStyle name="T_NHUA TAN HOA 10-6_BOQ - CAB (TVT submit 28 Nov, 2008)_Danh sach nha cung cap ( Vendor List ) - Cap nhat 15-04-2011 2 3" xfId="12842" xr:uid="{00000000-0005-0000-0000-0000D22C0000}"/>
    <cellStyle name="T_NHUA TAN HOA 10-6_BOQ - CAB (TVT submit 28 Nov, 2008)_Danh sach nha cung cap ( Vendor List ) - Cap nhat 15-04-2011 3" xfId="12843" xr:uid="{00000000-0005-0000-0000-0000D32C0000}"/>
    <cellStyle name="T_NHUA TAN HOA 10-6_BOQ - CAB (TVT submit 28 Nov, 2008)_Danh sach nha cung cap ( Vendor List ) - Cap nhat 15-04-2011 3 2" xfId="12844" xr:uid="{00000000-0005-0000-0000-0000D42C0000}"/>
    <cellStyle name="T_NHUA TAN HOA 10-6_BOQ - CAB (TVT submit 28 Nov, 2008)_Danh sach nha cung cap ( Vendor List ) - Cap nhat 15-04-2011 4" xfId="12845" xr:uid="{00000000-0005-0000-0000-0000D52C0000}"/>
    <cellStyle name="T_NHUA TAN HOA 10-6_Danh sach nha cung cap ( Vendor List ) - Cap nhat 15-04-2011" xfId="8406" xr:uid="{00000000-0005-0000-0000-0000D62C0000}"/>
    <cellStyle name="T_NHUA TAN HOA 10-6_Danh sach nha cung cap ( Vendor List ) - Cap nhat 15-04-2011 2" xfId="8407" xr:uid="{00000000-0005-0000-0000-0000D72C0000}"/>
    <cellStyle name="T_NHUA TAN HOA 10-6_Danh sach nha cung cap ( Vendor List ) - Cap nhat 15-04-2011 2 2" xfId="12846" xr:uid="{00000000-0005-0000-0000-0000D82C0000}"/>
    <cellStyle name="T_NHUA TAN HOA 10-6_Danh sach nha cung cap ( Vendor List ) - Cap nhat 15-04-2011 2 2 2" xfId="12847" xr:uid="{00000000-0005-0000-0000-0000D92C0000}"/>
    <cellStyle name="T_NHUA TAN HOA 10-6_Danh sach nha cung cap ( Vendor List ) - Cap nhat 15-04-2011 2 3" xfId="12848" xr:uid="{00000000-0005-0000-0000-0000DA2C0000}"/>
    <cellStyle name="T_NHUA TAN HOA 10-6_Danh sach nha cung cap ( Vendor List ) - Cap nhat 15-04-2011 3" xfId="12849" xr:uid="{00000000-0005-0000-0000-0000DB2C0000}"/>
    <cellStyle name="T_NHUA TAN HOA 10-6_Danh sach nha cung cap ( Vendor List ) - Cap nhat 15-04-2011 3 2" xfId="12850" xr:uid="{00000000-0005-0000-0000-0000DC2C0000}"/>
    <cellStyle name="T_NHUA TAN HOA 10-6_Danh sach nha cung cap ( Vendor List ) - Cap nhat 15-04-2011 4" xfId="12851" xr:uid="{00000000-0005-0000-0000-0000DD2C0000}"/>
    <cellStyle name="T_NHUA TAN HOA 10-6_Du toan BONFIGLIOLI-071126" xfId="8408" xr:uid="{00000000-0005-0000-0000-0000DE2C0000}"/>
    <cellStyle name="T_NHUA TAN HOA 10-6_Du toan BONFIGLIOLI-071126 2" xfId="8409" xr:uid="{00000000-0005-0000-0000-0000DF2C0000}"/>
    <cellStyle name="T_NHUA TAN HOA 10-6_Du toan BONFIGLIOLI-071126 2 2" xfId="12852" xr:uid="{00000000-0005-0000-0000-0000E02C0000}"/>
    <cellStyle name="T_NHUA TAN HOA 10-6_Du toan BONFIGLIOLI-071126 2 2 2" xfId="12853" xr:uid="{00000000-0005-0000-0000-0000E12C0000}"/>
    <cellStyle name="T_NHUA TAN HOA 10-6_Du toan BONFIGLIOLI-071126 2 3" xfId="12854" xr:uid="{00000000-0005-0000-0000-0000E22C0000}"/>
    <cellStyle name="T_NHUA TAN HOA 10-6_Du toan BONFIGLIOLI-071126 3" xfId="12855" xr:uid="{00000000-0005-0000-0000-0000E32C0000}"/>
    <cellStyle name="T_NHUA TAN HOA 10-6_Du toan BONFIGLIOLI-071126 3 2" xfId="12856" xr:uid="{00000000-0005-0000-0000-0000E42C0000}"/>
    <cellStyle name="T_NHUA TAN HOA 10-6_Du toan BONFIGLIOLI-071126 4" xfId="12857" xr:uid="{00000000-0005-0000-0000-0000E52C0000}"/>
    <cellStyle name="T_NHUA TAN HOA 10-6_Du toan BONFIGLIOLI-071126_Danh sach nha cung cap ( Vendor List ) - Cap nhat 15-04-2011" xfId="8410" xr:uid="{00000000-0005-0000-0000-0000E62C0000}"/>
    <cellStyle name="T_NHUA TAN HOA 10-6_Du toan BONFIGLIOLI-071126_Danh sach nha cung cap ( Vendor List ) - Cap nhat 15-04-2011 2" xfId="8411" xr:uid="{00000000-0005-0000-0000-0000E72C0000}"/>
    <cellStyle name="T_NHUA TAN HOA 10-6_Du toan BONFIGLIOLI-071126_Danh sach nha cung cap ( Vendor List ) - Cap nhat 15-04-2011 2 2" xfId="12858" xr:uid="{00000000-0005-0000-0000-0000E82C0000}"/>
    <cellStyle name="T_NHUA TAN HOA 10-6_Du toan BONFIGLIOLI-071126_Danh sach nha cung cap ( Vendor List ) - Cap nhat 15-04-2011 2 2 2" xfId="12859" xr:uid="{00000000-0005-0000-0000-0000E92C0000}"/>
    <cellStyle name="T_NHUA TAN HOA 10-6_Du toan BONFIGLIOLI-071126_Danh sach nha cung cap ( Vendor List ) - Cap nhat 15-04-2011 2 3" xfId="12860" xr:uid="{00000000-0005-0000-0000-0000EA2C0000}"/>
    <cellStyle name="T_NHUA TAN HOA 10-6_Du toan BONFIGLIOLI-071126_Danh sach nha cung cap ( Vendor List ) - Cap nhat 15-04-2011 3" xfId="12861" xr:uid="{00000000-0005-0000-0000-0000EB2C0000}"/>
    <cellStyle name="T_NHUA TAN HOA 10-6_Du toan BONFIGLIOLI-071126_Danh sach nha cung cap ( Vendor List ) - Cap nhat 15-04-2011 3 2" xfId="12862" xr:uid="{00000000-0005-0000-0000-0000EC2C0000}"/>
    <cellStyle name="T_NHUA TAN HOA 10-6_Du toan BONFIGLIOLI-071126_Danh sach nha cung cap ( Vendor List ) - Cap nhat 15-04-2011 4" xfId="12863" xr:uid="{00000000-0005-0000-0000-0000ED2C0000}"/>
    <cellStyle name="T_NHUA TAN HOA 10-6_Du toan BONFIGLIOLI-071126_General Quotation 5-1-2008" xfId="8412" xr:uid="{00000000-0005-0000-0000-0000EE2C0000}"/>
    <cellStyle name="T_NHUA TAN HOA 10-6_Du toan BONFIGLIOLI-071126_General Quotation 5-1-2008 2" xfId="8413" xr:uid="{00000000-0005-0000-0000-0000EF2C0000}"/>
    <cellStyle name="T_NHUA TAN HOA 10-6_Du toan BONFIGLIOLI-071126_General Quotation 5-1-2008 2 2" xfId="12864" xr:uid="{00000000-0005-0000-0000-0000F02C0000}"/>
    <cellStyle name="T_NHUA TAN HOA 10-6_Du toan BONFIGLIOLI-071126_General Quotation 5-1-2008 2 2 2" xfId="12865" xr:uid="{00000000-0005-0000-0000-0000F12C0000}"/>
    <cellStyle name="T_NHUA TAN HOA 10-6_Du toan BONFIGLIOLI-071126_General Quotation 5-1-2008 2 3" xfId="12866" xr:uid="{00000000-0005-0000-0000-0000F22C0000}"/>
    <cellStyle name="T_NHUA TAN HOA 10-6_Du toan BONFIGLIOLI-071126_General Quotation 5-1-2008 3" xfId="12867" xr:uid="{00000000-0005-0000-0000-0000F32C0000}"/>
    <cellStyle name="T_NHUA TAN HOA 10-6_Du toan BONFIGLIOLI-071126_General Quotation 5-1-2008 3 2" xfId="12868" xr:uid="{00000000-0005-0000-0000-0000F42C0000}"/>
    <cellStyle name="T_NHUA TAN HOA 10-6_Du toan BONFIGLIOLI-071126_General Quotation 5-1-2008 4" xfId="12869" xr:uid="{00000000-0005-0000-0000-0000F52C0000}"/>
    <cellStyle name="T_NHUA TAN HOA 10-6_Du toan BONFIGLIOLI-071126_General Quotation 5-1-2008_Danh sach nha cung cap ( Vendor List ) - Cap nhat 15-04-2011" xfId="8414" xr:uid="{00000000-0005-0000-0000-0000F62C0000}"/>
    <cellStyle name="T_NHUA TAN HOA 10-6_Du toan BONFIGLIOLI-071126_General Quotation 5-1-2008_Danh sach nha cung cap ( Vendor List ) - Cap nhat 15-04-2011 2" xfId="8415" xr:uid="{00000000-0005-0000-0000-0000F72C0000}"/>
    <cellStyle name="T_NHUA TAN HOA 10-6_Du toan BONFIGLIOLI-071126_General Quotation 5-1-2008_Danh sach nha cung cap ( Vendor List ) - Cap nhat 15-04-2011 2 2" xfId="12870" xr:uid="{00000000-0005-0000-0000-0000F82C0000}"/>
    <cellStyle name="T_NHUA TAN HOA 10-6_Du toan BONFIGLIOLI-071126_General Quotation 5-1-2008_Danh sach nha cung cap ( Vendor List ) - Cap nhat 15-04-2011 2 2 2" xfId="12871" xr:uid="{00000000-0005-0000-0000-0000F92C0000}"/>
    <cellStyle name="T_NHUA TAN HOA 10-6_Du toan BONFIGLIOLI-071126_General Quotation 5-1-2008_Danh sach nha cung cap ( Vendor List ) - Cap nhat 15-04-2011 2 3" xfId="12872" xr:uid="{00000000-0005-0000-0000-0000FA2C0000}"/>
    <cellStyle name="T_NHUA TAN HOA 10-6_Du toan BONFIGLIOLI-071126_General Quotation 5-1-2008_Danh sach nha cung cap ( Vendor List ) - Cap nhat 15-04-2011 3" xfId="12873" xr:uid="{00000000-0005-0000-0000-0000FB2C0000}"/>
    <cellStyle name="T_NHUA TAN HOA 10-6_Du toan BONFIGLIOLI-071126_General Quotation 5-1-2008_Danh sach nha cung cap ( Vendor List ) - Cap nhat 15-04-2011 3 2" xfId="12874" xr:uid="{00000000-0005-0000-0000-0000FC2C0000}"/>
    <cellStyle name="T_NHUA TAN HOA 10-6_Du toan BONFIGLIOLI-071126_General Quotation 5-1-2008_Danh sach nha cung cap ( Vendor List ) - Cap nhat 15-04-2011 4" xfId="12875" xr:uid="{00000000-0005-0000-0000-0000FD2C0000}"/>
    <cellStyle name="T_NHUA TAN HOA 10-6_Du toan BONFIGLIOLI-071126_HUNG" xfId="8416" xr:uid="{00000000-0005-0000-0000-0000FE2C0000}"/>
    <cellStyle name="T_NHUA TAN HOA 10-6_Du toan BONFIGLIOLI-071126_HUNG 2" xfId="8417" xr:uid="{00000000-0005-0000-0000-0000FF2C0000}"/>
    <cellStyle name="T_NHUA TAN HOA 10-6_Du toan BONFIGLIOLI-071126_HUNG 2 2" xfId="12876" xr:uid="{00000000-0005-0000-0000-0000002D0000}"/>
    <cellStyle name="T_NHUA TAN HOA 10-6_Du toan BONFIGLIOLI-071126_HUNG 2 2 2" xfId="12877" xr:uid="{00000000-0005-0000-0000-0000012D0000}"/>
    <cellStyle name="T_NHUA TAN HOA 10-6_Du toan BONFIGLIOLI-071126_HUNG 2 3" xfId="12878" xr:uid="{00000000-0005-0000-0000-0000022D0000}"/>
    <cellStyle name="T_NHUA TAN HOA 10-6_Du toan BONFIGLIOLI-071126_HUNG 3" xfId="12879" xr:uid="{00000000-0005-0000-0000-0000032D0000}"/>
    <cellStyle name="T_NHUA TAN HOA 10-6_Du toan BONFIGLIOLI-071126_HUNG 3 2" xfId="12880" xr:uid="{00000000-0005-0000-0000-0000042D0000}"/>
    <cellStyle name="T_NHUA TAN HOA 10-6_Du toan BONFIGLIOLI-071126_HUNG 4" xfId="12881" xr:uid="{00000000-0005-0000-0000-0000052D0000}"/>
    <cellStyle name="T_NHUA TAN HOA 10-6_Du toan BONFIGLIOLI-071126_HUNG_05  080428- BOQ - Main construction (12 June, 2008)" xfId="8418" xr:uid="{00000000-0005-0000-0000-0000062D0000}"/>
    <cellStyle name="T_NHUA TAN HOA 10-6_Du toan BONFIGLIOLI-071126_HUNG_05  080428- BOQ - Main construction (12 June, 2008) 2" xfId="8419" xr:uid="{00000000-0005-0000-0000-0000072D0000}"/>
    <cellStyle name="T_NHUA TAN HOA 10-6_Du toan BONFIGLIOLI-071126_HUNG_05  080428- BOQ - Main construction (12 June, 2008) 2 2" xfId="12882" xr:uid="{00000000-0005-0000-0000-0000082D0000}"/>
    <cellStyle name="T_NHUA TAN HOA 10-6_Du toan BONFIGLIOLI-071126_HUNG_05  080428- BOQ - Main construction (12 June, 2008) 2 2 2" xfId="12883" xr:uid="{00000000-0005-0000-0000-0000092D0000}"/>
    <cellStyle name="T_NHUA TAN HOA 10-6_Du toan BONFIGLIOLI-071126_HUNG_05  080428- BOQ - Main construction (12 June, 2008) 2 3" xfId="12884" xr:uid="{00000000-0005-0000-0000-00000A2D0000}"/>
    <cellStyle name="T_NHUA TAN HOA 10-6_Du toan BONFIGLIOLI-071126_HUNG_05  080428- BOQ - Main construction (12 June, 2008) 3" xfId="12885" xr:uid="{00000000-0005-0000-0000-00000B2D0000}"/>
    <cellStyle name="T_NHUA TAN HOA 10-6_Du toan BONFIGLIOLI-071126_HUNG_05  080428- BOQ - Main construction (12 June, 2008) 3 2" xfId="12886" xr:uid="{00000000-0005-0000-0000-00000C2D0000}"/>
    <cellStyle name="T_NHUA TAN HOA 10-6_Du toan BONFIGLIOLI-071126_HUNG_05  080428- BOQ - Main construction (12 June, 2008) 4" xfId="12887" xr:uid="{00000000-0005-0000-0000-00000D2D0000}"/>
    <cellStyle name="T_NHUA TAN HOA 10-6_Du toan BONFIGLIOLI-071126_HUNG_05  080428- BOQ - Main construction (12 June, 2008)_Danh sach nha cung cap ( Vendor List ) - Cap nhat 15-04-2011" xfId="8420" xr:uid="{00000000-0005-0000-0000-00000E2D0000}"/>
    <cellStyle name="T_NHUA TAN HOA 10-6_Du toan BONFIGLIOLI-071126_HUNG_05  080428- BOQ - Main construction (12 June, 2008)_Danh sach nha cung cap ( Vendor List ) - Cap nhat 15-04-2011 2" xfId="8421" xr:uid="{00000000-0005-0000-0000-00000F2D0000}"/>
    <cellStyle name="T_NHUA TAN HOA 10-6_Du toan BONFIGLIOLI-071126_HUNG_05  080428- BOQ - Main construction (12 June, 2008)_Danh sach nha cung cap ( Vendor List ) - Cap nhat 15-04-2011 2 2" xfId="12888" xr:uid="{00000000-0005-0000-0000-0000102D0000}"/>
    <cellStyle name="T_NHUA TAN HOA 10-6_Du toan BONFIGLIOLI-071126_HUNG_05  080428- BOQ - Main construction (12 June, 2008)_Danh sach nha cung cap ( Vendor List ) - Cap nhat 15-04-2011 2 2 2" xfId="12889" xr:uid="{00000000-0005-0000-0000-0000112D0000}"/>
    <cellStyle name="T_NHUA TAN HOA 10-6_Du toan BONFIGLIOLI-071126_HUNG_05  080428- BOQ - Main construction (12 June, 2008)_Danh sach nha cung cap ( Vendor List ) - Cap nhat 15-04-2011 2 3" xfId="12890" xr:uid="{00000000-0005-0000-0000-0000122D0000}"/>
    <cellStyle name="T_NHUA TAN HOA 10-6_Du toan BONFIGLIOLI-071126_HUNG_05  080428- BOQ - Main construction (12 June, 2008)_Danh sach nha cung cap ( Vendor List ) - Cap nhat 15-04-2011 3" xfId="12891" xr:uid="{00000000-0005-0000-0000-0000132D0000}"/>
    <cellStyle name="T_NHUA TAN HOA 10-6_Du toan BONFIGLIOLI-071126_HUNG_05  080428- BOQ - Main construction (12 June, 2008)_Danh sach nha cung cap ( Vendor List ) - Cap nhat 15-04-2011 3 2" xfId="12892" xr:uid="{00000000-0005-0000-0000-0000142D0000}"/>
    <cellStyle name="T_NHUA TAN HOA 10-6_Du toan BONFIGLIOLI-071126_HUNG_05  080428- BOQ - Main construction (12 June, 2008)_Danh sach nha cung cap ( Vendor List ) - Cap nhat 15-04-2011 4" xfId="12893" xr:uid="{00000000-0005-0000-0000-0000152D0000}"/>
    <cellStyle name="T_NHUA TAN HOA 10-6_Du toan BONFIGLIOLI-071126_HUNG_BOQ - BUNGE (TVT submit 18 Nov, 2009)" xfId="8422" xr:uid="{00000000-0005-0000-0000-0000162D0000}"/>
    <cellStyle name="T_NHUA TAN HOA 10-6_Du toan BONFIGLIOLI-071126_HUNG_BOQ - BUNGE (TVT submit 18 Nov, 2009) 2" xfId="8423" xr:uid="{00000000-0005-0000-0000-0000172D0000}"/>
    <cellStyle name="T_NHUA TAN HOA 10-6_Du toan BONFIGLIOLI-071126_HUNG_BOQ - BUNGE (TVT submit 18 Nov, 2009) 2 2" xfId="12894" xr:uid="{00000000-0005-0000-0000-0000182D0000}"/>
    <cellStyle name="T_NHUA TAN HOA 10-6_Du toan BONFIGLIOLI-071126_HUNG_BOQ - BUNGE (TVT submit 18 Nov, 2009) 2 2 2" xfId="12895" xr:uid="{00000000-0005-0000-0000-0000192D0000}"/>
    <cellStyle name="T_NHUA TAN HOA 10-6_Du toan BONFIGLIOLI-071126_HUNG_BOQ - BUNGE (TVT submit 18 Nov, 2009) 2 3" xfId="12896" xr:uid="{00000000-0005-0000-0000-00001A2D0000}"/>
    <cellStyle name="T_NHUA TAN HOA 10-6_Du toan BONFIGLIOLI-071126_HUNG_BOQ - BUNGE (TVT submit 18 Nov, 2009) 3" xfId="12897" xr:uid="{00000000-0005-0000-0000-00001B2D0000}"/>
    <cellStyle name="T_NHUA TAN HOA 10-6_Du toan BONFIGLIOLI-071126_HUNG_BOQ - BUNGE (TVT submit 18 Nov, 2009) 3 2" xfId="12898" xr:uid="{00000000-0005-0000-0000-00001C2D0000}"/>
    <cellStyle name="T_NHUA TAN HOA 10-6_Du toan BONFIGLIOLI-071126_HUNG_BOQ - BUNGE (TVT submit 18 Nov, 2009) 4" xfId="12899" xr:uid="{00000000-0005-0000-0000-00001D2D0000}"/>
    <cellStyle name="T_NHUA TAN HOA 10-6_Du toan BONFIGLIOLI-071126_HUNG_BOQ - BUNGE (TVT submit 18 Nov, 2009)_Danh sach nha cung cap ( Vendor List ) - Cap nhat 15-04-2011" xfId="8424" xr:uid="{00000000-0005-0000-0000-00001E2D0000}"/>
    <cellStyle name="T_NHUA TAN HOA 10-6_Du toan BONFIGLIOLI-071126_HUNG_BOQ - BUNGE (TVT submit 18 Nov, 2009)_Danh sach nha cung cap ( Vendor List ) - Cap nhat 15-04-2011 2" xfId="8425" xr:uid="{00000000-0005-0000-0000-00001F2D0000}"/>
    <cellStyle name="T_NHUA TAN HOA 10-6_Du toan BONFIGLIOLI-071126_HUNG_BOQ - BUNGE (TVT submit 18 Nov, 2009)_Danh sach nha cung cap ( Vendor List ) - Cap nhat 15-04-2011 2 2" xfId="12900" xr:uid="{00000000-0005-0000-0000-0000202D0000}"/>
    <cellStyle name="T_NHUA TAN HOA 10-6_Du toan BONFIGLIOLI-071126_HUNG_BOQ - BUNGE (TVT submit 18 Nov, 2009)_Danh sach nha cung cap ( Vendor List ) - Cap nhat 15-04-2011 2 2 2" xfId="12901" xr:uid="{00000000-0005-0000-0000-0000212D0000}"/>
    <cellStyle name="T_NHUA TAN HOA 10-6_Du toan BONFIGLIOLI-071126_HUNG_BOQ - BUNGE (TVT submit 18 Nov, 2009)_Danh sach nha cung cap ( Vendor List ) - Cap nhat 15-04-2011 2 3" xfId="12902" xr:uid="{00000000-0005-0000-0000-0000222D0000}"/>
    <cellStyle name="T_NHUA TAN HOA 10-6_Du toan BONFIGLIOLI-071126_HUNG_BOQ - BUNGE (TVT submit 18 Nov, 2009)_Danh sach nha cung cap ( Vendor List ) - Cap nhat 15-04-2011 3" xfId="12903" xr:uid="{00000000-0005-0000-0000-0000232D0000}"/>
    <cellStyle name="T_NHUA TAN HOA 10-6_Du toan BONFIGLIOLI-071126_HUNG_BOQ - BUNGE (TVT submit 18 Nov, 2009)_Danh sach nha cung cap ( Vendor List ) - Cap nhat 15-04-2011 3 2" xfId="12904" xr:uid="{00000000-0005-0000-0000-0000242D0000}"/>
    <cellStyle name="T_NHUA TAN HOA 10-6_Du toan BONFIGLIOLI-071126_HUNG_BOQ - BUNGE (TVT submit 18 Nov, 2009)_Danh sach nha cung cap ( Vendor List ) - Cap nhat 15-04-2011 4" xfId="12905" xr:uid="{00000000-0005-0000-0000-0000252D0000}"/>
    <cellStyle name="T_NHUA TAN HOA 10-6_Du toan BONFIGLIOLI-071126_HUNG_BOQ - CAB (TVT submit 28 Nov, 2008)" xfId="8426" xr:uid="{00000000-0005-0000-0000-0000262D0000}"/>
    <cellStyle name="T_NHUA TAN HOA 10-6_Du toan BONFIGLIOLI-071126_HUNG_BOQ - CAB (TVT submit 28 Nov, 2008) 2" xfId="8427" xr:uid="{00000000-0005-0000-0000-0000272D0000}"/>
    <cellStyle name="T_NHUA TAN HOA 10-6_Du toan BONFIGLIOLI-071126_HUNG_BOQ - CAB (TVT submit 28 Nov, 2008) 2 2" xfId="12906" xr:uid="{00000000-0005-0000-0000-0000282D0000}"/>
    <cellStyle name="T_NHUA TAN HOA 10-6_Du toan BONFIGLIOLI-071126_HUNG_BOQ - CAB (TVT submit 28 Nov, 2008) 2 2 2" xfId="12907" xr:uid="{00000000-0005-0000-0000-0000292D0000}"/>
    <cellStyle name="T_NHUA TAN HOA 10-6_Du toan BONFIGLIOLI-071126_HUNG_BOQ - CAB (TVT submit 28 Nov, 2008) 2 3" xfId="12908" xr:uid="{00000000-0005-0000-0000-00002A2D0000}"/>
    <cellStyle name="T_NHUA TAN HOA 10-6_Du toan BONFIGLIOLI-071126_HUNG_BOQ - CAB (TVT submit 28 Nov, 2008) 3" xfId="12909" xr:uid="{00000000-0005-0000-0000-00002B2D0000}"/>
    <cellStyle name="T_NHUA TAN HOA 10-6_Du toan BONFIGLIOLI-071126_HUNG_BOQ - CAB (TVT submit 28 Nov, 2008) 3 2" xfId="12910" xr:uid="{00000000-0005-0000-0000-00002C2D0000}"/>
    <cellStyle name="T_NHUA TAN HOA 10-6_Du toan BONFIGLIOLI-071126_HUNG_BOQ - CAB (TVT submit 28 Nov, 2008) 4" xfId="12911" xr:uid="{00000000-0005-0000-0000-00002D2D0000}"/>
    <cellStyle name="T_NHUA TAN HOA 10-6_Du toan BONFIGLIOLI-071126_HUNG_BOQ - CAB (TVT submit 28 Nov, 2008)_Danh sach nha cung cap ( Vendor List ) - Cap nhat 15-04-2011" xfId="8428" xr:uid="{00000000-0005-0000-0000-00002E2D0000}"/>
    <cellStyle name="T_NHUA TAN HOA 10-6_Du toan BONFIGLIOLI-071126_HUNG_BOQ - CAB (TVT submit 28 Nov, 2008)_Danh sach nha cung cap ( Vendor List ) - Cap nhat 15-04-2011 2" xfId="8429" xr:uid="{00000000-0005-0000-0000-00002F2D0000}"/>
    <cellStyle name="T_NHUA TAN HOA 10-6_Du toan BONFIGLIOLI-071126_HUNG_BOQ - CAB (TVT submit 28 Nov, 2008)_Danh sach nha cung cap ( Vendor List ) - Cap nhat 15-04-2011 2 2" xfId="12912" xr:uid="{00000000-0005-0000-0000-0000302D0000}"/>
    <cellStyle name="T_NHUA TAN HOA 10-6_Du toan BONFIGLIOLI-071126_HUNG_BOQ - CAB (TVT submit 28 Nov, 2008)_Danh sach nha cung cap ( Vendor List ) - Cap nhat 15-04-2011 2 2 2" xfId="12913" xr:uid="{00000000-0005-0000-0000-0000312D0000}"/>
    <cellStyle name="T_NHUA TAN HOA 10-6_Du toan BONFIGLIOLI-071126_HUNG_BOQ - CAB (TVT submit 28 Nov, 2008)_Danh sach nha cung cap ( Vendor List ) - Cap nhat 15-04-2011 2 3" xfId="12914" xr:uid="{00000000-0005-0000-0000-0000322D0000}"/>
    <cellStyle name="T_NHUA TAN HOA 10-6_Du toan BONFIGLIOLI-071126_HUNG_BOQ - CAB (TVT submit 28 Nov, 2008)_Danh sach nha cung cap ( Vendor List ) - Cap nhat 15-04-2011 3" xfId="12915" xr:uid="{00000000-0005-0000-0000-0000332D0000}"/>
    <cellStyle name="T_NHUA TAN HOA 10-6_Du toan BONFIGLIOLI-071126_HUNG_BOQ - CAB (TVT submit 28 Nov, 2008)_Danh sach nha cung cap ( Vendor List ) - Cap nhat 15-04-2011 3 2" xfId="12916" xr:uid="{00000000-0005-0000-0000-0000342D0000}"/>
    <cellStyle name="T_NHUA TAN HOA 10-6_Du toan BONFIGLIOLI-071126_HUNG_BOQ - CAB (TVT submit 28 Nov, 2008)_Danh sach nha cung cap ( Vendor List ) - Cap nhat 15-04-2011 4" xfId="12917" xr:uid="{00000000-0005-0000-0000-0000352D0000}"/>
    <cellStyle name="T_NHUA TAN HOA 10-6_Du toan BONFIGLIOLI-071126_HUNG_Danh sach nha cung cap ( Vendor List ) - Cap nhat 15-04-2011" xfId="8430" xr:uid="{00000000-0005-0000-0000-0000362D0000}"/>
    <cellStyle name="T_NHUA TAN HOA 10-6_Du toan BONFIGLIOLI-071126_HUNG_Danh sach nha cung cap ( Vendor List ) - Cap nhat 15-04-2011 2" xfId="8431" xr:uid="{00000000-0005-0000-0000-0000372D0000}"/>
    <cellStyle name="T_NHUA TAN HOA 10-6_Du toan BONFIGLIOLI-071126_HUNG_Danh sach nha cung cap ( Vendor List ) - Cap nhat 15-04-2011 2 2" xfId="12918" xr:uid="{00000000-0005-0000-0000-0000382D0000}"/>
    <cellStyle name="T_NHUA TAN HOA 10-6_Du toan BONFIGLIOLI-071126_HUNG_Danh sach nha cung cap ( Vendor List ) - Cap nhat 15-04-2011 2 2 2" xfId="12919" xr:uid="{00000000-0005-0000-0000-0000392D0000}"/>
    <cellStyle name="T_NHUA TAN HOA 10-6_Du toan BONFIGLIOLI-071126_HUNG_Danh sach nha cung cap ( Vendor List ) - Cap nhat 15-04-2011 2 3" xfId="12920" xr:uid="{00000000-0005-0000-0000-00003A2D0000}"/>
    <cellStyle name="T_NHUA TAN HOA 10-6_Du toan BONFIGLIOLI-071126_HUNG_Danh sach nha cung cap ( Vendor List ) - Cap nhat 15-04-2011 3" xfId="12921" xr:uid="{00000000-0005-0000-0000-00003B2D0000}"/>
    <cellStyle name="T_NHUA TAN HOA 10-6_Du toan BONFIGLIOLI-071126_HUNG_Danh sach nha cung cap ( Vendor List ) - Cap nhat 15-04-2011 3 2" xfId="12922" xr:uid="{00000000-0005-0000-0000-00003C2D0000}"/>
    <cellStyle name="T_NHUA TAN HOA 10-6_Du toan BONFIGLIOLI-071126_HUNG_Danh sach nha cung cap ( Vendor List ) - Cap nhat 15-04-2011 4" xfId="12923" xr:uid="{00000000-0005-0000-0000-00003D2D0000}"/>
    <cellStyle name="T_NHUA TAN HOA 10-6_Du toan BONFIGLIOLI-071126_puma 16.1" xfId="8432" xr:uid="{00000000-0005-0000-0000-00003E2D0000}"/>
    <cellStyle name="T_NHUA TAN HOA 10-6_Du toan BONFIGLIOLI-071126_puma 16.1 2" xfId="8433" xr:uid="{00000000-0005-0000-0000-00003F2D0000}"/>
    <cellStyle name="T_NHUA TAN HOA 10-6_Du toan BONFIGLIOLI-071126_puma 16.1 2 2" xfId="12924" xr:uid="{00000000-0005-0000-0000-0000402D0000}"/>
    <cellStyle name="T_NHUA TAN HOA 10-6_Du toan BONFIGLIOLI-071126_puma 16.1 2 2 2" xfId="12925" xr:uid="{00000000-0005-0000-0000-0000412D0000}"/>
    <cellStyle name="T_NHUA TAN HOA 10-6_Du toan BONFIGLIOLI-071126_puma 16.1 2 3" xfId="12926" xr:uid="{00000000-0005-0000-0000-0000422D0000}"/>
    <cellStyle name="T_NHUA TAN HOA 10-6_Du toan BONFIGLIOLI-071126_puma 16.1 3" xfId="12927" xr:uid="{00000000-0005-0000-0000-0000432D0000}"/>
    <cellStyle name="T_NHUA TAN HOA 10-6_Du toan BONFIGLIOLI-071126_puma 16.1 3 2" xfId="12928" xr:uid="{00000000-0005-0000-0000-0000442D0000}"/>
    <cellStyle name="T_NHUA TAN HOA 10-6_Du toan BONFIGLIOLI-071126_puma 16.1 4" xfId="12929" xr:uid="{00000000-0005-0000-0000-0000452D0000}"/>
    <cellStyle name="T_NHUA TAN HOA 10-6_Du toan BONFIGLIOLI-071126_puma 16.1_05  080428- BOQ - Main construction (12 June, 2008)" xfId="8434" xr:uid="{00000000-0005-0000-0000-0000462D0000}"/>
    <cellStyle name="T_NHUA TAN HOA 10-6_Du toan BONFIGLIOLI-071126_puma 16.1_05  080428- BOQ - Main construction (12 June, 2008) 2" xfId="8435" xr:uid="{00000000-0005-0000-0000-0000472D0000}"/>
    <cellStyle name="T_NHUA TAN HOA 10-6_Du toan BONFIGLIOLI-071126_puma 16.1_05  080428- BOQ - Main construction (12 June, 2008) 2 2" xfId="12930" xr:uid="{00000000-0005-0000-0000-0000482D0000}"/>
    <cellStyle name="T_NHUA TAN HOA 10-6_Du toan BONFIGLIOLI-071126_puma 16.1_05  080428- BOQ - Main construction (12 June, 2008) 2 2 2" xfId="12931" xr:uid="{00000000-0005-0000-0000-0000492D0000}"/>
    <cellStyle name="T_NHUA TAN HOA 10-6_Du toan BONFIGLIOLI-071126_puma 16.1_05  080428- BOQ - Main construction (12 June, 2008) 2 3" xfId="12932" xr:uid="{00000000-0005-0000-0000-00004A2D0000}"/>
    <cellStyle name="T_NHUA TAN HOA 10-6_Du toan BONFIGLIOLI-071126_puma 16.1_05  080428- BOQ - Main construction (12 June, 2008) 3" xfId="12933" xr:uid="{00000000-0005-0000-0000-00004B2D0000}"/>
    <cellStyle name="T_NHUA TAN HOA 10-6_Du toan BONFIGLIOLI-071126_puma 16.1_05  080428- BOQ - Main construction (12 June, 2008) 3 2" xfId="12934" xr:uid="{00000000-0005-0000-0000-00004C2D0000}"/>
    <cellStyle name="T_NHUA TAN HOA 10-6_Du toan BONFIGLIOLI-071126_puma 16.1_05  080428- BOQ - Main construction (12 June, 2008) 4" xfId="12935" xr:uid="{00000000-0005-0000-0000-00004D2D0000}"/>
    <cellStyle name="T_NHUA TAN HOA 10-6_Du toan BONFIGLIOLI-071126_puma 16.1_05  080428- BOQ - Main construction (12 June, 2008)_Danh sach nha cung cap ( Vendor List ) - Cap nhat 15-04-2011" xfId="8436" xr:uid="{00000000-0005-0000-0000-00004E2D0000}"/>
    <cellStyle name="T_NHUA TAN HOA 10-6_Du toan BONFIGLIOLI-071126_puma 16.1_05  080428- BOQ - Main construction (12 June, 2008)_Danh sach nha cung cap ( Vendor List ) - Cap nhat 15-04-2011 2" xfId="8437" xr:uid="{00000000-0005-0000-0000-00004F2D0000}"/>
    <cellStyle name="T_NHUA TAN HOA 10-6_Du toan BONFIGLIOLI-071126_puma 16.1_05  080428- BOQ - Main construction (12 June, 2008)_Danh sach nha cung cap ( Vendor List ) - Cap nhat 15-04-2011 2 2" xfId="12936" xr:uid="{00000000-0005-0000-0000-0000502D0000}"/>
    <cellStyle name="T_NHUA TAN HOA 10-6_Du toan BONFIGLIOLI-071126_puma 16.1_05  080428- BOQ - Main construction (12 June, 2008)_Danh sach nha cung cap ( Vendor List ) - Cap nhat 15-04-2011 2 2 2" xfId="12937" xr:uid="{00000000-0005-0000-0000-0000512D0000}"/>
    <cellStyle name="T_NHUA TAN HOA 10-6_Du toan BONFIGLIOLI-071126_puma 16.1_05  080428- BOQ - Main construction (12 June, 2008)_Danh sach nha cung cap ( Vendor List ) - Cap nhat 15-04-2011 2 3" xfId="12938" xr:uid="{00000000-0005-0000-0000-0000522D0000}"/>
    <cellStyle name="T_NHUA TAN HOA 10-6_Du toan BONFIGLIOLI-071126_puma 16.1_05  080428- BOQ - Main construction (12 June, 2008)_Danh sach nha cung cap ( Vendor List ) - Cap nhat 15-04-2011 3" xfId="12939" xr:uid="{00000000-0005-0000-0000-0000532D0000}"/>
    <cellStyle name="T_NHUA TAN HOA 10-6_Du toan BONFIGLIOLI-071126_puma 16.1_05  080428- BOQ - Main construction (12 June, 2008)_Danh sach nha cung cap ( Vendor List ) - Cap nhat 15-04-2011 3 2" xfId="12940" xr:uid="{00000000-0005-0000-0000-0000542D0000}"/>
    <cellStyle name="T_NHUA TAN HOA 10-6_Du toan BONFIGLIOLI-071126_puma 16.1_05  080428- BOQ - Main construction (12 June, 2008)_Danh sach nha cung cap ( Vendor List ) - Cap nhat 15-04-2011 4" xfId="12941" xr:uid="{00000000-0005-0000-0000-0000552D0000}"/>
    <cellStyle name="T_NHUA TAN HOA 10-6_Du toan BONFIGLIOLI-071126_puma 16.1_BOQ - BUNGE (TVT submit 18 Nov, 2009)" xfId="8438" xr:uid="{00000000-0005-0000-0000-0000562D0000}"/>
    <cellStyle name="T_NHUA TAN HOA 10-6_Du toan BONFIGLIOLI-071126_puma 16.1_BOQ - BUNGE (TVT submit 18 Nov, 2009) 2" xfId="8439" xr:uid="{00000000-0005-0000-0000-0000572D0000}"/>
    <cellStyle name="T_NHUA TAN HOA 10-6_Du toan BONFIGLIOLI-071126_puma 16.1_BOQ - BUNGE (TVT submit 18 Nov, 2009) 2 2" xfId="12942" xr:uid="{00000000-0005-0000-0000-0000582D0000}"/>
    <cellStyle name="T_NHUA TAN HOA 10-6_Du toan BONFIGLIOLI-071126_puma 16.1_BOQ - BUNGE (TVT submit 18 Nov, 2009) 2 2 2" xfId="12943" xr:uid="{00000000-0005-0000-0000-0000592D0000}"/>
    <cellStyle name="T_NHUA TAN HOA 10-6_Du toan BONFIGLIOLI-071126_puma 16.1_BOQ - BUNGE (TVT submit 18 Nov, 2009) 2 3" xfId="12944" xr:uid="{00000000-0005-0000-0000-00005A2D0000}"/>
    <cellStyle name="T_NHUA TAN HOA 10-6_Du toan BONFIGLIOLI-071126_puma 16.1_BOQ - BUNGE (TVT submit 18 Nov, 2009) 3" xfId="12945" xr:uid="{00000000-0005-0000-0000-00005B2D0000}"/>
    <cellStyle name="T_NHUA TAN HOA 10-6_Du toan BONFIGLIOLI-071126_puma 16.1_BOQ - BUNGE (TVT submit 18 Nov, 2009) 3 2" xfId="12946" xr:uid="{00000000-0005-0000-0000-00005C2D0000}"/>
    <cellStyle name="T_NHUA TAN HOA 10-6_Du toan BONFIGLIOLI-071126_puma 16.1_BOQ - BUNGE (TVT submit 18 Nov, 2009) 4" xfId="12947" xr:uid="{00000000-0005-0000-0000-00005D2D0000}"/>
    <cellStyle name="T_NHUA TAN HOA 10-6_Du toan BONFIGLIOLI-071126_puma 16.1_BOQ - BUNGE (TVT submit 18 Nov, 2009)_Danh sach nha cung cap ( Vendor List ) - Cap nhat 15-04-2011" xfId="8440" xr:uid="{00000000-0005-0000-0000-00005E2D0000}"/>
    <cellStyle name="T_NHUA TAN HOA 10-6_Du toan BONFIGLIOLI-071126_puma 16.1_BOQ - BUNGE (TVT submit 18 Nov, 2009)_Danh sach nha cung cap ( Vendor List ) - Cap nhat 15-04-2011 2" xfId="8441" xr:uid="{00000000-0005-0000-0000-00005F2D0000}"/>
    <cellStyle name="T_NHUA TAN HOA 10-6_Du toan BONFIGLIOLI-071126_puma 16.1_BOQ - BUNGE (TVT submit 18 Nov, 2009)_Danh sach nha cung cap ( Vendor List ) - Cap nhat 15-04-2011 2 2" xfId="12948" xr:uid="{00000000-0005-0000-0000-0000602D0000}"/>
    <cellStyle name="T_NHUA TAN HOA 10-6_Du toan BONFIGLIOLI-071126_puma 16.1_BOQ - BUNGE (TVT submit 18 Nov, 2009)_Danh sach nha cung cap ( Vendor List ) - Cap nhat 15-04-2011 2 2 2" xfId="12949" xr:uid="{00000000-0005-0000-0000-0000612D0000}"/>
    <cellStyle name="T_NHUA TAN HOA 10-6_Du toan BONFIGLIOLI-071126_puma 16.1_BOQ - BUNGE (TVT submit 18 Nov, 2009)_Danh sach nha cung cap ( Vendor List ) - Cap nhat 15-04-2011 2 3" xfId="12950" xr:uid="{00000000-0005-0000-0000-0000622D0000}"/>
    <cellStyle name="T_NHUA TAN HOA 10-6_Du toan BONFIGLIOLI-071126_puma 16.1_BOQ - BUNGE (TVT submit 18 Nov, 2009)_Danh sach nha cung cap ( Vendor List ) - Cap nhat 15-04-2011 3" xfId="12951" xr:uid="{00000000-0005-0000-0000-0000632D0000}"/>
    <cellStyle name="T_NHUA TAN HOA 10-6_Du toan BONFIGLIOLI-071126_puma 16.1_BOQ - BUNGE (TVT submit 18 Nov, 2009)_Danh sach nha cung cap ( Vendor List ) - Cap nhat 15-04-2011 3 2" xfId="12952" xr:uid="{00000000-0005-0000-0000-0000642D0000}"/>
    <cellStyle name="T_NHUA TAN HOA 10-6_Du toan BONFIGLIOLI-071126_puma 16.1_BOQ - BUNGE (TVT submit 18 Nov, 2009)_Danh sach nha cung cap ( Vendor List ) - Cap nhat 15-04-2011 4" xfId="12953" xr:uid="{00000000-0005-0000-0000-0000652D0000}"/>
    <cellStyle name="T_NHUA TAN HOA 10-6_Du toan BONFIGLIOLI-071126_puma 16.1_BOQ - CAB (TVT submit 28 Nov, 2008)" xfId="8442" xr:uid="{00000000-0005-0000-0000-0000662D0000}"/>
    <cellStyle name="T_NHUA TAN HOA 10-6_Du toan BONFIGLIOLI-071126_puma 16.1_BOQ - CAB (TVT submit 28 Nov, 2008) 2" xfId="8443" xr:uid="{00000000-0005-0000-0000-0000672D0000}"/>
    <cellStyle name="T_NHUA TAN HOA 10-6_Du toan BONFIGLIOLI-071126_puma 16.1_BOQ - CAB (TVT submit 28 Nov, 2008) 2 2" xfId="12954" xr:uid="{00000000-0005-0000-0000-0000682D0000}"/>
    <cellStyle name="T_NHUA TAN HOA 10-6_Du toan BONFIGLIOLI-071126_puma 16.1_BOQ - CAB (TVT submit 28 Nov, 2008) 2 2 2" xfId="12955" xr:uid="{00000000-0005-0000-0000-0000692D0000}"/>
    <cellStyle name="T_NHUA TAN HOA 10-6_Du toan BONFIGLIOLI-071126_puma 16.1_BOQ - CAB (TVT submit 28 Nov, 2008) 2 3" xfId="12956" xr:uid="{00000000-0005-0000-0000-00006A2D0000}"/>
    <cellStyle name="T_NHUA TAN HOA 10-6_Du toan BONFIGLIOLI-071126_puma 16.1_BOQ - CAB (TVT submit 28 Nov, 2008) 3" xfId="12957" xr:uid="{00000000-0005-0000-0000-00006B2D0000}"/>
    <cellStyle name="T_NHUA TAN HOA 10-6_Du toan BONFIGLIOLI-071126_puma 16.1_BOQ - CAB (TVT submit 28 Nov, 2008) 3 2" xfId="12958" xr:uid="{00000000-0005-0000-0000-00006C2D0000}"/>
    <cellStyle name="T_NHUA TAN HOA 10-6_Du toan BONFIGLIOLI-071126_puma 16.1_BOQ - CAB (TVT submit 28 Nov, 2008) 4" xfId="12959" xr:uid="{00000000-0005-0000-0000-00006D2D0000}"/>
    <cellStyle name="T_NHUA TAN HOA 10-6_Du toan BONFIGLIOLI-071126_puma 16.1_BOQ - CAB (TVT submit 28 Nov, 2008)_Danh sach nha cung cap ( Vendor List ) - Cap nhat 15-04-2011" xfId="8444" xr:uid="{00000000-0005-0000-0000-00006E2D0000}"/>
    <cellStyle name="T_NHUA TAN HOA 10-6_Du toan BONFIGLIOLI-071126_puma 16.1_BOQ - CAB (TVT submit 28 Nov, 2008)_Danh sach nha cung cap ( Vendor List ) - Cap nhat 15-04-2011 2" xfId="8445" xr:uid="{00000000-0005-0000-0000-00006F2D0000}"/>
    <cellStyle name="T_NHUA TAN HOA 10-6_Du toan BONFIGLIOLI-071126_puma 16.1_BOQ - CAB (TVT submit 28 Nov, 2008)_Danh sach nha cung cap ( Vendor List ) - Cap nhat 15-04-2011 2 2" xfId="12960" xr:uid="{00000000-0005-0000-0000-0000702D0000}"/>
    <cellStyle name="T_NHUA TAN HOA 10-6_Du toan BONFIGLIOLI-071126_puma 16.1_BOQ - CAB (TVT submit 28 Nov, 2008)_Danh sach nha cung cap ( Vendor List ) - Cap nhat 15-04-2011 2 2 2" xfId="12961" xr:uid="{00000000-0005-0000-0000-0000712D0000}"/>
    <cellStyle name="T_NHUA TAN HOA 10-6_Du toan BONFIGLIOLI-071126_puma 16.1_BOQ - CAB (TVT submit 28 Nov, 2008)_Danh sach nha cung cap ( Vendor List ) - Cap nhat 15-04-2011 2 3" xfId="12962" xr:uid="{00000000-0005-0000-0000-0000722D0000}"/>
    <cellStyle name="T_NHUA TAN HOA 10-6_Du toan BONFIGLIOLI-071126_puma 16.1_BOQ - CAB (TVT submit 28 Nov, 2008)_Danh sach nha cung cap ( Vendor List ) - Cap nhat 15-04-2011 3" xfId="12963" xr:uid="{00000000-0005-0000-0000-0000732D0000}"/>
    <cellStyle name="T_NHUA TAN HOA 10-6_Du toan BONFIGLIOLI-071126_puma 16.1_BOQ - CAB (TVT submit 28 Nov, 2008)_Danh sach nha cung cap ( Vendor List ) - Cap nhat 15-04-2011 3 2" xfId="12964" xr:uid="{00000000-0005-0000-0000-0000742D0000}"/>
    <cellStyle name="T_NHUA TAN HOA 10-6_Du toan BONFIGLIOLI-071126_puma 16.1_BOQ - CAB (TVT submit 28 Nov, 2008)_Danh sach nha cung cap ( Vendor List ) - Cap nhat 15-04-2011 4" xfId="12965" xr:uid="{00000000-0005-0000-0000-0000752D0000}"/>
    <cellStyle name="T_NHUA TAN HOA 10-6_Du toan BONFIGLIOLI-071126_puma 16.1_Danh sach nha cung cap ( Vendor List ) - Cap nhat 15-04-2011" xfId="8446" xr:uid="{00000000-0005-0000-0000-0000762D0000}"/>
    <cellStyle name="T_NHUA TAN HOA 10-6_Du toan BONFIGLIOLI-071126_puma 16.1_Danh sach nha cung cap ( Vendor List ) - Cap nhat 15-04-2011 2" xfId="8447" xr:uid="{00000000-0005-0000-0000-0000772D0000}"/>
    <cellStyle name="T_NHUA TAN HOA 10-6_Du toan BONFIGLIOLI-071126_puma 16.1_Danh sach nha cung cap ( Vendor List ) - Cap nhat 15-04-2011 2 2" xfId="12966" xr:uid="{00000000-0005-0000-0000-0000782D0000}"/>
    <cellStyle name="T_NHUA TAN HOA 10-6_Du toan BONFIGLIOLI-071126_puma 16.1_Danh sach nha cung cap ( Vendor List ) - Cap nhat 15-04-2011 2 2 2" xfId="12967" xr:uid="{00000000-0005-0000-0000-0000792D0000}"/>
    <cellStyle name="T_NHUA TAN HOA 10-6_Du toan BONFIGLIOLI-071126_puma 16.1_Danh sach nha cung cap ( Vendor List ) - Cap nhat 15-04-2011 2 3" xfId="12968" xr:uid="{00000000-0005-0000-0000-00007A2D0000}"/>
    <cellStyle name="T_NHUA TAN HOA 10-6_Du toan BONFIGLIOLI-071126_puma 16.1_Danh sach nha cung cap ( Vendor List ) - Cap nhat 15-04-2011 3" xfId="12969" xr:uid="{00000000-0005-0000-0000-00007B2D0000}"/>
    <cellStyle name="T_NHUA TAN HOA 10-6_Du toan BONFIGLIOLI-071126_puma 16.1_Danh sach nha cung cap ( Vendor List ) - Cap nhat 15-04-2011 3 2" xfId="12970" xr:uid="{00000000-0005-0000-0000-00007C2D0000}"/>
    <cellStyle name="T_NHUA TAN HOA 10-6_Du toan BONFIGLIOLI-071126_puma 16.1_Danh sach nha cung cap ( Vendor List ) - Cap nhat 15-04-2011 4" xfId="12971" xr:uid="{00000000-0005-0000-0000-00007D2D0000}"/>
    <cellStyle name="T_NHUA TAN HOA 10-6_Du toan BONFIGLIOLI-071126_puma 17.1" xfId="8448" xr:uid="{00000000-0005-0000-0000-00007E2D0000}"/>
    <cellStyle name="T_NHUA TAN HOA 10-6_Du toan BONFIGLIOLI-071126_puma 17.1 2" xfId="8449" xr:uid="{00000000-0005-0000-0000-00007F2D0000}"/>
    <cellStyle name="T_NHUA TAN HOA 10-6_Du toan BONFIGLIOLI-071126_puma 17.1 2 2" xfId="12972" xr:uid="{00000000-0005-0000-0000-0000802D0000}"/>
    <cellStyle name="T_NHUA TAN HOA 10-6_Du toan BONFIGLIOLI-071126_puma 17.1 2 2 2" xfId="12973" xr:uid="{00000000-0005-0000-0000-0000812D0000}"/>
    <cellStyle name="T_NHUA TAN HOA 10-6_Du toan BONFIGLIOLI-071126_puma 17.1 2 3" xfId="12974" xr:uid="{00000000-0005-0000-0000-0000822D0000}"/>
    <cellStyle name="T_NHUA TAN HOA 10-6_Du toan BONFIGLIOLI-071126_puma 17.1 3" xfId="12975" xr:uid="{00000000-0005-0000-0000-0000832D0000}"/>
    <cellStyle name="T_NHUA TAN HOA 10-6_Du toan BONFIGLIOLI-071126_puma 17.1 3 2" xfId="12976" xr:uid="{00000000-0005-0000-0000-0000842D0000}"/>
    <cellStyle name="T_NHUA TAN HOA 10-6_Du toan BONFIGLIOLI-071126_puma 17.1 4" xfId="12977" xr:uid="{00000000-0005-0000-0000-0000852D0000}"/>
    <cellStyle name="T_NHUA TAN HOA 10-6_Du toan BONFIGLIOLI-071126_puma 17.1_Danh sach nha cung cap ( Vendor List ) - Cap nhat 15-04-2011" xfId="8450" xr:uid="{00000000-0005-0000-0000-0000862D0000}"/>
    <cellStyle name="T_NHUA TAN HOA 10-6_Du toan BONFIGLIOLI-071126_puma 17.1_Danh sach nha cung cap ( Vendor List ) - Cap nhat 15-04-2011 2" xfId="8451" xr:uid="{00000000-0005-0000-0000-0000872D0000}"/>
    <cellStyle name="T_NHUA TAN HOA 10-6_Du toan BONFIGLIOLI-071126_puma 17.1_Danh sach nha cung cap ( Vendor List ) - Cap nhat 15-04-2011 2 2" xfId="12978" xr:uid="{00000000-0005-0000-0000-0000882D0000}"/>
    <cellStyle name="T_NHUA TAN HOA 10-6_Du toan BONFIGLIOLI-071126_puma 17.1_Danh sach nha cung cap ( Vendor List ) - Cap nhat 15-04-2011 2 2 2" xfId="12979" xr:uid="{00000000-0005-0000-0000-0000892D0000}"/>
    <cellStyle name="T_NHUA TAN HOA 10-6_Du toan BONFIGLIOLI-071126_puma 17.1_Danh sach nha cung cap ( Vendor List ) - Cap nhat 15-04-2011 2 3" xfId="12980" xr:uid="{00000000-0005-0000-0000-00008A2D0000}"/>
    <cellStyle name="T_NHUA TAN HOA 10-6_Du toan BONFIGLIOLI-071126_puma 17.1_Danh sach nha cung cap ( Vendor List ) - Cap nhat 15-04-2011 3" xfId="12981" xr:uid="{00000000-0005-0000-0000-00008B2D0000}"/>
    <cellStyle name="T_NHUA TAN HOA 10-6_Du toan BONFIGLIOLI-071126_puma 17.1_Danh sach nha cung cap ( Vendor List ) - Cap nhat 15-04-2011 3 2" xfId="12982" xr:uid="{00000000-0005-0000-0000-00008C2D0000}"/>
    <cellStyle name="T_NHUA TAN HOA 10-6_Du toan BONFIGLIOLI-071126_puma 17.1_Danh sach nha cung cap ( Vendor List ) - Cap nhat 15-04-2011 4" xfId="12983" xr:uid="{00000000-0005-0000-0000-00008D2D0000}"/>
    <cellStyle name="T_NHUA TAN HOA 10-6_Du toan BONFIGLIOLI-071126-Tram" xfId="8452" xr:uid="{00000000-0005-0000-0000-00008E2D0000}"/>
    <cellStyle name="T_NHUA TAN HOA 10-6_Du toan BONFIGLIOLI-071126-Tram 2" xfId="8453" xr:uid="{00000000-0005-0000-0000-00008F2D0000}"/>
    <cellStyle name="T_NHUA TAN HOA 10-6_Du toan BONFIGLIOLI-071126-Tram 2 2" xfId="12984" xr:uid="{00000000-0005-0000-0000-0000902D0000}"/>
    <cellStyle name="T_NHUA TAN HOA 10-6_Du toan BONFIGLIOLI-071126-Tram 2 2 2" xfId="12985" xr:uid="{00000000-0005-0000-0000-0000912D0000}"/>
    <cellStyle name="T_NHUA TAN HOA 10-6_Du toan BONFIGLIOLI-071126-Tram 2 3" xfId="12986" xr:uid="{00000000-0005-0000-0000-0000922D0000}"/>
    <cellStyle name="T_NHUA TAN HOA 10-6_Du toan BONFIGLIOLI-071126-Tram 3" xfId="12987" xr:uid="{00000000-0005-0000-0000-0000932D0000}"/>
    <cellStyle name="T_NHUA TAN HOA 10-6_Du toan BONFIGLIOLI-071126-Tram 3 2" xfId="12988" xr:uid="{00000000-0005-0000-0000-0000942D0000}"/>
    <cellStyle name="T_NHUA TAN HOA 10-6_Du toan BONFIGLIOLI-071126-Tram 4" xfId="12989" xr:uid="{00000000-0005-0000-0000-0000952D0000}"/>
    <cellStyle name="T_NHUA TAN HOA 10-6_Du toan BONFIGLIOLI-071126-Tram_Danh sach nha cung cap ( Vendor List ) - Cap nhat 15-04-2011" xfId="8454" xr:uid="{00000000-0005-0000-0000-0000962D0000}"/>
    <cellStyle name="T_NHUA TAN HOA 10-6_Du toan BONFIGLIOLI-071126-Tram_Danh sach nha cung cap ( Vendor List ) - Cap nhat 15-04-2011 2" xfId="8455" xr:uid="{00000000-0005-0000-0000-0000972D0000}"/>
    <cellStyle name="T_NHUA TAN HOA 10-6_Du toan BONFIGLIOLI-071126-Tram_Danh sach nha cung cap ( Vendor List ) - Cap nhat 15-04-2011 2 2" xfId="12990" xr:uid="{00000000-0005-0000-0000-0000982D0000}"/>
    <cellStyle name="T_NHUA TAN HOA 10-6_Du toan BONFIGLIOLI-071126-Tram_Danh sach nha cung cap ( Vendor List ) - Cap nhat 15-04-2011 2 2 2" xfId="12991" xr:uid="{00000000-0005-0000-0000-0000992D0000}"/>
    <cellStyle name="T_NHUA TAN HOA 10-6_Du toan BONFIGLIOLI-071126-Tram_Danh sach nha cung cap ( Vendor List ) - Cap nhat 15-04-2011 2 3" xfId="12992" xr:uid="{00000000-0005-0000-0000-00009A2D0000}"/>
    <cellStyle name="T_NHUA TAN HOA 10-6_Du toan BONFIGLIOLI-071126-Tram_Danh sach nha cung cap ( Vendor List ) - Cap nhat 15-04-2011 3" xfId="12993" xr:uid="{00000000-0005-0000-0000-00009B2D0000}"/>
    <cellStyle name="T_NHUA TAN HOA 10-6_Du toan BONFIGLIOLI-071126-Tram_Danh sach nha cung cap ( Vendor List ) - Cap nhat 15-04-2011 3 2" xfId="12994" xr:uid="{00000000-0005-0000-0000-00009C2D0000}"/>
    <cellStyle name="T_NHUA TAN HOA 10-6_Du toan BONFIGLIOLI-071126-Tram_Danh sach nha cung cap ( Vendor List ) - Cap nhat 15-04-2011 4" xfId="12995" xr:uid="{00000000-0005-0000-0000-00009D2D0000}"/>
    <cellStyle name="T_NHUA TAN HOA 10-6_Du toan BONFIGLIOLI-071126-Tram_General Quotation 5-1-2008" xfId="8456" xr:uid="{00000000-0005-0000-0000-00009E2D0000}"/>
    <cellStyle name="T_NHUA TAN HOA 10-6_Du toan BONFIGLIOLI-071126-Tram_General Quotation 5-1-2008 2" xfId="8457" xr:uid="{00000000-0005-0000-0000-00009F2D0000}"/>
    <cellStyle name="T_NHUA TAN HOA 10-6_Du toan BONFIGLIOLI-071126-Tram_General Quotation 5-1-2008 2 2" xfId="12996" xr:uid="{00000000-0005-0000-0000-0000A02D0000}"/>
    <cellStyle name="T_NHUA TAN HOA 10-6_Du toan BONFIGLIOLI-071126-Tram_General Quotation 5-1-2008 2 2 2" xfId="12997" xr:uid="{00000000-0005-0000-0000-0000A12D0000}"/>
    <cellStyle name="T_NHUA TAN HOA 10-6_Du toan BONFIGLIOLI-071126-Tram_General Quotation 5-1-2008 2 3" xfId="12998" xr:uid="{00000000-0005-0000-0000-0000A22D0000}"/>
    <cellStyle name="T_NHUA TAN HOA 10-6_Du toan BONFIGLIOLI-071126-Tram_General Quotation 5-1-2008 3" xfId="12999" xr:uid="{00000000-0005-0000-0000-0000A32D0000}"/>
    <cellStyle name="T_NHUA TAN HOA 10-6_Du toan BONFIGLIOLI-071126-Tram_General Quotation 5-1-2008 3 2" xfId="13000" xr:uid="{00000000-0005-0000-0000-0000A42D0000}"/>
    <cellStyle name="T_NHUA TAN HOA 10-6_Du toan BONFIGLIOLI-071126-Tram_General Quotation 5-1-2008 4" xfId="13001" xr:uid="{00000000-0005-0000-0000-0000A52D0000}"/>
    <cellStyle name="T_NHUA TAN HOA 10-6_Du toan BONFIGLIOLI-071126-Tram_General Quotation 5-1-2008_Danh sach nha cung cap ( Vendor List ) - Cap nhat 15-04-2011" xfId="8458" xr:uid="{00000000-0005-0000-0000-0000A62D0000}"/>
    <cellStyle name="T_NHUA TAN HOA 10-6_Du toan BONFIGLIOLI-071126-Tram_General Quotation 5-1-2008_Danh sach nha cung cap ( Vendor List ) - Cap nhat 15-04-2011 2" xfId="8459" xr:uid="{00000000-0005-0000-0000-0000A72D0000}"/>
    <cellStyle name="T_NHUA TAN HOA 10-6_Du toan BONFIGLIOLI-071126-Tram_General Quotation 5-1-2008_Danh sach nha cung cap ( Vendor List ) - Cap nhat 15-04-2011 2 2" xfId="13002" xr:uid="{00000000-0005-0000-0000-0000A82D0000}"/>
    <cellStyle name="T_NHUA TAN HOA 10-6_Du toan BONFIGLIOLI-071126-Tram_General Quotation 5-1-2008_Danh sach nha cung cap ( Vendor List ) - Cap nhat 15-04-2011 2 2 2" xfId="13003" xr:uid="{00000000-0005-0000-0000-0000A92D0000}"/>
    <cellStyle name="T_NHUA TAN HOA 10-6_Du toan BONFIGLIOLI-071126-Tram_General Quotation 5-1-2008_Danh sach nha cung cap ( Vendor List ) - Cap nhat 15-04-2011 2 3" xfId="13004" xr:uid="{00000000-0005-0000-0000-0000AA2D0000}"/>
    <cellStyle name="T_NHUA TAN HOA 10-6_Du toan BONFIGLIOLI-071126-Tram_General Quotation 5-1-2008_Danh sach nha cung cap ( Vendor List ) - Cap nhat 15-04-2011 3" xfId="13005" xr:uid="{00000000-0005-0000-0000-0000AB2D0000}"/>
    <cellStyle name="T_NHUA TAN HOA 10-6_Du toan BONFIGLIOLI-071126-Tram_General Quotation 5-1-2008_Danh sach nha cung cap ( Vendor List ) - Cap nhat 15-04-2011 3 2" xfId="13006" xr:uid="{00000000-0005-0000-0000-0000AC2D0000}"/>
    <cellStyle name="T_NHUA TAN HOA 10-6_Du toan BONFIGLIOLI-071126-Tram_General Quotation 5-1-2008_Danh sach nha cung cap ( Vendor List ) - Cap nhat 15-04-2011 4" xfId="13007" xr:uid="{00000000-0005-0000-0000-0000AD2D0000}"/>
    <cellStyle name="T_NHUA TAN HOA 10-6_Du toan mau 11-2007" xfId="8460" xr:uid="{00000000-0005-0000-0000-0000AE2D0000}"/>
    <cellStyle name="T_NHUA TAN HOA 10-6_Du toan mau 11-2007 2" xfId="8461" xr:uid="{00000000-0005-0000-0000-0000AF2D0000}"/>
    <cellStyle name="T_NHUA TAN HOA 10-6_Du toan mau 11-2007 2 2" xfId="13008" xr:uid="{00000000-0005-0000-0000-0000B02D0000}"/>
    <cellStyle name="T_NHUA TAN HOA 10-6_Du toan mau 11-2007 2 2 2" xfId="13009" xr:uid="{00000000-0005-0000-0000-0000B12D0000}"/>
    <cellStyle name="T_NHUA TAN HOA 10-6_Du toan mau 11-2007 2 3" xfId="13010" xr:uid="{00000000-0005-0000-0000-0000B22D0000}"/>
    <cellStyle name="T_NHUA TAN HOA 10-6_Du toan mau 11-2007 3" xfId="13011" xr:uid="{00000000-0005-0000-0000-0000B32D0000}"/>
    <cellStyle name="T_NHUA TAN HOA 10-6_Du toan mau 11-2007 3 2" xfId="13012" xr:uid="{00000000-0005-0000-0000-0000B42D0000}"/>
    <cellStyle name="T_NHUA TAN HOA 10-6_Du toan mau 11-2007 4" xfId="13013" xr:uid="{00000000-0005-0000-0000-0000B52D0000}"/>
    <cellStyle name="T_NHUA TAN HOA 10-6_Du toan mau 11-2007_Danh sach nha cung cap ( Vendor List ) - Cap nhat 15-04-2011" xfId="8462" xr:uid="{00000000-0005-0000-0000-0000B62D0000}"/>
    <cellStyle name="T_NHUA TAN HOA 10-6_Du toan mau 11-2007_Danh sach nha cung cap ( Vendor List ) - Cap nhat 15-04-2011 2" xfId="8463" xr:uid="{00000000-0005-0000-0000-0000B72D0000}"/>
    <cellStyle name="T_NHUA TAN HOA 10-6_Du toan mau 11-2007_Danh sach nha cung cap ( Vendor List ) - Cap nhat 15-04-2011 2 2" xfId="13014" xr:uid="{00000000-0005-0000-0000-0000B82D0000}"/>
    <cellStyle name="T_NHUA TAN HOA 10-6_Du toan mau 11-2007_Danh sach nha cung cap ( Vendor List ) - Cap nhat 15-04-2011 2 2 2" xfId="13015" xr:uid="{00000000-0005-0000-0000-0000B92D0000}"/>
    <cellStyle name="T_NHUA TAN HOA 10-6_Du toan mau 11-2007_Danh sach nha cung cap ( Vendor List ) - Cap nhat 15-04-2011 2 3" xfId="13016" xr:uid="{00000000-0005-0000-0000-0000BA2D0000}"/>
    <cellStyle name="T_NHUA TAN HOA 10-6_Du toan mau 11-2007_Danh sach nha cung cap ( Vendor List ) - Cap nhat 15-04-2011 3" xfId="13017" xr:uid="{00000000-0005-0000-0000-0000BB2D0000}"/>
    <cellStyle name="T_NHUA TAN HOA 10-6_Du toan mau 11-2007_Danh sach nha cung cap ( Vendor List ) - Cap nhat 15-04-2011 3 2" xfId="13018" xr:uid="{00000000-0005-0000-0000-0000BC2D0000}"/>
    <cellStyle name="T_NHUA TAN HOA 10-6_Du toan mau 11-2007_Danh sach nha cung cap ( Vendor List ) - Cap nhat 15-04-2011 4" xfId="13019" xr:uid="{00000000-0005-0000-0000-0000BD2D0000}"/>
    <cellStyle name="T_NHUA TAN HOA 10-6_Du toan mau 11-2007_General Quotation 5-1-2008" xfId="8464" xr:uid="{00000000-0005-0000-0000-0000BE2D0000}"/>
    <cellStyle name="T_NHUA TAN HOA 10-6_Du toan mau 11-2007_General Quotation 5-1-2008 2" xfId="8465" xr:uid="{00000000-0005-0000-0000-0000BF2D0000}"/>
    <cellStyle name="T_NHUA TAN HOA 10-6_Du toan mau 11-2007_General Quotation 5-1-2008 2 2" xfId="13020" xr:uid="{00000000-0005-0000-0000-0000C02D0000}"/>
    <cellStyle name="T_NHUA TAN HOA 10-6_Du toan mau 11-2007_General Quotation 5-1-2008 2 2 2" xfId="13021" xr:uid="{00000000-0005-0000-0000-0000C12D0000}"/>
    <cellStyle name="T_NHUA TAN HOA 10-6_Du toan mau 11-2007_General Quotation 5-1-2008 2 3" xfId="13022" xr:uid="{00000000-0005-0000-0000-0000C22D0000}"/>
    <cellStyle name="T_NHUA TAN HOA 10-6_Du toan mau 11-2007_General Quotation 5-1-2008 3" xfId="13023" xr:uid="{00000000-0005-0000-0000-0000C32D0000}"/>
    <cellStyle name="T_NHUA TAN HOA 10-6_Du toan mau 11-2007_General Quotation 5-1-2008 3 2" xfId="13024" xr:uid="{00000000-0005-0000-0000-0000C42D0000}"/>
    <cellStyle name="T_NHUA TAN HOA 10-6_Du toan mau 11-2007_General Quotation 5-1-2008 4" xfId="13025" xr:uid="{00000000-0005-0000-0000-0000C52D0000}"/>
    <cellStyle name="T_NHUA TAN HOA 10-6_Du toan mau 11-2007_General Quotation 5-1-2008_Danh sach nha cung cap ( Vendor List ) - Cap nhat 15-04-2011" xfId="8466" xr:uid="{00000000-0005-0000-0000-0000C62D0000}"/>
    <cellStyle name="T_NHUA TAN HOA 10-6_Du toan mau 11-2007_General Quotation 5-1-2008_Danh sach nha cung cap ( Vendor List ) - Cap nhat 15-04-2011 2" xfId="8467" xr:uid="{00000000-0005-0000-0000-0000C72D0000}"/>
    <cellStyle name="T_NHUA TAN HOA 10-6_Du toan mau 11-2007_General Quotation 5-1-2008_Danh sach nha cung cap ( Vendor List ) - Cap nhat 15-04-2011 2 2" xfId="13026" xr:uid="{00000000-0005-0000-0000-0000C82D0000}"/>
    <cellStyle name="T_NHUA TAN HOA 10-6_Du toan mau 11-2007_General Quotation 5-1-2008_Danh sach nha cung cap ( Vendor List ) - Cap nhat 15-04-2011 2 2 2" xfId="13027" xr:uid="{00000000-0005-0000-0000-0000C92D0000}"/>
    <cellStyle name="T_NHUA TAN HOA 10-6_Du toan mau 11-2007_General Quotation 5-1-2008_Danh sach nha cung cap ( Vendor List ) - Cap nhat 15-04-2011 2 3" xfId="13028" xr:uid="{00000000-0005-0000-0000-0000CA2D0000}"/>
    <cellStyle name="T_NHUA TAN HOA 10-6_Du toan mau 11-2007_General Quotation 5-1-2008_Danh sach nha cung cap ( Vendor List ) - Cap nhat 15-04-2011 3" xfId="13029" xr:uid="{00000000-0005-0000-0000-0000CB2D0000}"/>
    <cellStyle name="T_NHUA TAN HOA 10-6_Du toan mau 11-2007_General Quotation 5-1-2008_Danh sach nha cung cap ( Vendor List ) - Cap nhat 15-04-2011 3 2" xfId="13030" xr:uid="{00000000-0005-0000-0000-0000CC2D0000}"/>
    <cellStyle name="T_NHUA TAN HOA 10-6_Du toan mau 11-2007_General Quotation 5-1-2008_Danh sach nha cung cap ( Vendor List ) - Cap nhat 15-04-2011 4" xfId="13031" xr:uid="{00000000-0005-0000-0000-0000CD2D0000}"/>
    <cellStyle name="T_NHUA TAN HOA 10-6_Du toan mau 11-2007_HUNG" xfId="8468" xr:uid="{00000000-0005-0000-0000-0000CE2D0000}"/>
    <cellStyle name="T_NHUA TAN HOA 10-6_Du toan mau 11-2007_HUNG 2" xfId="8469" xr:uid="{00000000-0005-0000-0000-0000CF2D0000}"/>
    <cellStyle name="T_NHUA TAN HOA 10-6_Du toan mau 11-2007_HUNG 2 2" xfId="13032" xr:uid="{00000000-0005-0000-0000-0000D02D0000}"/>
    <cellStyle name="T_NHUA TAN HOA 10-6_Du toan mau 11-2007_HUNG 2 2 2" xfId="13033" xr:uid="{00000000-0005-0000-0000-0000D12D0000}"/>
    <cellStyle name="T_NHUA TAN HOA 10-6_Du toan mau 11-2007_HUNG 2 3" xfId="13034" xr:uid="{00000000-0005-0000-0000-0000D22D0000}"/>
    <cellStyle name="T_NHUA TAN HOA 10-6_Du toan mau 11-2007_HUNG 3" xfId="13035" xr:uid="{00000000-0005-0000-0000-0000D32D0000}"/>
    <cellStyle name="T_NHUA TAN HOA 10-6_Du toan mau 11-2007_HUNG 3 2" xfId="13036" xr:uid="{00000000-0005-0000-0000-0000D42D0000}"/>
    <cellStyle name="T_NHUA TAN HOA 10-6_Du toan mau 11-2007_HUNG 4" xfId="13037" xr:uid="{00000000-0005-0000-0000-0000D52D0000}"/>
    <cellStyle name="T_NHUA TAN HOA 10-6_Du toan mau 11-2007_HUNG_05  080428- BOQ - Main construction (12 June, 2008)" xfId="8470" xr:uid="{00000000-0005-0000-0000-0000D62D0000}"/>
    <cellStyle name="T_NHUA TAN HOA 10-6_Du toan mau 11-2007_HUNG_05  080428- BOQ - Main construction (12 June, 2008) 2" xfId="8471" xr:uid="{00000000-0005-0000-0000-0000D72D0000}"/>
    <cellStyle name="T_NHUA TAN HOA 10-6_Du toan mau 11-2007_HUNG_05  080428- BOQ - Main construction (12 June, 2008) 2 2" xfId="13038" xr:uid="{00000000-0005-0000-0000-0000D82D0000}"/>
    <cellStyle name="T_NHUA TAN HOA 10-6_Du toan mau 11-2007_HUNG_05  080428- BOQ - Main construction (12 June, 2008) 2 2 2" xfId="13039" xr:uid="{00000000-0005-0000-0000-0000D92D0000}"/>
    <cellStyle name="T_NHUA TAN HOA 10-6_Du toan mau 11-2007_HUNG_05  080428- BOQ - Main construction (12 June, 2008) 2 3" xfId="13040" xr:uid="{00000000-0005-0000-0000-0000DA2D0000}"/>
    <cellStyle name="T_NHUA TAN HOA 10-6_Du toan mau 11-2007_HUNG_05  080428- BOQ - Main construction (12 June, 2008) 3" xfId="13041" xr:uid="{00000000-0005-0000-0000-0000DB2D0000}"/>
    <cellStyle name="T_NHUA TAN HOA 10-6_Du toan mau 11-2007_HUNG_05  080428- BOQ - Main construction (12 June, 2008) 3 2" xfId="13042" xr:uid="{00000000-0005-0000-0000-0000DC2D0000}"/>
    <cellStyle name="T_NHUA TAN HOA 10-6_Du toan mau 11-2007_HUNG_05  080428- BOQ - Main construction (12 June, 2008) 4" xfId="13043" xr:uid="{00000000-0005-0000-0000-0000DD2D0000}"/>
    <cellStyle name="T_NHUA TAN HOA 10-6_Du toan mau 11-2007_HUNG_05  080428- BOQ - Main construction (12 June, 2008)_Danh sach nha cung cap ( Vendor List ) - Cap nhat 15-04-2011" xfId="8472" xr:uid="{00000000-0005-0000-0000-0000DE2D0000}"/>
    <cellStyle name="T_NHUA TAN HOA 10-6_Du toan mau 11-2007_HUNG_05  080428- BOQ - Main construction (12 June, 2008)_Danh sach nha cung cap ( Vendor List ) - Cap nhat 15-04-2011 2" xfId="8473" xr:uid="{00000000-0005-0000-0000-0000DF2D0000}"/>
    <cellStyle name="T_NHUA TAN HOA 10-6_Du toan mau 11-2007_HUNG_05  080428- BOQ - Main construction (12 June, 2008)_Danh sach nha cung cap ( Vendor List ) - Cap nhat 15-04-2011 2 2" xfId="13044" xr:uid="{00000000-0005-0000-0000-0000E02D0000}"/>
    <cellStyle name="T_NHUA TAN HOA 10-6_Du toan mau 11-2007_HUNG_05  080428- BOQ - Main construction (12 June, 2008)_Danh sach nha cung cap ( Vendor List ) - Cap nhat 15-04-2011 2 2 2" xfId="13045" xr:uid="{00000000-0005-0000-0000-0000E12D0000}"/>
    <cellStyle name="T_NHUA TAN HOA 10-6_Du toan mau 11-2007_HUNG_05  080428- BOQ - Main construction (12 June, 2008)_Danh sach nha cung cap ( Vendor List ) - Cap nhat 15-04-2011 2 3" xfId="13046" xr:uid="{00000000-0005-0000-0000-0000E22D0000}"/>
    <cellStyle name="T_NHUA TAN HOA 10-6_Du toan mau 11-2007_HUNG_05  080428- BOQ - Main construction (12 June, 2008)_Danh sach nha cung cap ( Vendor List ) - Cap nhat 15-04-2011 3" xfId="13047" xr:uid="{00000000-0005-0000-0000-0000E32D0000}"/>
    <cellStyle name="T_NHUA TAN HOA 10-6_Du toan mau 11-2007_HUNG_05  080428- BOQ - Main construction (12 June, 2008)_Danh sach nha cung cap ( Vendor List ) - Cap nhat 15-04-2011 3 2" xfId="13048" xr:uid="{00000000-0005-0000-0000-0000E42D0000}"/>
    <cellStyle name="T_NHUA TAN HOA 10-6_Du toan mau 11-2007_HUNG_05  080428- BOQ - Main construction (12 June, 2008)_Danh sach nha cung cap ( Vendor List ) - Cap nhat 15-04-2011 4" xfId="13049" xr:uid="{00000000-0005-0000-0000-0000E52D0000}"/>
    <cellStyle name="T_NHUA TAN HOA 10-6_Du toan mau 11-2007_HUNG_BOQ - BUNGE (TVT submit 18 Nov, 2009)" xfId="8474" xr:uid="{00000000-0005-0000-0000-0000E62D0000}"/>
    <cellStyle name="T_NHUA TAN HOA 10-6_Du toan mau 11-2007_HUNG_BOQ - BUNGE (TVT submit 18 Nov, 2009) 2" xfId="8475" xr:uid="{00000000-0005-0000-0000-0000E72D0000}"/>
    <cellStyle name="T_NHUA TAN HOA 10-6_Du toan mau 11-2007_HUNG_BOQ - BUNGE (TVT submit 18 Nov, 2009) 2 2" xfId="13050" xr:uid="{00000000-0005-0000-0000-0000E82D0000}"/>
    <cellStyle name="T_NHUA TAN HOA 10-6_Du toan mau 11-2007_HUNG_BOQ - BUNGE (TVT submit 18 Nov, 2009) 2 2 2" xfId="13051" xr:uid="{00000000-0005-0000-0000-0000E92D0000}"/>
    <cellStyle name="T_NHUA TAN HOA 10-6_Du toan mau 11-2007_HUNG_BOQ - BUNGE (TVT submit 18 Nov, 2009) 2 3" xfId="13052" xr:uid="{00000000-0005-0000-0000-0000EA2D0000}"/>
    <cellStyle name="T_NHUA TAN HOA 10-6_Du toan mau 11-2007_HUNG_BOQ - BUNGE (TVT submit 18 Nov, 2009) 3" xfId="13053" xr:uid="{00000000-0005-0000-0000-0000EB2D0000}"/>
    <cellStyle name="T_NHUA TAN HOA 10-6_Du toan mau 11-2007_HUNG_BOQ - BUNGE (TVT submit 18 Nov, 2009) 3 2" xfId="13054" xr:uid="{00000000-0005-0000-0000-0000EC2D0000}"/>
    <cellStyle name="T_NHUA TAN HOA 10-6_Du toan mau 11-2007_HUNG_BOQ - BUNGE (TVT submit 18 Nov, 2009) 4" xfId="13055" xr:uid="{00000000-0005-0000-0000-0000ED2D0000}"/>
    <cellStyle name="T_NHUA TAN HOA 10-6_Du toan mau 11-2007_HUNG_BOQ - BUNGE (TVT submit 18 Nov, 2009)_Danh sach nha cung cap ( Vendor List ) - Cap nhat 15-04-2011" xfId="8476" xr:uid="{00000000-0005-0000-0000-0000EE2D0000}"/>
    <cellStyle name="T_NHUA TAN HOA 10-6_Du toan mau 11-2007_HUNG_BOQ - BUNGE (TVT submit 18 Nov, 2009)_Danh sach nha cung cap ( Vendor List ) - Cap nhat 15-04-2011 2" xfId="8477" xr:uid="{00000000-0005-0000-0000-0000EF2D0000}"/>
    <cellStyle name="T_NHUA TAN HOA 10-6_Du toan mau 11-2007_HUNG_BOQ - BUNGE (TVT submit 18 Nov, 2009)_Danh sach nha cung cap ( Vendor List ) - Cap nhat 15-04-2011 2 2" xfId="13056" xr:uid="{00000000-0005-0000-0000-0000F02D0000}"/>
    <cellStyle name="T_NHUA TAN HOA 10-6_Du toan mau 11-2007_HUNG_BOQ - BUNGE (TVT submit 18 Nov, 2009)_Danh sach nha cung cap ( Vendor List ) - Cap nhat 15-04-2011 2 2 2" xfId="13057" xr:uid="{00000000-0005-0000-0000-0000F12D0000}"/>
    <cellStyle name="T_NHUA TAN HOA 10-6_Du toan mau 11-2007_HUNG_BOQ - BUNGE (TVT submit 18 Nov, 2009)_Danh sach nha cung cap ( Vendor List ) - Cap nhat 15-04-2011 2 3" xfId="13058" xr:uid="{00000000-0005-0000-0000-0000F22D0000}"/>
    <cellStyle name="T_NHUA TAN HOA 10-6_Du toan mau 11-2007_HUNG_BOQ - BUNGE (TVT submit 18 Nov, 2009)_Danh sach nha cung cap ( Vendor List ) - Cap nhat 15-04-2011 3" xfId="13059" xr:uid="{00000000-0005-0000-0000-0000F32D0000}"/>
    <cellStyle name="T_NHUA TAN HOA 10-6_Du toan mau 11-2007_HUNG_BOQ - BUNGE (TVT submit 18 Nov, 2009)_Danh sach nha cung cap ( Vendor List ) - Cap nhat 15-04-2011 3 2" xfId="13060" xr:uid="{00000000-0005-0000-0000-0000F42D0000}"/>
    <cellStyle name="T_NHUA TAN HOA 10-6_Du toan mau 11-2007_HUNG_BOQ - BUNGE (TVT submit 18 Nov, 2009)_Danh sach nha cung cap ( Vendor List ) - Cap nhat 15-04-2011 4" xfId="13061" xr:uid="{00000000-0005-0000-0000-0000F52D0000}"/>
    <cellStyle name="T_NHUA TAN HOA 10-6_Du toan mau 11-2007_HUNG_BOQ - CAB (TVT submit 28 Nov, 2008)" xfId="8478" xr:uid="{00000000-0005-0000-0000-0000F62D0000}"/>
    <cellStyle name="T_NHUA TAN HOA 10-6_Du toan mau 11-2007_HUNG_BOQ - CAB (TVT submit 28 Nov, 2008) 2" xfId="8479" xr:uid="{00000000-0005-0000-0000-0000F72D0000}"/>
    <cellStyle name="T_NHUA TAN HOA 10-6_Du toan mau 11-2007_HUNG_BOQ - CAB (TVT submit 28 Nov, 2008) 2 2" xfId="13062" xr:uid="{00000000-0005-0000-0000-0000F82D0000}"/>
    <cellStyle name="T_NHUA TAN HOA 10-6_Du toan mau 11-2007_HUNG_BOQ - CAB (TVT submit 28 Nov, 2008) 2 2 2" xfId="13063" xr:uid="{00000000-0005-0000-0000-0000F92D0000}"/>
    <cellStyle name="T_NHUA TAN HOA 10-6_Du toan mau 11-2007_HUNG_BOQ - CAB (TVT submit 28 Nov, 2008) 2 3" xfId="13064" xr:uid="{00000000-0005-0000-0000-0000FA2D0000}"/>
    <cellStyle name="T_NHUA TAN HOA 10-6_Du toan mau 11-2007_HUNG_BOQ - CAB (TVT submit 28 Nov, 2008) 3" xfId="13065" xr:uid="{00000000-0005-0000-0000-0000FB2D0000}"/>
    <cellStyle name="T_NHUA TAN HOA 10-6_Du toan mau 11-2007_HUNG_BOQ - CAB (TVT submit 28 Nov, 2008) 3 2" xfId="13066" xr:uid="{00000000-0005-0000-0000-0000FC2D0000}"/>
    <cellStyle name="T_NHUA TAN HOA 10-6_Du toan mau 11-2007_HUNG_BOQ - CAB (TVT submit 28 Nov, 2008) 4" xfId="13067" xr:uid="{00000000-0005-0000-0000-0000FD2D0000}"/>
    <cellStyle name="T_NHUA TAN HOA 10-6_Du toan mau 11-2007_HUNG_BOQ - CAB (TVT submit 28 Nov, 2008)_Danh sach nha cung cap ( Vendor List ) - Cap nhat 15-04-2011" xfId="8480" xr:uid="{00000000-0005-0000-0000-0000FE2D0000}"/>
    <cellStyle name="T_NHUA TAN HOA 10-6_Du toan mau 11-2007_HUNG_BOQ - CAB (TVT submit 28 Nov, 2008)_Danh sach nha cung cap ( Vendor List ) - Cap nhat 15-04-2011 2" xfId="8481" xr:uid="{00000000-0005-0000-0000-0000FF2D0000}"/>
    <cellStyle name="T_NHUA TAN HOA 10-6_Du toan mau 11-2007_HUNG_BOQ - CAB (TVT submit 28 Nov, 2008)_Danh sach nha cung cap ( Vendor List ) - Cap nhat 15-04-2011 2 2" xfId="13068" xr:uid="{00000000-0005-0000-0000-0000002E0000}"/>
    <cellStyle name="T_NHUA TAN HOA 10-6_Du toan mau 11-2007_HUNG_BOQ - CAB (TVT submit 28 Nov, 2008)_Danh sach nha cung cap ( Vendor List ) - Cap nhat 15-04-2011 2 2 2" xfId="13069" xr:uid="{00000000-0005-0000-0000-0000012E0000}"/>
    <cellStyle name="T_NHUA TAN HOA 10-6_Du toan mau 11-2007_HUNG_BOQ - CAB (TVT submit 28 Nov, 2008)_Danh sach nha cung cap ( Vendor List ) - Cap nhat 15-04-2011 2 3" xfId="13070" xr:uid="{00000000-0005-0000-0000-0000022E0000}"/>
    <cellStyle name="T_NHUA TAN HOA 10-6_Du toan mau 11-2007_HUNG_BOQ - CAB (TVT submit 28 Nov, 2008)_Danh sach nha cung cap ( Vendor List ) - Cap nhat 15-04-2011 3" xfId="13071" xr:uid="{00000000-0005-0000-0000-0000032E0000}"/>
    <cellStyle name="T_NHUA TAN HOA 10-6_Du toan mau 11-2007_HUNG_BOQ - CAB (TVT submit 28 Nov, 2008)_Danh sach nha cung cap ( Vendor List ) - Cap nhat 15-04-2011 3 2" xfId="13072" xr:uid="{00000000-0005-0000-0000-0000042E0000}"/>
    <cellStyle name="T_NHUA TAN HOA 10-6_Du toan mau 11-2007_HUNG_BOQ - CAB (TVT submit 28 Nov, 2008)_Danh sach nha cung cap ( Vendor List ) - Cap nhat 15-04-2011 4" xfId="13073" xr:uid="{00000000-0005-0000-0000-0000052E0000}"/>
    <cellStyle name="T_NHUA TAN HOA 10-6_Du toan mau 11-2007_HUNG_Danh sach nha cung cap ( Vendor List ) - Cap nhat 15-04-2011" xfId="8482" xr:uid="{00000000-0005-0000-0000-0000062E0000}"/>
    <cellStyle name="T_NHUA TAN HOA 10-6_Du toan mau 11-2007_HUNG_Danh sach nha cung cap ( Vendor List ) - Cap nhat 15-04-2011 2" xfId="8483" xr:uid="{00000000-0005-0000-0000-0000072E0000}"/>
    <cellStyle name="T_NHUA TAN HOA 10-6_Du toan mau 11-2007_HUNG_Danh sach nha cung cap ( Vendor List ) - Cap nhat 15-04-2011 2 2" xfId="13074" xr:uid="{00000000-0005-0000-0000-0000082E0000}"/>
    <cellStyle name="T_NHUA TAN HOA 10-6_Du toan mau 11-2007_HUNG_Danh sach nha cung cap ( Vendor List ) - Cap nhat 15-04-2011 2 2 2" xfId="13075" xr:uid="{00000000-0005-0000-0000-0000092E0000}"/>
    <cellStyle name="T_NHUA TAN HOA 10-6_Du toan mau 11-2007_HUNG_Danh sach nha cung cap ( Vendor List ) - Cap nhat 15-04-2011 2 3" xfId="13076" xr:uid="{00000000-0005-0000-0000-00000A2E0000}"/>
    <cellStyle name="T_NHUA TAN HOA 10-6_Du toan mau 11-2007_HUNG_Danh sach nha cung cap ( Vendor List ) - Cap nhat 15-04-2011 3" xfId="13077" xr:uid="{00000000-0005-0000-0000-00000B2E0000}"/>
    <cellStyle name="T_NHUA TAN HOA 10-6_Du toan mau 11-2007_HUNG_Danh sach nha cung cap ( Vendor List ) - Cap nhat 15-04-2011 3 2" xfId="13078" xr:uid="{00000000-0005-0000-0000-00000C2E0000}"/>
    <cellStyle name="T_NHUA TAN HOA 10-6_Du toan mau 11-2007_HUNG_Danh sach nha cung cap ( Vendor List ) - Cap nhat 15-04-2011 4" xfId="13079" xr:uid="{00000000-0005-0000-0000-00000D2E0000}"/>
    <cellStyle name="T_NHUA TAN HOA 10-6_Du toan mau 11-2007_puma 16.1" xfId="8484" xr:uid="{00000000-0005-0000-0000-00000E2E0000}"/>
    <cellStyle name="T_NHUA TAN HOA 10-6_Du toan mau 11-2007_puma 16.1 2" xfId="8485" xr:uid="{00000000-0005-0000-0000-00000F2E0000}"/>
    <cellStyle name="T_NHUA TAN HOA 10-6_Du toan mau 11-2007_puma 16.1 2 2" xfId="13080" xr:uid="{00000000-0005-0000-0000-0000102E0000}"/>
    <cellStyle name="T_NHUA TAN HOA 10-6_Du toan mau 11-2007_puma 16.1 2 2 2" xfId="13081" xr:uid="{00000000-0005-0000-0000-0000112E0000}"/>
    <cellStyle name="T_NHUA TAN HOA 10-6_Du toan mau 11-2007_puma 16.1 2 3" xfId="13082" xr:uid="{00000000-0005-0000-0000-0000122E0000}"/>
    <cellStyle name="T_NHUA TAN HOA 10-6_Du toan mau 11-2007_puma 16.1 3" xfId="13083" xr:uid="{00000000-0005-0000-0000-0000132E0000}"/>
    <cellStyle name="T_NHUA TAN HOA 10-6_Du toan mau 11-2007_puma 16.1 3 2" xfId="13084" xr:uid="{00000000-0005-0000-0000-0000142E0000}"/>
    <cellStyle name="T_NHUA TAN HOA 10-6_Du toan mau 11-2007_puma 16.1 4" xfId="13085" xr:uid="{00000000-0005-0000-0000-0000152E0000}"/>
    <cellStyle name="T_NHUA TAN HOA 10-6_Du toan mau 11-2007_puma 16.1_05  080428- BOQ - Main construction (12 June, 2008)" xfId="8486" xr:uid="{00000000-0005-0000-0000-0000162E0000}"/>
    <cellStyle name="T_NHUA TAN HOA 10-6_Du toan mau 11-2007_puma 16.1_05  080428- BOQ - Main construction (12 June, 2008) 2" xfId="8487" xr:uid="{00000000-0005-0000-0000-0000172E0000}"/>
    <cellStyle name="T_NHUA TAN HOA 10-6_Du toan mau 11-2007_puma 16.1_05  080428- BOQ - Main construction (12 June, 2008) 2 2" xfId="13086" xr:uid="{00000000-0005-0000-0000-0000182E0000}"/>
    <cellStyle name="T_NHUA TAN HOA 10-6_Du toan mau 11-2007_puma 16.1_05  080428- BOQ - Main construction (12 June, 2008) 2 2 2" xfId="13087" xr:uid="{00000000-0005-0000-0000-0000192E0000}"/>
    <cellStyle name="T_NHUA TAN HOA 10-6_Du toan mau 11-2007_puma 16.1_05  080428- BOQ - Main construction (12 June, 2008) 2 3" xfId="13088" xr:uid="{00000000-0005-0000-0000-00001A2E0000}"/>
    <cellStyle name="T_NHUA TAN HOA 10-6_Du toan mau 11-2007_puma 16.1_05  080428- BOQ - Main construction (12 June, 2008) 3" xfId="13089" xr:uid="{00000000-0005-0000-0000-00001B2E0000}"/>
    <cellStyle name="T_NHUA TAN HOA 10-6_Du toan mau 11-2007_puma 16.1_05  080428- BOQ - Main construction (12 June, 2008) 3 2" xfId="13090" xr:uid="{00000000-0005-0000-0000-00001C2E0000}"/>
    <cellStyle name="T_NHUA TAN HOA 10-6_Du toan mau 11-2007_puma 16.1_05  080428- BOQ - Main construction (12 June, 2008) 4" xfId="13091" xr:uid="{00000000-0005-0000-0000-00001D2E0000}"/>
    <cellStyle name="T_NHUA TAN HOA 10-6_Du toan mau 11-2007_puma 16.1_05  080428- BOQ - Main construction (12 June, 2008)_Danh sach nha cung cap ( Vendor List ) - Cap nhat 15-04-2011" xfId="8488" xr:uid="{00000000-0005-0000-0000-00001E2E0000}"/>
    <cellStyle name="T_NHUA TAN HOA 10-6_Du toan mau 11-2007_puma 16.1_05  080428- BOQ - Main construction (12 June, 2008)_Danh sach nha cung cap ( Vendor List ) - Cap nhat 15-04-2011 2" xfId="8489" xr:uid="{00000000-0005-0000-0000-00001F2E0000}"/>
    <cellStyle name="T_NHUA TAN HOA 10-6_Du toan mau 11-2007_puma 16.1_05  080428- BOQ - Main construction (12 June, 2008)_Danh sach nha cung cap ( Vendor List ) - Cap nhat 15-04-2011 2 2" xfId="13092" xr:uid="{00000000-0005-0000-0000-0000202E0000}"/>
    <cellStyle name="T_NHUA TAN HOA 10-6_Du toan mau 11-2007_puma 16.1_05  080428- BOQ - Main construction (12 June, 2008)_Danh sach nha cung cap ( Vendor List ) - Cap nhat 15-04-2011 2 2 2" xfId="13093" xr:uid="{00000000-0005-0000-0000-0000212E0000}"/>
    <cellStyle name="T_NHUA TAN HOA 10-6_Du toan mau 11-2007_puma 16.1_05  080428- BOQ - Main construction (12 June, 2008)_Danh sach nha cung cap ( Vendor List ) - Cap nhat 15-04-2011 2 3" xfId="13094" xr:uid="{00000000-0005-0000-0000-0000222E0000}"/>
    <cellStyle name="T_NHUA TAN HOA 10-6_Du toan mau 11-2007_puma 16.1_05  080428- BOQ - Main construction (12 June, 2008)_Danh sach nha cung cap ( Vendor List ) - Cap nhat 15-04-2011 3" xfId="13095" xr:uid="{00000000-0005-0000-0000-0000232E0000}"/>
    <cellStyle name="T_NHUA TAN HOA 10-6_Du toan mau 11-2007_puma 16.1_05  080428- BOQ - Main construction (12 June, 2008)_Danh sach nha cung cap ( Vendor List ) - Cap nhat 15-04-2011 3 2" xfId="13096" xr:uid="{00000000-0005-0000-0000-0000242E0000}"/>
    <cellStyle name="T_NHUA TAN HOA 10-6_Du toan mau 11-2007_puma 16.1_05  080428- BOQ - Main construction (12 June, 2008)_Danh sach nha cung cap ( Vendor List ) - Cap nhat 15-04-2011 4" xfId="13097" xr:uid="{00000000-0005-0000-0000-0000252E0000}"/>
    <cellStyle name="T_NHUA TAN HOA 10-6_Du toan mau 11-2007_puma 16.1_BOQ - BUNGE (TVT submit 18 Nov, 2009)" xfId="8490" xr:uid="{00000000-0005-0000-0000-0000262E0000}"/>
    <cellStyle name="T_NHUA TAN HOA 10-6_Du toan mau 11-2007_puma 16.1_BOQ - BUNGE (TVT submit 18 Nov, 2009) 2" xfId="8491" xr:uid="{00000000-0005-0000-0000-0000272E0000}"/>
    <cellStyle name="T_NHUA TAN HOA 10-6_Du toan mau 11-2007_puma 16.1_BOQ - BUNGE (TVT submit 18 Nov, 2009) 2 2" xfId="13098" xr:uid="{00000000-0005-0000-0000-0000282E0000}"/>
    <cellStyle name="T_NHUA TAN HOA 10-6_Du toan mau 11-2007_puma 16.1_BOQ - BUNGE (TVT submit 18 Nov, 2009) 2 2 2" xfId="13099" xr:uid="{00000000-0005-0000-0000-0000292E0000}"/>
    <cellStyle name="T_NHUA TAN HOA 10-6_Du toan mau 11-2007_puma 16.1_BOQ - BUNGE (TVT submit 18 Nov, 2009) 2 3" xfId="13100" xr:uid="{00000000-0005-0000-0000-00002A2E0000}"/>
    <cellStyle name="T_NHUA TAN HOA 10-6_Du toan mau 11-2007_puma 16.1_BOQ - BUNGE (TVT submit 18 Nov, 2009) 3" xfId="13101" xr:uid="{00000000-0005-0000-0000-00002B2E0000}"/>
    <cellStyle name="T_NHUA TAN HOA 10-6_Du toan mau 11-2007_puma 16.1_BOQ - BUNGE (TVT submit 18 Nov, 2009) 3 2" xfId="13102" xr:uid="{00000000-0005-0000-0000-00002C2E0000}"/>
    <cellStyle name="T_NHUA TAN HOA 10-6_Du toan mau 11-2007_puma 16.1_BOQ - BUNGE (TVT submit 18 Nov, 2009) 4" xfId="13103" xr:uid="{00000000-0005-0000-0000-00002D2E0000}"/>
    <cellStyle name="T_NHUA TAN HOA 10-6_Du toan mau 11-2007_puma 16.1_BOQ - BUNGE (TVT submit 18 Nov, 2009)_Danh sach nha cung cap ( Vendor List ) - Cap nhat 15-04-2011" xfId="8492" xr:uid="{00000000-0005-0000-0000-00002E2E0000}"/>
    <cellStyle name="T_NHUA TAN HOA 10-6_Du toan mau 11-2007_puma 16.1_BOQ - BUNGE (TVT submit 18 Nov, 2009)_Danh sach nha cung cap ( Vendor List ) - Cap nhat 15-04-2011 2" xfId="8493" xr:uid="{00000000-0005-0000-0000-00002F2E0000}"/>
    <cellStyle name="T_NHUA TAN HOA 10-6_Du toan mau 11-2007_puma 16.1_BOQ - BUNGE (TVT submit 18 Nov, 2009)_Danh sach nha cung cap ( Vendor List ) - Cap nhat 15-04-2011 2 2" xfId="13104" xr:uid="{00000000-0005-0000-0000-0000302E0000}"/>
    <cellStyle name="T_NHUA TAN HOA 10-6_Du toan mau 11-2007_puma 16.1_BOQ - BUNGE (TVT submit 18 Nov, 2009)_Danh sach nha cung cap ( Vendor List ) - Cap nhat 15-04-2011 2 2 2" xfId="13105" xr:uid="{00000000-0005-0000-0000-0000312E0000}"/>
    <cellStyle name="T_NHUA TAN HOA 10-6_Du toan mau 11-2007_puma 16.1_BOQ - BUNGE (TVT submit 18 Nov, 2009)_Danh sach nha cung cap ( Vendor List ) - Cap nhat 15-04-2011 2 3" xfId="13106" xr:uid="{00000000-0005-0000-0000-0000322E0000}"/>
    <cellStyle name="T_NHUA TAN HOA 10-6_Du toan mau 11-2007_puma 16.1_BOQ - BUNGE (TVT submit 18 Nov, 2009)_Danh sach nha cung cap ( Vendor List ) - Cap nhat 15-04-2011 3" xfId="13107" xr:uid="{00000000-0005-0000-0000-0000332E0000}"/>
    <cellStyle name="T_NHUA TAN HOA 10-6_Du toan mau 11-2007_puma 16.1_BOQ - BUNGE (TVT submit 18 Nov, 2009)_Danh sach nha cung cap ( Vendor List ) - Cap nhat 15-04-2011 3 2" xfId="13108" xr:uid="{00000000-0005-0000-0000-0000342E0000}"/>
    <cellStyle name="T_NHUA TAN HOA 10-6_Du toan mau 11-2007_puma 16.1_BOQ - BUNGE (TVT submit 18 Nov, 2009)_Danh sach nha cung cap ( Vendor List ) - Cap nhat 15-04-2011 4" xfId="13109" xr:uid="{00000000-0005-0000-0000-0000352E0000}"/>
    <cellStyle name="T_NHUA TAN HOA 10-6_Du toan mau 11-2007_puma 16.1_BOQ - CAB (TVT submit 28 Nov, 2008)" xfId="8494" xr:uid="{00000000-0005-0000-0000-0000362E0000}"/>
    <cellStyle name="T_NHUA TAN HOA 10-6_Du toan mau 11-2007_puma 16.1_BOQ - CAB (TVT submit 28 Nov, 2008) 2" xfId="8495" xr:uid="{00000000-0005-0000-0000-0000372E0000}"/>
    <cellStyle name="T_NHUA TAN HOA 10-6_Du toan mau 11-2007_puma 16.1_BOQ - CAB (TVT submit 28 Nov, 2008) 2 2" xfId="13110" xr:uid="{00000000-0005-0000-0000-0000382E0000}"/>
    <cellStyle name="T_NHUA TAN HOA 10-6_Du toan mau 11-2007_puma 16.1_BOQ - CAB (TVT submit 28 Nov, 2008) 2 2 2" xfId="13111" xr:uid="{00000000-0005-0000-0000-0000392E0000}"/>
    <cellStyle name="T_NHUA TAN HOA 10-6_Du toan mau 11-2007_puma 16.1_BOQ - CAB (TVT submit 28 Nov, 2008) 2 3" xfId="13112" xr:uid="{00000000-0005-0000-0000-00003A2E0000}"/>
    <cellStyle name="T_NHUA TAN HOA 10-6_Du toan mau 11-2007_puma 16.1_BOQ - CAB (TVT submit 28 Nov, 2008) 3" xfId="13113" xr:uid="{00000000-0005-0000-0000-00003B2E0000}"/>
    <cellStyle name="T_NHUA TAN HOA 10-6_Du toan mau 11-2007_puma 16.1_BOQ - CAB (TVT submit 28 Nov, 2008) 3 2" xfId="13114" xr:uid="{00000000-0005-0000-0000-00003C2E0000}"/>
    <cellStyle name="T_NHUA TAN HOA 10-6_Du toan mau 11-2007_puma 16.1_BOQ - CAB (TVT submit 28 Nov, 2008) 4" xfId="13115" xr:uid="{00000000-0005-0000-0000-00003D2E0000}"/>
    <cellStyle name="T_NHUA TAN HOA 10-6_Du toan mau 11-2007_puma 16.1_BOQ - CAB (TVT submit 28 Nov, 2008)_Danh sach nha cung cap ( Vendor List ) - Cap nhat 15-04-2011" xfId="8496" xr:uid="{00000000-0005-0000-0000-00003E2E0000}"/>
    <cellStyle name="T_NHUA TAN HOA 10-6_Du toan mau 11-2007_puma 16.1_BOQ - CAB (TVT submit 28 Nov, 2008)_Danh sach nha cung cap ( Vendor List ) - Cap nhat 15-04-2011 2" xfId="8497" xr:uid="{00000000-0005-0000-0000-00003F2E0000}"/>
    <cellStyle name="T_NHUA TAN HOA 10-6_Du toan mau 11-2007_puma 16.1_BOQ - CAB (TVT submit 28 Nov, 2008)_Danh sach nha cung cap ( Vendor List ) - Cap nhat 15-04-2011 2 2" xfId="13116" xr:uid="{00000000-0005-0000-0000-0000402E0000}"/>
    <cellStyle name="T_NHUA TAN HOA 10-6_Du toan mau 11-2007_puma 16.1_BOQ - CAB (TVT submit 28 Nov, 2008)_Danh sach nha cung cap ( Vendor List ) - Cap nhat 15-04-2011 2 2 2" xfId="13117" xr:uid="{00000000-0005-0000-0000-0000412E0000}"/>
    <cellStyle name="T_NHUA TAN HOA 10-6_Du toan mau 11-2007_puma 16.1_BOQ - CAB (TVT submit 28 Nov, 2008)_Danh sach nha cung cap ( Vendor List ) - Cap nhat 15-04-2011 2 3" xfId="13118" xr:uid="{00000000-0005-0000-0000-0000422E0000}"/>
    <cellStyle name="T_NHUA TAN HOA 10-6_Du toan mau 11-2007_puma 16.1_BOQ - CAB (TVT submit 28 Nov, 2008)_Danh sach nha cung cap ( Vendor List ) - Cap nhat 15-04-2011 3" xfId="13119" xr:uid="{00000000-0005-0000-0000-0000432E0000}"/>
    <cellStyle name="T_NHUA TAN HOA 10-6_Du toan mau 11-2007_puma 16.1_BOQ - CAB (TVT submit 28 Nov, 2008)_Danh sach nha cung cap ( Vendor List ) - Cap nhat 15-04-2011 3 2" xfId="13120" xr:uid="{00000000-0005-0000-0000-0000442E0000}"/>
    <cellStyle name="T_NHUA TAN HOA 10-6_Du toan mau 11-2007_puma 16.1_BOQ - CAB (TVT submit 28 Nov, 2008)_Danh sach nha cung cap ( Vendor List ) - Cap nhat 15-04-2011 4" xfId="13121" xr:uid="{00000000-0005-0000-0000-0000452E0000}"/>
    <cellStyle name="T_NHUA TAN HOA 10-6_Du toan mau 11-2007_puma 16.1_Danh sach nha cung cap ( Vendor List ) - Cap nhat 15-04-2011" xfId="8498" xr:uid="{00000000-0005-0000-0000-0000462E0000}"/>
    <cellStyle name="T_NHUA TAN HOA 10-6_Du toan mau 11-2007_puma 16.1_Danh sach nha cung cap ( Vendor List ) - Cap nhat 15-04-2011 2" xfId="8499" xr:uid="{00000000-0005-0000-0000-0000472E0000}"/>
    <cellStyle name="T_NHUA TAN HOA 10-6_Du toan mau 11-2007_puma 16.1_Danh sach nha cung cap ( Vendor List ) - Cap nhat 15-04-2011 2 2" xfId="13122" xr:uid="{00000000-0005-0000-0000-0000482E0000}"/>
    <cellStyle name="T_NHUA TAN HOA 10-6_Du toan mau 11-2007_puma 16.1_Danh sach nha cung cap ( Vendor List ) - Cap nhat 15-04-2011 2 2 2" xfId="13123" xr:uid="{00000000-0005-0000-0000-0000492E0000}"/>
    <cellStyle name="T_NHUA TAN HOA 10-6_Du toan mau 11-2007_puma 16.1_Danh sach nha cung cap ( Vendor List ) - Cap nhat 15-04-2011 2 3" xfId="13124" xr:uid="{00000000-0005-0000-0000-00004A2E0000}"/>
    <cellStyle name="T_NHUA TAN HOA 10-6_Du toan mau 11-2007_puma 16.1_Danh sach nha cung cap ( Vendor List ) - Cap nhat 15-04-2011 3" xfId="13125" xr:uid="{00000000-0005-0000-0000-00004B2E0000}"/>
    <cellStyle name="T_NHUA TAN HOA 10-6_Du toan mau 11-2007_puma 16.1_Danh sach nha cung cap ( Vendor List ) - Cap nhat 15-04-2011 3 2" xfId="13126" xr:uid="{00000000-0005-0000-0000-00004C2E0000}"/>
    <cellStyle name="T_NHUA TAN HOA 10-6_Du toan mau 11-2007_puma 16.1_Danh sach nha cung cap ( Vendor List ) - Cap nhat 15-04-2011 4" xfId="13127" xr:uid="{00000000-0005-0000-0000-00004D2E0000}"/>
    <cellStyle name="T_NHUA TAN HOA 10-6_Du toan mau 11-2007_puma 17.1" xfId="8500" xr:uid="{00000000-0005-0000-0000-00004E2E0000}"/>
    <cellStyle name="T_NHUA TAN HOA 10-6_Du toan mau 11-2007_puma 17.1 2" xfId="8501" xr:uid="{00000000-0005-0000-0000-00004F2E0000}"/>
    <cellStyle name="T_NHUA TAN HOA 10-6_Du toan mau 11-2007_puma 17.1 2 2" xfId="13128" xr:uid="{00000000-0005-0000-0000-0000502E0000}"/>
    <cellStyle name="T_NHUA TAN HOA 10-6_Du toan mau 11-2007_puma 17.1 2 2 2" xfId="13129" xr:uid="{00000000-0005-0000-0000-0000512E0000}"/>
    <cellStyle name="T_NHUA TAN HOA 10-6_Du toan mau 11-2007_puma 17.1 2 3" xfId="13130" xr:uid="{00000000-0005-0000-0000-0000522E0000}"/>
    <cellStyle name="T_NHUA TAN HOA 10-6_Du toan mau 11-2007_puma 17.1 3" xfId="13131" xr:uid="{00000000-0005-0000-0000-0000532E0000}"/>
    <cellStyle name="T_NHUA TAN HOA 10-6_Du toan mau 11-2007_puma 17.1 3 2" xfId="13132" xr:uid="{00000000-0005-0000-0000-0000542E0000}"/>
    <cellStyle name="T_NHUA TAN HOA 10-6_Du toan mau 11-2007_puma 17.1 4" xfId="13133" xr:uid="{00000000-0005-0000-0000-0000552E0000}"/>
    <cellStyle name="T_NHUA TAN HOA 10-6_Du toan mau 11-2007_puma 17.1_Danh sach nha cung cap ( Vendor List ) - Cap nhat 15-04-2011" xfId="8502" xr:uid="{00000000-0005-0000-0000-0000562E0000}"/>
    <cellStyle name="T_NHUA TAN HOA 10-6_Du toan mau 11-2007_puma 17.1_Danh sach nha cung cap ( Vendor List ) - Cap nhat 15-04-2011 2" xfId="8503" xr:uid="{00000000-0005-0000-0000-0000572E0000}"/>
    <cellStyle name="T_NHUA TAN HOA 10-6_Du toan mau 11-2007_puma 17.1_Danh sach nha cung cap ( Vendor List ) - Cap nhat 15-04-2011 2 2" xfId="13134" xr:uid="{00000000-0005-0000-0000-0000582E0000}"/>
    <cellStyle name="T_NHUA TAN HOA 10-6_Du toan mau 11-2007_puma 17.1_Danh sach nha cung cap ( Vendor List ) - Cap nhat 15-04-2011 2 2 2" xfId="13135" xr:uid="{00000000-0005-0000-0000-0000592E0000}"/>
    <cellStyle name="T_NHUA TAN HOA 10-6_Du toan mau 11-2007_puma 17.1_Danh sach nha cung cap ( Vendor List ) - Cap nhat 15-04-2011 2 3" xfId="13136" xr:uid="{00000000-0005-0000-0000-00005A2E0000}"/>
    <cellStyle name="T_NHUA TAN HOA 10-6_Du toan mau 11-2007_puma 17.1_Danh sach nha cung cap ( Vendor List ) - Cap nhat 15-04-2011 3" xfId="13137" xr:uid="{00000000-0005-0000-0000-00005B2E0000}"/>
    <cellStyle name="T_NHUA TAN HOA 10-6_Du toan mau 11-2007_puma 17.1_Danh sach nha cung cap ( Vendor List ) - Cap nhat 15-04-2011 3 2" xfId="13138" xr:uid="{00000000-0005-0000-0000-00005C2E0000}"/>
    <cellStyle name="T_NHUA TAN HOA 10-6_Du toan mau 11-2007_puma 17.1_Danh sach nha cung cap ( Vendor List ) - Cap nhat 15-04-2011 4" xfId="13139" xr:uid="{00000000-0005-0000-0000-00005D2E0000}"/>
    <cellStyle name="T_PL-BOQ President place Rev 0 06102010" xfId="8504" xr:uid="{00000000-0005-0000-0000-00005E2E0000}"/>
    <cellStyle name="T_PL-BOQ President place Rev 0 06102010 2" xfId="8505" xr:uid="{00000000-0005-0000-0000-00005F2E0000}"/>
    <cellStyle name="T_PL-BOQ President place Rev 0 06102010 2 2" xfId="13140" xr:uid="{00000000-0005-0000-0000-0000602E0000}"/>
    <cellStyle name="T_PL-BOQ President place Rev 0 06102010 2 2 2" xfId="13141" xr:uid="{00000000-0005-0000-0000-0000612E0000}"/>
    <cellStyle name="T_PL-BOQ President place Rev 0 06102010 2 3" xfId="13142" xr:uid="{00000000-0005-0000-0000-0000622E0000}"/>
    <cellStyle name="T_PL-BOQ President place Rev 0 06102010 3" xfId="13143" xr:uid="{00000000-0005-0000-0000-0000632E0000}"/>
    <cellStyle name="T_PL-BOQ President place Rev 0 06102010 3 2" xfId="13144" xr:uid="{00000000-0005-0000-0000-0000642E0000}"/>
    <cellStyle name="T_PL-BOQ President place Rev 0 06102010 4" xfId="13145" xr:uid="{00000000-0005-0000-0000-0000652E0000}"/>
    <cellStyle name="T_PSC-IPC2+3 Evaluation" xfId="8506" xr:uid="{00000000-0005-0000-0000-0000662E0000}"/>
    <cellStyle name="T_PSC-IPC2+3 Evaluation 2" xfId="8507" xr:uid="{00000000-0005-0000-0000-0000672E0000}"/>
    <cellStyle name="T_PSC-IPC2+3 Evaluation 2 2" xfId="13146" xr:uid="{00000000-0005-0000-0000-0000682E0000}"/>
    <cellStyle name="T_PSC-IPC2+3 Evaluation 2 2 2" xfId="13147" xr:uid="{00000000-0005-0000-0000-0000692E0000}"/>
    <cellStyle name="T_PSC-IPC2+3 Evaluation 2 3" xfId="13148" xr:uid="{00000000-0005-0000-0000-00006A2E0000}"/>
    <cellStyle name="T_PSC-IPC2+3 Evaluation 3" xfId="13149" xr:uid="{00000000-0005-0000-0000-00006B2E0000}"/>
    <cellStyle name="T_PSC-IPC2+3 Evaluation 3 2" xfId="13150" xr:uid="{00000000-0005-0000-0000-00006C2E0000}"/>
    <cellStyle name="T_PSC-IPC2+3 Evaluation 4" xfId="13151" xr:uid="{00000000-0005-0000-0000-00006D2E0000}"/>
    <cellStyle name="T_QT di chuyen ca phe" xfId="8508" xr:uid="{00000000-0005-0000-0000-00006E2E0000}"/>
    <cellStyle name="T_QT di chuyen ca phe 2" xfId="8509" xr:uid="{00000000-0005-0000-0000-00006F2E0000}"/>
    <cellStyle name="T_QT di chuyen ca phe 2 2" xfId="8510" xr:uid="{00000000-0005-0000-0000-0000702E0000}"/>
    <cellStyle name="T_QT di chuyen ca phe 2 2 2" xfId="13152" xr:uid="{00000000-0005-0000-0000-0000712E0000}"/>
    <cellStyle name="T_QT di chuyen ca phe 2 2 2 2" xfId="13153" xr:uid="{00000000-0005-0000-0000-0000722E0000}"/>
    <cellStyle name="T_QT di chuyen ca phe 2 2 3" xfId="13154" xr:uid="{00000000-0005-0000-0000-0000732E0000}"/>
    <cellStyle name="T_QT di chuyen ca phe 2 3" xfId="13155" xr:uid="{00000000-0005-0000-0000-0000742E0000}"/>
    <cellStyle name="T_QT di chuyen ca phe 2 3 2" xfId="13156" xr:uid="{00000000-0005-0000-0000-0000752E0000}"/>
    <cellStyle name="T_QT di chuyen ca phe 2 4" xfId="13157" xr:uid="{00000000-0005-0000-0000-0000762E0000}"/>
    <cellStyle name="T_QT di chuyen ca phe 3" xfId="8511" xr:uid="{00000000-0005-0000-0000-0000772E0000}"/>
    <cellStyle name="T_QT di chuyen ca phe 3 2" xfId="13158" xr:uid="{00000000-0005-0000-0000-0000782E0000}"/>
    <cellStyle name="T_QT di chuyen ca phe 3 2 2" xfId="13159" xr:uid="{00000000-0005-0000-0000-0000792E0000}"/>
    <cellStyle name="T_QT di chuyen ca phe 3 3" xfId="13160" xr:uid="{00000000-0005-0000-0000-00007A2E0000}"/>
    <cellStyle name="T_QT di chuyen ca phe 4" xfId="13161" xr:uid="{00000000-0005-0000-0000-00007B2E0000}"/>
    <cellStyle name="T_QT di chuyen ca phe 4 2" xfId="13162" xr:uid="{00000000-0005-0000-0000-00007C2E0000}"/>
    <cellStyle name="T_QT di chuyen ca phe 5" xfId="13163" xr:uid="{00000000-0005-0000-0000-00007D2E0000}"/>
    <cellStyle name="T_San luong FECON den het 2007" xfId="8512" xr:uid="{00000000-0005-0000-0000-00007E2E0000}"/>
    <cellStyle name="T_San luong FECON den het 2007 2" xfId="8513" xr:uid="{00000000-0005-0000-0000-00007F2E0000}"/>
    <cellStyle name="T_San luong FECON den het 2007 2 2" xfId="8514" xr:uid="{00000000-0005-0000-0000-0000802E0000}"/>
    <cellStyle name="T_San luong FECON den het 2007 2 2 2" xfId="13164" xr:uid="{00000000-0005-0000-0000-0000812E0000}"/>
    <cellStyle name="T_San luong FECON den het 2007 2 2 2 2" xfId="13165" xr:uid="{00000000-0005-0000-0000-0000822E0000}"/>
    <cellStyle name="T_San luong FECON den het 2007 2 2 3" xfId="13166" xr:uid="{00000000-0005-0000-0000-0000832E0000}"/>
    <cellStyle name="T_San luong FECON den het 2007 2 3" xfId="13167" xr:uid="{00000000-0005-0000-0000-0000842E0000}"/>
    <cellStyle name="T_San luong FECON den het 2007 2 3 2" xfId="13168" xr:uid="{00000000-0005-0000-0000-0000852E0000}"/>
    <cellStyle name="T_San luong FECON den het 2007 2 4" xfId="13169" xr:uid="{00000000-0005-0000-0000-0000862E0000}"/>
    <cellStyle name="T_San luong FECON den het 2007 3" xfId="8515" xr:uid="{00000000-0005-0000-0000-0000872E0000}"/>
    <cellStyle name="T_San luong FECON den het 2007 3 2" xfId="13170" xr:uid="{00000000-0005-0000-0000-0000882E0000}"/>
    <cellStyle name="T_San luong FECON den het 2007 3 2 2" xfId="13171" xr:uid="{00000000-0005-0000-0000-0000892E0000}"/>
    <cellStyle name="T_San luong FECON den het 2007 3 3" xfId="13172" xr:uid="{00000000-0005-0000-0000-00008A2E0000}"/>
    <cellStyle name="T_San luong FECON den het 2007 4" xfId="13173" xr:uid="{00000000-0005-0000-0000-00008B2E0000}"/>
    <cellStyle name="T_San luong FECON den het 2007 4 2" xfId="13174" xr:uid="{00000000-0005-0000-0000-00008C2E0000}"/>
    <cellStyle name="T_San luong FECON den het 2007 5" xfId="13175" xr:uid="{00000000-0005-0000-0000-00008D2E0000}"/>
    <cellStyle name="T_Sheet2" xfId="8516" xr:uid="{00000000-0005-0000-0000-00008E2E0000}"/>
    <cellStyle name="T_Sheet2 2" xfId="8517" xr:uid="{00000000-0005-0000-0000-00008F2E0000}"/>
    <cellStyle name="T_Sheet2 2 2" xfId="8518" xr:uid="{00000000-0005-0000-0000-0000902E0000}"/>
    <cellStyle name="T_Sheet2 2 2 2" xfId="13176" xr:uid="{00000000-0005-0000-0000-0000912E0000}"/>
    <cellStyle name="T_Sheet2 2 2 2 2" xfId="13177" xr:uid="{00000000-0005-0000-0000-0000922E0000}"/>
    <cellStyle name="T_Sheet2 2 2 3" xfId="13178" xr:uid="{00000000-0005-0000-0000-0000932E0000}"/>
    <cellStyle name="T_Sheet2 2 3" xfId="13179" xr:uid="{00000000-0005-0000-0000-0000942E0000}"/>
    <cellStyle name="T_Sheet2 2 3 2" xfId="13180" xr:uid="{00000000-0005-0000-0000-0000952E0000}"/>
    <cellStyle name="T_Sheet2 2 4" xfId="13181" xr:uid="{00000000-0005-0000-0000-0000962E0000}"/>
    <cellStyle name="T_Sheet2 3" xfId="8519" xr:uid="{00000000-0005-0000-0000-0000972E0000}"/>
    <cellStyle name="T_Sheet2 3 2" xfId="13182" xr:uid="{00000000-0005-0000-0000-0000982E0000}"/>
    <cellStyle name="T_Sheet2 3 2 2" xfId="13183" xr:uid="{00000000-0005-0000-0000-0000992E0000}"/>
    <cellStyle name="T_Sheet2 3 3" xfId="13184" xr:uid="{00000000-0005-0000-0000-00009A2E0000}"/>
    <cellStyle name="T_Sheet2 4" xfId="13185" xr:uid="{00000000-0005-0000-0000-00009B2E0000}"/>
    <cellStyle name="T_Sheet2 4 2" xfId="13186" xr:uid="{00000000-0005-0000-0000-00009C2E0000}"/>
    <cellStyle name="T_Sheet2 5" xfId="13187" xr:uid="{00000000-0005-0000-0000-00009D2E0000}"/>
    <cellStyle name="T_SUPOR2806-2" xfId="8520" xr:uid="{00000000-0005-0000-0000-00009E2E0000}"/>
    <cellStyle name="T_SUPOR2806-2 2" xfId="8521" xr:uid="{00000000-0005-0000-0000-00009F2E0000}"/>
    <cellStyle name="T_SUPOR2806-2 2 2" xfId="13188" xr:uid="{00000000-0005-0000-0000-0000A02E0000}"/>
    <cellStyle name="T_SUPOR2806-2 2 2 2" xfId="13189" xr:uid="{00000000-0005-0000-0000-0000A12E0000}"/>
    <cellStyle name="T_SUPOR2806-2 2 3" xfId="13190" xr:uid="{00000000-0005-0000-0000-0000A22E0000}"/>
    <cellStyle name="T_SUPOR2806-2 3" xfId="13191" xr:uid="{00000000-0005-0000-0000-0000A32E0000}"/>
    <cellStyle name="T_SUPOR2806-2 3 2" xfId="13192" xr:uid="{00000000-0005-0000-0000-0000A42E0000}"/>
    <cellStyle name="T_SUPOR2806-2 4" xfId="13193" xr:uid="{00000000-0005-0000-0000-0000A52E0000}"/>
    <cellStyle name="T_SUPOR2806-2_05  080428- BOQ - Main construction (12 June, 2008)" xfId="8522" xr:uid="{00000000-0005-0000-0000-0000A62E0000}"/>
    <cellStyle name="T_SUPOR2806-2_05  080428- BOQ - Main construction (12 June, 2008) 2" xfId="8523" xr:uid="{00000000-0005-0000-0000-0000A72E0000}"/>
    <cellStyle name="T_SUPOR2806-2_05  080428- BOQ - Main construction (12 June, 2008) 2 2" xfId="13194" xr:uid="{00000000-0005-0000-0000-0000A82E0000}"/>
    <cellStyle name="T_SUPOR2806-2_05  080428- BOQ - Main construction (12 June, 2008) 2 2 2" xfId="13195" xr:uid="{00000000-0005-0000-0000-0000A92E0000}"/>
    <cellStyle name="T_SUPOR2806-2_05  080428- BOQ - Main construction (12 June, 2008) 2 3" xfId="13196" xr:uid="{00000000-0005-0000-0000-0000AA2E0000}"/>
    <cellStyle name="T_SUPOR2806-2_05  080428- BOQ - Main construction (12 June, 2008) 3" xfId="13197" xr:uid="{00000000-0005-0000-0000-0000AB2E0000}"/>
    <cellStyle name="T_SUPOR2806-2_05  080428- BOQ - Main construction (12 June, 2008) 3 2" xfId="13198" xr:uid="{00000000-0005-0000-0000-0000AC2E0000}"/>
    <cellStyle name="T_SUPOR2806-2_05  080428- BOQ - Main construction (12 June, 2008) 4" xfId="13199" xr:uid="{00000000-0005-0000-0000-0000AD2E0000}"/>
    <cellStyle name="T_SUPOR2806-2_05  080428- BOQ - Main construction (12 June, 2008)_Danh sach nha cung cap ( Vendor List ) - Cap nhat 15-04-2011" xfId="8524" xr:uid="{00000000-0005-0000-0000-0000AE2E0000}"/>
    <cellStyle name="T_SUPOR2806-2_05  080428- BOQ - Main construction (12 June, 2008)_Danh sach nha cung cap ( Vendor List ) - Cap nhat 15-04-2011 2" xfId="8525" xr:uid="{00000000-0005-0000-0000-0000AF2E0000}"/>
    <cellStyle name="T_SUPOR2806-2_05  080428- BOQ - Main construction (12 June, 2008)_Danh sach nha cung cap ( Vendor List ) - Cap nhat 15-04-2011 2 2" xfId="13200" xr:uid="{00000000-0005-0000-0000-0000B02E0000}"/>
    <cellStyle name="T_SUPOR2806-2_05  080428- BOQ - Main construction (12 June, 2008)_Danh sach nha cung cap ( Vendor List ) - Cap nhat 15-04-2011 2 2 2" xfId="13201" xr:uid="{00000000-0005-0000-0000-0000B12E0000}"/>
    <cellStyle name="T_SUPOR2806-2_05  080428- BOQ - Main construction (12 June, 2008)_Danh sach nha cung cap ( Vendor List ) - Cap nhat 15-04-2011 2 3" xfId="13202" xr:uid="{00000000-0005-0000-0000-0000B22E0000}"/>
    <cellStyle name="T_SUPOR2806-2_05  080428- BOQ - Main construction (12 June, 2008)_Danh sach nha cung cap ( Vendor List ) - Cap nhat 15-04-2011 3" xfId="13203" xr:uid="{00000000-0005-0000-0000-0000B32E0000}"/>
    <cellStyle name="T_SUPOR2806-2_05  080428- BOQ - Main construction (12 June, 2008)_Danh sach nha cung cap ( Vendor List ) - Cap nhat 15-04-2011 3 2" xfId="13204" xr:uid="{00000000-0005-0000-0000-0000B42E0000}"/>
    <cellStyle name="T_SUPOR2806-2_05  080428- BOQ - Main construction (12 June, 2008)_Danh sach nha cung cap ( Vendor List ) - Cap nhat 15-04-2011 4" xfId="13205" xr:uid="{00000000-0005-0000-0000-0000B52E0000}"/>
    <cellStyle name="T_SUPOR2806-2_BOQ - BUNGE (TVT submit 18 Nov, 2009)" xfId="8526" xr:uid="{00000000-0005-0000-0000-0000B62E0000}"/>
    <cellStyle name="T_SUPOR2806-2_BOQ - BUNGE (TVT submit 18 Nov, 2009) 2" xfId="8527" xr:uid="{00000000-0005-0000-0000-0000B72E0000}"/>
    <cellStyle name="T_SUPOR2806-2_BOQ - BUNGE (TVT submit 18 Nov, 2009) 2 2" xfId="13206" xr:uid="{00000000-0005-0000-0000-0000B82E0000}"/>
    <cellStyle name="T_SUPOR2806-2_BOQ - BUNGE (TVT submit 18 Nov, 2009) 2 2 2" xfId="13207" xr:uid="{00000000-0005-0000-0000-0000B92E0000}"/>
    <cellStyle name="T_SUPOR2806-2_BOQ - BUNGE (TVT submit 18 Nov, 2009) 2 3" xfId="13208" xr:uid="{00000000-0005-0000-0000-0000BA2E0000}"/>
    <cellStyle name="T_SUPOR2806-2_BOQ - BUNGE (TVT submit 18 Nov, 2009) 3" xfId="13209" xr:uid="{00000000-0005-0000-0000-0000BB2E0000}"/>
    <cellStyle name="T_SUPOR2806-2_BOQ - BUNGE (TVT submit 18 Nov, 2009) 3 2" xfId="13210" xr:uid="{00000000-0005-0000-0000-0000BC2E0000}"/>
    <cellStyle name="T_SUPOR2806-2_BOQ - BUNGE (TVT submit 18 Nov, 2009) 4" xfId="13211" xr:uid="{00000000-0005-0000-0000-0000BD2E0000}"/>
    <cellStyle name="T_SUPOR2806-2_BOQ - BUNGE (TVT submit 18 Nov, 2009)_Danh sach nha cung cap ( Vendor List ) - Cap nhat 15-04-2011" xfId="8528" xr:uid="{00000000-0005-0000-0000-0000BE2E0000}"/>
    <cellStyle name="T_SUPOR2806-2_BOQ - BUNGE (TVT submit 18 Nov, 2009)_Danh sach nha cung cap ( Vendor List ) - Cap nhat 15-04-2011 2" xfId="8529" xr:uid="{00000000-0005-0000-0000-0000BF2E0000}"/>
    <cellStyle name="T_SUPOR2806-2_BOQ - BUNGE (TVT submit 18 Nov, 2009)_Danh sach nha cung cap ( Vendor List ) - Cap nhat 15-04-2011 2 2" xfId="13212" xr:uid="{00000000-0005-0000-0000-0000C02E0000}"/>
    <cellStyle name="T_SUPOR2806-2_BOQ - BUNGE (TVT submit 18 Nov, 2009)_Danh sach nha cung cap ( Vendor List ) - Cap nhat 15-04-2011 2 2 2" xfId="13213" xr:uid="{00000000-0005-0000-0000-0000C12E0000}"/>
    <cellStyle name="T_SUPOR2806-2_BOQ - BUNGE (TVT submit 18 Nov, 2009)_Danh sach nha cung cap ( Vendor List ) - Cap nhat 15-04-2011 2 3" xfId="13214" xr:uid="{00000000-0005-0000-0000-0000C22E0000}"/>
    <cellStyle name="T_SUPOR2806-2_BOQ - BUNGE (TVT submit 18 Nov, 2009)_Danh sach nha cung cap ( Vendor List ) - Cap nhat 15-04-2011 3" xfId="13215" xr:uid="{00000000-0005-0000-0000-0000C32E0000}"/>
    <cellStyle name="T_SUPOR2806-2_BOQ - BUNGE (TVT submit 18 Nov, 2009)_Danh sach nha cung cap ( Vendor List ) - Cap nhat 15-04-2011 3 2" xfId="13216" xr:uid="{00000000-0005-0000-0000-0000C42E0000}"/>
    <cellStyle name="T_SUPOR2806-2_BOQ - BUNGE (TVT submit 18 Nov, 2009)_Danh sach nha cung cap ( Vendor List ) - Cap nhat 15-04-2011 4" xfId="13217" xr:uid="{00000000-0005-0000-0000-0000C52E0000}"/>
    <cellStyle name="T_SUPOR2806-2_BOQ - CAB (TVT submit 28 Nov, 2008)" xfId="8530" xr:uid="{00000000-0005-0000-0000-0000C62E0000}"/>
    <cellStyle name="T_SUPOR2806-2_BOQ - CAB (TVT submit 28 Nov, 2008) 2" xfId="8531" xr:uid="{00000000-0005-0000-0000-0000C72E0000}"/>
    <cellStyle name="T_SUPOR2806-2_BOQ - CAB (TVT submit 28 Nov, 2008) 2 2" xfId="13218" xr:uid="{00000000-0005-0000-0000-0000C82E0000}"/>
    <cellStyle name="T_SUPOR2806-2_BOQ - CAB (TVT submit 28 Nov, 2008) 2 2 2" xfId="13219" xr:uid="{00000000-0005-0000-0000-0000C92E0000}"/>
    <cellStyle name="T_SUPOR2806-2_BOQ - CAB (TVT submit 28 Nov, 2008) 2 3" xfId="13220" xr:uid="{00000000-0005-0000-0000-0000CA2E0000}"/>
    <cellStyle name="T_SUPOR2806-2_BOQ - CAB (TVT submit 28 Nov, 2008) 3" xfId="13221" xr:uid="{00000000-0005-0000-0000-0000CB2E0000}"/>
    <cellStyle name="T_SUPOR2806-2_BOQ - CAB (TVT submit 28 Nov, 2008) 3 2" xfId="13222" xr:uid="{00000000-0005-0000-0000-0000CC2E0000}"/>
    <cellStyle name="T_SUPOR2806-2_BOQ - CAB (TVT submit 28 Nov, 2008) 4" xfId="13223" xr:uid="{00000000-0005-0000-0000-0000CD2E0000}"/>
    <cellStyle name="T_SUPOR2806-2_BOQ - CAB (TVT submit 28 Nov, 2008)_Danh sach nha cung cap ( Vendor List ) - Cap nhat 15-04-2011" xfId="8532" xr:uid="{00000000-0005-0000-0000-0000CE2E0000}"/>
    <cellStyle name="T_SUPOR2806-2_BOQ - CAB (TVT submit 28 Nov, 2008)_Danh sach nha cung cap ( Vendor List ) - Cap nhat 15-04-2011 2" xfId="8533" xr:uid="{00000000-0005-0000-0000-0000CF2E0000}"/>
    <cellStyle name="T_SUPOR2806-2_BOQ - CAB (TVT submit 28 Nov, 2008)_Danh sach nha cung cap ( Vendor List ) - Cap nhat 15-04-2011 2 2" xfId="13224" xr:uid="{00000000-0005-0000-0000-0000D02E0000}"/>
    <cellStyle name="T_SUPOR2806-2_BOQ - CAB (TVT submit 28 Nov, 2008)_Danh sach nha cung cap ( Vendor List ) - Cap nhat 15-04-2011 2 2 2" xfId="13225" xr:uid="{00000000-0005-0000-0000-0000D12E0000}"/>
    <cellStyle name="T_SUPOR2806-2_BOQ - CAB (TVT submit 28 Nov, 2008)_Danh sach nha cung cap ( Vendor List ) - Cap nhat 15-04-2011 2 3" xfId="13226" xr:uid="{00000000-0005-0000-0000-0000D22E0000}"/>
    <cellStyle name="T_SUPOR2806-2_BOQ - CAB (TVT submit 28 Nov, 2008)_Danh sach nha cung cap ( Vendor List ) - Cap nhat 15-04-2011 3" xfId="13227" xr:uid="{00000000-0005-0000-0000-0000D32E0000}"/>
    <cellStyle name="T_SUPOR2806-2_BOQ - CAB (TVT submit 28 Nov, 2008)_Danh sach nha cung cap ( Vendor List ) - Cap nhat 15-04-2011 3 2" xfId="13228" xr:uid="{00000000-0005-0000-0000-0000D42E0000}"/>
    <cellStyle name="T_SUPOR2806-2_BOQ - CAB (TVT submit 28 Nov, 2008)_Danh sach nha cung cap ( Vendor List ) - Cap nhat 15-04-2011 4" xfId="13229" xr:uid="{00000000-0005-0000-0000-0000D52E0000}"/>
    <cellStyle name="T_SUPOR2806-2_Danh sach nha cung cap ( Vendor List ) - Cap nhat 15-04-2011" xfId="8534" xr:uid="{00000000-0005-0000-0000-0000D62E0000}"/>
    <cellStyle name="T_SUPOR2806-2_Danh sach nha cung cap ( Vendor List ) - Cap nhat 15-04-2011 2" xfId="8535" xr:uid="{00000000-0005-0000-0000-0000D72E0000}"/>
    <cellStyle name="T_SUPOR2806-2_Danh sach nha cung cap ( Vendor List ) - Cap nhat 15-04-2011 2 2" xfId="13230" xr:uid="{00000000-0005-0000-0000-0000D82E0000}"/>
    <cellStyle name="T_SUPOR2806-2_Danh sach nha cung cap ( Vendor List ) - Cap nhat 15-04-2011 2 2 2" xfId="13231" xr:uid="{00000000-0005-0000-0000-0000D92E0000}"/>
    <cellStyle name="T_SUPOR2806-2_Danh sach nha cung cap ( Vendor List ) - Cap nhat 15-04-2011 2 3" xfId="13232" xr:uid="{00000000-0005-0000-0000-0000DA2E0000}"/>
    <cellStyle name="T_SUPOR2806-2_Danh sach nha cung cap ( Vendor List ) - Cap nhat 15-04-2011 3" xfId="13233" xr:uid="{00000000-0005-0000-0000-0000DB2E0000}"/>
    <cellStyle name="T_SUPOR2806-2_Danh sach nha cung cap ( Vendor List ) - Cap nhat 15-04-2011 3 2" xfId="13234" xr:uid="{00000000-0005-0000-0000-0000DC2E0000}"/>
    <cellStyle name="T_SUPOR2806-2_Danh sach nha cung cap ( Vendor List ) - Cap nhat 15-04-2011 4" xfId="13235" xr:uid="{00000000-0005-0000-0000-0000DD2E0000}"/>
    <cellStyle name="T_SUPOR2806-2_Du toan BONFIGLIOLI-071126" xfId="8536" xr:uid="{00000000-0005-0000-0000-0000DE2E0000}"/>
    <cellStyle name="T_SUPOR2806-2_Du toan BONFIGLIOLI-071126 2" xfId="8537" xr:uid="{00000000-0005-0000-0000-0000DF2E0000}"/>
    <cellStyle name="T_SUPOR2806-2_Du toan BONFIGLIOLI-071126 2 2" xfId="13236" xr:uid="{00000000-0005-0000-0000-0000E02E0000}"/>
    <cellStyle name="T_SUPOR2806-2_Du toan BONFIGLIOLI-071126 2 2 2" xfId="13237" xr:uid="{00000000-0005-0000-0000-0000E12E0000}"/>
    <cellStyle name="T_SUPOR2806-2_Du toan BONFIGLIOLI-071126 2 3" xfId="13238" xr:uid="{00000000-0005-0000-0000-0000E22E0000}"/>
    <cellStyle name="T_SUPOR2806-2_Du toan BONFIGLIOLI-071126 3" xfId="13239" xr:uid="{00000000-0005-0000-0000-0000E32E0000}"/>
    <cellStyle name="T_SUPOR2806-2_Du toan BONFIGLIOLI-071126 3 2" xfId="13240" xr:uid="{00000000-0005-0000-0000-0000E42E0000}"/>
    <cellStyle name="T_SUPOR2806-2_Du toan BONFIGLIOLI-071126 4" xfId="13241" xr:uid="{00000000-0005-0000-0000-0000E52E0000}"/>
    <cellStyle name="T_SUPOR2806-2_Du toan BONFIGLIOLI-071126_Danh sach nha cung cap ( Vendor List ) - Cap nhat 15-04-2011" xfId="8538" xr:uid="{00000000-0005-0000-0000-0000E62E0000}"/>
    <cellStyle name="T_SUPOR2806-2_Du toan BONFIGLIOLI-071126_Danh sach nha cung cap ( Vendor List ) - Cap nhat 15-04-2011 2" xfId="8539" xr:uid="{00000000-0005-0000-0000-0000E72E0000}"/>
    <cellStyle name="T_SUPOR2806-2_Du toan BONFIGLIOLI-071126_Danh sach nha cung cap ( Vendor List ) - Cap nhat 15-04-2011 2 2" xfId="13242" xr:uid="{00000000-0005-0000-0000-0000E82E0000}"/>
    <cellStyle name="T_SUPOR2806-2_Du toan BONFIGLIOLI-071126_Danh sach nha cung cap ( Vendor List ) - Cap nhat 15-04-2011 2 2 2" xfId="13243" xr:uid="{00000000-0005-0000-0000-0000E92E0000}"/>
    <cellStyle name="T_SUPOR2806-2_Du toan BONFIGLIOLI-071126_Danh sach nha cung cap ( Vendor List ) - Cap nhat 15-04-2011 2 3" xfId="13244" xr:uid="{00000000-0005-0000-0000-0000EA2E0000}"/>
    <cellStyle name="T_SUPOR2806-2_Du toan BONFIGLIOLI-071126_Danh sach nha cung cap ( Vendor List ) - Cap nhat 15-04-2011 3" xfId="13245" xr:uid="{00000000-0005-0000-0000-0000EB2E0000}"/>
    <cellStyle name="T_SUPOR2806-2_Du toan BONFIGLIOLI-071126_Danh sach nha cung cap ( Vendor List ) - Cap nhat 15-04-2011 3 2" xfId="13246" xr:uid="{00000000-0005-0000-0000-0000EC2E0000}"/>
    <cellStyle name="T_SUPOR2806-2_Du toan BONFIGLIOLI-071126_Danh sach nha cung cap ( Vendor List ) - Cap nhat 15-04-2011 4" xfId="13247" xr:uid="{00000000-0005-0000-0000-0000ED2E0000}"/>
    <cellStyle name="T_SUPOR2806-2_Du toan BONFIGLIOLI-071126_General Quotation 5-1-2008" xfId="8540" xr:uid="{00000000-0005-0000-0000-0000EE2E0000}"/>
    <cellStyle name="T_SUPOR2806-2_Du toan BONFIGLIOLI-071126_General Quotation 5-1-2008 2" xfId="8541" xr:uid="{00000000-0005-0000-0000-0000EF2E0000}"/>
    <cellStyle name="T_SUPOR2806-2_Du toan BONFIGLIOLI-071126_General Quotation 5-1-2008 2 2" xfId="13248" xr:uid="{00000000-0005-0000-0000-0000F02E0000}"/>
    <cellStyle name="T_SUPOR2806-2_Du toan BONFIGLIOLI-071126_General Quotation 5-1-2008 2 2 2" xfId="13249" xr:uid="{00000000-0005-0000-0000-0000F12E0000}"/>
    <cellStyle name="T_SUPOR2806-2_Du toan BONFIGLIOLI-071126_General Quotation 5-1-2008 2 3" xfId="13250" xr:uid="{00000000-0005-0000-0000-0000F22E0000}"/>
    <cellStyle name="T_SUPOR2806-2_Du toan BONFIGLIOLI-071126_General Quotation 5-1-2008 3" xfId="13251" xr:uid="{00000000-0005-0000-0000-0000F32E0000}"/>
    <cellStyle name="T_SUPOR2806-2_Du toan BONFIGLIOLI-071126_General Quotation 5-1-2008 3 2" xfId="13252" xr:uid="{00000000-0005-0000-0000-0000F42E0000}"/>
    <cellStyle name="T_SUPOR2806-2_Du toan BONFIGLIOLI-071126_General Quotation 5-1-2008 4" xfId="13253" xr:uid="{00000000-0005-0000-0000-0000F52E0000}"/>
    <cellStyle name="T_SUPOR2806-2_Du toan BONFIGLIOLI-071126_General Quotation 5-1-2008_Danh sach nha cung cap ( Vendor List ) - Cap nhat 15-04-2011" xfId="8542" xr:uid="{00000000-0005-0000-0000-0000F62E0000}"/>
    <cellStyle name="T_SUPOR2806-2_Du toan BONFIGLIOLI-071126_General Quotation 5-1-2008_Danh sach nha cung cap ( Vendor List ) - Cap nhat 15-04-2011 2" xfId="8543" xr:uid="{00000000-0005-0000-0000-0000F72E0000}"/>
    <cellStyle name="T_SUPOR2806-2_Du toan BONFIGLIOLI-071126_General Quotation 5-1-2008_Danh sach nha cung cap ( Vendor List ) - Cap nhat 15-04-2011 2 2" xfId="13254" xr:uid="{00000000-0005-0000-0000-0000F82E0000}"/>
    <cellStyle name="T_SUPOR2806-2_Du toan BONFIGLIOLI-071126_General Quotation 5-1-2008_Danh sach nha cung cap ( Vendor List ) - Cap nhat 15-04-2011 2 2 2" xfId="13255" xr:uid="{00000000-0005-0000-0000-0000F92E0000}"/>
    <cellStyle name="T_SUPOR2806-2_Du toan BONFIGLIOLI-071126_General Quotation 5-1-2008_Danh sach nha cung cap ( Vendor List ) - Cap nhat 15-04-2011 2 3" xfId="13256" xr:uid="{00000000-0005-0000-0000-0000FA2E0000}"/>
    <cellStyle name="T_SUPOR2806-2_Du toan BONFIGLIOLI-071126_General Quotation 5-1-2008_Danh sach nha cung cap ( Vendor List ) - Cap nhat 15-04-2011 3" xfId="13257" xr:uid="{00000000-0005-0000-0000-0000FB2E0000}"/>
    <cellStyle name="T_SUPOR2806-2_Du toan BONFIGLIOLI-071126_General Quotation 5-1-2008_Danh sach nha cung cap ( Vendor List ) - Cap nhat 15-04-2011 3 2" xfId="13258" xr:uid="{00000000-0005-0000-0000-0000FC2E0000}"/>
    <cellStyle name="T_SUPOR2806-2_Du toan BONFIGLIOLI-071126_General Quotation 5-1-2008_Danh sach nha cung cap ( Vendor List ) - Cap nhat 15-04-2011 4" xfId="13259" xr:uid="{00000000-0005-0000-0000-0000FD2E0000}"/>
    <cellStyle name="T_SUPOR2806-2_Du toan BONFIGLIOLI-071126_HUNG" xfId="8544" xr:uid="{00000000-0005-0000-0000-0000FE2E0000}"/>
    <cellStyle name="T_SUPOR2806-2_Du toan BONFIGLIOLI-071126_HUNG 2" xfId="8545" xr:uid="{00000000-0005-0000-0000-0000FF2E0000}"/>
    <cellStyle name="T_SUPOR2806-2_Du toan BONFIGLIOLI-071126_HUNG 2 2" xfId="13260" xr:uid="{00000000-0005-0000-0000-0000002F0000}"/>
    <cellStyle name="T_SUPOR2806-2_Du toan BONFIGLIOLI-071126_HUNG 2 2 2" xfId="13261" xr:uid="{00000000-0005-0000-0000-0000012F0000}"/>
    <cellStyle name="T_SUPOR2806-2_Du toan BONFIGLIOLI-071126_HUNG 2 3" xfId="13262" xr:uid="{00000000-0005-0000-0000-0000022F0000}"/>
    <cellStyle name="T_SUPOR2806-2_Du toan BONFIGLIOLI-071126_HUNG 3" xfId="13263" xr:uid="{00000000-0005-0000-0000-0000032F0000}"/>
    <cellStyle name="T_SUPOR2806-2_Du toan BONFIGLIOLI-071126_HUNG 3 2" xfId="13264" xr:uid="{00000000-0005-0000-0000-0000042F0000}"/>
    <cellStyle name="T_SUPOR2806-2_Du toan BONFIGLIOLI-071126_HUNG 4" xfId="13265" xr:uid="{00000000-0005-0000-0000-0000052F0000}"/>
    <cellStyle name="T_SUPOR2806-2_Du toan BONFIGLIOLI-071126_HUNG_05  080428- BOQ - Main construction (12 June, 2008)" xfId="8546" xr:uid="{00000000-0005-0000-0000-0000062F0000}"/>
    <cellStyle name="T_SUPOR2806-2_Du toan BONFIGLIOLI-071126_HUNG_05  080428- BOQ - Main construction (12 June, 2008) 2" xfId="8547" xr:uid="{00000000-0005-0000-0000-0000072F0000}"/>
    <cellStyle name="T_SUPOR2806-2_Du toan BONFIGLIOLI-071126_HUNG_05  080428- BOQ - Main construction (12 June, 2008) 2 2" xfId="13266" xr:uid="{00000000-0005-0000-0000-0000082F0000}"/>
    <cellStyle name="T_SUPOR2806-2_Du toan BONFIGLIOLI-071126_HUNG_05  080428- BOQ - Main construction (12 June, 2008) 2 2 2" xfId="13267" xr:uid="{00000000-0005-0000-0000-0000092F0000}"/>
    <cellStyle name="T_SUPOR2806-2_Du toan BONFIGLIOLI-071126_HUNG_05  080428- BOQ - Main construction (12 June, 2008) 2 3" xfId="13268" xr:uid="{00000000-0005-0000-0000-00000A2F0000}"/>
    <cellStyle name="T_SUPOR2806-2_Du toan BONFIGLIOLI-071126_HUNG_05  080428- BOQ - Main construction (12 June, 2008) 3" xfId="13269" xr:uid="{00000000-0005-0000-0000-00000B2F0000}"/>
    <cellStyle name="T_SUPOR2806-2_Du toan BONFIGLIOLI-071126_HUNG_05  080428- BOQ - Main construction (12 June, 2008) 3 2" xfId="13270" xr:uid="{00000000-0005-0000-0000-00000C2F0000}"/>
    <cellStyle name="T_SUPOR2806-2_Du toan BONFIGLIOLI-071126_HUNG_05  080428- BOQ - Main construction (12 June, 2008) 4" xfId="13271" xr:uid="{00000000-0005-0000-0000-00000D2F0000}"/>
    <cellStyle name="T_SUPOR2806-2_Du toan BONFIGLIOLI-071126_HUNG_05  080428- BOQ - Main construction (12 June, 2008)_Danh sach nha cung cap ( Vendor List ) - Cap nhat 15-04-2011" xfId="8548" xr:uid="{00000000-0005-0000-0000-00000E2F0000}"/>
    <cellStyle name="T_SUPOR2806-2_Du toan BONFIGLIOLI-071126_HUNG_05  080428- BOQ - Main construction (12 June, 2008)_Danh sach nha cung cap ( Vendor List ) - Cap nhat 15-04-2011 2" xfId="8549" xr:uid="{00000000-0005-0000-0000-00000F2F0000}"/>
    <cellStyle name="T_SUPOR2806-2_Du toan BONFIGLIOLI-071126_HUNG_05  080428- BOQ - Main construction (12 June, 2008)_Danh sach nha cung cap ( Vendor List ) - Cap nhat 15-04-2011 2 2" xfId="13272" xr:uid="{00000000-0005-0000-0000-0000102F0000}"/>
    <cellStyle name="T_SUPOR2806-2_Du toan BONFIGLIOLI-071126_HUNG_05  080428- BOQ - Main construction (12 June, 2008)_Danh sach nha cung cap ( Vendor List ) - Cap nhat 15-04-2011 2 2 2" xfId="13273" xr:uid="{00000000-0005-0000-0000-0000112F0000}"/>
    <cellStyle name="T_SUPOR2806-2_Du toan BONFIGLIOLI-071126_HUNG_05  080428- BOQ - Main construction (12 June, 2008)_Danh sach nha cung cap ( Vendor List ) - Cap nhat 15-04-2011 2 3" xfId="13274" xr:uid="{00000000-0005-0000-0000-0000122F0000}"/>
    <cellStyle name="T_SUPOR2806-2_Du toan BONFIGLIOLI-071126_HUNG_05  080428- BOQ - Main construction (12 June, 2008)_Danh sach nha cung cap ( Vendor List ) - Cap nhat 15-04-2011 3" xfId="13275" xr:uid="{00000000-0005-0000-0000-0000132F0000}"/>
    <cellStyle name="T_SUPOR2806-2_Du toan BONFIGLIOLI-071126_HUNG_05  080428- BOQ - Main construction (12 June, 2008)_Danh sach nha cung cap ( Vendor List ) - Cap nhat 15-04-2011 3 2" xfId="13276" xr:uid="{00000000-0005-0000-0000-0000142F0000}"/>
    <cellStyle name="T_SUPOR2806-2_Du toan BONFIGLIOLI-071126_HUNG_05  080428- BOQ - Main construction (12 June, 2008)_Danh sach nha cung cap ( Vendor List ) - Cap nhat 15-04-2011 4" xfId="13277" xr:uid="{00000000-0005-0000-0000-0000152F0000}"/>
    <cellStyle name="T_SUPOR2806-2_Du toan BONFIGLIOLI-071126_HUNG_BOQ - BUNGE (TVT submit 18 Nov, 2009)" xfId="8550" xr:uid="{00000000-0005-0000-0000-0000162F0000}"/>
    <cellStyle name="T_SUPOR2806-2_Du toan BONFIGLIOLI-071126_HUNG_BOQ - BUNGE (TVT submit 18 Nov, 2009) 2" xfId="8551" xr:uid="{00000000-0005-0000-0000-0000172F0000}"/>
    <cellStyle name="T_SUPOR2806-2_Du toan BONFIGLIOLI-071126_HUNG_BOQ - BUNGE (TVT submit 18 Nov, 2009) 2 2" xfId="13278" xr:uid="{00000000-0005-0000-0000-0000182F0000}"/>
    <cellStyle name="T_SUPOR2806-2_Du toan BONFIGLIOLI-071126_HUNG_BOQ - BUNGE (TVT submit 18 Nov, 2009) 2 2 2" xfId="13279" xr:uid="{00000000-0005-0000-0000-0000192F0000}"/>
    <cellStyle name="T_SUPOR2806-2_Du toan BONFIGLIOLI-071126_HUNG_BOQ - BUNGE (TVT submit 18 Nov, 2009) 2 3" xfId="13280" xr:uid="{00000000-0005-0000-0000-00001A2F0000}"/>
    <cellStyle name="T_SUPOR2806-2_Du toan BONFIGLIOLI-071126_HUNG_BOQ - BUNGE (TVT submit 18 Nov, 2009) 3" xfId="13281" xr:uid="{00000000-0005-0000-0000-00001B2F0000}"/>
    <cellStyle name="T_SUPOR2806-2_Du toan BONFIGLIOLI-071126_HUNG_BOQ - BUNGE (TVT submit 18 Nov, 2009) 3 2" xfId="13282" xr:uid="{00000000-0005-0000-0000-00001C2F0000}"/>
    <cellStyle name="T_SUPOR2806-2_Du toan BONFIGLIOLI-071126_HUNG_BOQ - BUNGE (TVT submit 18 Nov, 2009) 4" xfId="13283" xr:uid="{00000000-0005-0000-0000-00001D2F0000}"/>
    <cellStyle name="T_SUPOR2806-2_Du toan BONFIGLIOLI-071126_HUNG_BOQ - BUNGE (TVT submit 18 Nov, 2009)_Danh sach nha cung cap ( Vendor List ) - Cap nhat 15-04-2011" xfId="8552" xr:uid="{00000000-0005-0000-0000-00001E2F0000}"/>
    <cellStyle name="T_SUPOR2806-2_Du toan BONFIGLIOLI-071126_HUNG_BOQ - BUNGE (TVT submit 18 Nov, 2009)_Danh sach nha cung cap ( Vendor List ) - Cap nhat 15-04-2011 2" xfId="8553" xr:uid="{00000000-0005-0000-0000-00001F2F0000}"/>
    <cellStyle name="T_SUPOR2806-2_Du toan BONFIGLIOLI-071126_HUNG_BOQ - BUNGE (TVT submit 18 Nov, 2009)_Danh sach nha cung cap ( Vendor List ) - Cap nhat 15-04-2011 2 2" xfId="13284" xr:uid="{00000000-0005-0000-0000-0000202F0000}"/>
    <cellStyle name="T_SUPOR2806-2_Du toan BONFIGLIOLI-071126_HUNG_BOQ - BUNGE (TVT submit 18 Nov, 2009)_Danh sach nha cung cap ( Vendor List ) - Cap nhat 15-04-2011 2 2 2" xfId="13285" xr:uid="{00000000-0005-0000-0000-0000212F0000}"/>
    <cellStyle name="T_SUPOR2806-2_Du toan BONFIGLIOLI-071126_HUNG_BOQ - BUNGE (TVT submit 18 Nov, 2009)_Danh sach nha cung cap ( Vendor List ) - Cap nhat 15-04-2011 2 3" xfId="13286" xr:uid="{00000000-0005-0000-0000-0000222F0000}"/>
    <cellStyle name="T_SUPOR2806-2_Du toan BONFIGLIOLI-071126_HUNG_BOQ - BUNGE (TVT submit 18 Nov, 2009)_Danh sach nha cung cap ( Vendor List ) - Cap nhat 15-04-2011 3" xfId="13287" xr:uid="{00000000-0005-0000-0000-0000232F0000}"/>
    <cellStyle name="T_SUPOR2806-2_Du toan BONFIGLIOLI-071126_HUNG_BOQ - BUNGE (TVT submit 18 Nov, 2009)_Danh sach nha cung cap ( Vendor List ) - Cap nhat 15-04-2011 3 2" xfId="13288" xr:uid="{00000000-0005-0000-0000-0000242F0000}"/>
    <cellStyle name="T_SUPOR2806-2_Du toan BONFIGLIOLI-071126_HUNG_BOQ - BUNGE (TVT submit 18 Nov, 2009)_Danh sach nha cung cap ( Vendor List ) - Cap nhat 15-04-2011 4" xfId="13289" xr:uid="{00000000-0005-0000-0000-0000252F0000}"/>
    <cellStyle name="T_SUPOR2806-2_Du toan BONFIGLIOLI-071126_HUNG_BOQ - CAB (TVT submit 28 Nov, 2008)" xfId="8554" xr:uid="{00000000-0005-0000-0000-0000262F0000}"/>
    <cellStyle name="T_SUPOR2806-2_Du toan BONFIGLIOLI-071126_HUNG_BOQ - CAB (TVT submit 28 Nov, 2008) 2" xfId="8555" xr:uid="{00000000-0005-0000-0000-0000272F0000}"/>
    <cellStyle name="T_SUPOR2806-2_Du toan BONFIGLIOLI-071126_HUNG_BOQ - CAB (TVT submit 28 Nov, 2008) 2 2" xfId="13290" xr:uid="{00000000-0005-0000-0000-0000282F0000}"/>
    <cellStyle name="T_SUPOR2806-2_Du toan BONFIGLIOLI-071126_HUNG_BOQ - CAB (TVT submit 28 Nov, 2008) 2 2 2" xfId="13291" xr:uid="{00000000-0005-0000-0000-0000292F0000}"/>
    <cellStyle name="T_SUPOR2806-2_Du toan BONFIGLIOLI-071126_HUNG_BOQ - CAB (TVT submit 28 Nov, 2008) 2 3" xfId="13292" xr:uid="{00000000-0005-0000-0000-00002A2F0000}"/>
    <cellStyle name="T_SUPOR2806-2_Du toan BONFIGLIOLI-071126_HUNG_BOQ - CAB (TVT submit 28 Nov, 2008) 3" xfId="13293" xr:uid="{00000000-0005-0000-0000-00002B2F0000}"/>
    <cellStyle name="T_SUPOR2806-2_Du toan BONFIGLIOLI-071126_HUNG_BOQ - CAB (TVT submit 28 Nov, 2008) 3 2" xfId="13294" xr:uid="{00000000-0005-0000-0000-00002C2F0000}"/>
    <cellStyle name="T_SUPOR2806-2_Du toan BONFIGLIOLI-071126_HUNG_BOQ - CAB (TVT submit 28 Nov, 2008) 4" xfId="13295" xr:uid="{00000000-0005-0000-0000-00002D2F0000}"/>
    <cellStyle name="T_SUPOR2806-2_Du toan BONFIGLIOLI-071126_HUNG_BOQ - CAB (TVT submit 28 Nov, 2008)_Danh sach nha cung cap ( Vendor List ) - Cap nhat 15-04-2011" xfId="8556" xr:uid="{00000000-0005-0000-0000-00002E2F0000}"/>
    <cellStyle name="T_SUPOR2806-2_Du toan BONFIGLIOLI-071126_HUNG_BOQ - CAB (TVT submit 28 Nov, 2008)_Danh sach nha cung cap ( Vendor List ) - Cap nhat 15-04-2011 2" xfId="8557" xr:uid="{00000000-0005-0000-0000-00002F2F0000}"/>
    <cellStyle name="T_SUPOR2806-2_Du toan BONFIGLIOLI-071126_HUNG_BOQ - CAB (TVT submit 28 Nov, 2008)_Danh sach nha cung cap ( Vendor List ) - Cap nhat 15-04-2011 2 2" xfId="13296" xr:uid="{00000000-0005-0000-0000-0000302F0000}"/>
    <cellStyle name="T_SUPOR2806-2_Du toan BONFIGLIOLI-071126_HUNG_BOQ - CAB (TVT submit 28 Nov, 2008)_Danh sach nha cung cap ( Vendor List ) - Cap nhat 15-04-2011 2 2 2" xfId="13297" xr:uid="{00000000-0005-0000-0000-0000312F0000}"/>
    <cellStyle name="T_SUPOR2806-2_Du toan BONFIGLIOLI-071126_HUNG_BOQ - CAB (TVT submit 28 Nov, 2008)_Danh sach nha cung cap ( Vendor List ) - Cap nhat 15-04-2011 2 3" xfId="13298" xr:uid="{00000000-0005-0000-0000-0000322F0000}"/>
    <cellStyle name="T_SUPOR2806-2_Du toan BONFIGLIOLI-071126_HUNG_BOQ - CAB (TVT submit 28 Nov, 2008)_Danh sach nha cung cap ( Vendor List ) - Cap nhat 15-04-2011 3" xfId="13299" xr:uid="{00000000-0005-0000-0000-0000332F0000}"/>
    <cellStyle name="T_SUPOR2806-2_Du toan BONFIGLIOLI-071126_HUNG_BOQ - CAB (TVT submit 28 Nov, 2008)_Danh sach nha cung cap ( Vendor List ) - Cap nhat 15-04-2011 3 2" xfId="13300" xr:uid="{00000000-0005-0000-0000-0000342F0000}"/>
    <cellStyle name="T_SUPOR2806-2_Du toan BONFIGLIOLI-071126_HUNG_BOQ - CAB (TVT submit 28 Nov, 2008)_Danh sach nha cung cap ( Vendor List ) - Cap nhat 15-04-2011 4" xfId="13301" xr:uid="{00000000-0005-0000-0000-0000352F0000}"/>
    <cellStyle name="T_SUPOR2806-2_Du toan BONFIGLIOLI-071126_HUNG_Danh sach nha cung cap ( Vendor List ) - Cap nhat 15-04-2011" xfId="8558" xr:uid="{00000000-0005-0000-0000-0000362F0000}"/>
    <cellStyle name="T_SUPOR2806-2_Du toan BONFIGLIOLI-071126_HUNG_Danh sach nha cung cap ( Vendor List ) - Cap nhat 15-04-2011 2" xfId="8559" xr:uid="{00000000-0005-0000-0000-0000372F0000}"/>
    <cellStyle name="T_SUPOR2806-2_Du toan BONFIGLIOLI-071126_HUNG_Danh sach nha cung cap ( Vendor List ) - Cap nhat 15-04-2011 2 2" xfId="13302" xr:uid="{00000000-0005-0000-0000-0000382F0000}"/>
    <cellStyle name="T_SUPOR2806-2_Du toan BONFIGLIOLI-071126_HUNG_Danh sach nha cung cap ( Vendor List ) - Cap nhat 15-04-2011 2 2 2" xfId="13303" xr:uid="{00000000-0005-0000-0000-0000392F0000}"/>
    <cellStyle name="T_SUPOR2806-2_Du toan BONFIGLIOLI-071126_HUNG_Danh sach nha cung cap ( Vendor List ) - Cap nhat 15-04-2011 2 3" xfId="13304" xr:uid="{00000000-0005-0000-0000-00003A2F0000}"/>
    <cellStyle name="T_SUPOR2806-2_Du toan BONFIGLIOLI-071126_HUNG_Danh sach nha cung cap ( Vendor List ) - Cap nhat 15-04-2011 3" xfId="13305" xr:uid="{00000000-0005-0000-0000-00003B2F0000}"/>
    <cellStyle name="T_SUPOR2806-2_Du toan BONFIGLIOLI-071126_HUNG_Danh sach nha cung cap ( Vendor List ) - Cap nhat 15-04-2011 3 2" xfId="13306" xr:uid="{00000000-0005-0000-0000-00003C2F0000}"/>
    <cellStyle name="T_SUPOR2806-2_Du toan BONFIGLIOLI-071126_HUNG_Danh sach nha cung cap ( Vendor List ) - Cap nhat 15-04-2011 4" xfId="13307" xr:uid="{00000000-0005-0000-0000-00003D2F0000}"/>
    <cellStyle name="T_SUPOR2806-2_Du toan BONFIGLIOLI-071126_puma 16.1" xfId="8560" xr:uid="{00000000-0005-0000-0000-00003E2F0000}"/>
    <cellStyle name="T_SUPOR2806-2_Du toan BONFIGLIOLI-071126_puma 16.1 2" xfId="8561" xr:uid="{00000000-0005-0000-0000-00003F2F0000}"/>
    <cellStyle name="T_SUPOR2806-2_Du toan BONFIGLIOLI-071126_puma 16.1 2 2" xfId="13308" xr:uid="{00000000-0005-0000-0000-0000402F0000}"/>
    <cellStyle name="T_SUPOR2806-2_Du toan BONFIGLIOLI-071126_puma 16.1 2 2 2" xfId="13309" xr:uid="{00000000-0005-0000-0000-0000412F0000}"/>
    <cellStyle name="T_SUPOR2806-2_Du toan BONFIGLIOLI-071126_puma 16.1 2 3" xfId="13310" xr:uid="{00000000-0005-0000-0000-0000422F0000}"/>
    <cellStyle name="T_SUPOR2806-2_Du toan BONFIGLIOLI-071126_puma 16.1 3" xfId="13311" xr:uid="{00000000-0005-0000-0000-0000432F0000}"/>
    <cellStyle name="T_SUPOR2806-2_Du toan BONFIGLIOLI-071126_puma 16.1 3 2" xfId="13312" xr:uid="{00000000-0005-0000-0000-0000442F0000}"/>
    <cellStyle name="T_SUPOR2806-2_Du toan BONFIGLIOLI-071126_puma 16.1 4" xfId="13313" xr:uid="{00000000-0005-0000-0000-0000452F0000}"/>
    <cellStyle name="T_SUPOR2806-2_Du toan BONFIGLIOLI-071126_puma 16.1_05  080428- BOQ - Main construction (12 June, 2008)" xfId="8562" xr:uid="{00000000-0005-0000-0000-0000462F0000}"/>
    <cellStyle name="T_SUPOR2806-2_Du toan BONFIGLIOLI-071126_puma 16.1_05  080428- BOQ - Main construction (12 June, 2008) 2" xfId="8563" xr:uid="{00000000-0005-0000-0000-0000472F0000}"/>
    <cellStyle name="T_SUPOR2806-2_Du toan BONFIGLIOLI-071126_puma 16.1_05  080428- BOQ - Main construction (12 June, 2008) 2 2" xfId="13314" xr:uid="{00000000-0005-0000-0000-0000482F0000}"/>
    <cellStyle name="T_SUPOR2806-2_Du toan BONFIGLIOLI-071126_puma 16.1_05  080428- BOQ - Main construction (12 June, 2008) 2 2 2" xfId="13315" xr:uid="{00000000-0005-0000-0000-0000492F0000}"/>
    <cellStyle name="T_SUPOR2806-2_Du toan BONFIGLIOLI-071126_puma 16.1_05  080428- BOQ - Main construction (12 June, 2008) 2 3" xfId="13316" xr:uid="{00000000-0005-0000-0000-00004A2F0000}"/>
    <cellStyle name="T_SUPOR2806-2_Du toan BONFIGLIOLI-071126_puma 16.1_05  080428- BOQ - Main construction (12 June, 2008) 3" xfId="13317" xr:uid="{00000000-0005-0000-0000-00004B2F0000}"/>
    <cellStyle name="T_SUPOR2806-2_Du toan BONFIGLIOLI-071126_puma 16.1_05  080428- BOQ - Main construction (12 June, 2008) 3 2" xfId="13318" xr:uid="{00000000-0005-0000-0000-00004C2F0000}"/>
    <cellStyle name="T_SUPOR2806-2_Du toan BONFIGLIOLI-071126_puma 16.1_05  080428- BOQ - Main construction (12 June, 2008) 4" xfId="13319" xr:uid="{00000000-0005-0000-0000-00004D2F0000}"/>
    <cellStyle name="T_SUPOR2806-2_Du toan BONFIGLIOLI-071126_puma 16.1_05  080428- BOQ - Main construction (12 June, 2008)_Danh sach nha cung cap ( Vendor List ) - Cap nhat 15-04-2011" xfId="8564" xr:uid="{00000000-0005-0000-0000-00004E2F0000}"/>
    <cellStyle name="T_SUPOR2806-2_Du toan BONFIGLIOLI-071126_puma 16.1_05  080428- BOQ - Main construction (12 June, 2008)_Danh sach nha cung cap ( Vendor List ) - Cap nhat 15-04-2011 2" xfId="8565" xr:uid="{00000000-0005-0000-0000-00004F2F0000}"/>
    <cellStyle name="T_SUPOR2806-2_Du toan BONFIGLIOLI-071126_puma 16.1_05  080428- BOQ - Main construction (12 June, 2008)_Danh sach nha cung cap ( Vendor List ) - Cap nhat 15-04-2011 2 2" xfId="13320" xr:uid="{00000000-0005-0000-0000-0000502F0000}"/>
    <cellStyle name="T_SUPOR2806-2_Du toan BONFIGLIOLI-071126_puma 16.1_05  080428- BOQ - Main construction (12 June, 2008)_Danh sach nha cung cap ( Vendor List ) - Cap nhat 15-04-2011 2 2 2" xfId="13321" xr:uid="{00000000-0005-0000-0000-0000512F0000}"/>
    <cellStyle name="T_SUPOR2806-2_Du toan BONFIGLIOLI-071126_puma 16.1_05  080428- BOQ - Main construction (12 June, 2008)_Danh sach nha cung cap ( Vendor List ) - Cap nhat 15-04-2011 2 3" xfId="13322" xr:uid="{00000000-0005-0000-0000-0000522F0000}"/>
    <cellStyle name="T_SUPOR2806-2_Du toan BONFIGLIOLI-071126_puma 16.1_05  080428- BOQ - Main construction (12 June, 2008)_Danh sach nha cung cap ( Vendor List ) - Cap nhat 15-04-2011 3" xfId="13323" xr:uid="{00000000-0005-0000-0000-0000532F0000}"/>
    <cellStyle name="T_SUPOR2806-2_Du toan BONFIGLIOLI-071126_puma 16.1_05  080428- BOQ - Main construction (12 June, 2008)_Danh sach nha cung cap ( Vendor List ) - Cap nhat 15-04-2011 3 2" xfId="13324" xr:uid="{00000000-0005-0000-0000-0000542F0000}"/>
    <cellStyle name="T_SUPOR2806-2_Du toan BONFIGLIOLI-071126_puma 16.1_05  080428- BOQ - Main construction (12 June, 2008)_Danh sach nha cung cap ( Vendor List ) - Cap nhat 15-04-2011 4" xfId="13325" xr:uid="{00000000-0005-0000-0000-0000552F0000}"/>
    <cellStyle name="T_SUPOR2806-2_Du toan BONFIGLIOLI-071126_puma 16.1_BOQ - BUNGE (TVT submit 18 Nov, 2009)" xfId="8566" xr:uid="{00000000-0005-0000-0000-0000562F0000}"/>
    <cellStyle name="T_SUPOR2806-2_Du toan BONFIGLIOLI-071126_puma 16.1_BOQ - BUNGE (TVT submit 18 Nov, 2009) 2" xfId="8567" xr:uid="{00000000-0005-0000-0000-0000572F0000}"/>
    <cellStyle name="T_SUPOR2806-2_Du toan BONFIGLIOLI-071126_puma 16.1_BOQ - BUNGE (TVT submit 18 Nov, 2009) 2 2" xfId="13326" xr:uid="{00000000-0005-0000-0000-0000582F0000}"/>
    <cellStyle name="T_SUPOR2806-2_Du toan BONFIGLIOLI-071126_puma 16.1_BOQ - BUNGE (TVT submit 18 Nov, 2009) 2 2 2" xfId="13327" xr:uid="{00000000-0005-0000-0000-0000592F0000}"/>
    <cellStyle name="T_SUPOR2806-2_Du toan BONFIGLIOLI-071126_puma 16.1_BOQ - BUNGE (TVT submit 18 Nov, 2009) 2 3" xfId="13328" xr:uid="{00000000-0005-0000-0000-00005A2F0000}"/>
    <cellStyle name="T_SUPOR2806-2_Du toan BONFIGLIOLI-071126_puma 16.1_BOQ - BUNGE (TVT submit 18 Nov, 2009) 3" xfId="13329" xr:uid="{00000000-0005-0000-0000-00005B2F0000}"/>
    <cellStyle name="T_SUPOR2806-2_Du toan BONFIGLIOLI-071126_puma 16.1_BOQ - BUNGE (TVT submit 18 Nov, 2009) 3 2" xfId="13330" xr:uid="{00000000-0005-0000-0000-00005C2F0000}"/>
    <cellStyle name="T_SUPOR2806-2_Du toan BONFIGLIOLI-071126_puma 16.1_BOQ - BUNGE (TVT submit 18 Nov, 2009) 4" xfId="13331" xr:uid="{00000000-0005-0000-0000-00005D2F0000}"/>
    <cellStyle name="T_SUPOR2806-2_Du toan BONFIGLIOLI-071126_puma 16.1_BOQ - BUNGE (TVT submit 18 Nov, 2009)_Danh sach nha cung cap ( Vendor List ) - Cap nhat 15-04-2011" xfId="8568" xr:uid="{00000000-0005-0000-0000-00005E2F0000}"/>
    <cellStyle name="T_SUPOR2806-2_Du toan BONFIGLIOLI-071126_puma 16.1_BOQ - BUNGE (TVT submit 18 Nov, 2009)_Danh sach nha cung cap ( Vendor List ) - Cap nhat 15-04-2011 2" xfId="8569" xr:uid="{00000000-0005-0000-0000-00005F2F0000}"/>
    <cellStyle name="T_SUPOR2806-2_Du toan BONFIGLIOLI-071126_puma 16.1_BOQ - BUNGE (TVT submit 18 Nov, 2009)_Danh sach nha cung cap ( Vendor List ) - Cap nhat 15-04-2011 2 2" xfId="13332" xr:uid="{00000000-0005-0000-0000-0000602F0000}"/>
    <cellStyle name="T_SUPOR2806-2_Du toan BONFIGLIOLI-071126_puma 16.1_BOQ - BUNGE (TVT submit 18 Nov, 2009)_Danh sach nha cung cap ( Vendor List ) - Cap nhat 15-04-2011 2 2 2" xfId="13333" xr:uid="{00000000-0005-0000-0000-0000612F0000}"/>
    <cellStyle name="T_SUPOR2806-2_Du toan BONFIGLIOLI-071126_puma 16.1_BOQ - BUNGE (TVT submit 18 Nov, 2009)_Danh sach nha cung cap ( Vendor List ) - Cap nhat 15-04-2011 2 3" xfId="13334" xr:uid="{00000000-0005-0000-0000-0000622F0000}"/>
    <cellStyle name="T_SUPOR2806-2_Du toan BONFIGLIOLI-071126_puma 16.1_BOQ - BUNGE (TVT submit 18 Nov, 2009)_Danh sach nha cung cap ( Vendor List ) - Cap nhat 15-04-2011 3" xfId="13335" xr:uid="{00000000-0005-0000-0000-0000632F0000}"/>
    <cellStyle name="T_SUPOR2806-2_Du toan BONFIGLIOLI-071126_puma 16.1_BOQ - BUNGE (TVT submit 18 Nov, 2009)_Danh sach nha cung cap ( Vendor List ) - Cap nhat 15-04-2011 3 2" xfId="13336" xr:uid="{00000000-0005-0000-0000-0000642F0000}"/>
    <cellStyle name="T_SUPOR2806-2_Du toan BONFIGLIOLI-071126_puma 16.1_BOQ - BUNGE (TVT submit 18 Nov, 2009)_Danh sach nha cung cap ( Vendor List ) - Cap nhat 15-04-2011 4" xfId="13337" xr:uid="{00000000-0005-0000-0000-0000652F0000}"/>
    <cellStyle name="T_SUPOR2806-2_Du toan BONFIGLIOLI-071126_puma 16.1_BOQ - CAB (TVT submit 28 Nov, 2008)" xfId="8570" xr:uid="{00000000-0005-0000-0000-0000662F0000}"/>
    <cellStyle name="T_SUPOR2806-2_Du toan BONFIGLIOLI-071126_puma 16.1_BOQ - CAB (TVT submit 28 Nov, 2008) 2" xfId="8571" xr:uid="{00000000-0005-0000-0000-0000672F0000}"/>
    <cellStyle name="T_SUPOR2806-2_Du toan BONFIGLIOLI-071126_puma 16.1_BOQ - CAB (TVT submit 28 Nov, 2008) 2 2" xfId="13338" xr:uid="{00000000-0005-0000-0000-0000682F0000}"/>
    <cellStyle name="T_SUPOR2806-2_Du toan BONFIGLIOLI-071126_puma 16.1_BOQ - CAB (TVT submit 28 Nov, 2008) 2 2 2" xfId="13339" xr:uid="{00000000-0005-0000-0000-0000692F0000}"/>
    <cellStyle name="T_SUPOR2806-2_Du toan BONFIGLIOLI-071126_puma 16.1_BOQ - CAB (TVT submit 28 Nov, 2008) 2 3" xfId="13340" xr:uid="{00000000-0005-0000-0000-00006A2F0000}"/>
    <cellStyle name="T_SUPOR2806-2_Du toan BONFIGLIOLI-071126_puma 16.1_BOQ - CAB (TVT submit 28 Nov, 2008) 3" xfId="13341" xr:uid="{00000000-0005-0000-0000-00006B2F0000}"/>
    <cellStyle name="T_SUPOR2806-2_Du toan BONFIGLIOLI-071126_puma 16.1_BOQ - CAB (TVT submit 28 Nov, 2008) 3 2" xfId="13342" xr:uid="{00000000-0005-0000-0000-00006C2F0000}"/>
    <cellStyle name="T_SUPOR2806-2_Du toan BONFIGLIOLI-071126_puma 16.1_BOQ - CAB (TVT submit 28 Nov, 2008) 4" xfId="13343" xr:uid="{00000000-0005-0000-0000-00006D2F0000}"/>
    <cellStyle name="T_SUPOR2806-2_Du toan BONFIGLIOLI-071126_puma 16.1_BOQ - CAB (TVT submit 28 Nov, 2008)_Danh sach nha cung cap ( Vendor List ) - Cap nhat 15-04-2011" xfId="8572" xr:uid="{00000000-0005-0000-0000-00006E2F0000}"/>
    <cellStyle name="T_SUPOR2806-2_Du toan BONFIGLIOLI-071126_puma 16.1_BOQ - CAB (TVT submit 28 Nov, 2008)_Danh sach nha cung cap ( Vendor List ) - Cap nhat 15-04-2011 2" xfId="8573" xr:uid="{00000000-0005-0000-0000-00006F2F0000}"/>
    <cellStyle name="T_SUPOR2806-2_Du toan BONFIGLIOLI-071126_puma 16.1_BOQ - CAB (TVT submit 28 Nov, 2008)_Danh sach nha cung cap ( Vendor List ) - Cap nhat 15-04-2011 2 2" xfId="13344" xr:uid="{00000000-0005-0000-0000-0000702F0000}"/>
    <cellStyle name="T_SUPOR2806-2_Du toan BONFIGLIOLI-071126_puma 16.1_BOQ - CAB (TVT submit 28 Nov, 2008)_Danh sach nha cung cap ( Vendor List ) - Cap nhat 15-04-2011 2 2 2" xfId="13345" xr:uid="{00000000-0005-0000-0000-0000712F0000}"/>
    <cellStyle name="T_SUPOR2806-2_Du toan BONFIGLIOLI-071126_puma 16.1_BOQ - CAB (TVT submit 28 Nov, 2008)_Danh sach nha cung cap ( Vendor List ) - Cap nhat 15-04-2011 2 3" xfId="13346" xr:uid="{00000000-0005-0000-0000-0000722F0000}"/>
    <cellStyle name="T_SUPOR2806-2_Du toan BONFIGLIOLI-071126_puma 16.1_BOQ - CAB (TVT submit 28 Nov, 2008)_Danh sach nha cung cap ( Vendor List ) - Cap nhat 15-04-2011 3" xfId="13347" xr:uid="{00000000-0005-0000-0000-0000732F0000}"/>
    <cellStyle name="T_SUPOR2806-2_Du toan BONFIGLIOLI-071126_puma 16.1_BOQ - CAB (TVT submit 28 Nov, 2008)_Danh sach nha cung cap ( Vendor List ) - Cap nhat 15-04-2011 3 2" xfId="13348" xr:uid="{00000000-0005-0000-0000-0000742F0000}"/>
    <cellStyle name="T_SUPOR2806-2_Du toan BONFIGLIOLI-071126_puma 16.1_BOQ - CAB (TVT submit 28 Nov, 2008)_Danh sach nha cung cap ( Vendor List ) - Cap nhat 15-04-2011 4" xfId="13349" xr:uid="{00000000-0005-0000-0000-0000752F0000}"/>
    <cellStyle name="T_SUPOR2806-2_Du toan BONFIGLIOLI-071126_puma 16.1_Danh sach nha cung cap ( Vendor List ) - Cap nhat 15-04-2011" xfId="8574" xr:uid="{00000000-0005-0000-0000-0000762F0000}"/>
    <cellStyle name="T_SUPOR2806-2_Du toan BONFIGLIOLI-071126_puma 16.1_Danh sach nha cung cap ( Vendor List ) - Cap nhat 15-04-2011 2" xfId="8575" xr:uid="{00000000-0005-0000-0000-0000772F0000}"/>
    <cellStyle name="T_SUPOR2806-2_Du toan BONFIGLIOLI-071126_puma 16.1_Danh sach nha cung cap ( Vendor List ) - Cap nhat 15-04-2011 2 2" xfId="13350" xr:uid="{00000000-0005-0000-0000-0000782F0000}"/>
    <cellStyle name="T_SUPOR2806-2_Du toan BONFIGLIOLI-071126_puma 16.1_Danh sach nha cung cap ( Vendor List ) - Cap nhat 15-04-2011 2 2 2" xfId="13351" xr:uid="{00000000-0005-0000-0000-0000792F0000}"/>
    <cellStyle name="T_SUPOR2806-2_Du toan BONFIGLIOLI-071126_puma 16.1_Danh sach nha cung cap ( Vendor List ) - Cap nhat 15-04-2011 2 3" xfId="13352" xr:uid="{00000000-0005-0000-0000-00007A2F0000}"/>
    <cellStyle name="T_SUPOR2806-2_Du toan BONFIGLIOLI-071126_puma 16.1_Danh sach nha cung cap ( Vendor List ) - Cap nhat 15-04-2011 3" xfId="13353" xr:uid="{00000000-0005-0000-0000-00007B2F0000}"/>
    <cellStyle name="T_SUPOR2806-2_Du toan BONFIGLIOLI-071126_puma 16.1_Danh sach nha cung cap ( Vendor List ) - Cap nhat 15-04-2011 3 2" xfId="13354" xr:uid="{00000000-0005-0000-0000-00007C2F0000}"/>
    <cellStyle name="T_SUPOR2806-2_Du toan BONFIGLIOLI-071126_puma 16.1_Danh sach nha cung cap ( Vendor List ) - Cap nhat 15-04-2011 4" xfId="13355" xr:uid="{00000000-0005-0000-0000-00007D2F0000}"/>
    <cellStyle name="T_SUPOR2806-2_Du toan BONFIGLIOLI-071126_puma 17.1" xfId="8576" xr:uid="{00000000-0005-0000-0000-00007E2F0000}"/>
    <cellStyle name="T_SUPOR2806-2_Du toan BONFIGLIOLI-071126_puma 17.1 2" xfId="8577" xr:uid="{00000000-0005-0000-0000-00007F2F0000}"/>
    <cellStyle name="T_SUPOR2806-2_Du toan BONFIGLIOLI-071126_puma 17.1 2 2" xfId="13356" xr:uid="{00000000-0005-0000-0000-0000802F0000}"/>
    <cellStyle name="T_SUPOR2806-2_Du toan BONFIGLIOLI-071126_puma 17.1 2 2 2" xfId="13357" xr:uid="{00000000-0005-0000-0000-0000812F0000}"/>
    <cellStyle name="T_SUPOR2806-2_Du toan BONFIGLIOLI-071126_puma 17.1 2 3" xfId="13358" xr:uid="{00000000-0005-0000-0000-0000822F0000}"/>
    <cellStyle name="T_SUPOR2806-2_Du toan BONFIGLIOLI-071126_puma 17.1 3" xfId="13359" xr:uid="{00000000-0005-0000-0000-0000832F0000}"/>
    <cellStyle name="T_SUPOR2806-2_Du toan BONFIGLIOLI-071126_puma 17.1 3 2" xfId="13360" xr:uid="{00000000-0005-0000-0000-0000842F0000}"/>
    <cellStyle name="T_SUPOR2806-2_Du toan BONFIGLIOLI-071126_puma 17.1 4" xfId="13361" xr:uid="{00000000-0005-0000-0000-0000852F0000}"/>
    <cellStyle name="T_SUPOR2806-2_Du toan BONFIGLIOLI-071126_puma 17.1_Danh sach nha cung cap ( Vendor List ) - Cap nhat 15-04-2011" xfId="8578" xr:uid="{00000000-0005-0000-0000-0000862F0000}"/>
    <cellStyle name="T_SUPOR2806-2_Du toan BONFIGLIOLI-071126_puma 17.1_Danh sach nha cung cap ( Vendor List ) - Cap nhat 15-04-2011 2" xfId="8579" xr:uid="{00000000-0005-0000-0000-0000872F0000}"/>
    <cellStyle name="T_SUPOR2806-2_Du toan BONFIGLIOLI-071126_puma 17.1_Danh sach nha cung cap ( Vendor List ) - Cap nhat 15-04-2011 2 2" xfId="13362" xr:uid="{00000000-0005-0000-0000-0000882F0000}"/>
    <cellStyle name="T_SUPOR2806-2_Du toan BONFIGLIOLI-071126_puma 17.1_Danh sach nha cung cap ( Vendor List ) - Cap nhat 15-04-2011 2 2 2" xfId="13363" xr:uid="{00000000-0005-0000-0000-0000892F0000}"/>
    <cellStyle name="T_SUPOR2806-2_Du toan BONFIGLIOLI-071126_puma 17.1_Danh sach nha cung cap ( Vendor List ) - Cap nhat 15-04-2011 2 3" xfId="13364" xr:uid="{00000000-0005-0000-0000-00008A2F0000}"/>
    <cellStyle name="T_SUPOR2806-2_Du toan BONFIGLIOLI-071126_puma 17.1_Danh sach nha cung cap ( Vendor List ) - Cap nhat 15-04-2011 3" xfId="13365" xr:uid="{00000000-0005-0000-0000-00008B2F0000}"/>
    <cellStyle name="T_SUPOR2806-2_Du toan BONFIGLIOLI-071126_puma 17.1_Danh sach nha cung cap ( Vendor List ) - Cap nhat 15-04-2011 3 2" xfId="13366" xr:uid="{00000000-0005-0000-0000-00008C2F0000}"/>
    <cellStyle name="T_SUPOR2806-2_Du toan BONFIGLIOLI-071126_puma 17.1_Danh sach nha cung cap ( Vendor List ) - Cap nhat 15-04-2011 4" xfId="13367" xr:uid="{00000000-0005-0000-0000-00008D2F0000}"/>
    <cellStyle name="T_SUPOR2806-2_Du toan BONFIGLIOLI-071126-Tram" xfId="8580" xr:uid="{00000000-0005-0000-0000-00008E2F0000}"/>
    <cellStyle name="T_SUPOR2806-2_Du toan BONFIGLIOLI-071126-Tram 2" xfId="8581" xr:uid="{00000000-0005-0000-0000-00008F2F0000}"/>
    <cellStyle name="T_SUPOR2806-2_Du toan BONFIGLIOLI-071126-Tram 2 2" xfId="13368" xr:uid="{00000000-0005-0000-0000-0000902F0000}"/>
    <cellStyle name="T_SUPOR2806-2_Du toan BONFIGLIOLI-071126-Tram 2 2 2" xfId="13369" xr:uid="{00000000-0005-0000-0000-0000912F0000}"/>
    <cellStyle name="T_SUPOR2806-2_Du toan BONFIGLIOLI-071126-Tram 2 3" xfId="13370" xr:uid="{00000000-0005-0000-0000-0000922F0000}"/>
    <cellStyle name="T_SUPOR2806-2_Du toan BONFIGLIOLI-071126-Tram 3" xfId="13371" xr:uid="{00000000-0005-0000-0000-0000932F0000}"/>
    <cellStyle name="T_SUPOR2806-2_Du toan BONFIGLIOLI-071126-Tram 3 2" xfId="13372" xr:uid="{00000000-0005-0000-0000-0000942F0000}"/>
    <cellStyle name="T_SUPOR2806-2_Du toan BONFIGLIOLI-071126-Tram 4" xfId="13373" xr:uid="{00000000-0005-0000-0000-0000952F0000}"/>
    <cellStyle name="T_SUPOR2806-2_Du toan BONFIGLIOLI-071126-Tram_Danh sach nha cung cap ( Vendor List ) - Cap nhat 15-04-2011" xfId="8582" xr:uid="{00000000-0005-0000-0000-0000962F0000}"/>
    <cellStyle name="T_SUPOR2806-2_Du toan BONFIGLIOLI-071126-Tram_Danh sach nha cung cap ( Vendor List ) - Cap nhat 15-04-2011 2" xfId="8583" xr:uid="{00000000-0005-0000-0000-0000972F0000}"/>
    <cellStyle name="T_SUPOR2806-2_Du toan BONFIGLIOLI-071126-Tram_Danh sach nha cung cap ( Vendor List ) - Cap nhat 15-04-2011 2 2" xfId="13374" xr:uid="{00000000-0005-0000-0000-0000982F0000}"/>
    <cellStyle name="T_SUPOR2806-2_Du toan BONFIGLIOLI-071126-Tram_Danh sach nha cung cap ( Vendor List ) - Cap nhat 15-04-2011 2 2 2" xfId="13375" xr:uid="{00000000-0005-0000-0000-0000992F0000}"/>
    <cellStyle name="T_SUPOR2806-2_Du toan BONFIGLIOLI-071126-Tram_Danh sach nha cung cap ( Vendor List ) - Cap nhat 15-04-2011 2 3" xfId="13376" xr:uid="{00000000-0005-0000-0000-00009A2F0000}"/>
    <cellStyle name="T_SUPOR2806-2_Du toan BONFIGLIOLI-071126-Tram_Danh sach nha cung cap ( Vendor List ) - Cap nhat 15-04-2011 3" xfId="13377" xr:uid="{00000000-0005-0000-0000-00009B2F0000}"/>
    <cellStyle name="T_SUPOR2806-2_Du toan BONFIGLIOLI-071126-Tram_Danh sach nha cung cap ( Vendor List ) - Cap nhat 15-04-2011 3 2" xfId="13378" xr:uid="{00000000-0005-0000-0000-00009C2F0000}"/>
    <cellStyle name="T_SUPOR2806-2_Du toan BONFIGLIOLI-071126-Tram_Danh sach nha cung cap ( Vendor List ) - Cap nhat 15-04-2011 4" xfId="13379" xr:uid="{00000000-0005-0000-0000-00009D2F0000}"/>
    <cellStyle name="T_SUPOR2806-2_Du toan BONFIGLIOLI-071126-Tram_General Quotation 5-1-2008" xfId="8584" xr:uid="{00000000-0005-0000-0000-00009E2F0000}"/>
    <cellStyle name="T_SUPOR2806-2_Du toan BONFIGLIOLI-071126-Tram_General Quotation 5-1-2008 2" xfId="8585" xr:uid="{00000000-0005-0000-0000-00009F2F0000}"/>
    <cellStyle name="T_SUPOR2806-2_Du toan BONFIGLIOLI-071126-Tram_General Quotation 5-1-2008 2 2" xfId="13380" xr:uid="{00000000-0005-0000-0000-0000A02F0000}"/>
    <cellStyle name="T_SUPOR2806-2_Du toan BONFIGLIOLI-071126-Tram_General Quotation 5-1-2008 2 2 2" xfId="13381" xr:uid="{00000000-0005-0000-0000-0000A12F0000}"/>
    <cellStyle name="T_SUPOR2806-2_Du toan BONFIGLIOLI-071126-Tram_General Quotation 5-1-2008 2 3" xfId="13382" xr:uid="{00000000-0005-0000-0000-0000A22F0000}"/>
    <cellStyle name="T_SUPOR2806-2_Du toan BONFIGLIOLI-071126-Tram_General Quotation 5-1-2008 3" xfId="13383" xr:uid="{00000000-0005-0000-0000-0000A32F0000}"/>
    <cellStyle name="T_SUPOR2806-2_Du toan BONFIGLIOLI-071126-Tram_General Quotation 5-1-2008 3 2" xfId="13384" xr:uid="{00000000-0005-0000-0000-0000A42F0000}"/>
    <cellStyle name="T_SUPOR2806-2_Du toan BONFIGLIOLI-071126-Tram_General Quotation 5-1-2008 4" xfId="13385" xr:uid="{00000000-0005-0000-0000-0000A52F0000}"/>
    <cellStyle name="T_SUPOR2806-2_Du toan BONFIGLIOLI-071126-Tram_General Quotation 5-1-2008_Danh sach nha cung cap ( Vendor List ) - Cap nhat 15-04-2011" xfId="8586" xr:uid="{00000000-0005-0000-0000-0000A62F0000}"/>
    <cellStyle name="T_SUPOR2806-2_Du toan BONFIGLIOLI-071126-Tram_General Quotation 5-1-2008_Danh sach nha cung cap ( Vendor List ) - Cap nhat 15-04-2011 2" xfId="8587" xr:uid="{00000000-0005-0000-0000-0000A72F0000}"/>
    <cellStyle name="T_SUPOR2806-2_Du toan BONFIGLIOLI-071126-Tram_General Quotation 5-1-2008_Danh sach nha cung cap ( Vendor List ) - Cap nhat 15-04-2011 2 2" xfId="13386" xr:uid="{00000000-0005-0000-0000-0000A82F0000}"/>
    <cellStyle name="T_SUPOR2806-2_Du toan BONFIGLIOLI-071126-Tram_General Quotation 5-1-2008_Danh sach nha cung cap ( Vendor List ) - Cap nhat 15-04-2011 2 2 2" xfId="13387" xr:uid="{00000000-0005-0000-0000-0000A92F0000}"/>
    <cellStyle name="T_SUPOR2806-2_Du toan BONFIGLIOLI-071126-Tram_General Quotation 5-1-2008_Danh sach nha cung cap ( Vendor List ) - Cap nhat 15-04-2011 2 3" xfId="13388" xr:uid="{00000000-0005-0000-0000-0000AA2F0000}"/>
    <cellStyle name="T_SUPOR2806-2_Du toan BONFIGLIOLI-071126-Tram_General Quotation 5-1-2008_Danh sach nha cung cap ( Vendor List ) - Cap nhat 15-04-2011 3" xfId="13389" xr:uid="{00000000-0005-0000-0000-0000AB2F0000}"/>
    <cellStyle name="T_SUPOR2806-2_Du toan BONFIGLIOLI-071126-Tram_General Quotation 5-1-2008_Danh sach nha cung cap ( Vendor List ) - Cap nhat 15-04-2011 3 2" xfId="13390" xr:uid="{00000000-0005-0000-0000-0000AC2F0000}"/>
    <cellStyle name="T_SUPOR2806-2_Du toan BONFIGLIOLI-071126-Tram_General Quotation 5-1-2008_Danh sach nha cung cap ( Vendor List ) - Cap nhat 15-04-2011 4" xfId="13391" xr:uid="{00000000-0005-0000-0000-0000AD2F0000}"/>
    <cellStyle name="T_SUPOR2806-2_Du toan mau 11-2007" xfId="8588" xr:uid="{00000000-0005-0000-0000-0000AE2F0000}"/>
    <cellStyle name="T_SUPOR2806-2_Du toan mau 11-2007 2" xfId="8589" xr:uid="{00000000-0005-0000-0000-0000AF2F0000}"/>
    <cellStyle name="T_SUPOR2806-2_Du toan mau 11-2007 2 2" xfId="13392" xr:uid="{00000000-0005-0000-0000-0000B02F0000}"/>
    <cellStyle name="T_SUPOR2806-2_Du toan mau 11-2007 2 2 2" xfId="13393" xr:uid="{00000000-0005-0000-0000-0000B12F0000}"/>
    <cellStyle name="T_SUPOR2806-2_Du toan mau 11-2007 2 3" xfId="13394" xr:uid="{00000000-0005-0000-0000-0000B22F0000}"/>
    <cellStyle name="T_SUPOR2806-2_Du toan mau 11-2007 3" xfId="13395" xr:uid="{00000000-0005-0000-0000-0000B32F0000}"/>
    <cellStyle name="T_SUPOR2806-2_Du toan mau 11-2007 3 2" xfId="13396" xr:uid="{00000000-0005-0000-0000-0000B42F0000}"/>
    <cellStyle name="T_SUPOR2806-2_Du toan mau 11-2007 4" xfId="13397" xr:uid="{00000000-0005-0000-0000-0000B52F0000}"/>
    <cellStyle name="T_SUPOR2806-2_Du toan mau 11-2007_Danh sach nha cung cap ( Vendor List ) - Cap nhat 15-04-2011" xfId="8590" xr:uid="{00000000-0005-0000-0000-0000B62F0000}"/>
    <cellStyle name="T_SUPOR2806-2_Du toan mau 11-2007_Danh sach nha cung cap ( Vendor List ) - Cap nhat 15-04-2011 2" xfId="8591" xr:uid="{00000000-0005-0000-0000-0000B72F0000}"/>
    <cellStyle name="T_SUPOR2806-2_Du toan mau 11-2007_Danh sach nha cung cap ( Vendor List ) - Cap nhat 15-04-2011 2 2" xfId="13398" xr:uid="{00000000-0005-0000-0000-0000B82F0000}"/>
    <cellStyle name="T_SUPOR2806-2_Du toan mau 11-2007_Danh sach nha cung cap ( Vendor List ) - Cap nhat 15-04-2011 2 2 2" xfId="13399" xr:uid="{00000000-0005-0000-0000-0000B92F0000}"/>
    <cellStyle name="T_SUPOR2806-2_Du toan mau 11-2007_Danh sach nha cung cap ( Vendor List ) - Cap nhat 15-04-2011 2 3" xfId="13400" xr:uid="{00000000-0005-0000-0000-0000BA2F0000}"/>
    <cellStyle name="T_SUPOR2806-2_Du toan mau 11-2007_Danh sach nha cung cap ( Vendor List ) - Cap nhat 15-04-2011 3" xfId="13401" xr:uid="{00000000-0005-0000-0000-0000BB2F0000}"/>
    <cellStyle name="T_SUPOR2806-2_Du toan mau 11-2007_Danh sach nha cung cap ( Vendor List ) - Cap nhat 15-04-2011 3 2" xfId="13402" xr:uid="{00000000-0005-0000-0000-0000BC2F0000}"/>
    <cellStyle name="T_SUPOR2806-2_Du toan mau 11-2007_Danh sach nha cung cap ( Vendor List ) - Cap nhat 15-04-2011 4" xfId="13403" xr:uid="{00000000-0005-0000-0000-0000BD2F0000}"/>
    <cellStyle name="T_SUPOR2806-2_Du toan mau 11-2007_General Quotation 5-1-2008" xfId="8592" xr:uid="{00000000-0005-0000-0000-0000BE2F0000}"/>
    <cellStyle name="T_SUPOR2806-2_Du toan mau 11-2007_General Quotation 5-1-2008 2" xfId="8593" xr:uid="{00000000-0005-0000-0000-0000BF2F0000}"/>
    <cellStyle name="T_SUPOR2806-2_Du toan mau 11-2007_General Quotation 5-1-2008 2 2" xfId="13404" xr:uid="{00000000-0005-0000-0000-0000C02F0000}"/>
    <cellStyle name="T_SUPOR2806-2_Du toan mau 11-2007_General Quotation 5-1-2008 2 2 2" xfId="13405" xr:uid="{00000000-0005-0000-0000-0000C12F0000}"/>
    <cellStyle name="T_SUPOR2806-2_Du toan mau 11-2007_General Quotation 5-1-2008 2 3" xfId="13406" xr:uid="{00000000-0005-0000-0000-0000C22F0000}"/>
    <cellStyle name="T_SUPOR2806-2_Du toan mau 11-2007_General Quotation 5-1-2008 3" xfId="13407" xr:uid="{00000000-0005-0000-0000-0000C32F0000}"/>
    <cellStyle name="T_SUPOR2806-2_Du toan mau 11-2007_General Quotation 5-1-2008 3 2" xfId="13408" xr:uid="{00000000-0005-0000-0000-0000C42F0000}"/>
    <cellStyle name="T_SUPOR2806-2_Du toan mau 11-2007_General Quotation 5-1-2008 4" xfId="13409" xr:uid="{00000000-0005-0000-0000-0000C52F0000}"/>
    <cellStyle name="T_SUPOR2806-2_Du toan mau 11-2007_General Quotation 5-1-2008_Danh sach nha cung cap ( Vendor List ) - Cap nhat 15-04-2011" xfId="8594" xr:uid="{00000000-0005-0000-0000-0000C62F0000}"/>
    <cellStyle name="T_SUPOR2806-2_Du toan mau 11-2007_General Quotation 5-1-2008_Danh sach nha cung cap ( Vendor List ) - Cap nhat 15-04-2011 2" xfId="8595" xr:uid="{00000000-0005-0000-0000-0000C72F0000}"/>
    <cellStyle name="T_SUPOR2806-2_Du toan mau 11-2007_General Quotation 5-1-2008_Danh sach nha cung cap ( Vendor List ) - Cap nhat 15-04-2011 2 2" xfId="13410" xr:uid="{00000000-0005-0000-0000-0000C82F0000}"/>
    <cellStyle name="T_SUPOR2806-2_Du toan mau 11-2007_General Quotation 5-1-2008_Danh sach nha cung cap ( Vendor List ) - Cap nhat 15-04-2011 2 2 2" xfId="13411" xr:uid="{00000000-0005-0000-0000-0000C92F0000}"/>
    <cellStyle name="T_SUPOR2806-2_Du toan mau 11-2007_General Quotation 5-1-2008_Danh sach nha cung cap ( Vendor List ) - Cap nhat 15-04-2011 2 3" xfId="13412" xr:uid="{00000000-0005-0000-0000-0000CA2F0000}"/>
    <cellStyle name="T_SUPOR2806-2_Du toan mau 11-2007_General Quotation 5-1-2008_Danh sach nha cung cap ( Vendor List ) - Cap nhat 15-04-2011 3" xfId="13413" xr:uid="{00000000-0005-0000-0000-0000CB2F0000}"/>
    <cellStyle name="T_SUPOR2806-2_Du toan mau 11-2007_General Quotation 5-1-2008_Danh sach nha cung cap ( Vendor List ) - Cap nhat 15-04-2011 3 2" xfId="13414" xr:uid="{00000000-0005-0000-0000-0000CC2F0000}"/>
    <cellStyle name="T_SUPOR2806-2_Du toan mau 11-2007_General Quotation 5-1-2008_Danh sach nha cung cap ( Vendor List ) - Cap nhat 15-04-2011 4" xfId="13415" xr:uid="{00000000-0005-0000-0000-0000CD2F0000}"/>
    <cellStyle name="T_SUPOR2806-2_Du toan mau 11-2007_HUNG" xfId="8596" xr:uid="{00000000-0005-0000-0000-0000CE2F0000}"/>
    <cellStyle name="T_SUPOR2806-2_Du toan mau 11-2007_HUNG 2" xfId="8597" xr:uid="{00000000-0005-0000-0000-0000CF2F0000}"/>
    <cellStyle name="T_SUPOR2806-2_Du toan mau 11-2007_HUNG 2 2" xfId="13416" xr:uid="{00000000-0005-0000-0000-0000D02F0000}"/>
    <cellStyle name="T_SUPOR2806-2_Du toan mau 11-2007_HUNG 2 2 2" xfId="13417" xr:uid="{00000000-0005-0000-0000-0000D12F0000}"/>
    <cellStyle name="T_SUPOR2806-2_Du toan mau 11-2007_HUNG 2 3" xfId="13418" xr:uid="{00000000-0005-0000-0000-0000D22F0000}"/>
    <cellStyle name="T_SUPOR2806-2_Du toan mau 11-2007_HUNG 3" xfId="13419" xr:uid="{00000000-0005-0000-0000-0000D32F0000}"/>
    <cellStyle name="T_SUPOR2806-2_Du toan mau 11-2007_HUNG 3 2" xfId="13420" xr:uid="{00000000-0005-0000-0000-0000D42F0000}"/>
    <cellStyle name="T_SUPOR2806-2_Du toan mau 11-2007_HUNG 4" xfId="13421" xr:uid="{00000000-0005-0000-0000-0000D52F0000}"/>
    <cellStyle name="T_SUPOR2806-2_Du toan mau 11-2007_HUNG_05  080428- BOQ - Main construction (12 June, 2008)" xfId="8598" xr:uid="{00000000-0005-0000-0000-0000D62F0000}"/>
    <cellStyle name="T_SUPOR2806-2_Du toan mau 11-2007_HUNG_05  080428- BOQ - Main construction (12 June, 2008) 2" xfId="8599" xr:uid="{00000000-0005-0000-0000-0000D72F0000}"/>
    <cellStyle name="T_SUPOR2806-2_Du toan mau 11-2007_HUNG_05  080428- BOQ - Main construction (12 June, 2008) 2 2" xfId="13422" xr:uid="{00000000-0005-0000-0000-0000D82F0000}"/>
    <cellStyle name="T_SUPOR2806-2_Du toan mau 11-2007_HUNG_05  080428- BOQ - Main construction (12 June, 2008) 2 2 2" xfId="13423" xr:uid="{00000000-0005-0000-0000-0000D92F0000}"/>
    <cellStyle name="T_SUPOR2806-2_Du toan mau 11-2007_HUNG_05  080428- BOQ - Main construction (12 June, 2008) 2 3" xfId="13424" xr:uid="{00000000-0005-0000-0000-0000DA2F0000}"/>
    <cellStyle name="T_SUPOR2806-2_Du toan mau 11-2007_HUNG_05  080428- BOQ - Main construction (12 June, 2008) 3" xfId="13425" xr:uid="{00000000-0005-0000-0000-0000DB2F0000}"/>
    <cellStyle name="T_SUPOR2806-2_Du toan mau 11-2007_HUNG_05  080428- BOQ - Main construction (12 June, 2008) 3 2" xfId="13426" xr:uid="{00000000-0005-0000-0000-0000DC2F0000}"/>
    <cellStyle name="T_SUPOR2806-2_Du toan mau 11-2007_HUNG_05  080428- BOQ - Main construction (12 June, 2008) 4" xfId="13427" xr:uid="{00000000-0005-0000-0000-0000DD2F0000}"/>
    <cellStyle name="T_SUPOR2806-2_Du toan mau 11-2007_HUNG_05  080428- BOQ - Main construction (12 June, 2008)_Danh sach nha cung cap ( Vendor List ) - Cap nhat 15-04-2011" xfId="8600" xr:uid="{00000000-0005-0000-0000-0000DE2F0000}"/>
    <cellStyle name="T_SUPOR2806-2_Du toan mau 11-2007_HUNG_05  080428- BOQ - Main construction (12 June, 2008)_Danh sach nha cung cap ( Vendor List ) - Cap nhat 15-04-2011 2" xfId="8601" xr:uid="{00000000-0005-0000-0000-0000DF2F0000}"/>
    <cellStyle name="T_SUPOR2806-2_Du toan mau 11-2007_HUNG_05  080428- BOQ - Main construction (12 June, 2008)_Danh sach nha cung cap ( Vendor List ) - Cap nhat 15-04-2011 2 2" xfId="13428" xr:uid="{00000000-0005-0000-0000-0000E02F0000}"/>
    <cellStyle name="T_SUPOR2806-2_Du toan mau 11-2007_HUNG_05  080428- BOQ - Main construction (12 June, 2008)_Danh sach nha cung cap ( Vendor List ) - Cap nhat 15-04-2011 2 2 2" xfId="13429" xr:uid="{00000000-0005-0000-0000-0000E12F0000}"/>
    <cellStyle name="T_SUPOR2806-2_Du toan mau 11-2007_HUNG_05  080428- BOQ - Main construction (12 June, 2008)_Danh sach nha cung cap ( Vendor List ) - Cap nhat 15-04-2011 2 3" xfId="13430" xr:uid="{00000000-0005-0000-0000-0000E22F0000}"/>
    <cellStyle name="T_SUPOR2806-2_Du toan mau 11-2007_HUNG_05  080428- BOQ - Main construction (12 June, 2008)_Danh sach nha cung cap ( Vendor List ) - Cap nhat 15-04-2011 3" xfId="13431" xr:uid="{00000000-0005-0000-0000-0000E32F0000}"/>
    <cellStyle name="T_SUPOR2806-2_Du toan mau 11-2007_HUNG_05  080428- BOQ - Main construction (12 June, 2008)_Danh sach nha cung cap ( Vendor List ) - Cap nhat 15-04-2011 3 2" xfId="13432" xr:uid="{00000000-0005-0000-0000-0000E42F0000}"/>
    <cellStyle name="T_SUPOR2806-2_Du toan mau 11-2007_HUNG_05  080428- BOQ - Main construction (12 June, 2008)_Danh sach nha cung cap ( Vendor List ) - Cap nhat 15-04-2011 4" xfId="13433" xr:uid="{00000000-0005-0000-0000-0000E52F0000}"/>
    <cellStyle name="T_SUPOR2806-2_Du toan mau 11-2007_HUNG_BOQ - BUNGE (TVT submit 18 Nov, 2009)" xfId="8602" xr:uid="{00000000-0005-0000-0000-0000E62F0000}"/>
    <cellStyle name="T_SUPOR2806-2_Du toan mau 11-2007_HUNG_BOQ - BUNGE (TVT submit 18 Nov, 2009) 2" xfId="8603" xr:uid="{00000000-0005-0000-0000-0000E72F0000}"/>
    <cellStyle name="T_SUPOR2806-2_Du toan mau 11-2007_HUNG_BOQ - BUNGE (TVT submit 18 Nov, 2009) 2 2" xfId="13434" xr:uid="{00000000-0005-0000-0000-0000E82F0000}"/>
    <cellStyle name="T_SUPOR2806-2_Du toan mau 11-2007_HUNG_BOQ - BUNGE (TVT submit 18 Nov, 2009) 2 2 2" xfId="13435" xr:uid="{00000000-0005-0000-0000-0000E92F0000}"/>
    <cellStyle name="T_SUPOR2806-2_Du toan mau 11-2007_HUNG_BOQ - BUNGE (TVT submit 18 Nov, 2009) 2 3" xfId="13436" xr:uid="{00000000-0005-0000-0000-0000EA2F0000}"/>
    <cellStyle name="T_SUPOR2806-2_Du toan mau 11-2007_HUNG_BOQ - BUNGE (TVT submit 18 Nov, 2009) 3" xfId="13437" xr:uid="{00000000-0005-0000-0000-0000EB2F0000}"/>
    <cellStyle name="T_SUPOR2806-2_Du toan mau 11-2007_HUNG_BOQ - BUNGE (TVT submit 18 Nov, 2009) 3 2" xfId="13438" xr:uid="{00000000-0005-0000-0000-0000EC2F0000}"/>
    <cellStyle name="T_SUPOR2806-2_Du toan mau 11-2007_HUNG_BOQ - BUNGE (TVT submit 18 Nov, 2009) 4" xfId="13439" xr:uid="{00000000-0005-0000-0000-0000ED2F0000}"/>
    <cellStyle name="T_SUPOR2806-2_Du toan mau 11-2007_HUNG_BOQ - BUNGE (TVT submit 18 Nov, 2009)_Danh sach nha cung cap ( Vendor List ) - Cap nhat 15-04-2011" xfId="8604" xr:uid="{00000000-0005-0000-0000-0000EE2F0000}"/>
    <cellStyle name="T_SUPOR2806-2_Du toan mau 11-2007_HUNG_BOQ - BUNGE (TVT submit 18 Nov, 2009)_Danh sach nha cung cap ( Vendor List ) - Cap nhat 15-04-2011 2" xfId="8605" xr:uid="{00000000-0005-0000-0000-0000EF2F0000}"/>
    <cellStyle name="T_SUPOR2806-2_Du toan mau 11-2007_HUNG_BOQ - BUNGE (TVT submit 18 Nov, 2009)_Danh sach nha cung cap ( Vendor List ) - Cap nhat 15-04-2011 2 2" xfId="13440" xr:uid="{00000000-0005-0000-0000-0000F02F0000}"/>
    <cellStyle name="T_SUPOR2806-2_Du toan mau 11-2007_HUNG_BOQ - BUNGE (TVT submit 18 Nov, 2009)_Danh sach nha cung cap ( Vendor List ) - Cap nhat 15-04-2011 2 2 2" xfId="13441" xr:uid="{00000000-0005-0000-0000-0000F12F0000}"/>
    <cellStyle name="T_SUPOR2806-2_Du toan mau 11-2007_HUNG_BOQ - BUNGE (TVT submit 18 Nov, 2009)_Danh sach nha cung cap ( Vendor List ) - Cap nhat 15-04-2011 2 3" xfId="13442" xr:uid="{00000000-0005-0000-0000-0000F22F0000}"/>
    <cellStyle name="T_SUPOR2806-2_Du toan mau 11-2007_HUNG_BOQ - BUNGE (TVT submit 18 Nov, 2009)_Danh sach nha cung cap ( Vendor List ) - Cap nhat 15-04-2011 3" xfId="13443" xr:uid="{00000000-0005-0000-0000-0000F32F0000}"/>
    <cellStyle name="T_SUPOR2806-2_Du toan mau 11-2007_HUNG_BOQ - BUNGE (TVT submit 18 Nov, 2009)_Danh sach nha cung cap ( Vendor List ) - Cap nhat 15-04-2011 3 2" xfId="13444" xr:uid="{00000000-0005-0000-0000-0000F42F0000}"/>
    <cellStyle name="T_SUPOR2806-2_Du toan mau 11-2007_HUNG_BOQ - BUNGE (TVT submit 18 Nov, 2009)_Danh sach nha cung cap ( Vendor List ) - Cap nhat 15-04-2011 4" xfId="13445" xr:uid="{00000000-0005-0000-0000-0000F52F0000}"/>
    <cellStyle name="T_SUPOR2806-2_Du toan mau 11-2007_HUNG_BOQ - CAB (TVT submit 28 Nov, 2008)" xfId="8606" xr:uid="{00000000-0005-0000-0000-0000F62F0000}"/>
    <cellStyle name="T_SUPOR2806-2_Du toan mau 11-2007_HUNG_BOQ - CAB (TVT submit 28 Nov, 2008) 2" xfId="8607" xr:uid="{00000000-0005-0000-0000-0000F72F0000}"/>
    <cellStyle name="T_SUPOR2806-2_Du toan mau 11-2007_HUNG_BOQ - CAB (TVT submit 28 Nov, 2008) 2 2" xfId="13446" xr:uid="{00000000-0005-0000-0000-0000F82F0000}"/>
    <cellStyle name="T_SUPOR2806-2_Du toan mau 11-2007_HUNG_BOQ - CAB (TVT submit 28 Nov, 2008) 2 2 2" xfId="13447" xr:uid="{00000000-0005-0000-0000-0000F92F0000}"/>
    <cellStyle name="T_SUPOR2806-2_Du toan mau 11-2007_HUNG_BOQ - CAB (TVT submit 28 Nov, 2008) 2 3" xfId="13448" xr:uid="{00000000-0005-0000-0000-0000FA2F0000}"/>
    <cellStyle name="T_SUPOR2806-2_Du toan mau 11-2007_HUNG_BOQ - CAB (TVT submit 28 Nov, 2008) 3" xfId="13449" xr:uid="{00000000-0005-0000-0000-0000FB2F0000}"/>
    <cellStyle name="T_SUPOR2806-2_Du toan mau 11-2007_HUNG_BOQ - CAB (TVT submit 28 Nov, 2008) 3 2" xfId="13450" xr:uid="{00000000-0005-0000-0000-0000FC2F0000}"/>
    <cellStyle name="T_SUPOR2806-2_Du toan mau 11-2007_HUNG_BOQ - CAB (TVT submit 28 Nov, 2008) 4" xfId="13451" xr:uid="{00000000-0005-0000-0000-0000FD2F0000}"/>
    <cellStyle name="T_SUPOR2806-2_Du toan mau 11-2007_HUNG_BOQ - CAB (TVT submit 28 Nov, 2008)_Danh sach nha cung cap ( Vendor List ) - Cap nhat 15-04-2011" xfId="8608" xr:uid="{00000000-0005-0000-0000-0000FE2F0000}"/>
    <cellStyle name="T_SUPOR2806-2_Du toan mau 11-2007_HUNG_BOQ - CAB (TVT submit 28 Nov, 2008)_Danh sach nha cung cap ( Vendor List ) - Cap nhat 15-04-2011 2" xfId="8609" xr:uid="{00000000-0005-0000-0000-0000FF2F0000}"/>
    <cellStyle name="T_SUPOR2806-2_Du toan mau 11-2007_HUNG_BOQ - CAB (TVT submit 28 Nov, 2008)_Danh sach nha cung cap ( Vendor List ) - Cap nhat 15-04-2011 2 2" xfId="13452" xr:uid="{00000000-0005-0000-0000-000000300000}"/>
    <cellStyle name="T_SUPOR2806-2_Du toan mau 11-2007_HUNG_BOQ - CAB (TVT submit 28 Nov, 2008)_Danh sach nha cung cap ( Vendor List ) - Cap nhat 15-04-2011 2 2 2" xfId="13453" xr:uid="{00000000-0005-0000-0000-000001300000}"/>
    <cellStyle name="T_SUPOR2806-2_Du toan mau 11-2007_HUNG_BOQ - CAB (TVT submit 28 Nov, 2008)_Danh sach nha cung cap ( Vendor List ) - Cap nhat 15-04-2011 2 3" xfId="13454" xr:uid="{00000000-0005-0000-0000-000002300000}"/>
    <cellStyle name="T_SUPOR2806-2_Du toan mau 11-2007_HUNG_BOQ - CAB (TVT submit 28 Nov, 2008)_Danh sach nha cung cap ( Vendor List ) - Cap nhat 15-04-2011 3" xfId="13455" xr:uid="{00000000-0005-0000-0000-000003300000}"/>
    <cellStyle name="T_SUPOR2806-2_Du toan mau 11-2007_HUNG_BOQ - CAB (TVT submit 28 Nov, 2008)_Danh sach nha cung cap ( Vendor List ) - Cap nhat 15-04-2011 3 2" xfId="13456" xr:uid="{00000000-0005-0000-0000-000004300000}"/>
    <cellStyle name="T_SUPOR2806-2_Du toan mau 11-2007_HUNG_BOQ - CAB (TVT submit 28 Nov, 2008)_Danh sach nha cung cap ( Vendor List ) - Cap nhat 15-04-2011 4" xfId="13457" xr:uid="{00000000-0005-0000-0000-000005300000}"/>
    <cellStyle name="T_SUPOR2806-2_Du toan mau 11-2007_HUNG_Danh sach nha cung cap ( Vendor List ) - Cap nhat 15-04-2011" xfId="8610" xr:uid="{00000000-0005-0000-0000-000006300000}"/>
    <cellStyle name="T_SUPOR2806-2_Du toan mau 11-2007_HUNG_Danh sach nha cung cap ( Vendor List ) - Cap nhat 15-04-2011 2" xfId="8611" xr:uid="{00000000-0005-0000-0000-000007300000}"/>
    <cellStyle name="T_SUPOR2806-2_Du toan mau 11-2007_HUNG_Danh sach nha cung cap ( Vendor List ) - Cap nhat 15-04-2011 2 2" xfId="13458" xr:uid="{00000000-0005-0000-0000-000008300000}"/>
    <cellStyle name="T_SUPOR2806-2_Du toan mau 11-2007_HUNG_Danh sach nha cung cap ( Vendor List ) - Cap nhat 15-04-2011 2 2 2" xfId="13459" xr:uid="{00000000-0005-0000-0000-000009300000}"/>
    <cellStyle name="T_SUPOR2806-2_Du toan mau 11-2007_HUNG_Danh sach nha cung cap ( Vendor List ) - Cap nhat 15-04-2011 2 3" xfId="13460" xr:uid="{00000000-0005-0000-0000-00000A300000}"/>
    <cellStyle name="T_SUPOR2806-2_Du toan mau 11-2007_HUNG_Danh sach nha cung cap ( Vendor List ) - Cap nhat 15-04-2011 3" xfId="13461" xr:uid="{00000000-0005-0000-0000-00000B300000}"/>
    <cellStyle name="T_SUPOR2806-2_Du toan mau 11-2007_HUNG_Danh sach nha cung cap ( Vendor List ) - Cap nhat 15-04-2011 3 2" xfId="13462" xr:uid="{00000000-0005-0000-0000-00000C300000}"/>
    <cellStyle name="T_SUPOR2806-2_Du toan mau 11-2007_HUNG_Danh sach nha cung cap ( Vendor List ) - Cap nhat 15-04-2011 4" xfId="13463" xr:uid="{00000000-0005-0000-0000-00000D300000}"/>
    <cellStyle name="T_SUPOR2806-2_Du toan mau 11-2007_puma 16.1" xfId="8612" xr:uid="{00000000-0005-0000-0000-00000E300000}"/>
    <cellStyle name="T_SUPOR2806-2_Du toan mau 11-2007_puma 16.1 2" xfId="8613" xr:uid="{00000000-0005-0000-0000-00000F300000}"/>
    <cellStyle name="T_SUPOR2806-2_Du toan mau 11-2007_puma 16.1 2 2" xfId="13464" xr:uid="{00000000-0005-0000-0000-000010300000}"/>
    <cellStyle name="T_SUPOR2806-2_Du toan mau 11-2007_puma 16.1 2 2 2" xfId="13465" xr:uid="{00000000-0005-0000-0000-000011300000}"/>
    <cellStyle name="T_SUPOR2806-2_Du toan mau 11-2007_puma 16.1 2 3" xfId="13466" xr:uid="{00000000-0005-0000-0000-000012300000}"/>
    <cellStyle name="T_SUPOR2806-2_Du toan mau 11-2007_puma 16.1 3" xfId="13467" xr:uid="{00000000-0005-0000-0000-000013300000}"/>
    <cellStyle name="T_SUPOR2806-2_Du toan mau 11-2007_puma 16.1 3 2" xfId="13468" xr:uid="{00000000-0005-0000-0000-000014300000}"/>
    <cellStyle name="T_SUPOR2806-2_Du toan mau 11-2007_puma 16.1 4" xfId="13469" xr:uid="{00000000-0005-0000-0000-000015300000}"/>
    <cellStyle name="T_SUPOR2806-2_Du toan mau 11-2007_puma 16.1_05  080428- BOQ - Main construction (12 June, 2008)" xfId="8614" xr:uid="{00000000-0005-0000-0000-000016300000}"/>
    <cellStyle name="T_SUPOR2806-2_Du toan mau 11-2007_puma 16.1_05  080428- BOQ - Main construction (12 June, 2008) 2" xfId="8615" xr:uid="{00000000-0005-0000-0000-000017300000}"/>
    <cellStyle name="T_SUPOR2806-2_Du toan mau 11-2007_puma 16.1_05  080428- BOQ - Main construction (12 June, 2008) 2 2" xfId="13470" xr:uid="{00000000-0005-0000-0000-000018300000}"/>
    <cellStyle name="T_SUPOR2806-2_Du toan mau 11-2007_puma 16.1_05  080428- BOQ - Main construction (12 June, 2008) 2 2 2" xfId="13471" xr:uid="{00000000-0005-0000-0000-000019300000}"/>
    <cellStyle name="T_SUPOR2806-2_Du toan mau 11-2007_puma 16.1_05  080428- BOQ - Main construction (12 June, 2008) 2 3" xfId="13472" xr:uid="{00000000-0005-0000-0000-00001A300000}"/>
    <cellStyle name="T_SUPOR2806-2_Du toan mau 11-2007_puma 16.1_05  080428- BOQ - Main construction (12 June, 2008) 3" xfId="13473" xr:uid="{00000000-0005-0000-0000-00001B300000}"/>
    <cellStyle name="T_SUPOR2806-2_Du toan mau 11-2007_puma 16.1_05  080428- BOQ - Main construction (12 June, 2008) 3 2" xfId="13474" xr:uid="{00000000-0005-0000-0000-00001C300000}"/>
    <cellStyle name="T_SUPOR2806-2_Du toan mau 11-2007_puma 16.1_05  080428- BOQ - Main construction (12 June, 2008) 4" xfId="13475" xr:uid="{00000000-0005-0000-0000-00001D300000}"/>
    <cellStyle name="T_SUPOR2806-2_Du toan mau 11-2007_puma 16.1_05  080428- BOQ - Main construction (12 June, 2008)_Danh sach nha cung cap ( Vendor List ) - Cap nhat 15-04-2011" xfId="8616" xr:uid="{00000000-0005-0000-0000-00001E300000}"/>
    <cellStyle name="T_SUPOR2806-2_Du toan mau 11-2007_puma 16.1_05  080428- BOQ - Main construction (12 June, 2008)_Danh sach nha cung cap ( Vendor List ) - Cap nhat 15-04-2011 2" xfId="8617" xr:uid="{00000000-0005-0000-0000-00001F300000}"/>
    <cellStyle name="T_SUPOR2806-2_Du toan mau 11-2007_puma 16.1_05  080428- BOQ - Main construction (12 June, 2008)_Danh sach nha cung cap ( Vendor List ) - Cap nhat 15-04-2011 2 2" xfId="13476" xr:uid="{00000000-0005-0000-0000-000020300000}"/>
    <cellStyle name="T_SUPOR2806-2_Du toan mau 11-2007_puma 16.1_05  080428- BOQ - Main construction (12 June, 2008)_Danh sach nha cung cap ( Vendor List ) - Cap nhat 15-04-2011 2 2 2" xfId="13477" xr:uid="{00000000-0005-0000-0000-000021300000}"/>
    <cellStyle name="T_SUPOR2806-2_Du toan mau 11-2007_puma 16.1_05  080428- BOQ - Main construction (12 June, 2008)_Danh sach nha cung cap ( Vendor List ) - Cap nhat 15-04-2011 2 3" xfId="13478" xr:uid="{00000000-0005-0000-0000-000022300000}"/>
    <cellStyle name="T_SUPOR2806-2_Du toan mau 11-2007_puma 16.1_05  080428- BOQ - Main construction (12 June, 2008)_Danh sach nha cung cap ( Vendor List ) - Cap nhat 15-04-2011 3" xfId="13479" xr:uid="{00000000-0005-0000-0000-000023300000}"/>
    <cellStyle name="T_SUPOR2806-2_Du toan mau 11-2007_puma 16.1_05  080428- BOQ - Main construction (12 June, 2008)_Danh sach nha cung cap ( Vendor List ) - Cap nhat 15-04-2011 3 2" xfId="13480" xr:uid="{00000000-0005-0000-0000-000024300000}"/>
    <cellStyle name="T_SUPOR2806-2_Du toan mau 11-2007_puma 16.1_05  080428- BOQ - Main construction (12 June, 2008)_Danh sach nha cung cap ( Vendor List ) - Cap nhat 15-04-2011 4" xfId="13481" xr:uid="{00000000-0005-0000-0000-000025300000}"/>
    <cellStyle name="T_SUPOR2806-2_Du toan mau 11-2007_puma 16.1_BOQ - BUNGE (TVT submit 18 Nov, 2009)" xfId="8618" xr:uid="{00000000-0005-0000-0000-000026300000}"/>
    <cellStyle name="T_SUPOR2806-2_Du toan mau 11-2007_puma 16.1_BOQ - BUNGE (TVT submit 18 Nov, 2009) 2" xfId="8619" xr:uid="{00000000-0005-0000-0000-000027300000}"/>
    <cellStyle name="T_SUPOR2806-2_Du toan mau 11-2007_puma 16.1_BOQ - BUNGE (TVT submit 18 Nov, 2009) 2 2" xfId="13482" xr:uid="{00000000-0005-0000-0000-000028300000}"/>
    <cellStyle name="T_SUPOR2806-2_Du toan mau 11-2007_puma 16.1_BOQ - BUNGE (TVT submit 18 Nov, 2009) 2 2 2" xfId="13483" xr:uid="{00000000-0005-0000-0000-000029300000}"/>
    <cellStyle name="T_SUPOR2806-2_Du toan mau 11-2007_puma 16.1_BOQ - BUNGE (TVT submit 18 Nov, 2009) 2 3" xfId="13484" xr:uid="{00000000-0005-0000-0000-00002A300000}"/>
    <cellStyle name="T_SUPOR2806-2_Du toan mau 11-2007_puma 16.1_BOQ - BUNGE (TVT submit 18 Nov, 2009) 3" xfId="13485" xr:uid="{00000000-0005-0000-0000-00002B300000}"/>
    <cellStyle name="T_SUPOR2806-2_Du toan mau 11-2007_puma 16.1_BOQ - BUNGE (TVT submit 18 Nov, 2009) 3 2" xfId="13486" xr:uid="{00000000-0005-0000-0000-00002C300000}"/>
    <cellStyle name="T_SUPOR2806-2_Du toan mau 11-2007_puma 16.1_BOQ - BUNGE (TVT submit 18 Nov, 2009) 4" xfId="13487" xr:uid="{00000000-0005-0000-0000-00002D300000}"/>
    <cellStyle name="T_SUPOR2806-2_Du toan mau 11-2007_puma 16.1_BOQ - BUNGE (TVT submit 18 Nov, 2009)_Danh sach nha cung cap ( Vendor List ) - Cap nhat 15-04-2011" xfId="8620" xr:uid="{00000000-0005-0000-0000-00002E300000}"/>
    <cellStyle name="T_SUPOR2806-2_Du toan mau 11-2007_puma 16.1_BOQ - BUNGE (TVT submit 18 Nov, 2009)_Danh sach nha cung cap ( Vendor List ) - Cap nhat 15-04-2011 2" xfId="8621" xr:uid="{00000000-0005-0000-0000-00002F300000}"/>
    <cellStyle name="T_SUPOR2806-2_Du toan mau 11-2007_puma 16.1_BOQ - BUNGE (TVT submit 18 Nov, 2009)_Danh sach nha cung cap ( Vendor List ) - Cap nhat 15-04-2011 2 2" xfId="13488" xr:uid="{00000000-0005-0000-0000-000030300000}"/>
    <cellStyle name="T_SUPOR2806-2_Du toan mau 11-2007_puma 16.1_BOQ - BUNGE (TVT submit 18 Nov, 2009)_Danh sach nha cung cap ( Vendor List ) - Cap nhat 15-04-2011 2 2 2" xfId="13489" xr:uid="{00000000-0005-0000-0000-000031300000}"/>
    <cellStyle name="T_SUPOR2806-2_Du toan mau 11-2007_puma 16.1_BOQ - BUNGE (TVT submit 18 Nov, 2009)_Danh sach nha cung cap ( Vendor List ) - Cap nhat 15-04-2011 2 3" xfId="13490" xr:uid="{00000000-0005-0000-0000-000032300000}"/>
    <cellStyle name="T_SUPOR2806-2_Du toan mau 11-2007_puma 16.1_BOQ - BUNGE (TVT submit 18 Nov, 2009)_Danh sach nha cung cap ( Vendor List ) - Cap nhat 15-04-2011 3" xfId="13491" xr:uid="{00000000-0005-0000-0000-000033300000}"/>
    <cellStyle name="T_SUPOR2806-2_Du toan mau 11-2007_puma 16.1_BOQ - BUNGE (TVT submit 18 Nov, 2009)_Danh sach nha cung cap ( Vendor List ) - Cap nhat 15-04-2011 3 2" xfId="13492" xr:uid="{00000000-0005-0000-0000-000034300000}"/>
    <cellStyle name="T_SUPOR2806-2_Du toan mau 11-2007_puma 16.1_BOQ - BUNGE (TVT submit 18 Nov, 2009)_Danh sach nha cung cap ( Vendor List ) - Cap nhat 15-04-2011 4" xfId="13493" xr:uid="{00000000-0005-0000-0000-000035300000}"/>
    <cellStyle name="T_SUPOR2806-2_Du toan mau 11-2007_puma 16.1_BOQ - CAB (TVT submit 28 Nov, 2008)" xfId="8622" xr:uid="{00000000-0005-0000-0000-000036300000}"/>
    <cellStyle name="T_SUPOR2806-2_Du toan mau 11-2007_puma 16.1_BOQ - CAB (TVT submit 28 Nov, 2008) 2" xfId="8623" xr:uid="{00000000-0005-0000-0000-000037300000}"/>
    <cellStyle name="T_SUPOR2806-2_Du toan mau 11-2007_puma 16.1_BOQ - CAB (TVT submit 28 Nov, 2008) 2 2" xfId="13494" xr:uid="{00000000-0005-0000-0000-000038300000}"/>
    <cellStyle name="T_SUPOR2806-2_Du toan mau 11-2007_puma 16.1_BOQ - CAB (TVT submit 28 Nov, 2008) 2 2 2" xfId="13495" xr:uid="{00000000-0005-0000-0000-000039300000}"/>
    <cellStyle name="T_SUPOR2806-2_Du toan mau 11-2007_puma 16.1_BOQ - CAB (TVT submit 28 Nov, 2008) 2 3" xfId="13496" xr:uid="{00000000-0005-0000-0000-00003A300000}"/>
    <cellStyle name="T_SUPOR2806-2_Du toan mau 11-2007_puma 16.1_BOQ - CAB (TVT submit 28 Nov, 2008) 3" xfId="13497" xr:uid="{00000000-0005-0000-0000-00003B300000}"/>
    <cellStyle name="T_SUPOR2806-2_Du toan mau 11-2007_puma 16.1_BOQ - CAB (TVT submit 28 Nov, 2008) 3 2" xfId="13498" xr:uid="{00000000-0005-0000-0000-00003C300000}"/>
    <cellStyle name="T_SUPOR2806-2_Du toan mau 11-2007_puma 16.1_BOQ - CAB (TVT submit 28 Nov, 2008) 4" xfId="13499" xr:uid="{00000000-0005-0000-0000-00003D300000}"/>
    <cellStyle name="T_SUPOR2806-2_Du toan mau 11-2007_puma 16.1_BOQ - CAB (TVT submit 28 Nov, 2008)_Danh sach nha cung cap ( Vendor List ) - Cap nhat 15-04-2011" xfId="8624" xr:uid="{00000000-0005-0000-0000-00003E300000}"/>
    <cellStyle name="T_SUPOR2806-2_Du toan mau 11-2007_puma 16.1_BOQ - CAB (TVT submit 28 Nov, 2008)_Danh sach nha cung cap ( Vendor List ) - Cap nhat 15-04-2011 2" xfId="8625" xr:uid="{00000000-0005-0000-0000-00003F300000}"/>
    <cellStyle name="T_SUPOR2806-2_Du toan mau 11-2007_puma 16.1_BOQ - CAB (TVT submit 28 Nov, 2008)_Danh sach nha cung cap ( Vendor List ) - Cap nhat 15-04-2011 2 2" xfId="13500" xr:uid="{00000000-0005-0000-0000-000040300000}"/>
    <cellStyle name="T_SUPOR2806-2_Du toan mau 11-2007_puma 16.1_BOQ - CAB (TVT submit 28 Nov, 2008)_Danh sach nha cung cap ( Vendor List ) - Cap nhat 15-04-2011 2 2 2" xfId="13501" xr:uid="{00000000-0005-0000-0000-000041300000}"/>
    <cellStyle name="T_SUPOR2806-2_Du toan mau 11-2007_puma 16.1_BOQ - CAB (TVT submit 28 Nov, 2008)_Danh sach nha cung cap ( Vendor List ) - Cap nhat 15-04-2011 2 3" xfId="13502" xr:uid="{00000000-0005-0000-0000-000042300000}"/>
    <cellStyle name="T_SUPOR2806-2_Du toan mau 11-2007_puma 16.1_BOQ - CAB (TVT submit 28 Nov, 2008)_Danh sach nha cung cap ( Vendor List ) - Cap nhat 15-04-2011 3" xfId="13503" xr:uid="{00000000-0005-0000-0000-000043300000}"/>
    <cellStyle name="T_SUPOR2806-2_Du toan mau 11-2007_puma 16.1_BOQ - CAB (TVT submit 28 Nov, 2008)_Danh sach nha cung cap ( Vendor List ) - Cap nhat 15-04-2011 3 2" xfId="13504" xr:uid="{00000000-0005-0000-0000-000044300000}"/>
    <cellStyle name="T_SUPOR2806-2_Du toan mau 11-2007_puma 16.1_BOQ - CAB (TVT submit 28 Nov, 2008)_Danh sach nha cung cap ( Vendor List ) - Cap nhat 15-04-2011 4" xfId="13505" xr:uid="{00000000-0005-0000-0000-000045300000}"/>
    <cellStyle name="T_SUPOR2806-2_Du toan mau 11-2007_puma 16.1_Danh sach nha cung cap ( Vendor List ) - Cap nhat 15-04-2011" xfId="8626" xr:uid="{00000000-0005-0000-0000-000046300000}"/>
    <cellStyle name="T_SUPOR2806-2_Du toan mau 11-2007_puma 16.1_Danh sach nha cung cap ( Vendor List ) - Cap nhat 15-04-2011 2" xfId="8627" xr:uid="{00000000-0005-0000-0000-000047300000}"/>
    <cellStyle name="T_SUPOR2806-2_Du toan mau 11-2007_puma 16.1_Danh sach nha cung cap ( Vendor List ) - Cap nhat 15-04-2011 2 2" xfId="13506" xr:uid="{00000000-0005-0000-0000-000048300000}"/>
    <cellStyle name="T_SUPOR2806-2_Du toan mau 11-2007_puma 16.1_Danh sach nha cung cap ( Vendor List ) - Cap nhat 15-04-2011 2 2 2" xfId="13507" xr:uid="{00000000-0005-0000-0000-000049300000}"/>
    <cellStyle name="T_SUPOR2806-2_Du toan mau 11-2007_puma 16.1_Danh sach nha cung cap ( Vendor List ) - Cap nhat 15-04-2011 2 3" xfId="13508" xr:uid="{00000000-0005-0000-0000-00004A300000}"/>
    <cellStyle name="T_SUPOR2806-2_Du toan mau 11-2007_puma 16.1_Danh sach nha cung cap ( Vendor List ) - Cap nhat 15-04-2011 3" xfId="13509" xr:uid="{00000000-0005-0000-0000-00004B300000}"/>
    <cellStyle name="T_SUPOR2806-2_Du toan mau 11-2007_puma 16.1_Danh sach nha cung cap ( Vendor List ) - Cap nhat 15-04-2011 3 2" xfId="13510" xr:uid="{00000000-0005-0000-0000-00004C300000}"/>
    <cellStyle name="T_SUPOR2806-2_Du toan mau 11-2007_puma 16.1_Danh sach nha cung cap ( Vendor List ) - Cap nhat 15-04-2011 4" xfId="13511" xr:uid="{00000000-0005-0000-0000-00004D300000}"/>
    <cellStyle name="T_SUPOR2806-2_Du toan mau 11-2007_puma 17.1" xfId="8628" xr:uid="{00000000-0005-0000-0000-00004E300000}"/>
    <cellStyle name="T_SUPOR2806-2_Du toan mau 11-2007_puma 17.1 2" xfId="8629" xr:uid="{00000000-0005-0000-0000-00004F300000}"/>
    <cellStyle name="T_SUPOR2806-2_Du toan mau 11-2007_puma 17.1 2 2" xfId="13512" xr:uid="{00000000-0005-0000-0000-000050300000}"/>
    <cellStyle name="T_SUPOR2806-2_Du toan mau 11-2007_puma 17.1 2 2 2" xfId="13513" xr:uid="{00000000-0005-0000-0000-000051300000}"/>
    <cellStyle name="T_SUPOR2806-2_Du toan mau 11-2007_puma 17.1 2 3" xfId="13514" xr:uid="{00000000-0005-0000-0000-000052300000}"/>
    <cellStyle name="T_SUPOR2806-2_Du toan mau 11-2007_puma 17.1 3" xfId="13515" xr:uid="{00000000-0005-0000-0000-000053300000}"/>
    <cellStyle name="T_SUPOR2806-2_Du toan mau 11-2007_puma 17.1 3 2" xfId="13516" xr:uid="{00000000-0005-0000-0000-000054300000}"/>
    <cellStyle name="T_SUPOR2806-2_Du toan mau 11-2007_puma 17.1 4" xfId="13517" xr:uid="{00000000-0005-0000-0000-000055300000}"/>
    <cellStyle name="T_SUPOR2806-2_Du toan mau 11-2007_puma 17.1_Danh sach nha cung cap ( Vendor List ) - Cap nhat 15-04-2011" xfId="8630" xr:uid="{00000000-0005-0000-0000-000056300000}"/>
    <cellStyle name="T_SUPOR2806-2_Du toan mau 11-2007_puma 17.1_Danh sach nha cung cap ( Vendor List ) - Cap nhat 15-04-2011 2" xfId="8631" xr:uid="{00000000-0005-0000-0000-000057300000}"/>
    <cellStyle name="T_SUPOR2806-2_Du toan mau 11-2007_puma 17.1_Danh sach nha cung cap ( Vendor List ) - Cap nhat 15-04-2011 2 2" xfId="13518" xr:uid="{00000000-0005-0000-0000-000058300000}"/>
    <cellStyle name="T_SUPOR2806-2_Du toan mau 11-2007_puma 17.1_Danh sach nha cung cap ( Vendor List ) - Cap nhat 15-04-2011 2 2 2" xfId="13519" xr:uid="{00000000-0005-0000-0000-000059300000}"/>
    <cellStyle name="T_SUPOR2806-2_Du toan mau 11-2007_puma 17.1_Danh sach nha cung cap ( Vendor List ) - Cap nhat 15-04-2011 2 3" xfId="13520" xr:uid="{00000000-0005-0000-0000-00005A300000}"/>
    <cellStyle name="T_SUPOR2806-2_Du toan mau 11-2007_puma 17.1_Danh sach nha cung cap ( Vendor List ) - Cap nhat 15-04-2011 3" xfId="13521" xr:uid="{00000000-0005-0000-0000-00005B300000}"/>
    <cellStyle name="T_SUPOR2806-2_Du toan mau 11-2007_puma 17.1_Danh sach nha cung cap ( Vendor List ) - Cap nhat 15-04-2011 3 2" xfId="13522" xr:uid="{00000000-0005-0000-0000-00005C300000}"/>
    <cellStyle name="T_SUPOR2806-2_Du toan mau 11-2007_puma 17.1_Danh sach nha cung cap ( Vendor List ) - Cap nhat 15-04-2011 4" xfId="13523" xr:uid="{00000000-0005-0000-0000-00005D300000}"/>
    <cellStyle name="T_T.Toan KL-blang" xfId="8632" xr:uid="{00000000-0005-0000-0000-00005E300000}"/>
    <cellStyle name="T_T.Toan KL-blang 2" xfId="8633" xr:uid="{00000000-0005-0000-0000-00005F300000}"/>
    <cellStyle name="T_T.Toan KL-blang 2 2" xfId="8634" xr:uid="{00000000-0005-0000-0000-000060300000}"/>
    <cellStyle name="T_T.Toan KL-blang 2 2 2" xfId="13524" xr:uid="{00000000-0005-0000-0000-000061300000}"/>
    <cellStyle name="T_T.Toan KL-blang 2 2 2 2" xfId="13525" xr:uid="{00000000-0005-0000-0000-000062300000}"/>
    <cellStyle name="T_T.Toan KL-blang 2 2 3" xfId="13526" xr:uid="{00000000-0005-0000-0000-000063300000}"/>
    <cellStyle name="T_T.Toan KL-blang 2 3" xfId="13527" xr:uid="{00000000-0005-0000-0000-000064300000}"/>
    <cellStyle name="T_T.Toan KL-blang 2 3 2" xfId="13528" xr:uid="{00000000-0005-0000-0000-000065300000}"/>
    <cellStyle name="T_T.Toan KL-blang 2 4" xfId="13529" xr:uid="{00000000-0005-0000-0000-000066300000}"/>
    <cellStyle name="T_T.Toan KL-blang 3" xfId="8635" xr:uid="{00000000-0005-0000-0000-000067300000}"/>
    <cellStyle name="T_T.Toan KL-blang 3 2" xfId="13530" xr:uid="{00000000-0005-0000-0000-000068300000}"/>
    <cellStyle name="T_T.Toan KL-blang 3 2 2" xfId="13531" xr:uid="{00000000-0005-0000-0000-000069300000}"/>
    <cellStyle name="T_T.Toan KL-blang 3 3" xfId="13532" xr:uid="{00000000-0005-0000-0000-00006A300000}"/>
    <cellStyle name="T_T.Toan KL-blang 4" xfId="13533" xr:uid="{00000000-0005-0000-0000-00006B300000}"/>
    <cellStyle name="T_T.Toan KL-blang 4 2" xfId="13534" xr:uid="{00000000-0005-0000-0000-00006C300000}"/>
    <cellStyle name="T_T.Toan KL-blang 5" xfId="13535" xr:uid="{00000000-0005-0000-0000-00006D300000}"/>
    <cellStyle name="T_TB" xfId="8636" xr:uid="{00000000-0005-0000-0000-00006E300000}"/>
    <cellStyle name="T_TB 2" xfId="13536" xr:uid="{00000000-0005-0000-0000-00006F300000}"/>
    <cellStyle name="T_TB 2 2" xfId="13537" xr:uid="{00000000-0005-0000-0000-000070300000}"/>
    <cellStyle name="T_TB 3" xfId="13538" xr:uid="{00000000-0005-0000-0000-000071300000}"/>
    <cellStyle name="T_THAO DIEN PEARL  - CAP THOAT NUOC (5-9-2011)" xfId="8637" xr:uid="{00000000-0005-0000-0000-000072300000}"/>
    <cellStyle name="T_THAO DIEN PEARL  - CAP THOAT NUOC (5-9-2011) 2" xfId="8638" xr:uid="{00000000-0005-0000-0000-000073300000}"/>
    <cellStyle name="T_THAO DIEN PEARL  - CAP THOAT NUOC (5-9-2011) 2 2" xfId="13539" xr:uid="{00000000-0005-0000-0000-000074300000}"/>
    <cellStyle name="T_THAO DIEN PEARL  - CAP THOAT NUOC (5-9-2011) 2 2 2" xfId="13540" xr:uid="{00000000-0005-0000-0000-000075300000}"/>
    <cellStyle name="T_THAO DIEN PEARL  - CAP THOAT NUOC (5-9-2011) 2 3" xfId="13541" xr:uid="{00000000-0005-0000-0000-000076300000}"/>
    <cellStyle name="T_THAO DIEN PEARL  - CAP THOAT NUOC (5-9-2011) 3" xfId="13542" xr:uid="{00000000-0005-0000-0000-000077300000}"/>
    <cellStyle name="T_THAO DIEN PEARL  - CAP THOAT NUOC (5-9-2011) 3 2" xfId="13543" xr:uid="{00000000-0005-0000-0000-000078300000}"/>
    <cellStyle name="T_THAO DIEN PEARL  - CAP THOAT NUOC (5-9-2011) 4" xfId="13544" xr:uid="{00000000-0005-0000-0000-000079300000}"/>
    <cellStyle name="T_Tram bom cuu hoa" xfId="8639" xr:uid="{00000000-0005-0000-0000-00007A300000}"/>
    <cellStyle name="T_Tram bom cuu hoa 2" xfId="8640" xr:uid="{00000000-0005-0000-0000-00007B300000}"/>
    <cellStyle name="T_Tram bom cuu hoa 2 2" xfId="8641" xr:uid="{00000000-0005-0000-0000-00007C300000}"/>
    <cellStyle name="T_Tram bom cuu hoa 2 2 2" xfId="13545" xr:uid="{00000000-0005-0000-0000-00007D300000}"/>
    <cellStyle name="T_Tram bom cuu hoa 2 2 2 2" xfId="13546" xr:uid="{00000000-0005-0000-0000-00007E300000}"/>
    <cellStyle name="T_Tram bom cuu hoa 2 2 3" xfId="13547" xr:uid="{00000000-0005-0000-0000-00007F300000}"/>
    <cellStyle name="T_Tram bom cuu hoa 2 3" xfId="13548" xr:uid="{00000000-0005-0000-0000-000080300000}"/>
    <cellStyle name="T_Tram bom cuu hoa 2 3 2" xfId="13549" xr:uid="{00000000-0005-0000-0000-000081300000}"/>
    <cellStyle name="T_Tram bom cuu hoa 2 4" xfId="13550" xr:uid="{00000000-0005-0000-0000-000082300000}"/>
    <cellStyle name="T_Tram bom cuu hoa 3" xfId="8642" xr:uid="{00000000-0005-0000-0000-000083300000}"/>
    <cellStyle name="T_Tram bom cuu hoa 3 2" xfId="13551" xr:uid="{00000000-0005-0000-0000-000084300000}"/>
    <cellStyle name="T_Tram bom cuu hoa 3 2 2" xfId="13552" xr:uid="{00000000-0005-0000-0000-000085300000}"/>
    <cellStyle name="T_Tram bom cuu hoa 3 3" xfId="13553" xr:uid="{00000000-0005-0000-0000-000086300000}"/>
    <cellStyle name="T_Tram bom cuu hoa 4" xfId="13554" xr:uid="{00000000-0005-0000-0000-000087300000}"/>
    <cellStyle name="T_Tram bom cuu hoa 4 2" xfId="13555" xr:uid="{00000000-0005-0000-0000-000088300000}"/>
    <cellStyle name="T_Tram bom cuu hoa 5" xfId="13556" xr:uid="{00000000-0005-0000-0000-000089300000}"/>
    <cellStyle name="T_Vat tu boc tach Goldola" xfId="8643" xr:uid="{00000000-0005-0000-0000-00008A300000}"/>
    <cellStyle name="T_Vat tu boc tach Goldola 2" xfId="8644" xr:uid="{00000000-0005-0000-0000-00008B300000}"/>
    <cellStyle name="T_Vat tu boc tach Goldola 2 2" xfId="8645" xr:uid="{00000000-0005-0000-0000-00008C300000}"/>
    <cellStyle name="T_Vat tu boc tach Goldola 2 2 2" xfId="13557" xr:uid="{00000000-0005-0000-0000-00008D300000}"/>
    <cellStyle name="T_Vat tu boc tach Goldola 2 2 2 2" xfId="13558" xr:uid="{00000000-0005-0000-0000-00008E300000}"/>
    <cellStyle name="T_Vat tu boc tach Goldola 2 2 3" xfId="13559" xr:uid="{00000000-0005-0000-0000-00008F300000}"/>
    <cellStyle name="T_Vat tu boc tach Goldola 2 3" xfId="13560" xr:uid="{00000000-0005-0000-0000-000090300000}"/>
    <cellStyle name="T_Vat tu boc tach Goldola 2 3 2" xfId="13561" xr:uid="{00000000-0005-0000-0000-000091300000}"/>
    <cellStyle name="T_Vat tu boc tach Goldola 2 4" xfId="13562" xr:uid="{00000000-0005-0000-0000-000092300000}"/>
    <cellStyle name="T_Vat tu boc tach Goldola 3" xfId="8646" xr:uid="{00000000-0005-0000-0000-000093300000}"/>
    <cellStyle name="T_Vat tu boc tach Goldola 3 2" xfId="13563" xr:uid="{00000000-0005-0000-0000-000094300000}"/>
    <cellStyle name="T_Vat tu boc tach Goldola 3 2 2" xfId="13564" xr:uid="{00000000-0005-0000-0000-000095300000}"/>
    <cellStyle name="T_Vat tu boc tach Goldola 3 3" xfId="13565" xr:uid="{00000000-0005-0000-0000-000096300000}"/>
    <cellStyle name="T_Vat tu boc tach Goldola 4" xfId="13566" xr:uid="{00000000-0005-0000-0000-000097300000}"/>
    <cellStyle name="T_Vat tu boc tach Goldola 4 2" xfId="13567" xr:uid="{00000000-0005-0000-0000-000098300000}"/>
    <cellStyle name="T_Vat tu boc tach Goldola 5" xfId="13568" xr:uid="{00000000-0005-0000-0000-000099300000}"/>
    <cellStyle name="Table  - Style6" xfId="8647" xr:uid="{00000000-0005-0000-0000-00009A300000}"/>
    <cellStyle name="Table  - Style6 2" xfId="8648" xr:uid="{00000000-0005-0000-0000-00009B300000}"/>
    <cellStyle name="Table  - Style6 2 2" xfId="13569" xr:uid="{00000000-0005-0000-0000-00009C300000}"/>
    <cellStyle name="Table  - Style6 2 2 2" xfId="13570" xr:uid="{00000000-0005-0000-0000-00009D300000}"/>
    <cellStyle name="Table  - Style6 2 3" xfId="13571" xr:uid="{00000000-0005-0000-0000-00009E300000}"/>
    <cellStyle name="Table  - Style6 3" xfId="13572" xr:uid="{00000000-0005-0000-0000-00009F300000}"/>
    <cellStyle name="Table  - Style6 3 2" xfId="13573" xr:uid="{00000000-0005-0000-0000-0000A0300000}"/>
    <cellStyle name="Table  - Style6 4" xfId="13574" xr:uid="{00000000-0005-0000-0000-0000A1300000}"/>
    <cellStyle name="Tan" xfId="8649" xr:uid="{00000000-0005-0000-0000-0000A2300000}"/>
    <cellStyle name="Tan 2" xfId="8650" xr:uid="{00000000-0005-0000-0000-0000A3300000}"/>
    <cellStyle name="Tan 2 2" xfId="13575" xr:uid="{00000000-0005-0000-0000-0000A4300000}"/>
    <cellStyle name="Tan 2 2 2" xfId="13576" xr:uid="{00000000-0005-0000-0000-0000A5300000}"/>
    <cellStyle name="Tan 2 3" xfId="13577" xr:uid="{00000000-0005-0000-0000-0000A6300000}"/>
    <cellStyle name="Tan 2 4" xfId="13578" xr:uid="{00000000-0005-0000-0000-0000A7300000}"/>
    <cellStyle name="Tan 3" xfId="13579" xr:uid="{00000000-0005-0000-0000-0000A8300000}"/>
    <cellStyle name="Tan 3 2" xfId="13580" xr:uid="{00000000-0005-0000-0000-0000A9300000}"/>
    <cellStyle name="Tan 4" xfId="13581" xr:uid="{00000000-0005-0000-0000-0000AA300000}"/>
    <cellStyle name="Tan 5" xfId="13582" xr:uid="{00000000-0005-0000-0000-0000AB300000}"/>
    <cellStyle name="tde" xfId="8651" xr:uid="{00000000-0005-0000-0000-0000AC300000}"/>
    <cellStyle name="Text Indent A" xfId="8652" xr:uid="{00000000-0005-0000-0000-0000AD300000}"/>
    <cellStyle name="Text Indent B" xfId="8653" xr:uid="{00000000-0005-0000-0000-0000AE300000}"/>
    <cellStyle name="Text Indent C" xfId="8654" xr:uid="{00000000-0005-0000-0000-0000AF300000}"/>
    <cellStyle name="Tiêu đề" xfId="8783" xr:uid="{00000000-0005-0000-0000-000080320000}"/>
    <cellStyle name="Tính toán" xfId="8784" xr:uid="{00000000-0005-0000-0000-000081320000}"/>
    <cellStyle name="Tính toán 2" xfId="13919" xr:uid="{00000000-0005-0000-0000-000082320000}"/>
    <cellStyle name="Tính toán 2 2" xfId="13920" xr:uid="{00000000-0005-0000-0000-000083320000}"/>
    <cellStyle name="Tính toán 3" xfId="13921" xr:uid="{00000000-0005-0000-0000-000084320000}"/>
    <cellStyle name="Title  - Style1" xfId="8785" xr:uid="{00000000-0005-0000-0000-000085320000}"/>
    <cellStyle name="Title 10" xfId="8786" xr:uid="{00000000-0005-0000-0000-000086320000}"/>
    <cellStyle name="Title 11" xfId="8787" xr:uid="{00000000-0005-0000-0000-000087320000}"/>
    <cellStyle name="Title 2" xfId="8788" xr:uid="{00000000-0005-0000-0000-000088320000}"/>
    <cellStyle name="Title 2 2" xfId="8789" xr:uid="{00000000-0005-0000-0000-000089320000}"/>
    <cellStyle name="Title 2 3" xfId="10421" xr:uid="{00000000-0005-0000-0000-00008A320000}"/>
    <cellStyle name="Title 3" xfId="8790" xr:uid="{00000000-0005-0000-0000-00008B320000}"/>
    <cellStyle name="Title 4" xfId="8791" xr:uid="{00000000-0005-0000-0000-00008C320000}"/>
    <cellStyle name="Title 5" xfId="8792" xr:uid="{00000000-0005-0000-0000-00008D320000}"/>
    <cellStyle name="Title 6" xfId="8793" xr:uid="{00000000-0005-0000-0000-00008E320000}"/>
    <cellStyle name="Title 7" xfId="8794" xr:uid="{00000000-0005-0000-0000-00008F320000}"/>
    <cellStyle name="Title 8" xfId="8795" xr:uid="{00000000-0005-0000-0000-000090320000}"/>
    <cellStyle name="Title 9" xfId="8796" xr:uid="{00000000-0005-0000-0000-000091320000}"/>
    <cellStyle name="Title Row" xfId="8797" xr:uid="{00000000-0005-0000-0000-000092320000}"/>
    <cellStyle name="TNN" xfId="8798" xr:uid="{00000000-0005-0000-0000-000093320000}"/>
    <cellStyle name="Total 10" xfId="8801" xr:uid="{00000000-0005-0000-0000-000099320000}"/>
    <cellStyle name="Total 10 2" xfId="8802" xr:uid="{00000000-0005-0000-0000-00009A320000}"/>
    <cellStyle name="Total 10 2 2" xfId="9897" xr:uid="{00000000-0005-0000-0000-00009B320000}"/>
    <cellStyle name="Total 10 3" xfId="8803" xr:uid="{00000000-0005-0000-0000-00009C320000}"/>
    <cellStyle name="Total 11" xfId="8804" xr:uid="{00000000-0005-0000-0000-00009D320000}"/>
    <cellStyle name="Total 11 2" xfId="8805" xr:uid="{00000000-0005-0000-0000-00009E320000}"/>
    <cellStyle name="Total 11 2 2" xfId="9898" xr:uid="{00000000-0005-0000-0000-00009F320000}"/>
    <cellStyle name="Total 11 3" xfId="8806" xr:uid="{00000000-0005-0000-0000-0000A0320000}"/>
    <cellStyle name="Total 12" xfId="8807" xr:uid="{00000000-0005-0000-0000-0000A1320000}"/>
    <cellStyle name="Total 12 2" xfId="8808" xr:uid="{00000000-0005-0000-0000-0000A2320000}"/>
    <cellStyle name="Total 12 2 2" xfId="9899" xr:uid="{00000000-0005-0000-0000-0000A3320000}"/>
    <cellStyle name="Total 12 3" xfId="8809" xr:uid="{00000000-0005-0000-0000-0000A4320000}"/>
    <cellStyle name="Total 13" xfId="8810" xr:uid="{00000000-0005-0000-0000-0000A5320000}"/>
    <cellStyle name="Total 13 2" xfId="8811" xr:uid="{00000000-0005-0000-0000-0000A6320000}"/>
    <cellStyle name="Total 13 2 2" xfId="9900" xr:uid="{00000000-0005-0000-0000-0000A7320000}"/>
    <cellStyle name="Total 13 3" xfId="8812" xr:uid="{00000000-0005-0000-0000-0000A8320000}"/>
    <cellStyle name="Total 14" xfId="8813" xr:uid="{00000000-0005-0000-0000-0000A9320000}"/>
    <cellStyle name="Total 14 2" xfId="8814" xr:uid="{00000000-0005-0000-0000-0000AA320000}"/>
    <cellStyle name="Total 14 2 2" xfId="9901" xr:uid="{00000000-0005-0000-0000-0000AB320000}"/>
    <cellStyle name="Total 14 3" xfId="8815" xr:uid="{00000000-0005-0000-0000-0000AC320000}"/>
    <cellStyle name="Total 15" xfId="8816" xr:uid="{00000000-0005-0000-0000-0000AD320000}"/>
    <cellStyle name="Total 15 2" xfId="8817" xr:uid="{00000000-0005-0000-0000-0000AE320000}"/>
    <cellStyle name="Total 15 2 2" xfId="9902" xr:uid="{00000000-0005-0000-0000-0000AF320000}"/>
    <cellStyle name="Total 15 3" xfId="8818" xr:uid="{00000000-0005-0000-0000-0000B0320000}"/>
    <cellStyle name="Total 16" xfId="8819" xr:uid="{00000000-0005-0000-0000-0000B1320000}"/>
    <cellStyle name="Total 16 2" xfId="8820" xr:uid="{00000000-0005-0000-0000-0000B2320000}"/>
    <cellStyle name="Total 16 2 2" xfId="9903" xr:uid="{00000000-0005-0000-0000-0000B3320000}"/>
    <cellStyle name="Total 16 3" xfId="8821" xr:uid="{00000000-0005-0000-0000-0000B4320000}"/>
    <cellStyle name="Total 17" xfId="8822" xr:uid="{00000000-0005-0000-0000-0000B5320000}"/>
    <cellStyle name="Total 17 2" xfId="8823" xr:uid="{00000000-0005-0000-0000-0000B6320000}"/>
    <cellStyle name="Total 17 2 2" xfId="9904" xr:uid="{00000000-0005-0000-0000-0000B7320000}"/>
    <cellStyle name="Total 17 3" xfId="8824" xr:uid="{00000000-0005-0000-0000-0000B8320000}"/>
    <cellStyle name="Total 18" xfId="8825" xr:uid="{00000000-0005-0000-0000-0000B9320000}"/>
    <cellStyle name="Total 18 2" xfId="8826" xr:uid="{00000000-0005-0000-0000-0000BA320000}"/>
    <cellStyle name="Total 18 2 2" xfId="9905" xr:uid="{00000000-0005-0000-0000-0000BB320000}"/>
    <cellStyle name="Total 18 3" xfId="8827" xr:uid="{00000000-0005-0000-0000-0000BC320000}"/>
    <cellStyle name="Total 19" xfId="8828" xr:uid="{00000000-0005-0000-0000-0000BD320000}"/>
    <cellStyle name="Total 19 2" xfId="8829" xr:uid="{00000000-0005-0000-0000-0000BE320000}"/>
    <cellStyle name="Total 19 2 2" xfId="9906" xr:uid="{00000000-0005-0000-0000-0000BF320000}"/>
    <cellStyle name="Total 19 3" xfId="8830" xr:uid="{00000000-0005-0000-0000-0000C0320000}"/>
    <cellStyle name="Total 2" xfId="8831" xr:uid="{00000000-0005-0000-0000-0000C1320000}"/>
    <cellStyle name="Total 2 10" xfId="8832" xr:uid="{00000000-0005-0000-0000-0000C2320000}"/>
    <cellStyle name="Total 2 10 2" xfId="8833" xr:uid="{00000000-0005-0000-0000-0000C3320000}"/>
    <cellStyle name="Total 2 10 2 2" xfId="9907" xr:uid="{00000000-0005-0000-0000-0000C4320000}"/>
    <cellStyle name="Total 2 10 3" xfId="8834" xr:uid="{00000000-0005-0000-0000-0000C5320000}"/>
    <cellStyle name="Total 2 11" xfId="8835" xr:uid="{00000000-0005-0000-0000-0000C6320000}"/>
    <cellStyle name="Total 2 11 2" xfId="8836" xr:uid="{00000000-0005-0000-0000-0000C7320000}"/>
    <cellStyle name="Total 2 11 2 2" xfId="9908" xr:uid="{00000000-0005-0000-0000-0000C8320000}"/>
    <cellStyle name="Total 2 11 3" xfId="8837" xr:uid="{00000000-0005-0000-0000-0000C9320000}"/>
    <cellStyle name="Total 2 12" xfId="8838" xr:uid="{00000000-0005-0000-0000-0000CA320000}"/>
    <cellStyle name="Total 2 12 2" xfId="8839" xr:uid="{00000000-0005-0000-0000-0000CB320000}"/>
    <cellStyle name="Total 2 12 2 2" xfId="9909" xr:uid="{00000000-0005-0000-0000-0000CC320000}"/>
    <cellStyle name="Total 2 12 3" xfId="8840" xr:uid="{00000000-0005-0000-0000-0000CD320000}"/>
    <cellStyle name="Total 2 13" xfId="13925" xr:uid="{00000000-0005-0000-0000-0000CE320000}"/>
    <cellStyle name="Total 2 13 2" xfId="13926" xr:uid="{00000000-0005-0000-0000-0000CF320000}"/>
    <cellStyle name="Total 2 14" xfId="13927" xr:uid="{00000000-0005-0000-0000-0000D0320000}"/>
    <cellStyle name="Total 2 2" xfId="8841" xr:uid="{00000000-0005-0000-0000-0000D1320000}"/>
    <cellStyle name="Total 2 2 2" xfId="8842" xr:uid="{00000000-0005-0000-0000-0000D2320000}"/>
    <cellStyle name="Total 2 2 2 2" xfId="9910" xr:uid="{00000000-0005-0000-0000-0000D3320000}"/>
    <cellStyle name="Total 2 2 3" xfId="8843" xr:uid="{00000000-0005-0000-0000-0000D4320000}"/>
    <cellStyle name="Total 2 3" xfId="8844" xr:uid="{00000000-0005-0000-0000-0000D5320000}"/>
    <cellStyle name="Total 2 3 2" xfId="8845" xr:uid="{00000000-0005-0000-0000-0000D6320000}"/>
    <cellStyle name="Total 2 3 2 2" xfId="9911" xr:uid="{00000000-0005-0000-0000-0000D7320000}"/>
    <cellStyle name="Total 2 3 3" xfId="8846" xr:uid="{00000000-0005-0000-0000-0000D8320000}"/>
    <cellStyle name="Total 2 4" xfId="8847" xr:uid="{00000000-0005-0000-0000-0000D9320000}"/>
    <cellStyle name="Total 2 4 2" xfId="8848" xr:uid="{00000000-0005-0000-0000-0000DA320000}"/>
    <cellStyle name="Total 2 4 2 2" xfId="9912" xr:uid="{00000000-0005-0000-0000-0000DB320000}"/>
    <cellStyle name="Total 2 4 3" xfId="8849" xr:uid="{00000000-0005-0000-0000-0000DC320000}"/>
    <cellStyle name="Total 2 5" xfId="8850" xr:uid="{00000000-0005-0000-0000-0000DD320000}"/>
    <cellStyle name="Total 2 5 2" xfId="8851" xr:uid="{00000000-0005-0000-0000-0000DE320000}"/>
    <cellStyle name="Total 2 5 2 2" xfId="9913" xr:uid="{00000000-0005-0000-0000-0000DF320000}"/>
    <cellStyle name="Total 2 5 3" xfId="8852" xr:uid="{00000000-0005-0000-0000-0000E0320000}"/>
    <cellStyle name="Total 2 6" xfId="8853" xr:uid="{00000000-0005-0000-0000-0000E1320000}"/>
    <cellStyle name="Total 2 6 2" xfId="8854" xr:uid="{00000000-0005-0000-0000-0000E2320000}"/>
    <cellStyle name="Total 2 6 2 2" xfId="9914" xr:uid="{00000000-0005-0000-0000-0000E3320000}"/>
    <cellStyle name="Total 2 6 3" xfId="8855" xr:uid="{00000000-0005-0000-0000-0000E4320000}"/>
    <cellStyle name="Total 2 7" xfId="8856" xr:uid="{00000000-0005-0000-0000-0000E5320000}"/>
    <cellStyle name="Total 2 7 2" xfId="8857" xr:uid="{00000000-0005-0000-0000-0000E6320000}"/>
    <cellStyle name="Total 2 7 2 2" xfId="9915" xr:uid="{00000000-0005-0000-0000-0000E7320000}"/>
    <cellStyle name="Total 2 7 3" xfId="8858" xr:uid="{00000000-0005-0000-0000-0000E8320000}"/>
    <cellStyle name="Total 2 8" xfId="8859" xr:uid="{00000000-0005-0000-0000-0000E9320000}"/>
    <cellStyle name="Total 2 8 2" xfId="8860" xr:uid="{00000000-0005-0000-0000-0000EA320000}"/>
    <cellStyle name="Total 2 8 2 2" xfId="9916" xr:uid="{00000000-0005-0000-0000-0000EB320000}"/>
    <cellStyle name="Total 2 8 3" xfId="8861" xr:uid="{00000000-0005-0000-0000-0000EC320000}"/>
    <cellStyle name="Total 2 9" xfId="8862" xr:uid="{00000000-0005-0000-0000-0000ED320000}"/>
    <cellStyle name="Total 2 9 2" xfId="8863" xr:uid="{00000000-0005-0000-0000-0000EE320000}"/>
    <cellStyle name="Total 2 9 2 2" xfId="9917" xr:uid="{00000000-0005-0000-0000-0000EF320000}"/>
    <cellStyle name="Total 2 9 3" xfId="8864" xr:uid="{00000000-0005-0000-0000-0000F0320000}"/>
    <cellStyle name="Total 20" xfId="8865" xr:uid="{00000000-0005-0000-0000-0000F1320000}"/>
    <cellStyle name="Total 20 2" xfId="8866" xr:uid="{00000000-0005-0000-0000-0000F2320000}"/>
    <cellStyle name="Total 20 2 2" xfId="9918" xr:uid="{00000000-0005-0000-0000-0000F3320000}"/>
    <cellStyle name="Total 20 3" xfId="8867" xr:uid="{00000000-0005-0000-0000-0000F4320000}"/>
    <cellStyle name="Total 21" xfId="8868" xr:uid="{00000000-0005-0000-0000-0000F5320000}"/>
    <cellStyle name="Total 21 2" xfId="8869" xr:uid="{00000000-0005-0000-0000-0000F6320000}"/>
    <cellStyle name="Total 21 2 2" xfId="9919" xr:uid="{00000000-0005-0000-0000-0000F7320000}"/>
    <cellStyle name="Total 21 3" xfId="8870" xr:uid="{00000000-0005-0000-0000-0000F8320000}"/>
    <cellStyle name="Total 22" xfId="8871" xr:uid="{00000000-0005-0000-0000-0000F9320000}"/>
    <cellStyle name="Total 22 2" xfId="8872" xr:uid="{00000000-0005-0000-0000-0000FA320000}"/>
    <cellStyle name="Total 22 2 2" xfId="9920" xr:uid="{00000000-0005-0000-0000-0000FB320000}"/>
    <cellStyle name="Total 22 3" xfId="8873" xr:uid="{00000000-0005-0000-0000-0000FC320000}"/>
    <cellStyle name="Total 23" xfId="8874" xr:uid="{00000000-0005-0000-0000-0000FD320000}"/>
    <cellStyle name="Total 23 2" xfId="8875" xr:uid="{00000000-0005-0000-0000-0000FE320000}"/>
    <cellStyle name="Total 23 2 2" xfId="9921" xr:uid="{00000000-0005-0000-0000-0000FF320000}"/>
    <cellStyle name="Total 23 3" xfId="8876" xr:uid="{00000000-0005-0000-0000-000000330000}"/>
    <cellStyle name="Total 24" xfId="8877" xr:uid="{00000000-0005-0000-0000-000001330000}"/>
    <cellStyle name="Total 24 2" xfId="8878" xr:uid="{00000000-0005-0000-0000-000002330000}"/>
    <cellStyle name="Total 24 2 2" xfId="9922" xr:uid="{00000000-0005-0000-0000-000003330000}"/>
    <cellStyle name="Total 24 3" xfId="8879" xr:uid="{00000000-0005-0000-0000-000004330000}"/>
    <cellStyle name="Total 25" xfId="8880" xr:uid="{00000000-0005-0000-0000-000005330000}"/>
    <cellStyle name="Total 25 2" xfId="8881" xr:uid="{00000000-0005-0000-0000-000006330000}"/>
    <cellStyle name="Total 25 2 2" xfId="9923" xr:uid="{00000000-0005-0000-0000-000007330000}"/>
    <cellStyle name="Total 25 3" xfId="8882" xr:uid="{00000000-0005-0000-0000-000008330000}"/>
    <cellStyle name="Total 26" xfId="8883" xr:uid="{00000000-0005-0000-0000-000009330000}"/>
    <cellStyle name="Total 26 2" xfId="8884" xr:uid="{00000000-0005-0000-0000-00000A330000}"/>
    <cellStyle name="Total 26 2 2" xfId="9924" xr:uid="{00000000-0005-0000-0000-00000B330000}"/>
    <cellStyle name="Total 26 3" xfId="8885" xr:uid="{00000000-0005-0000-0000-00000C330000}"/>
    <cellStyle name="Total 27" xfId="8886" xr:uid="{00000000-0005-0000-0000-00000D330000}"/>
    <cellStyle name="Total 27 2" xfId="8887" xr:uid="{00000000-0005-0000-0000-00000E330000}"/>
    <cellStyle name="Total 27 2 2" xfId="9925" xr:uid="{00000000-0005-0000-0000-00000F330000}"/>
    <cellStyle name="Total 27 3" xfId="8888" xr:uid="{00000000-0005-0000-0000-000010330000}"/>
    <cellStyle name="Total 28" xfId="8889" xr:uid="{00000000-0005-0000-0000-000011330000}"/>
    <cellStyle name="Total 28 2" xfId="8890" xr:uid="{00000000-0005-0000-0000-000012330000}"/>
    <cellStyle name="Total 28 2 2" xfId="9926" xr:uid="{00000000-0005-0000-0000-000013330000}"/>
    <cellStyle name="Total 28 3" xfId="8891" xr:uid="{00000000-0005-0000-0000-000014330000}"/>
    <cellStyle name="Total 29" xfId="8892" xr:uid="{00000000-0005-0000-0000-000015330000}"/>
    <cellStyle name="Total 29 2" xfId="8893" xr:uid="{00000000-0005-0000-0000-000016330000}"/>
    <cellStyle name="Total 29 2 2" xfId="9927" xr:uid="{00000000-0005-0000-0000-000017330000}"/>
    <cellStyle name="Total 29 3" xfId="8894" xr:uid="{00000000-0005-0000-0000-000018330000}"/>
    <cellStyle name="Total 3" xfId="8895" xr:uid="{00000000-0005-0000-0000-000019330000}"/>
    <cellStyle name="Total 3 10" xfId="8896" xr:uid="{00000000-0005-0000-0000-00001A330000}"/>
    <cellStyle name="Total 3 10 2" xfId="8897" xr:uid="{00000000-0005-0000-0000-00001B330000}"/>
    <cellStyle name="Total 3 10 2 2" xfId="9928" xr:uid="{00000000-0005-0000-0000-00001C330000}"/>
    <cellStyle name="Total 3 10 3" xfId="8898" xr:uid="{00000000-0005-0000-0000-00001D330000}"/>
    <cellStyle name="Total 3 11" xfId="8899" xr:uid="{00000000-0005-0000-0000-00001E330000}"/>
    <cellStyle name="Total 3 11 2" xfId="8900" xr:uid="{00000000-0005-0000-0000-00001F330000}"/>
    <cellStyle name="Total 3 11 2 2" xfId="9929" xr:uid="{00000000-0005-0000-0000-000020330000}"/>
    <cellStyle name="Total 3 11 3" xfId="8901" xr:uid="{00000000-0005-0000-0000-000021330000}"/>
    <cellStyle name="Total 3 12" xfId="8902" xr:uid="{00000000-0005-0000-0000-000022330000}"/>
    <cellStyle name="Total 3 12 2" xfId="8903" xr:uid="{00000000-0005-0000-0000-000023330000}"/>
    <cellStyle name="Total 3 12 2 2" xfId="9930" xr:uid="{00000000-0005-0000-0000-000024330000}"/>
    <cellStyle name="Total 3 12 3" xfId="8904" xr:uid="{00000000-0005-0000-0000-000025330000}"/>
    <cellStyle name="Total 3 13" xfId="8905" xr:uid="{00000000-0005-0000-0000-000026330000}"/>
    <cellStyle name="Total 3 13 2" xfId="9931" xr:uid="{00000000-0005-0000-0000-000027330000}"/>
    <cellStyle name="Total 3 14" xfId="8906" xr:uid="{00000000-0005-0000-0000-000028330000}"/>
    <cellStyle name="Total 3 2" xfId="8907" xr:uid="{00000000-0005-0000-0000-000029330000}"/>
    <cellStyle name="Total 3 2 2" xfId="8908" xr:uid="{00000000-0005-0000-0000-00002A330000}"/>
    <cellStyle name="Total 3 2 2 2" xfId="9932" xr:uid="{00000000-0005-0000-0000-00002B330000}"/>
    <cellStyle name="Total 3 2 3" xfId="8909" xr:uid="{00000000-0005-0000-0000-00002C330000}"/>
    <cellStyle name="Total 3 3" xfId="8910" xr:uid="{00000000-0005-0000-0000-00002D330000}"/>
    <cellStyle name="Total 3 3 2" xfId="8911" xr:uid="{00000000-0005-0000-0000-00002E330000}"/>
    <cellStyle name="Total 3 3 2 2" xfId="9933" xr:uid="{00000000-0005-0000-0000-00002F330000}"/>
    <cellStyle name="Total 3 3 3" xfId="8912" xr:uid="{00000000-0005-0000-0000-000030330000}"/>
    <cellStyle name="Total 3 4" xfId="8913" xr:uid="{00000000-0005-0000-0000-000031330000}"/>
    <cellStyle name="Total 3 4 2" xfId="8914" xr:uid="{00000000-0005-0000-0000-000032330000}"/>
    <cellStyle name="Total 3 4 2 2" xfId="9934" xr:uid="{00000000-0005-0000-0000-000033330000}"/>
    <cellStyle name="Total 3 4 3" xfId="8915" xr:uid="{00000000-0005-0000-0000-000034330000}"/>
    <cellStyle name="Total 3 5" xfId="8916" xr:uid="{00000000-0005-0000-0000-000035330000}"/>
    <cellStyle name="Total 3 5 2" xfId="8917" xr:uid="{00000000-0005-0000-0000-000036330000}"/>
    <cellStyle name="Total 3 5 2 2" xfId="9935" xr:uid="{00000000-0005-0000-0000-000037330000}"/>
    <cellStyle name="Total 3 5 3" xfId="8918" xr:uid="{00000000-0005-0000-0000-000038330000}"/>
    <cellStyle name="Total 3 6" xfId="8919" xr:uid="{00000000-0005-0000-0000-000039330000}"/>
    <cellStyle name="Total 3 6 2" xfId="8920" xr:uid="{00000000-0005-0000-0000-00003A330000}"/>
    <cellStyle name="Total 3 6 2 2" xfId="9936" xr:uid="{00000000-0005-0000-0000-00003B330000}"/>
    <cellStyle name="Total 3 6 3" xfId="8921" xr:uid="{00000000-0005-0000-0000-00003C330000}"/>
    <cellStyle name="Total 3 7" xfId="8922" xr:uid="{00000000-0005-0000-0000-00003D330000}"/>
    <cellStyle name="Total 3 7 2" xfId="8923" xr:uid="{00000000-0005-0000-0000-00003E330000}"/>
    <cellStyle name="Total 3 7 2 2" xfId="9937" xr:uid="{00000000-0005-0000-0000-00003F330000}"/>
    <cellStyle name="Total 3 7 3" xfId="8924" xr:uid="{00000000-0005-0000-0000-000040330000}"/>
    <cellStyle name="Total 3 8" xfId="8925" xr:uid="{00000000-0005-0000-0000-000041330000}"/>
    <cellStyle name="Total 3 8 2" xfId="8926" xr:uid="{00000000-0005-0000-0000-000042330000}"/>
    <cellStyle name="Total 3 8 2 2" xfId="9938" xr:uid="{00000000-0005-0000-0000-000043330000}"/>
    <cellStyle name="Total 3 8 3" xfId="8927" xr:uid="{00000000-0005-0000-0000-000044330000}"/>
    <cellStyle name="Total 3 9" xfId="8928" xr:uid="{00000000-0005-0000-0000-000045330000}"/>
    <cellStyle name="Total 3 9 2" xfId="8929" xr:uid="{00000000-0005-0000-0000-000046330000}"/>
    <cellStyle name="Total 3 9 2 2" xfId="9939" xr:uid="{00000000-0005-0000-0000-000047330000}"/>
    <cellStyle name="Total 3 9 3" xfId="8930" xr:uid="{00000000-0005-0000-0000-000048330000}"/>
    <cellStyle name="Total 30" xfId="8931" xr:uid="{00000000-0005-0000-0000-000049330000}"/>
    <cellStyle name="Total 30 2" xfId="8932" xr:uid="{00000000-0005-0000-0000-00004A330000}"/>
    <cellStyle name="Total 30 2 2" xfId="9940" xr:uid="{00000000-0005-0000-0000-00004B330000}"/>
    <cellStyle name="Total 30 3" xfId="8933" xr:uid="{00000000-0005-0000-0000-00004C330000}"/>
    <cellStyle name="Total 31" xfId="8934" xr:uid="{00000000-0005-0000-0000-00004D330000}"/>
    <cellStyle name="Total 31 2" xfId="8935" xr:uid="{00000000-0005-0000-0000-00004E330000}"/>
    <cellStyle name="Total 31 2 2" xfId="9941" xr:uid="{00000000-0005-0000-0000-00004F330000}"/>
    <cellStyle name="Total 31 3" xfId="8936" xr:uid="{00000000-0005-0000-0000-000050330000}"/>
    <cellStyle name="Total 32" xfId="8937" xr:uid="{00000000-0005-0000-0000-000051330000}"/>
    <cellStyle name="Total 32 2" xfId="8938" xr:uid="{00000000-0005-0000-0000-000052330000}"/>
    <cellStyle name="Total 32 2 2" xfId="9942" xr:uid="{00000000-0005-0000-0000-000053330000}"/>
    <cellStyle name="Total 32 3" xfId="8939" xr:uid="{00000000-0005-0000-0000-000054330000}"/>
    <cellStyle name="Total 33" xfId="8940" xr:uid="{00000000-0005-0000-0000-000055330000}"/>
    <cellStyle name="Total 33 2" xfId="8941" xr:uid="{00000000-0005-0000-0000-000056330000}"/>
    <cellStyle name="Total 33 2 2" xfId="9943" xr:uid="{00000000-0005-0000-0000-000057330000}"/>
    <cellStyle name="Total 33 3" xfId="8942" xr:uid="{00000000-0005-0000-0000-000058330000}"/>
    <cellStyle name="Total 34" xfId="8943" xr:uid="{00000000-0005-0000-0000-000059330000}"/>
    <cellStyle name="Total 34 2" xfId="8944" xr:uid="{00000000-0005-0000-0000-00005A330000}"/>
    <cellStyle name="Total 34 2 2" xfId="9944" xr:uid="{00000000-0005-0000-0000-00005B330000}"/>
    <cellStyle name="Total 34 3" xfId="8945" xr:uid="{00000000-0005-0000-0000-00005C330000}"/>
    <cellStyle name="Total 35" xfId="8946" xr:uid="{00000000-0005-0000-0000-00005D330000}"/>
    <cellStyle name="Total 35 2" xfId="8947" xr:uid="{00000000-0005-0000-0000-00005E330000}"/>
    <cellStyle name="Total 35 2 2" xfId="9945" xr:uid="{00000000-0005-0000-0000-00005F330000}"/>
    <cellStyle name="Total 35 3" xfId="8948" xr:uid="{00000000-0005-0000-0000-000060330000}"/>
    <cellStyle name="Total 36" xfId="8949" xr:uid="{00000000-0005-0000-0000-000061330000}"/>
    <cellStyle name="Total 36 2" xfId="8950" xr:uid="{00000000-0005-0000-0000-000062330000}"/>
    <cellStyle name="Total 36 2 2" xfId="9946" xr:uid="{00000000-0005-0000-0000-000063330000}"/>
    <cellStyle name="Total 36 3" xfId="8951" xr:uid="{00000000-0005-0000-0000-000064330000}"/>
    <cellStyle name="Total 37" xfId="8952" xr:uid="{00000000-0005-0000-0000-000065330000}"/>
    <cellStyle name="Total 37 2" xfId="8953" xr:uid="{00000000-0005-0000-0000-000066330000}"/>
    <cellStyle name="Total 37 2 2" xfId="9947" xr:uid="{00000000-0005-0000-0000-000067330000}"/>
    <cellStyle name="Total 37 3" xfId="8954" xr:uid="{00000000-0005-0000-0000-000068330000}"/>
    <cellStyle name="Total 38" xfId="8955" xr:uid="{00000000-0005-0000-0000-000069330000}"/>
    <cellStyle name="Total 38 2" xfId="8956" xr:uid="{00000000-0005-0000-0000-00006A330000}"/>
    <cellStyle name="Total 38 2 2" xfId="9948" xr:uid="{00000000-0005-0000-0000-00006B330000}"/>
    <cellStyle name="Total 38 3" xfId="8957" xr:uid="{00000000-0005-0000-0000-00006C330000}"/>
    <cellStyle name="Total 39" xfId="8958" xr:uid="{00000000-0005-0000-0000-00006D330000}"/>
    <cellStyle name="Total 39 2" xfId="8959" xr:uid="{00000000-0005-0000-0000-00006E330000}"/>
    <cellStyle name="Total 39 2 2" xfId="9949" xr:uid="{00000000-0005-0000-0000-00006F330000}"/>
    <cellStyle name="Total 39 3" xfId="8960" xr:uid="{00000000-0005-0000-0000-000070330000}"/>
    <cellStyle name="Total 4" xfId="8961" xr:uid="{00000000-0005-0000-0000-000071330000}"/>
    <cellStyle name="Total 4 10" xfId="8962" xr:uid="{00000000-0005-0000-0000-000072330000}"/>
    <cellStyle name="Total 4 10 2" xfId="8963" xr:uid="{00000000-0005-0000-0000-000073330000}"/>
    <cellStyle name="Total 4 10 2 2" xfId="9950" xr:uid="{00000000-0005-0000-0000-000074330000}"/>
    <cellStyle name="Total 4 10 3" xfId="8964" xr:uid="{00000000-0005-0000-0000-000075330000}"/>
    <cellStyle name="Total 4 11" xfId="8965" xr:uid="{00000000-0005-0000-0000-000076330000}"/>
    <cellStyle name="Total 4 11 2" xfId="8966" xr:uid="{00000000-0005-0000-0000-000077330000}"/>
    <cellStyle name="Total 4 11 2 2" xfId="9951" xr:uid="{00000000-0005-0000-0000-000078330000}"/>
    <cellStyle name="Total 4 11 3" xfId="8967" xr:uid="{00000000-0005-0000-0000-000079330000}"/>
    <cellStyle name="Total 4 12" xfId="8968" xr:uid="{00000000-0005-0000-0000-00007A330000}"/>
    <cellStyle name="Total 4 12 2" xfId="8969" xr:uid="{00000000-0005-0000-0000-00007B330000}"/>
    <cellStyle name="Total 4 12 2 2" xfId="9952" xr:uid="{00000000-0005-0000-0000-00007C330000}"/>
    <cellStyle name="Total 4 12 3" xfId="8970" xr:uid="{00000000-0005-0000-0000-00007D330000}"/>
    <cellStyle name="Total 4 13" xfId="8971" xr:uid="{00000000-0005-0000-0000-00007E330000}"/>
    <cellStyle name="Total 4 13 2" xfId="9953" xr:uid="{00000000-0005-0000-0000-00007F330000}"/>
    <cellStyle name="Total 4 14" xfId="8972" xr:uid="{00000000-0005-0000-0000-000080330000}"/>
    <cellStyle name="Total 4 2" xfId="8973" xr:uid="{00000000-0005-0000-0000-000081330000}"/>
    <cellStyle name="Total 4 2 2" xfId="8974" xr:uid="{00000000-0005-0000-0000-000082330000}"/>
    <cellStyle name="Total 4 2 2 2" xfId="9954" xr:uid="{00000000-0005-0000-0000-000083330000}"/>
    <cellStyle name="Total 4 2 3" xfId="8975" xr:uid="{00000000-0005-0000-0000-000084330000}"/>
    <cellStyle name="Total 4 3" xfId="8976" xr:uid="{00000000-0005-0000-0000-000085330000}"/>
    <cellStyle name="Total 4 3 2" xfId="8977" xr:uid="{00000000-0005-0000-0000-000086330000}"/>
    <cellStyle name="Total 4 3 2 2" xfId="9955" xr:uid="{00000000-0005-0000-0000-000087330000}"/>
    <cellStyle name="Total 4 3 3" xfId="8978" xr:uid="{00000000-0005-0000-0000-000088330000}"/>
    <cellStyle name="Total 4 4" xfId="8979" xr:uid="{00000000-0005-0000-0000-000089330000}"/>
    <cellStyle name="Total 4 4 2" xfId="8980" xr:uid="{00000000-0005-0000-0000-00008A330000}"/>
    <cellStyle name="Total 4 4 2 2" xfId="9956" xr:uid="{00000000-0005-0000-0000-00008B330000}"/>
    <cellStyle name="Total 4 4 3" xfId="8981" xr:uid="{00000000-0005-0000-0000-00008C330000}"/>
    <cellStyle name="Total 4 5" xfId="8982" xr:uid="{00000000-0005-0000-0000-00008D330000}"/>
    <cellStyle name="Total 4 5 2" xfId="8983" xr:uid="{00000000-0005-0000-0000-00008E330000}"/>
    <cellStyle name="Total 4 5 2 2" xfId="9957" xr:uid="{00000000-0005-0000-0000-00008F330000}"/>
    <cellStyle name="Total 4 5 3" xfId="8984" xr:uid="{00000000-0005-0000-0000-000090330000}"/>
    <cellStyle name="Total 4 6" xfId="8985" xr:uid="{00000000-0005-0000-0000-000091330000}"/>
    <cellStyle name="Total 4 6 2" xfId="8986" xr:uid="{00000000-0005-0000-0000-000092330000}"/>
    <cellStyle name="Total 4 6 2 2" xfId="9958" xr:uid="{00000000-0005-0000-0000-000093330000}"/>
    <cellStyle name="Total 4 6 3" xfId="8987" xr:uid="{00000000-0005-0000-0000-000094330000}"/>
    <cellStyle name="Total 4 7" xfId="8988" xr:uid="{00000000-0005-0000-0000-000095330000}"/>
    <cellStyle name="Total 4 7 2" xfId="8989" xr:uid="{00000000-0005-0000-0000-000096330000}"/>
    <cellStyle name="Total 4 7 2 2" xfId="9959" xr:uid="{00000000-0005-0000-0000-000097330000}"/>
    <cellStyle name="Total 4 7 3" xfId="8990" xr:uid="{00000000-0005-0000-0000-000098330000}"/>
    <cellStyle name="Total 4 8" xfId="8991" xr:uid="{00000000-0005-0000-0000-000099330000}"/>
    <cellStyle name="Total 4 8 2" xfId="8992" xr:uid="{00000000-0005-0000-0000-00009A330000}"/>
    <cellStyle name="Total 4 8 2 2" xfId="9960" xr:uid="{00000000-0005-0000-0000-00009B330000}"/>
    <cellStyle name="Total 4 8 3" xfId="8993" xr:uid="{00000000-0005-0000-0000-00009C330000}"/>
    <cellStyle name="Total 4 9" xfId="8994" xr:uid="{00000000-0005-0000-0000-00009D330000}"/>
    <cellStyle name="Total 4 9 2" xfId="8995" xr:uid="{00000000-0005-0000-0000-00009E330000}"/>
    <cellStyle name="Total 4 9 2 2" xfId="9961" xr:uid="{00000000-0005-0000-0000-00009F330000}"/>
    <cellStyle name="Total 4 9 3" xfId="8996" xr:uid="{00000000-0005-0000-0000-0000A0330000}"/>
    <cellStyle name="Total 40" xfId="8997" xr:uid="{00000000-0005-0000-0000-0000A1330000}"/>
    <cellStyle name="Total 40 2" xfId="8998" xr:uid="{00000000-0005-0000-0000-0000A2330000}"/>
    <cellStyle name="Total 40 2 2" xfId="9962" xr:uid="{00000000-0005-0000-0000-0000A3330000}"/>
    <cellStyle name="Total 40 3" xfId="8999" xr:uid="{00000000-0005-0000-0000-0000A4330000}"/>
    <cellStyle name="Total 41" xfId="9000" xr:uid="{00000000-0005-0000-0000-0000A5330000}"/>
    <cellStyle name="Total 41 2" xfId="9001" xr:uid="{00000000-0005-0000-0000-0000A6330000}"/>
    <cellStyle name="Total 41 2 2" xfId="9963" xr:uid="{00000000-0005-0000-0000-0000A7330000}"/>
    <cellStyle name="Total 41 3" xfId="9002" xr:uid="{00000000-0005-0000-0000-0000A8330000}"/>
    <cellStyle name="Total 42" xfId="9003" xr:uid="{00000000-0005-0000-0000-0000A9330000}"/>
    <cellStyle name="Total 42 2" xfId="9004" xr:uid="{00000000-0005-0000-0000-0000AA330000}"/>
    <cellStyle name="Total 42 2 2" xfId="9964" xr:uid="{00000000-0005-0000-0000-0000AB330000}"/>
    <cellStyle name="Total 42 3" xfId="9005" xr:uid="{00000000-0005-0000-0000-0000AC330000}"/>
    <cellStyle name="Total 43" xfId="9006" xr:uid="{00000000-0005-0000-0000-0000AD330000}"/>
    <cellStyle name="Total 43 2" xfId="9007" xr:uid="{00000000-0005-0000-0000-0000AE330000}"/>
    <cellStyle name="Total 43 2 2" xfId="9965" xr:uid="{00000000-0005-0000-0000-0000AF330000}"/>
    <cellStyle name="Total 43 3" xfId="9008" xr:uid="{00000000-0005-0000-0000-0000B0330000}"/>
    <cellStyle name="Total 44" xfId="9009" xr:uid="{00000000-0005-0000-0000-0000B1330000}"/>
    <cellStyle name="Total 44 2" xfId="9010" xr:uid="{00000000-0005-0000-0000-0000B2330000}"/>
    <cellStyle name="Total 44 2 2" xfId="9966" xr:uid="{00000000-0005-0000-0000-0000B3330000}"/>
    <cellStyle name="Total 44 3" xfId="9011" xr:uid="{00000000-0005-0000-0000-0000B4330000}"/>
    <cellStyle name="Total 45" xfId="9012" xr:uid="{00000000-0005-0000-0000-0000B5330000}"/>
    <cellStyle name="Total 45 2" xfId="9013" xr:uid="{00000000-0005-0000-0000-0000B6330000}"/>
    <cellStyle name="Total 45 2 2" xfId="9967" xr:uid="{00000000-0005-0000-0000-0000B7330000}"/>
    <cellStyle name="Total 45 3" xfId="9014" xr:uid="{00000000-0005-0000-0000-0000B8330000}"/>
    <cellStyle name="Total 46" xfId="9015" xr:uid="{00000000-0005-0000-0000-0000B9330000}"/>
    <cellStyle name="Total 46 2" xfId="9016" xr:uid="{00000000-0005-0000-0000-0000BA330000}"/>
    <cellStyle name="Total 46 2 2" xfId="9968" xr:uid="{00000000-0005-0000-0000-0000BB330000}"/>
    <cellStyle name="Total 46 3" xfId="9017" xr:uid="{00000000-0005-0000-0000-0000BC330000}"/>
    <cellStyle name="Total 47" xfId="9018" xr:uid="{00000000-0005-0000-0000-0000BD330000}"/>
    <cellStyle name="Total 47 2" xfId="9019" xr:uid="{00000000-0005-0000-0000-0000BE330000}"/>
    <cellStyle name="Total 47 2 2" xfId="9969" xr:uid="{00000000-0005-0000-0000-0000BF330000}"/>
    <cellStyle name="Total 47 3" xfId="9020" xr:uid="{00000000-0005-0000-0000-0000C0330000}"/>
    <cellStyle name="Total 48" xfId="9021" xr:uid="{00000000-0005-0000-0000-0000C1330000}"/>
    <cellStyle name="Total 48 2" xfId="9022" xr:uid="{00000000-0005-0000-0000-0000C2330000}"/>
    <cellStyle name="Total 48 2 2" xfId="9970" xr:uid="{00000000-0005-0000-0000-0000C3330000}"/>
    <cellStyle name="Total 48 3" xfId="9023" xr:uid="{00000000-0005-0000-0000-0000C4330000}"/>
    <cellStyle name="Total 49" xfId="9024" xr:uid="{00000000-0005-0000-0000-0000C5330000}"/>
    <cellStyle name="Total 49 2" xfId="9025" xr:uid="{00000000-0005-0000-0000-0000C6330000}"/>
    <cellStyle name="Total 49 2 2" xfId="9971" xr:uid="{00000000-0005-0000-0000-0000C7330000}"/>
    <cellStyle name="Total 49 3" xfId="9026" xr:uid="{00000000-0005-0000-0000-0000C8330000}"/>
    <cellStyle name="Total 5" xfId="9027" xr:uid="{00000000-0005-0000-0000-0000C9330000}"/>
    <cellStyle name="Total 5 10" xfId="9028" xr:uid="{00000000-0005-0000-0000-0000CA330000}"/>
    <cellStyle name="Total 5 10 2" xfId="9029" xr:uid="{00000000-0005-0000-0000-0000CB330000}"/>
    <cellStyle name="Total 5 10 2 2" xfId="9972" xr:uid="{00000000-0005-0000-0000-0000CC330000}"/>
    <cellStyle name="Total 5 10 3" xfId="9030" xr:uid="{00000000-0005-0000-0000-0000CD330000}"/>
    <cellStyle name="Total 5 11" xfId="9031" xr:uid="{00000000-0005-0000-0000-0000CE330000}"/>
    <cellStyle name="Total 5 11 2" xfId="9032" xr:uid="{00000000-0005-0000-0000-0000CF330000}"/>
    <cellStyle name="Total 5 11 2 2" xfId="9973" xr:uid="{00000000-0005-0000-0000-0000D0330000}"/>
    <cellStyle name="Total 5 11 3" xfId="9033" xr:uid="{00000000-0005-0000-0000-0000D1330000}"/>
    <cellStyle name="Total 5 12" xfId="9034" xr:uid="{00000000-0005-0000-0000-0000D2330000}"/>
    <cellStyle name="Total 5 12 2" xfId="9035" xr:uid="{00000000-0005-0000-0000-0000D3330000}"/>
    <cellStyle name="Total 5 12 2 2" xfId="9974" xr:uid="{00000000-0005-0000-0000-0000D4330000}"/>
    <cellStyle name="Total 5 12 3" xfId="9036" xr:uid="{00000000-0005-0000-0000-0000D5330000}"/>
    <cellStyle name="Total 5 13" xfId="9037" xr:uid="{00000000-0005-0000-0000-0000D6330000}"/>
    <cellStyle name="Total 5 13 2" xfId="9975" xr:uid="{00000000-0005-0000-0000-0000D7330000}"/>
    <cellStyle name="Total 5 14" xfId="9038" xr:uid="{00000000-0005-0000-0000-0000D8330000}"/>
    <cellStyle name="Total 5 2" xfId="9039" xr:uid="{00000000-0005-0000-0000-0000D9330000}"/>
    <cellStyle name="Total 5 2 2" xfId="9040" xr:uid="{00000000-0005-0000-0000-0000DA330000}"/>
    <cellStyle name="Total 5 2 2 2" xfId="9976" xr:uid="{00000000-0005-0000-0000-0000DB330000}"/>
    <cellStyle name="Total 5 2 3" xfId="9041" xr:uid="{00000000-0005-0000-0000-0000DC330000}"/>
    <cellStyle name="Total 5 3" xfId="9042" xr:uid="{00000000-0005-0000-0000-0000DD330000}"/>
    <cellStyle name="Total 5 3 2" xfId="9043" xr:uid="{00000000-0005-0000-0000-0000DE330000}"/>
    <cellStyle name="Total 5 3 2 2" xfId="9977" xr:uid="{00000000-0005-0000-0000-0000DF330000}"/>
    <cellStyle name="Total 5 3 3" xfId="9044" xr:uid="{00000000-0005-0000-0000-0000E0330000}"/>
    <cellStyle name="Total 5 4" xfId="9045" xr:uid="{00000000-0005-0000-0000-0000E1330000}"/>
    <cellStyle name="Total 5 4 2" xfId="9046" xr:uid="{00000000-0005-0000-0000-0000E2330000}"/>
    <cellStyle name="Total 5 4 2 2" xfId="9978" xr:uid="{00000000-0005-0000-0000-0000E3330000}"/>
    <cellStyle name="Total 5 4 3" xfId="9047" xr:uid="{00000000-0005-0000-0000-0000E4330000}"/>
    <cellStyle name="Total 5 5" xfId="9048" xr:uid="{00000000-0005-0000-0000-0000E5330000}"/>
    <cellStyle name="Total 5 5 2" xfId="9049" xr:uid="{00000000-0005-0000-0000-0000E6330000}"/>
    <cellStyle name="Total 5 5 2 2" xfId="9979" xr:uid="{00000000-0005-0000-0000-0000E7330000}"/>
    <cellStyle name="Total 5 5 3" xfId="9050" xr:uid="{00000000-0005-0000-0000-0000E8330000}"/>
    <cellStyle name="Total 5 6" xfId="9051" xr:uid="{00000000-0005-0000-0000-0000E9330000}"/>
    <cellStyle name="Total 5 6 2" xfId="9052" xr:uid="{00000000-0005-0000-0000-0000EA330000}"/>
    <cellStyle name="Total 5 6 2 2" xfId="9980" xr:uid="{00000000-0005-0000-0000-0000EB330000}"/>
    <cellStyle name="Total 5 6 3" xfId="9053" xr:uid="{00000000-0005-0000-0000-0000EC330000}"/>
    <cellStyle name="Total 5 7" xfId="9054" xr:uid="{00000000-0005-0000-0000-0000ED330000}"/>
    <cellStyle name="Total 5 7 2" xfId="9055" xr:uid="{00000000-0005-0000-0000-0000EE330000}"/>
    <cellStyle name="Total 5 7 2 2" xfId="9981" xr:uid="{00000000-0005-0000-0000-0000EF330000}"/>
    <cellStyle name="Total 5 7 3" xfId="9056" xr:uid="{00000000-0005-0000-0000-0000F0330000}"/>
    <cellStyle name="Total 5 8" xfId="9057" xr:uid="{00000000-0005-0000-0000-0000F1330000}"/>
    <cellStyle name="Total 5 8 2" xfId="9058" xr:uid="{00000000-0005-0000-0000-0000F2330000}"/>
    <cellStyle name="Total 5 8 2 2" xfId="9982" xr:uid="{00000000-0005-0000-0000-0000F3330000}"/>
    <cellStyle name="Total 5 8 3" xfId="9059" xr:uid="{00000000-0005-0000-0000-0000F4330000}"/>
    <cellStyle name="Total 5 9" xfId="9060" xr:uid="{00000000-0005-0000-0000-0000F5330000}"/>
    <cellStyle name="Total 5 9 2" xfId="9061" xr:uid="{00000000-0005-0000-0000-0000F6330000}"/>
    <cellStyle name="Total 5 9 2 2" xfId="9983" xr:uid="{00000000-0005-0000-0000-0000F7330000}"/>
    <cellStyle name="Total 5 9 3" xfId="9062" xr:uid="{00000000-0005-0000-0000-0000F8330000}"/>
    <cellStyle name="Total 50" xfId="9063" xr:uid="{00000000-0005-0000-0000-0000F9330000}"/>
    <cellStyle name="Total 50 2" xfId="9064" xr:uid="{00000000-0005-0000-0000-0000FA330000}"/>
    <cellStyle name="Total 50 2 2" xfId="9984" xr:uid="{00000000-0005-0000-0000-0000FB330000}"/>
    <cellStyle name="Total 50 3" xfId="9065" xr:uid="{00000000-0005-0000-0000-0000FC330000}"/>
    <cellStyle name="Total 51" xfId="9066" xr:uid="{00000000-0005-0000-0000-0000FD330000}"/>
    <cellStyle name="Total 51 2" xfId="9067" xr:uid="{00000000-0005-0000-0000-0000FE330000}"/>
    <cellStyle name="Total 51 2 2" xfId="9985" xr:uid="{00000000-0005-0000-0000-0000FF330000}"/>
    <cellStyle name="Total 51 3" xfId="9068" xr:uid="{00000000-0005-0000-0000-000000340000}"/>
    <cellStyle name="Total 52" xfId="9069" xr:uid="{00000000-0005-0000-0000-000001340000}"/>
    <cellStyle name="Total 52 2" xfId="9070" xr:uid="{00000000-0005-0000-0000-000002340000}"/>
    <cellStyle name="Total 52 2 2" xfId="9986" xr:uid="{00000000-0005-0000-0000-000003340000}"/>
    <cellStyle name="Total 52 3" xfId="9071" xr:uid="{00000000-0005-0000-0000-000004340000}"/>
    <cellStyle name="Total 53" xfId="9072" xr:uid="{00000000-0005-0000-0000-000005340000}"/>
    <cellStyle name="Total 53 2" xfId="9073" xr:uid="{00000000-0005-0000-0000-000006340000}"/>
    <cellStyle name="Total 53 2 2" xfId="9987" xr:uid="{00000000-0005-0000-0000-000007340000}"/>
    <cellStyle name="Total 53 3" xfId="9074" xr:uid="{00000000-0005-0000-0000-000008340000}"/>
    <cellStyle name="Total 54" xfId="9075" xr:uid="{00000000-0005-0000-0000-000009340000}"/>
    <cellStyle name="Total 54 2" xfId="9076" xr:uid="{00000000-0005-0000-0000-00000A340000}"/>
    <cellStyle name="Total 54 2 2" xfId="9988" xr:uid="{00000000-0005-0000-0000-00000B340000}"/>
    <cellStyle name="Total 54 3" xfId="9077" xr:uid="{00000000-0005-0000-0000-00000C340000}"/>
    <cellStyle name="Total 55" xfId="9078" xr:uid="{00000000-0005-0000-0000-00000D340000}"/>
    <cellStyle name="Total 55 2" xfId="9079" xr:uid="{00000000-0005-0000-0000-00000E340000}"/>
    <cellStyle name="Total 55 2 2" xfId="9989" xr:uid="{00000000-0005-0000-0000-00000F340000}"/>
    <cellStyle name="Total 55 3" xfId="9080" xr:uid="{00000000-0005-0000-0000-000010340000}"/>
    <cellStyle name="Total 56" xfId="9081" xr:uid="{00000000-0005-0000-0000-000011340000}"/>
    <cellStyle name="Total 56 2" xfId="9082" xr:uid="{00000000-0005-0000-0000-000012340000}"/>
    <cellStyle name="Total 56 2 2" xfId="9990" xr:uid="{00000000-0005-0000-0000-000013340000}"/>
    <cellStyle name="Total 56 3" xfId="9083" xr:uid="{00000000-0005-0000-0000-000014340000}"/>
    <cellStyle name="Total 57" xfId="9084" xr:uid="{00000000-0005-0000-0000-000015340000}"/>
    <cellStyle name="Total 57 2" xfId="9085" xr:uid="{00000000-0005-0000-0000-000016340000}"/>
    <cellStyle name="Total 57 2 2" xfId="9991" xr:uid="{00000000-0005-0000-0000-000017340000}"/>
    <cellStyle name="Total 57 3" xfId="9086" xr:uid="{00000000-0005-0000-0000-000018340000}"/>
    <cellStyle name="Total 58" xfId="9087" xr:uid="{00000000-0005-0000-0000-000019340000}"/>
    <cellStyle name="Total 58 2" xfId="9088" xr:uid="{00000000-0005-0000-0000-00001A340000}"/>
    <cellStyle name="Total 58 2 2" xfId="9992" xr:uid="{00000000-0005-0000-0000-00001B340000}"/>
    <cellStyle name="Total 58 3" xfId="9089" xr:uid="{00000000-0005-0000-0000-00001C340000}"/>
    <cellStyle name="Total 59" xfId="9090" xr:uid="{00000000-0005-0000-0000-00001D340000}"/>
    <cellStyle name="Total 59 2" xfId="9091" xr:uid="{00000000-0005-0000-0000-00001E340000}"/>
    <cellStyle name="Total 59 2 2" xfId="9993" xr:uid="{00000000-0005-0000-0000-00001F340000}"/>
    <cellStyle name="Total 59 3" xfId="9092" xr:uid="{00000000-0005-0000-0000-000020340000}"/>
    <cellStyle name="Total 6" xfId="9093" xr:uid="{00000000-0005-0000-0000-000021340000}"/>
    <cellStyle name="Total 6 10" xfId="9094" xr:uid="{00000000-0005-0000-0000-000022340000}"/>
    <cellStyle name="Total 6 10 2" xfId="9095" xr:uid="{00000000-0005-0000-0000-000023340000}"/>
    <cellStyle name="Total 6 10 2 2" xfId="9994" xr:uid="{00000000-0005-0000-0000-000024340000}"/>
    <cellStyle name="Total 6 10 3" xfId="9096" xr:uid="{00000000-0005-0000-0000-000025340000}"/>
    <cellStyle name="Total 6 11" xfId="9097" xr:uid="{00000000-0005-0000-0000-000026340000}"/>
    <cellStyle name="Total 6 11 2" xfId="9098" xr:uid="{00000000-0005-0000-0000-000027340000}"/>
    <cellStyle name="Total 6 11 2 2" xfId="9995" xr:uid="{00000000-0005-0000-0000-000028340000}"/>
    <cellStyle name="Total 6 11 3" xfId="9099" xr:uid="{00000000-0005-0000-0000-000029340000}"/>
    <cellStyle name="Total 6 12" xfId="9100" xr:uid="{00000000-0005-0000-0000-00002A340000}"/>
    <cellStyle name="Total 6 12 2" xfId="9101" xr:uid="{00000000-0005-0000-0000-00002B340000}"/>
    <cellStyle name="Total 6 12 2 2" xfId="9996" xr:uid="{00000000-0005-0000-0000-00002C340000}"/>
    <cellStyle name="Total 6 12 3" xfId="9102" xr:uid="{00000000-0005-0000-0000-00002D340000}"/>
    <cellStyle name="Total 6 13" xfId="9103" xr:uid="{00000000-0005-0000-0000-00002E340000}"/>
    <cellStyle name="Total 6 13 2" xfId="9997" xr:uid="{00000000-0005-0000-0000-00002F340000}"/>
    <cellStyle name="Total 6 14" xfId="9104" xr:uid="{00000000-0005-0000-0000-000030340000}"/>
    <cellStyle name="Total 6 2" xfId="9105" xr:uid="{00000000-0005-0000-0000-000031340000}"/>
    <cellStyle name="Total 6 2 2" xfId="9106" xr:uid="{00000000-0005-0000-0000-000032340000}"/>
    <cellStyle name="Total 6 2 2 2" xfId="9998" xr:uid="{00000000-0005-0000-0000-000033340000}"/>
    <cellStyle name="Total 6 2 3" xfId="9107" xr:uid="{00000000-0005-0000-0000-000034340000}"/>
    <cellStyle name="Total 6 3" xfId="9108" xr:uid="{00000000-0005-0000-0000-000035340000}"/>
    <cellStyle name="Total 6 3 2" xfId="9109" xr:uid="{00000000-0005-0000-0000-000036340000}"/>
    <cellStyle name="Total 6 3 2 2" xfId="9999" xr:uid="{00000000-0005-0000-0000-000037340000}"/>
    <cellStyle name="Total 6 3 3" xfId="9110" xr:uid="{00000000-0005-0000-0000-000038340000}"/>
    <cellStyle name="Total 6 4" xfId="9111" xr:uid="{00000000-0005-0000-0000-000039340000}"/>
    <cellStyle name="Total 6 4 2" xfId="9112" xr:uid="{00000000-0005-0000-0000-00003A340000}"/>
    <cellStyle name="Total 6 4 2 2" xfId="10000" xr:uid="{00000000-0005-0000-0000-00003B340000}"/>
    <cellStyle name="Total 6 4 3" xfId="9113" xr:uid="{00000000-0005-0000-0000-00003C340000}"/>
    <cellStyle name="Total 6 5" xfId="9114" xr:uid="{00000000-0005-0000-0000-00003D340000}"/>
    <cellStyle name="Total 6 5 2" xfId="9115" xr:uid="{00000000-0005-0000-0000-00003E340000}"/>
    <cellStyle name="Total 6 5 2 2" xfId="10001" xr:uid="{00000000-0005-0000-0000-00003F340000}"/>
    <cellStyle name="Total 6 5 3" xfId="9116" xr:uid="{00000000-0005-0000-0000-000040340000}"/>
    <cellStyle name="Total 6 6" xfId="9117" xr:uid="{00000000-0005-0000-0000-000041340000}"/>
    <cellStyle name="Total 6 6 2" xfId="9118" xr:uid="{00000000-0005-0000-0000-000042340000}"/>
    <cellStyle name="Total 6 6 2 2" xfId="10002" xr:uid="{00000000-0005-0000-0000-000043340000}"/>
    <cellStyle name="Total 6 6 3" xfId="9119" xr:uid="{00000000-0005-0000-0000-000044340000}"/>
    <cellStyle name="Total 6 7" xfId="9120" xr:uid="{00000000-0005-0000-0000-000045340000}"/>
    <cellStyle name="Total 6 7 2" xfId="9121" xr:uid="{00000000-0005-0000-0000-000046340000}"/>
    <cellStyle name="Total 6 7 2 2" xfId="10003" xr:uid="{00000000-0005-0000-0000-000047340000}"/>
    <cellStyle name="Total 6 7 3" xfId="9122" xr:uid="{00000000-0005-0000-0000-000048340000}"/>
    <cellStyle name="Total 6 8" xfId="9123" xr:uid="{00000000-0005-0000-0000-000049340000}"/>
    <cellStyle name="Total 6 8 2" xfId="9124" xr:uid="{00000000-0005-0000-0000-00004A340000}"/>
    <cellStyle name="Total 6 8 2 2" xfId="10004" xr:uid="{00000000-0005-0000-0000-00004B340000}"/>
    <cellStyle name="Total 6 8 3" xfId="9125" xr:uid="{00000000-0005-0000-0000-00004C340000}"/>
    <cellStyle name="Total 6 9" xfId="9126" xr:uid="{00000000-0005-0000-0000-00004D340000}"/>
    <cellStyle name="Total 6 9 2" xfId="9127" xr:uid="{00000000-0005-0000-0000-00004E340000}"/>
    <cellStyle name="Total 6 9 2 2" xfId="10005" xr:uid="{00000000-0005-0000-0000-00004F340000}"/>
    <cellStyle name="Total 6 9 3" xfId="9128" xr:uid="{00000000-0005-0000-0000-000050340000}"/>
    <cellStyle name="Total 60" xfId="9129" xr:uid="{00000000-0005-0000-0000-000051340000}"/>
    <cellStyle name="Total 60 2" xfId="9130" xr:uid="{00000000-0005-0000-0000-000052340000}"/>
    <cellStyle name="Total 60 2 2" xfId="10006" xr:uid="{00000000-0005-0000-0000-000053340000}"/>
    <cellStyle name="Total 60 3" xfId="9131" xr:uid="{00000000-0005-0000-0000-000054340000}"/>
    <cellStyle name="Total 61" xfId="9132" xr:uid="{00000000-0005-0000-0000-000055340000}"/>
    <cellStyle name="Total 61 2" xfId="9133" xr:uid="{00000000-0005-0000-0000-000056340000}"/>
    <cellStyle name="Total 61 2 2" xfId="10007" xr:uid="{00000000-0005-0000-0000-000057340000}"/>
    <cellStyle name="Total 61 3" xfId="9134" xr:uid="{00000000-0005-0000-0000-000058340000}"/>
    <cellStyle name="Total 62" xfId="9135" xr:uid="{00000000-0005-0000-0000-000059340000}"/>
    <cellStyle name="Total 62 2" xfId="9136" xr:uid="{00000000-0005-0000-0000-00005A340000}"/>
    <cellStyle name="Total 62 2 2" xfId="10008" xr:uid="{00000000-0005-0000-0000-00005B340000}"/>
    <cellStyle name="Total 62 3" xfId="9137" xr:uid="{00000000-0005-0000-0000-00005C340000}"/>
    <cellStyle name="Total 63" xfId="9138" xr:uid="{00000000-0005-0000-0000-00005D340000}"/>
    <cellStyle name="Total 63 2" xfId="9139" xr:uid="{00000000-0005-0000-0000-00005E340000}"/>
    <cellStyle name="Total 63 2 2" xfId="10009" xr:uid="{00000000-0005-0000-0000-00005F340000}"/>
    <cellStyle name="Total 63 3" xfId="9140" xr:uid="{00000000-0005-0000-0000-000060340000}"/>
    <cellStyle name="Total 64" xfId="9141" xr:uid="{00000000-0005-0000-0000-000061340000}"/>
    <cellStyle name="Total 64 2" xfId="9142" xr:uid="{00000000-0005-0000-0000-000062340000}"/>
    <cellStyle name="Total 64 2 2" xfId="10010" xr:uid="{00000000-0005-0000-0000-000063340000}"/>
    <cellStyle name="Total 64 3" xfId="9143" xr:uid="{00000000-0005-0000-0000-000064340000}"/>
    <cellStyle name="Total 65" xfId="9144" xr:uid="{00000000-0005-0000-0000-000065340000}"/>
    <cellStyle name="Total 65 2" xfId="9145" xr:uid="{00000000-0005-0000-0000-000066340000}"/>
    <cellStyle name="Total 65 2 2" xfId="10011" xr:uid="{00000000-0005-0000-0000-000067340000}"/>
    <cellStyle name="Total 65 3" xfId="9146" xr:uid="{00000000-0005-0000-0000-000068340000}"/>
    <cellStyle name="Total 66" xfId="9147" xr:uid="{00000000-0005-0000-0000-000069340000}"/>
    <cellStyle name="Total 66 2" xfId="9148" xr:uid="{00000000-0005-0000-0000-00006A340000}"/>
    <cellStyle name="Total 66 2 2" xfId="10012" xr:uid="{00000000-0005-0000-0000-00006B340000}"/>
    <cellStyle name="Total 66 3" xfId="9149" xr:uid="{00000000-0005-0000-0000-00006C340000}"/>
    <cellStyle name="Total 67" xfId="9150" xr:uid="{00000000-0005-0000-0000-00006D340000}"/>
    <cellStyle name="Total 67 2" xfId="9151" xr:uid="{00000000-0005-0000-0000-00006E340000}"/>
    <cellStyle name="Total 67 2 2" xfId="10013" xr:uid="{00000000-0005-0000-0000-00006F340000}"/>
    <cellStyle name="Total 67 3" xfId="9152" xr:uid="{00000000-0005-0000-0000-000070340000}"/>
    <cellStyle name="Total 68" xfId="9153" xr:uid="{00000000-0005-0000-0000-000071340000}"/>
    <cellStyle name="Total 68 2" xfId="9154" xr:uid="{00000000-0005-0000-0000-000072340000}"/>
    <cellStyle name="Total 68 2 2" xfId="10014" xr:uid="{00000000-0005-0000-0000-000073340000}"/>
    <cellStyle name="Total 68 3" xfId="9155" xr:uid="{00000000-0005-0000-0000-000074340000}"/>
    <cellStyle name="Total 69" xfId="9156" xr:uid="{00000000-0005-0000-0000-000075340000}"/>
    <cellStyle name="Total 69 2" xfId="9157" xr:uid="{00000000-0005-0000-0000-000076340000}"/>
    <cellStyle name="Total 69 2 2" xfId="10015" xr:uid="{00000000-0005-0000-0000-000077340000}"/>
    <cellStyle name="Total 69 3" xfId="9158" xr:uid="{00000000-0005-0000-0000-000078340000}"/>
    <cellStyle name="Total 7" xfId="9159" xr:uid="{00000000-0005-0000-0000-000079340000}"/>
    <cellStyle name="Total 7 10" xfId="9160" xr:uid="{00000000-0005-0000-0000-00007A340000}"/>
    <cellStyle name="Total 7 10 2" xfId="9161" xr:uid="{00000000-0005-0000-0000-00007B340000}"/>
    <cellStyle name="Total 7 10 2 2" xfId="10016" xr:uid="{00000000-0005-0000-0000-00007C340000}"/>
    <cellStyle name="Total 7 10 3" xfId="9162" xr:uid="{00000000-0005-0000-0000-00007D340000}"/>
    <cellStyle name="Total 7 11" xfId="9163" xr:uid="{00000000-0005-0000-0000-00007E340000}"/>
    <cellStyle name="Total 7 11 2" xfId="9164" xr:uid="{00000000-0005-0000-0000-00007F340000}"/>
    <cellStyle name="Total 7 11 2 2" xfId="10017" xr:uid="{00000000-0005-0000-0000-000080340000}"/>
    <cellStyle name="Total 7 11 3" xfId="9165" xr:uid="{00000000-0005-0000-0000-000081340000}"/>
    <cellStyle name="Total 7 12" xfId="9166" xr:uid="{00000000-0005-0000-0000-000082340000}"/>
    <cellStyle name="Total 7 12 2" xfId="9167" xr:uid="{00000000-0005-0000-0000-000083340000}"/>
    <cellStyle name="Total 7 12 2 2" xfId="10018" xr:uid="{00000000-0005-0000-0000-000084340000}"/>
    <cellStyle name="Total 7 12 3" xfId="9168" xr:uid="{00000000-0005-0000-0000-000085340000}"/>
    <cellStyle name="Total 7 13" xfId="9169" xr:uid="{00000000-0005-0000-0000-000086340000}"/>
    <cellStyle name="Total 7 13 2" xfId="10019" xr:uid="{00000000-0005-0000-0000-000087340000}"/>
    <cellStyle name="Total 7 14" xfId="9170" xr:uid="{00000000-0005-0000-0000-000088340000}"/>
    <cellStyle name="Total 7 2" xfId="9171" xr:uid="{00000000-0005-0000-0000-000089340000}"/>
    <cellStyle name="Total 7 2 2" xfId="9172" xr:uid="{00000000-0005-0000-0000-00008A340000}"/>
    <cellStyle name="Total 7 2 2 2" xfId="10020" xr:uid="{00000000-0005-0000-0000-00008B340000}"/>
    <cellStyle name="Total 7 2 3" xfId="9173" xr:uid="{00000000-0005-0000-0000-00008C340000}"/>
    <cellStyle name="Total 7 3" xfId="9174" xr:uid="{00000000-0005-0000-0000-00008D340000}"/>
    <cellStyle name="Total 7 3 2" xfId="9175" xr:uid="{00000000-0005-0000-0000-00008E340000}"/>
    <cellStyle name="Total 7 3 2 2" xfId="10021" xr:uid="{00000000-0005-0000-0000-00008F340000}"/>
    <cellStyle name="Total 7 3 3" xfId="9176" xr:uid="{00000000-0005-0000-0000-000090340000}"/>
    <cellStyle name="Total 7 4" xfId="9177" xr:uid="{00000000-0005-0000-0000-000091340000}"/>
    <cellStyle name="Total 7 4 2" xfId="9178" xr:uid="{00000000-0005-0000-0000-000092340000}"/>
    <cellStyle name="Total 7 4 2 2" xfId="10022" xr:uid="{00000000-0005-0000-0000-000093340000}"/>
    <cellStyle name="Total 7 4 3" xfId="9179" xr:uid="{00000000-0005-0000-0000-000094340000}"/>
    <cellStyle name="Total 7 5" xfId="9180" xr:uid="{00000000-0005-0000-0000-000095340000}"/>
    <cellStyle name="Total 7 5 2" xfId="9181" xr:uid="{00000000-0005-0000-0000-000096340000}"/>
    <cellStyle name="Total 7 5 2 2" xfId="10023" xr:uid="{00000000-0005-0000-0000-000097340000}"/>
    <cellStyle name="Total 7 5 3" xfId="9182" xr:uid="{00000000-0005-0000-0000-000098340000}"/>
    <cellStyle name="Total 7 6" xfId="9183" xr:uid="{00000000-0005-0000-0000-000099340000}"/>
    <cellStyle name="Total 7 6 2" xfId="9184" xr:uid="{00000000-0005-0000-0000-00009A340000}"/>
    <cellStyle name="Total 7 6 2 2" xfId="10024" xr:uid="{00000000-0005-0000-0000-00009B340000}"/>
    <cellStyle name="Total 7 6 3" xfId="9185" xr:uid="{00000000-0005-0000-0000-00009C340000}"/>
    <cellStyle name="Total 7 7" xfId="9186" xr:uid="{00000000-0005-0000-0000-00009D340000}"/>
    <cellStyle name="Total 7 7 2" xfId="9187" xr:uid="{00000000-0005-0000-0000-00009E340000}"/>
    <cellStyle name="Total 7 7 2 2" xfId="10025" xr:uid="{00000000-0005-0000-0000-00009F340000}"/>
    <cellStyle name="Total 7 7 3" xfId="9188" xr:uid="{00000000-0005-0000-0000-0000A0340000}"/>
    <cellStyle name="Total 7 8" xfId="9189" xr:uid="{00000000-0005-0000-0000-0000A1340000}"/>
    <cellStyle name="Total 7 8 2" xfId="9190" xr:uid="{00000000-0005-0000-0000-0000A2340000}"/>
    <cellStyle name="Total 7 8 2 2" xfId="10026" xr:uid="{00000000-0005-0000-0000-0000A3340000}"/>
    <cellStyle name="Total 7 8 3" xfId="9191" xr:uid="{00000000-0005-0000-0000-0000A4340000}"/>
    <cellStyle name="Total 7 9" xfId="9192" xr:uid="{00000000-0005-0000-0000-0000A5340000}"/>
    <cellStyle name="Total 7 9 2" xfId="9193" xr:uid="{00000000-0005-0000-0000-0000A6340000}"/>
    <cellStyle name="Total 7 9 2 2" xfId="10027" xr:uid="{00000000-0005-0000-0000-0000A7340000}"/>
    <cellStyle name="Total 7 9 3" xfId="9194" xr:uid="{00000000-0005-0000-0000-0000A8340000}"/>
    <cellStyle name="Total 70" xfId="9195" xr:uid="{00000000-0005-0000-0000-0000A9340000}"/>
    <cellStyle name="Total 70 2" xfId="9196" xr:uid="{00000000-0005-0000-0000-0000AA340000}"/>
    <cellStyle name="Total 70 2 2" xfId="10028" xr:uid="{00000000-0005-0000-0000-0000AB340000}"/>
    <cellStyle name="Total 70 3" xfId="9197" xr:uid="{00000000-0005-0000-0000-0000AC340000}"/>
    <cellStyle name="Total 71" xfId="9198" xr:uid="{00000000-0005-0000-0000-0000AD340000}"/>
    <cellStyle name="Total 71 2" xfId="9199" xr:uid="{00000000-0005-0000-0000-0000AE340000}"/>
    <cellStyle name="Total 71 2 2" xfId="10029" xr:uid="{00000000-0005-0000-0000-0000AF340000}"/>
    <cellStyle name="Total 71 3" xfId="9200" xr:uid="{00000000-0005-0000-0000-0000B0340000}"/>
    <cellStyle name="Total 72" xfId="9201" xr:uid="{00000000-0005-0000-0000-0000B1340000}"/>
    <cellStyle name="Total 72 2" xfId="9202" xr:uid="{00000000-0005-0000-0000-0000B2340000}"/>
    <cellStyle name="Total 72 2 2" xfId="10030" xr:uid="{00000000-0005-0000-0000-0000B3340000}"/>
    <cellStyle name="Total 72 3" xfId="9203" xr:uid="{00000000-0005-0000-0000-0000B4340000}"/>
    <cellStyle name="Total 73" xfId="9204" xr:uid="{00000000-0005-0000-0000-0000B5340000}"/>
    <cellStyle name="Total 73 2" xfId="9205" xr:uid="{00000000-0005-0000-0000-0000B6340000}"/>
    <cellStyle name="Total 73 2 2" xfId="10031" xr:uid="{00000000-0005-0000-0000-0000B7340000}"/>
    <cellStyle name="Total 73 3" xfId="9206" xr:uid="{00000000-0005-0000-0000-0000B8340000}"/>
    <cellStyle name="Total 74" xfId="9207" xr:uid="{00000000-0005-0000-0000-0000B9340000}"/>
    <cellStyle name="Total 74 2" xfId="9208" xr:uid="{00000000-0005-0000-0000-0000BA340000}"/>
    <cellStyle name="Total 74 2 2" xfId="10032" xr:uid="{00000000-0005-0000-0000-0000BB340000}"/>
    <cellStyle name="Total 74 3" xfId="9209" xr:uid="{00000000-0005-0000-0000-0000BC340000}"/>
    <cellStyle name="Total 75" xfId="9210" xr:uid="{00000000-0005-0000-0000-0000BD340000}"/>
    <cellStyle name="Total 75 2" xfId="9211" xr:uid="{00000000-0005-0000-0000-0000BE340000}"/>
    <cellStyle name="Total 75 2 2" xfId="10033" xr:uid="{00000000-0005-0000-0000-0000BF340000}"/>
    <cellStyle name="Total 75 3" xfId="9212" xr:uid="{00000000-0005-0000-0000-0000C0340000}"/>
    <cellStyle name="Total 76" xfId="9213" xr:uid="{00000000-0005-0000-0000-0000C1340000}"/>
    <cellStyle name="Total 76 2" xfId="9214" xr:uid="{00000000-0005-0000-0000-0000C2340000}"/>
    <cellStyle name="Total 76 2 2" xfId="10034" xr:uid="{00000000-0005-0000-0000-0000C3340000}"/>
    <cellStyle name="Total 76 3" xfId="9215" xr:uid="{00000000-0005-0000-0000-0000C4340000}"/>
    <cellStyle name="Total 77" xfId="9216" xr:uid="{00000000-0005-0000-0000-0000C5340000}"/>
    <cellStyle name="Total 77 2" xfId="9217" xr:uid="{00000000-0005-0000-0000-0000C6340000}"/>
    <cellStyle name="Total 77 2 2" xfId="10035" xr:uid="{00000000-0005-0000-0000-0000C7340000}"/>
    <cellStyle name="Total 77 3" xfId="9218" xr:uid="{00000000-0005-0000-0000-0000C8340000}"/>
    <cellStyle name="Total 78" xfId="9219" xr:uid="{00000000-0005-0000-0000-0000C9340000}"/>
    <cellStyle name="Total 78 2" xfId="9220" xr:uid="{00000000-0005-0000-0000-0000CA340000}"/>
    <cellStyle name="Total 78 2 2" xfId="10036" xr:uid="{00000000-0005-0000-0000-0000CB340000}"/>
    <cellStyle name="Total 78 3" xfId="9221" xr:uid="{00000000-0005-0000-0000-0000CC340000}"/>
    <cellStyle name="Total 79" xfId="9222" xr:uid="{00000000-0005-0000-0000-0000CD340000}"/>
    <cellStyle name="Total 79 2" xfId="9223" xr:uid="{00000000-0005-0000-0000-0000CE340000}"/>
    <cellStyle name="Total 79 2 2" xfId="10037" xr:uid="{00000000-0005-0000-0000-0000CF340000}"/>
    <cellStyle name="Total 79 3" xfId="9224" xr:uid="{00000000-0005-0000-0000-0000D0340000}"/>
    <cellStyle name="Total 8" xfId="9225" xr:uid="{00000000-0005-0000-0000-0000D1340000}"/>
    <cellStyle name="Total 8 2" xfId="9226" xr:uid="{00000000-0005-0000-0000-0000D2340000}"/>
    <cellStyle name="Total 8 2 2" xfId="10038" xr:uid="{00000000-0005-0000-0000-0000D3340000}"/>
    <cellStyle name="Total 8 3" xfId="9227" xr:uid="{00000000-0005-0000-0000-0000D4340000}"/>
    <cellStyle name="Total 80" xfId="9228" xr:uid="{00000000-0005-0000-0000-0000D5340000}"/>
    <cellStyle name="Total 80 2" xfId="9229" xr:uid="{00000000-0005-0000-0000-0000D6340000}"/>
    <cellStyle name="Total 80 2 2" xfId="10039" xr:uid="{00000000-0005-0000-0000-0000D7340000}"/>
    <cellStyle name="Total 80 3" xfId="9230" xr:uid="{00000000-0005-0000-0000-0000D8340000}"/>
    <cellStyle name="Total 81" xfId="9231" xr:uid="{00000000-0005-0000-0000-0000D9340000}"/>
    <cellStyle name="Total 81 2" xfId="9232" xr:uid="{00000000-0005-0000-0000-0000DA340000}"/>
    <cellStyle name="Total 81 2 2" xfId="10040" xr:uid="{00000000-0005-0000-0000-0000DB340000}"/>
    <cellStyle name="Total 81 3" xfId="9233" xr:uid="{00000000-0005-0000-0000-0000DC340000}"/>
    <cellStyle name="Total 82" xfId="9234" xr:uid="{00000000-0005-0000-0000-0000DD340000}"/>
    <cellStyle name="Total 82 2" xfId="9235" xr:uid="{00000000-0005-0000-0000-0000DE340000}"/>
    <cellStyle name="Total 82 2 2" xfId="10041" xr:uid="{00000000-0005-0000-0000-0000DF340000}"/>
    <cellStyle name="Total 82 3" xfId="9236" xr:uid="{00000000-0005-0000-0000-0000E0340000}"/>
    <cellStyle name="Total 83" xfId="9237" xr:uid="{00000000-0005-0000-0000-0000E1340000}"/>
    <cellStyle name="Total 83 2" xfId="9238" xr:uid="{00000000-0005-0000-0000-0000E2340000}"/>
    <cellStyle name="Total 83 2 2" xfId="10042" xr:uid="{00000000-0005-0000-0000-0000E3340000}"/>
    <cellStyle name="Total 83 3" xfId="9239" xr:uid="{00000000-0005-0000-0000-0000E4340000}"/>
    <cellStyle name="Total 84" xfId="9240" xr:uid="{00000000-0005-0000-0000-0000E5340000}"/>
    <cellStyle name="Total 84 2" xfId="9241" xr:uid="{00000000-0005-0000-0000-0000E6340000}"/>
    <cellStyle name="Total 84 2 2" xfId="10043" xr:uid="{00000000-0005-0000-0000-0000E7340000}"/>
    <cellStyle name="Total 84 3" xfId="9242" xr:uid="{00000000-0005-0000-0000-0000E8340000}"/>
    <cellStyle name="Total 85" xfId="9243" xr:uid="{00000000-0005-0000-0000-0000E9340000}"/>
    <cellStyle name="Total 85 2" xfId="9244" xr:uid="{00000000-0005-0000-0000-0000EA340000}"/>
    <cellStyle name="Total 85 2 2" xfId="10044" xr:uid="{00000000-0005-0000-0000-0000EB340000}"/>
    <cellStyle name="Total 85 3" xfId="9245" xr:uid="{00000000-0005-0000-0000-0000EC340000}"/>
    <cellStyle name="Total 86" xfId="9246" xr:uid="{00000000-0005-0000-0000-0000ED340000}"/>
    <cellStyle name="Total 86 2" xfId="9247" xr:uid="{00000000-0005-0000-0000-0000EE340000}"/>
    <cellStyle name="Total 86 2 2" xfId="10045" xr:uid="{00000000-0005-0000-0000-0000EF340000}"/>
    <cellStyle name="Total 86 3" xfId="9248" xr:uid="{00000000-0005-0000-0000-0000F0340000}"/>
    <cellStyle name="Total 87" xfId="9249" xr:uid="{00000000-0005-0000-0000-0000F1340000}"/>
    <cellStyle name="Total 87 2" xfId="9250" xr:uid="{00000000-0005-0000-0000-0000F2340000}"/>
    <cellStyle name="Total 87 2 2" xfId="10046" xr:uid="{00000000-0005-0000-0000-0000F3340000}"/>
    <cellStyle name="Total 87 3" xfId="9251" xr:uid="{00000000-0005-0000-0000-0000F4340000}"/>
    <cellStyle name="Total 88" xfId="9252" xr:uid="{00000000-0005-0000-0000-0000F5340000}"/>
    <cellStyle name="Total 88 2" xfId="9253" xr:uid="{00000000-0005-0000-0000-0000F6340000}"/>
    <cellStyle name="Total 88 2 2" xfId="10047" xr:uid="{00000000-0005-0000-0000-0000F7340000}"/>
    <cellStyle name="Total 88 3" xfId="9254" xr:uid="{00000000-0005-0000-0000-0000F8340000}"/>
    <cellStyle name="Total 89" xfId="9255" xr:uid="{00000000-0005-0000-0000-0000F9340000}"/>
    <cellStyle name="Total 89 2" xfId="9256" xr:uid="{00000000-0005-0000-0000-0000FA340000}"/>
    <cellStyle name="Total 89 2 2" xfId="10048" xr:uid="{00000000-0005-0000-0000-0000FB340000}"/>
    <cellStyle name="Total 89 3" xfId="9257" xr:uid="{00000000-0005-0000-0000-0000FC340000}"/>
    <cellStyle name="Total 9" xfId="9258" xr:uid="{00000000-0005-0000-0000-0000FD340000}"/>
    <cellStyle name="Total 9 2" xfId="9259" xr:uid="{00000000-0005-0000-0000-0000FE340000}"/>
    <cellStyle name="Total 9 2 2" xfId="10049" xr:uid="{00000000-0005-0000-0000-0000FF340000}"/>
    <cellStyle name="Total 9 3" xfId="9260" xr:uid="{00000000-0005-0000-0000-000000350000}"/>
    <cellStyle name="Total 90" xfId="9261" xr:uid="{00000000-0005-0000-0000-000001350000}"/>
    <cellStyle name="Total 90 2" xfId="9262" xr:uid="{00000000-0005-0000-0000-000002350000}"/>
    <cellStyle name="Total 90 2 2" xfId="10050" xr:uid="{00000000-0005-0000-0000-000003350000}"/>
    <cellStyle name="Total 90 3" xfId="9263" xr:uid="{00000000-0005-0000-0000-000004350000}"/>
    <cellStyle name="Total 91" xfId="9264" xr:uid="{00000000-0005-0000-0000-000005350000}"/>
    <cellStyle name="Total 91 2" xfId="9265" xr:uid="{00000000-0005-0000-0000-000006350000}"/>
    <cellStyle name="Total 91 2 2" xfId="10051" xr:uid="{00000000-0005-0000-0000-000007350000}"/>
    <cellStyle name="Total 91 3" xfId="9266" xr:uid="{00000000-0005-0000-0000-000008350000}"/>
    <cellStyle name="Total 92" xfId="9267" xr:uid="{00000000-0005-0000-0000-000009350000}"/>
    <cellStyle name="Total 92 2" xfId="9268" xr:uid="{00000000-0005-0000-0000-00000A350000}"/>
    <cellStyle name="Total 92 2 2" xfId="10052" xr:uid="{00000000-0005-0000-0000-00000B350000}"/>
    <cellStyle name="Total 92 3" xfId="9269" xr:uid="{00000000-0005-0000-0000-00000C350000}"/>
    <cellStyle name="Total 93" xfId="9270" xr:uid="{00000000-0005-0000-0000-00000D350000}"/>
    <cellStyle name="Total 93 2" xfId="9271" xr:uid="{00000000-0005-0000-0000-00000E350000}"/>
    <cellStyle name="Total 93 2 2" xfId="10053" xr:uid="{00000000-0005-0000-0000-00000F350000}"/>
    <cellStyle name="Total 93 3" xfId="9272" xr:uid="{00000000-0005-0000-0000-000010350000}"/>
    <cellStyle name="Total 94" xfId="9273" xr:uid="{00000000-0005-0000-0000-000011350000}"/>
    <cellStyle name="Total 94 2" xfId="9274" xr:uid="{00000000-0005-0000-0000-000012350000}"/>
    <cellStyle name="Total 94 2 2" xfId="10054" xr:uid="{00000000-0005-0000-0000-000013350000}"/>
    <cellStyle name="Total 94 3" xfId="9275" xr:uid="{00000000-0005-0000-0000-000014350000}"/>
    <cellStyle name="Total 95" xfId="9276" xr:uid="{00000000-0005-0000-0000-000015350000}"/>
    <cellStyle name="Total 95 2" xfId="9277" xr:uid="{00000000-0005-0000-0000-000016350000}"/>
    <cellStyle name="Total 95 2 2" xfId="10055" xr:uid="{00000000-0005-0000-0000-000017350000}"/>
    <cellStyle name="Total 95 3" xfId="9278" xr:uid="{00000000-0005-0000-0000-000018350000}"/>
    <cellStyle name="Total 96" xfId="9279" xr:uid="{00000000-0005-0000-0000-000019350000}"/>
    <cellStyle name="Total 96 2" xfId="9280" xr:uid="{00000000-0005-0000-0000-00001A350000}"/>
    <cellStyle name="Total 96 2 2" xfId="10056" xr:uid="{00000000-0005-0000-0000-00001B350000}"/>
    <cellStyle name="Total 96 3" xfId="9281" xr:uid="{00000000-0005-0000-0000-00001C350000}"/>
    <cellStyle name="Total 97" xfId="9282" xr:uid="{00000000-0005-0000-0000-00001D350000}"/>
    <cellStyle name="Total 97 2" xfId="9283" xr:uid="{00000000-0005-0000-0000-00001E350000}"/>
    <cellStyle name="Total 97 2 2" xfId="10057" xr:uid="{00000000-0005-0000-0000-00001F350000}"/>
    <cellStyle name="Total 97 3" xfId="9284" xr:uid="{00000000-0005-0000-0000-000020350000}"/>
    <cellStyle name="Total 98" xfId="9285" xr:uid="{00000000-0005-0000-0000-000021350000}"/>
    <cellStyle name="Total 98 2" xfId="9286" xr:uid="{00000000-0005-0000-0000-000022350000}"/>
    <cellStyle name="Total 98 2 2" xfId="10058" xr:uid="{00000000-0005-0000-0000-000023350000}"/>
    <cellStyle name="Total 98 3" xfId="9287" xr:uid="{00000000-0005-0000-0000-000024350000}"/>
    <cellStyle name="Total 99" xfId="9288" xr:uid="{00000000-0005-0000-0000-000025350000}"/>
    <cellStyle name="Total 99 2" xfId="9289" xr:uid="{00000000-0005-0000-0000-000026350000}"/>
    <cellStyle name="Total 99 2 2" xfId="10059" xr:uid="{00000000-0005-0000-0000-000027350000}"/>
    <cellStyle name="Total 99 3" xfId="9290" xr:uid="{00000000-0005-0000-0000-000028350000}"/>
    <cellStyle name="TotCol - Style5" xfId="9291" xr:uid="{00000000-0005-0000-0000-000029350000}"/>
    <cellStyle name="TotCol - Style5 2" xfId="9292" xr:uid="{00000000-0005-0000-0000-00002A350000}"/>
    <cellStyle name="TotCol - Style5 2 2" xfId="10060" xr:uid="{00000000-0005-0000-0000-00002B350000}"/>
    <cellStyle name="TotCol - Style5 3" xfId="9293" xr:uid="{00000000-0005-0000-0000-00002C350000}"/>
    <cellStyle name="TotRow - Style4" xfId="9294" xr:uid="{00000000-0005-0000-0000-00002D350000}"/>
    <cellStyle name="TotRow - Style4 2" xfId="9295" xr:uid="{00000000-0005-0000-0000-00002E350000}"/>
    <cellStyle name="TotRow - Style4 2 2" xfId="13928" xr:uid="{00000000-0005-0000-0000-00002F350000}"/>
    <cellStyle name="TotRow - Style4 2 2 2" xfId="13929" xr:uid="{00000000-0005-0000-0000-000030350000}"/>
    <cellStyle name="TotRow - Style4 2 3" xfId="13930" xr:uid="{00000000-0005-0000-0000-000031350000}"/>
    <cellStyle name="TotRow - Style4 3" xfId="13931" xr:uid="{00000000-0005-0000-0000-000032350000}"/>
    <cellStyle name="TotRow - Style4 3 2" xfId="13932" xr:uid="{00000000-0005-0000-0000-000033350000}"/>
    <cellStyle name="TotRow - Style4 4" xfId="13933" xr:uid="{00000000-0005-0000-0000-000034350000}"/>
    <cellStyle name="Tổng" xfId="8799" xr:uid="{00000000-0005-0000-0000-000094320000}"/>
    <cellStyle name="Tổng 2" xfId="13922" xr:uid="{00000000-0005-0000-0000-000095320000}"/>
    <cellStyle name="Tổng 2 2" xfId="13923" xr:uid="{00000000-0005-0000-0000-000096320000}"/>
    <cellStyle name="Tổng 3" xfId="13924" xr:uid="{00000000-0005-0000-0000-000097320000}"/>
    <cellStyle name="Tốt" xfId="8800" xr:uid="{00000000-0005-0000-0000-000098320000}"/>
    <cellStyle name="TS" xfId="9300" xr:uid="{00000000-0005-0000-0000-00005A350000}"/>
    <cellStyle name="Tusental (0)_pldt" xfId="9301" xr:uid="{00000000-0005-0000-0000-00005B350000}"/>
    <cellStyle name="Tusental_pldt" xfId="9302" xr:uid="{00000000-0005-0000-0000-00005C350000}"/>
    <cellStyle name="th" xfId="8655" xr:uid="{00000000-0005-0000-0000-0000B0300000}"/>
    <cellStyle name="th 10" xfId="8656" xr:uid="{00000000-0005-0000-0000-0000B1300000}"/>
    <cellStyle name="th 10 2" xfId="13583" xr:uid="{00000000-0005-0000-0000-0000B2300000}"/>
    <cellStyle name="th 10 2 2" xfId="13584" xr:uid="{00000000-0005-0000-0000-0000B3300000}"/>
    <cellStyle name="th 10 3" xfId="13585" xr:uid="{00000000-0005-0000-0000-0000B4300000}"/>
    <cellStyle name="th 100" xfId="8657" xr:uid="{00000000-0005-0000-0000-0000B5300000}"/>
    <cellStyle name="th 100 2" xfId="13586" xr:uid="{00000000-0005-0000-0000-0000B6300000}"/>
    <cellStyle name="th 100 2 2" xfId="13587" xr:uid="{00000000-0005-0000-0000-0000B7300000}"/>
    <cellStyle name="th 100 3" xfId="13588" xr:uid="{00000000-0005-0000-0000-0000B8300000}"/>
    <cellStyle name="th 101" xfId="8658" xr:uid="{00000000-0005-0000-0000-0000B9300000}"/>
    <cellStyle name="th 101 2" xfId="13589" xr:uid="{00000000-0005-0000-0000-0000BA300000}"/>
    <cellStyle name="th 101 2 2" xfId="13590" xr:uid="{00000000-0005-0000-0000-0000BB300000}"/>
    <cellStyle name="th 101 3" xfId="13591" xr:uid="{00000000-0005-0000-0000-0000BC300000}"/>
    <cellStyle name="th 102" xfId="8659" xr:uid="{00000000-0005-0000-0000-0000BD300000}"/>
    <cellStyle name="th 102 2" xfId="13592" xr:uid="{00000000-0005-0000-0000-0000BE300000}"/>
    <cellStyle name="th 102 2 2" xfId="13593" xr:uid="{00000000-0005-0000-0000-0000BF300000}"/>
    <cellStyle name="th 102 3" xfId="13594" xr:uid="{00000000-0005-0000-0000-0000C0300000}"/>
    <cellStyle name="th 103" xfId="8660" xr:uid="{00000000-0005-0000-0000-0000C1300000}"/>
    <cellStyle name="th 103 2" xfId="13595" xr:uid="{00000000-0005-0000-0000-0000C2300000}"/>
    <cellStyle name="th 103 2 2" xfId="13596" xr:uid="{00000000-0005-0000-0000-0000C3300000}"/>
    <cellStyle name="th 103 3" xfId="13597" xr:uid="{00000000-0005-0000-0000-0000C4300000}"/>
    <cellStyle name="th 104" xfId="8661" xr:uid="{00000000-0005-0000-0000-0000C5300000}"/>
    <cellStyle name="th 104 2" xfId="13598" xr:uid="{00000000-0005-0000-0000-0000C6300000}"/>
    <cellStyle name="th 104 2 2" xfId="13599" xr:uid="{00000000-0005-0000-0000-0000C7300000}"/>
    <cellStyle name="th 104 3" xfId="13600" xr:uid="{00000000-0005-0000-0000-0000C8300000}"/>
    <cellStyle name="th 105" xfId="8662" xr:uid="{00000000-0005-0000-0000-0000C9300000}"/>
    <cellStyle name="th 105 2" xfId="13601" xr:uid="{00000000-0005-0000-0000-0000CA300000}"/>
    <cellStyle name="th 105 2 2" xfId="13602" xr:uid="{00000000-0005-0000-0000-0000CB300000}"/>
    <cellStyle name="th 105 3" xfId="13603" xr:uid="{00000000-0005-0000-0000-0000CC300000}"/>
    <cellStyle name="th 106" xfId="8663" xr:uid="{00000000-0005-0000-0000-0000CD300000}"/>
    <cellStyle name="th 106 2" xfId="13604" xr:uid="{00000000-0005-0000-0000-0000CE300000}"/>
    <cellStyle name="th 106 2 2" xfId="13605" xr:uid="{00000000-0005-0000-0000-0000CF300000}"/>
    <cellStyle name="th 106 3" xfId="13606" xr:uid="{00000000-0005-0000-0000-0000D0300000}"/>
    <cellStyle name="th 107" xfId="8664" xr:uid="{00000000-0005-0000-0000-0000D1300000}"/>
    <cellStyle name="th 107 2" xfId="13607" xr:uid="{00000000-0005-0000-0000-0000D2300000}"/>
    <cellStyle name="th 107 2 2" xfId="13608" xr:uid="{00000000-0005-0000-0000-0000D3300000}"/>
    <cellStyle name="th 107 3" xfId="13609" xr:uid="{00000000-0005-0000-0000-0000D4300000}"/>
    <cellStyle name="th 108" xfId="8665" xr:uid="{00000000-0005-0000-0000-0000D5300000}"/>
    <cellStyle name="th 108 2" xfId="13610" xr:uid="{00000000-0005-0000-0000-0000D6300000}"/>
    <cellStyle name="th 108 2 2" xfId="13611" xr:uid="{00000000-0005-0000-0000-0000D7300000}"/>
    <cellStyle name="th 108 3" xfId="13612" xr:uid="{00000000-0005-0000-0000-0000D8300000}"/>
    <cellStyle name="th 109" xfId="8666" xr:uid="{00000000-0005-0000-0000-0000D9300000}"/>
    <cellStyle name="th 109 2" xfId="13613" xr:uid="{00000000-0005-0000-0000-0000DA300000}"/>
    <cellStyle name="th 109 2 2" xfId="13614" xr:uid="{00000000-0005-0000-0000-0000DB300000}"/>
    <cellStyle name="th 109 3" xfId="13615" xr:uid="{00000000-0005-0000-0000-0000DC300000}"/>
    <cellStyle name="th 11" xfId="8667" xr:uid="{00000000-0005-0000-0000-0000DD300000}"/>
    <cellStyle name="th 11 2" xfId="13616" xr:uid="{00000000-0005-0000-0000-0000DE300000}"/>
    <cellStyle name="th 11 2 2" xfId="13617" xr:uid="{00000000-0005-0000-0000-0000DF300000}"/>
    <cellStyle name="th 11 3" xfId="13618" xr:uid="{00000000-0005-0000-0000-0000E0300000}"/>
    <cellStyle name="th 110" xfId="8668" xr:uid="{00000000-0005-0000-0000-0000E1300000}"/>
    <cellStyle name="th 110 2" xfId="13619" xr:uid="{00000000-0005-0000-0000-0000E2300000}"/>
    <cellStyle name="th 110 2 2" xfId="13620" xr:uid="{00000000-0005-0000-0000-0000E3300000}"/>
    <cellStyle name="th 110 3" xfId="13621" xr:uid="{00000000-0005-0000-0000-0000E4300000}"/>
    <cellStyle name="th 111" xfId="8669" xr:uid="{00000000-0005-0000-0000-0000E5300000}"/>
    <cellStyle name="th 111 2" xfId="13622" xr:uid="{00000000-0005-0000-0000-0000E6300000}"/>
    <cellStyle name="th 111 2 2" xfId="13623" xr:uid="{00000000-0005-0000-0000-0000E7300000}"/>
    <cellStyle name="th 111 3" xfId="13624" xr:uid="{00000000-0005-0000-0000-0000E8300000}"/>
    <cellStyle name="th 112" xfId="13625" xr:uid="{00000000-0005-0000-0000-0000E9300000}"/>
    <cellStyle name="th 112 2" xfId="13626" xr:uid="{00000000-0005-0000-0000-0000EA300000}"/>
    <cellStyle name="th 113" xfId="13627" xr:uid="{00000000-0005-0000-0000-0000EB300000}"/>
    <cellStyle name="th 12" xfId="8670" xr:uid="{00000000-0005-0000-0000-0000EC300000}"/>
    <cellStyle name="th 12 2" xfId="13628" xr:uid="{00000000-0005-0000-0000-0000ED300000}"/>
    <cellStyle name="th 12 2 2" xfId="13629" xr:uid="{00000000-0005-0000-0000-0000EE300000}"/>
    <cellStyle name="th 12 3" xfId="13630" xr:uid="{00000000-0005-0000-0000-0000EF300000}"/>
    <cellStyle name="th 13" xfId="8671" xr:uid="{00000000-0005-0000-0000-0000F0300000}"/>
    <cellStyle name="th 13 2" xfId="13631" xr:uid="{00000000-0005-0000-0000-0000F1300000}"/>
    <cellStyle name="th 13 2 2" xfId="13632" xr:uid="{00000000-0005-0000-0000-0000F2300000}"/>
    <cellStyle name="th 13 3" xfId="13633" xr:uid="{00000000-0005-0000-0000-0000F3300000}"/>
    <cellStyle name="th 14" xfId="8672" xr:uid="{00000000-0005-0000-0000-0000F4300000}"/>
    <cellStyle name="th 14 2" xfId="13634" xr:uid="{00000000-0005-0000-0000-0000F5300000}"/>
    <cellStyle name="th 14 2 2" xfId="13635" xr:uid="{00000000-0005-0000-0000-0000F6300000}"/>
    <cellStyle name="th 14 3" xfId="13636" xr:uid="{00000000-0005-0000-0000-0000F7300000}"/>
    <cellStyle name="th 15" xfId="8673" xr:uid="{00000000-0005-0000-0000-0000F8300000}"/>
    <cellStyle name="th 15 2" xfId="13637" xr:uid="{00000000-0005-0000-0000-0000F9300000}"/>
    <cellStyle name="th 15 2 2" xfId="13638" xr:uid="{00000000-0005-0000-0000-0000FA300000}"/>
    <cellStyle name="th 15 3" xfId="13639" xr:uid="{00000000-0005-0000-0000-0000FB300000}"/>
    <cellStyle name="th 16" xfId="8674" xr:uid="{00000000-0005-0000-0000-0000FC300000}"/>
    <cellStyle name="th 16 2" xfId="13640" xr:uid="{00000000-0005-0000-0000-0000FD300000}"/>
    <cellStyle name="th 16 2 2" xfId="13641" xr:uid="{00000000-0005-0000-0000-0000FE300000}"/>
    <cellStyle name="th 16 3" xfId="13642" xr:uid="{00000000-0005-0000-0000-0000FF300000}"/>
    <cellStyle name="th 17" xfId="8675" xr:uid="{00000000-0005-0000-0000-000000310000}"/>
    <cellStyle name="th 17 2" xfId="13643" xr:uid="{00000000-0005-0000-0000-000001310000}"/>
    <cellStyle name="th 17 2 2" xfId="13644" xr:uid="{00000000-0005-0000-0000-000002310000}"/>
    <cellStyle name="th 17 3" xfId="13645" xr:uid="{00000000-0005-0000-0000-000003310000}"/>
    <cellStyle name="th 18" xfId="8676" xr:uid="{00000000-0005-0000-0000-000004310000}"/>
    <cellStyle name="th 18 2" xfId="13646" xr:uid="{00000000-0005-0000-0000-000005310000}"/>
    <cellStyle name="th 18 2 2" xfId="13647" xr:uid="{00000000-0005-0000-0000-000006310000}"/>
    <cellStyle name="th 18 3" xfId="13648" xr:uid="{00000000-0005-0000-0000-000007310000}"/>
    <cellStyle name="th 19" xfId="8677" xr:uid="{00000000-0005-0000-0000-000008310000}"/>
    <cellStyle name="th 19 2" xfId="13649" xr:uid="{00000000-0005-0000-0000-000009310000}"/>
    <cellStyle name="th 19 2 2" xfId="13650" xr:uid="{00000000-0005-0000-0000-00000A310000}"/>
    <cellStyle name="th 19 3" xfId="13651" xr:uid="{00000000-0005-0000-0000-00000B310000}"/>
    <cellStyle name="th 2" xfId="8678" xr:uid="{00000000-0005-0000-0000-00000C310000}"/>
    <cellStyle name="th 2 2" xfId="8679" xr:uid="{00000000-0005-0000-0000-00000D310000}"/>
    <cellStyle name="th 2 2 2" xfId="13652" xr:uid="{00000000-0005-0000-0000-00000E310000}"/>
    <cellStyle name="th 2 2 2 2" xfId="13653" xr:uid="{00000000-0005-0000-0000-00000F310000}"/>
    <cellStyle name="th 2 2 3" xfId="13654" xr:uid="{00000000-0005-0000-0000-000010310000}"/>
    <cellStyle name="th 2 3" xfId="13655" xr:uid="{00000000-0005-0000-0000-000011310000}"/>
    <cellStyle name="th 2 3 2" xfId="13656" xr:uid="{00000000-0005-0000-0000-000012310000}"/>
    <cellStyle name="th 2 4" xfId="13657" xr:uid="{00000000-0005-0000-0000-000013310000}"/>
    <cellStyle name="th 20" xfId="8680" xr:uid="{00000000-0005-0000-0000-000014310000}"/>
    <cellStyle name="th 20 2" xfId="13658" xr:uid="{00000000-0005-0000-0000-000015310000}"/>
    <cellStyle name="th 20 2 2" xfId="13659" xr:uid="{00000000-0005-0000-0000-000016310000}"/>
    <cellStyle name="th 20 3" xfId="13660" xr:uid="{00000000-0005-0000-0000-000017310000}"/>
    <cellStyle name="th 21" xfId="8681" xr:uid="{00000000-0005-0000-0000-000018310000}"/>
    <cellStyle name="th 21 2" xfId="13661" xr:uid="{00000000-0005-0000-0000-000019310000}"/>
    <cellStyle name="th 21 2 2" xfId="13662" xr:uid="{00000000-0005-0000-0000-00001A310000}"/>
    <cellStyle name="th 21 3" xfId="13663" xr:uid="{00000000-0005-0000-0000-00001B310000}"/>
    <cellStyle name="th 22" xfId="8682" xr:uid="{00000000-0005-0000-0000-00001C310000}"/>
    <cellStyle name="th 22 2" xfId="13664" xr:uid="{00000000-0005-0000-0000-00001D310000}"/>
    <cellStyle name="th 22 2 2" xfId="13665" xr:uid="{00000000-0005-0000-0000-00001E310000}"/>
    <cellStyle name="th 22 3" xfId="13666" xr:uid="{00000000-0005-0000-0000-00001F310000}"/>
    <cellStyle name="th 23" xfId="8683" xr:uid="{00000000-0005-0000-0000-000020310000}"/>
    <cellStyle name="th 23 2" xfId="13667" xr:uid="{00000000-0005-0000-0000-000021310000}"/>
    <cellStyle name="th 23 2 2" xfId="13668" xr:uid="{00000000-0005-0000-0000-000022310000}"/>
    <cellStyle name="th 23 3" xfId="13669" xr:uid="{00000000-0005-0000-0000-000023310000}"/>
    <cellStyle name="th 24" xfId="8684" xr:uid="{00000000-0005-0000-0000-000024310000}"/>
    <cellStyle name="th 24 2" xfId="13670" xr:uid="{00000000-0005-0000-0000-000025310000}"/>
    <cellStyle name="th 24 2 2" xfId="13671" xr:uid="{00000000-0005-0000-0000-000026310000}"/>
    <cellStyle name="th 24 3" xfId="13672" xr:uid="{00000000-0005-0000-0000-000027310000}"/>
    <cellStyle name="th 25" xfId="8685" xr:uid="{00000000-0005-0000-0000-000028310000}"/>
    <cellStyle name="th 25 2" xfId="13673" xr:uid="{00000000-0005-0000-0000-000029310000}"/>
    <cellStyle name="th 25 2 2" xfId="13674" xr:uid="{00000000-0005-0000-0000-00002A310000}"/>
    <cellStyle name="th 25 3" xfId="13675" xr:uid="{00000000-0005-0000-0000-00002B310000}"/>
    <cellStyle name="th 26" xfId="8686" xr:uid="{00000000-0005-0000-0000-00002C310000}"/>
    <cellStyle name="th 26 2" xfId="13676" xr:uid="{00000000-0005-0000-0000-00002D310000}"/>
    <cellStyle name="th 26 2 2" xfId="13677" xr:uid="{00000000-0005-0000-0000-00002E310000}"/>
    <cellStyle name="th 26 3" xfId="13678" xr:uid="{00000000-0005-0000-0000-00002F310000}"/>
    <cellStyle name="th 27" xfId="8687" xr:uid="{00000000-0005-0000-0000-000030310000}"/>
    <cellStyle name="th 27 2" xfId="13679" xr:uid="{00000000-0005-0000-0000-000031310000}"/>
    <cellStyle name="th 27 2 2" xfId="13680" xr:uid="{00000000-0005-0000-0000-000032310000}"/>
    <cellStyle name="th 27 3" xfId="13681" xr:uid="{00000000-0005-0000-0000-000033310000}"/>
    <cellStyle name="th 28" xfId="8688" xr:uid="{00000000-0005-0000-0000-000034310000}"/>
    <cellStyle name="th 28 2" xfId="13682" xr:uid="{00000000-0005-0000-0000-000035310000}"/>
    <cellStyle name="th 28 2 2" xfId="13683" xr:uid="{00000000-0005-0000-0000-000036310000}"/>
    <cellStyle name="th 28 3" xfId="13684" xr:uid="{00000000-0005-0000-0000-000037310000}"/>
    <cellStyle name="th 29" xfId="8689" xr:uid="{00000000-0005-0000-0000-000038310000}"/>
    <cellStyle name="th 29 2" xfId="13685" xr:uid="{00000000-0005-0000-0000-000039310000}"/>
    <cellStyle name="th 29 2 2" xfId="13686" xr:uid="{00000000-0005-0000-0000-00003A310000}"/>
    <cellStyle name="th 29 3" xfId="13687" xr:uid="{00000000-0005-0000-0000-00003B310000}"/>
    <cellStyle name="th 3" xfId="8690" xr:uid="{00000000-0005-0000-0000-00003C310000}"/>
    <cellStyle name="th 3 2" xfId="13688" xr:uid="{00000000-0005-0000-0000-00003D310000}"/>
    <cellStyle name="th 3 2 2" xfId="13689" xr:uid="{00000000-0005-0000-0000-00003E310000}"/>
    <cellStyle name="th 3 3" xfId="13690" xr:uid="{00000000-0005-0000-0000-00003F310000}"/>
    <cellStyle name="th 30" xfId="8691" xr:uid="{00000000-0005-0000-0000-000040310000}"/>
    <cellStyle name="th 30 2" xfId="13691" xr:uid="{00000000-0005-0000-0000-000041310000}"/>
    <cellStyle name="th 30 2 2" xfId="13692" xr:uid="{00000000-0005-0000-0000-000042310000}"/>
    <cellStyle name="th 30 3" xfId="13693" xr:uid="{00000000-0005-0000-0000-000043310000}"/>
    <cellStyle name="th 31" xfId="8692" xr:uid="{00000000-0005-0000-0000-000044310000}"/>
    <cellStyle name="th 31 2" xfId="13694" xr:uid="{00000000-0005-0000-0000-000045310000}"/>
    <cellStyle name="th 31 2 2" xfId="13695" xr:uid="{00000000-0005-0000-0000-000046310000}"/>
    <cellStyle name="th 31 3" xfId="13696" xr:uid="{00000000-0005-0000-0000-000047310000}"/>
    <cellStyle name="th 32" xfId="8693" xr:uid="{00000000-0005-0000-0000-000048310000}"/>
    <cellStyle name="th 32 2" xfId="13697" xr:uid="{00000000-0005-0000-0000-000049310000}"/>
    <cellStyle name="th 32 2 2" xfId="13698" xr:uid="{00000000-0005-0000-0000-00004A310000}"/>
    <cellStyle name="th 32 3" xfId="13699" xr:uid="{00000000-0005-0000-0000-00004B310000}"/>
    <cellStyle name="th 33" xfId="8694" xr:uid="{00000000-0005-0000-0000-00004C310000}"/>
    <cellStyle name="th 33 2" xfId="13700" xr:uid="{00000000-0005-0000-0000-00004D310000}"/>
    <cellStyle name="th 33 2 2" xfId="13701" xr:uid="{00000000-0005-0000-0000-00004E310000}"/>
    <cellStyle name="th 33 3" xfId="13702" xr:uid="{00000000-0005-0000-0000-00004F310000}"/>
    <cellStyle name="th 34" xfId="8695" xr:uid="{00000000-0005-0000-0000-000050310000}"/>
    <cellStyle name="th 34 2" xfId="13703" xr:uid="{00000000-0005-0000-0000-000051310000}"/>
    <cellStyle name="th 34 2 2" xfId="13704" xr:uid="{00000000-0005-0000-0000-000052310000}"/>
    <cellStyle name="th 34 3" xfId="13705" xr:uid="{00000000-0005-0000-0000-000053310000}"/>
    <cellStyle name="th 35" xfId="8696" xr:uid="{00000000-0005-0000-0000-000054310000}"/>
    <cellStyle name="th 35 2" xfId="13706" xr:uid="{00000000-0005-0000-0000-000055310000}"/>
    <cellStyle name="th 35 2 2" xfId="13707" xr:uid="{00000000-0005-0000-0000-000056310000}"/>
    <cellStyle name="th 35 3" xfId="13708" xr:uid="{00000000-0005-0000-0000-000057310000}"/>
    <cellStyle name="th 36" xfId="8697" xr:uid="{00000000-0005-0000-0000-000058310000}"/>
    <cellStyle name="th 36 2" xfId="13709" xr:uid="{00000000-0005-0000-0000-000059310000}"/>
    <cellStyle name="th 36 2 2" xfId="13710" xr:uid="{00000000-0005-0000-0000-00005A310000}"/>
    <cellStyle name="th 36 3" xfId="13711" xr:uid="{00000000-0005-0000-0000-00005B310000}"/>
    <cellStyle name="th 37" xfId="8698" xr:uid="{00000000-0005-0000-0000-00005C310000}"/>
    <cellStyle name="th 37 2" xfId="13712" xr:uid="{00000000-0005-0000-0000-00005D310000}"/>
    <cellStyle name="th 37 2 2" xfId="13713" xr:uid="{00000000-0005-0000-0000-00005E310000}"/>
    <cellStyle name="th 37 3" xfId="13714" xr:uid="{00000000-0005-0000-0000-00005F310000}"/>
    <cellStyle name="th 38" xfId="8699" xr:uid="{00000000-0005-0000-0000-000060310000}"/>
    <cellStyle name="th 38 2" xfId="13715" xr:uid="{00000000-0005-0000-0000-000061310000}"/>
    <cellStyle name="th 38 2 2" xfId="13716" xr:uid="{00000000-0005-0000-0000-000062310000}"/>
    <cellStyle name="th 38 3" xfId="13717" xr:uid="{00000000-0005-0000-0000-000063310000}"/>
    <cellStyle name="th 39" xfId="8700" xr:uid="{00000000-0005-0000-0000-000064310000}"/>
    <cellStyle name="th 39 2" xfId="13718" xr:uid="{00000000-0005-0000-0000-000065310000}"/>
    <cellStyle name="th 39 2 2" xfId="13719" xr:uid="{00000000-0005-0000-0000-000066310000}"/>
    <cellStyle name="th 39 3" xfId="13720" xr:uid="{00000000-0005-0000-0000-000067310000}"/>
    <cellStyle name="th 4" xfId="8701" xr:uid="{00000000-0005-0000-0000-000068310000}"/>
    <cellStyle name="th 4 2" xfId="13721" xr:uid="{00000000-0005-0000-0000-000069310000}"/>
    <cellStyle name="th 4 2 2" xfId="13722" xr:uid="{00000000-0005-0000-0000-00006A310000}"/>
    <cellStyle name="th 4 3" xfId="13723" xr:uid="{00000000-0005-0000-0000-00006B310000}"/>
    <cellStyle name="th 40" xfId="8702" xr:uid="{00000000-0005-0000-0000-00006C310000}"/>
    <cellStyle name="th 40 2" xfId="13724" xr:uid="{00000000-0005-0000-0000-00006D310000}"/>
    <cellStyle name="th 40 2 2" xfId="13725" xr:uid="{00000000-0005-0000-0000-00006E310000}"/>
    <cellStyle name="th 40 3" xfId="13726" xr:uid="{00000000-0005-0000-0000-00006F310000}"/>
    <cellStyle name="th 41" xfId="8703" xr:uid="{00000000-0005-0000-0000-000070310000}"/>
    <cellStyle name="th 41 2" xfId="13727" xr:uid="{00000000-0005-0000-0000-000071310000}"/>
    <cellStyle name="th 41 2 2" xfId="13728" xr:uid="{00000000-0005-0000-0000-000072310000}"/>
    <cellStyle name="th 41 3" xfId="13729" xr:uid="{00000000-0005-0000-0000-000073310000}"/>
    <cellStyle name="th 42" xfId="8704" xr:uid="{00000000-0005-0000-0000-000074310000}"/>
    <cellStyle name="th 42 2" xfId="13730" xr:uid="{00000000-0005-0000-0000-000075310000}"/>
    <cellStyle name="th 42 2 2" xfId="13731" xr:uid="{00000000-0005-0000-0000-000076310000}"/>
    <cellStyle name="th 42 3" xfId="13732" xr:uid="{00000000-0005-0000-0000-000077310000}"/>
    <cellStyle name="th 43" xfId="8705" xr:uid="{00000000-0005-0000-0000-000078310000}"/>
    <cellStyle name="th 43 2" xfId="13733" xr:uid="{00000000-0005-0000-0000-000079310000}"/>
    <cellStyle name="th 43 2 2" xfId="13734" xr:uid="{00000000-0005-0000-0000-00007A310000}"/>
    <cellStyle name="th 43 3" xfId="13735" xr:uid="{00000000-0005-0000-0000-00007B310000}"/>
    <cellStyle name="th 44" xfId="8706" xr:uid="{00000000-0005-0000-0000-00007C310000}"/>
    <cellStyle name="th 44 2" xfId="13736" xr:uid="{00000000-0005-0000-0000-00007D310000}"/>
    <cellStyle name="th 44 2 2" xfId="13737" xr:uid="{00000000-0005-0000-0000-00007E310000}"/>
    <cellStyle name="th 44 3" xfId="13738" xr:uid="{00000000-0005-0000-0000-00007F310000}"/>
    <cellStyle name="th 45" xfId="8707" xr:uid="{00000000-0005-0000-0000-000080310000}"/>
    <cellStyle name="th 45 2" xfId="13739" xr:uid="{00000000-0005-0000-0000-000081310000}"/>
    <cellStyle name="th 45 2 2" xfId="13740" xr:uid="{00000000-0005-0000-0000-000082310000}"/>
    <cellStyle name="th 45 3" xfId="13741" xr:uid="{00000000-0005-0000-0000-000083310000}"/>
    <cellStyle name="th 46" xfId="8708" xr:uid="{00000000-0005-0000-0000-000084310000}"/>
    <cellStyle name="th 46 2" xfId="13742" xr:uid="{00000000-0005-0000-0000-000085310000}"/>
    <cellStyle name="th 46 2 2" xfId="13743" xr:uid="{00000000-0005-0000-0000-000086310000}"/>
    <cellStyle name="th 46 3" xfId="13744" xr:uid="{00000000-0005-0000-0000-000087310000}"/>
    <cellStyle name="th 47" xfId="8709" xr:uid="{00000000-0005-0000-0000-000088310000}"/>
    <cellStyle name="th 47 2" xfId="13745" xr:uid="{00000000-0005-0000-0000-000089310000}"/>
    <cellStyle name="th 47 2 2" xfId="13746" xr:uid="{00000000-0005-0000-0000-00008A310000}"/>
    <cellStyle name="th 47 3" xfId="13747" xr:uid="{00000000-0005-0000-0000-00008B310000}"/>
    <cellStyle name="th 48" xfId="8710" xr:uid="{00000000-0005-0000-0000-00008C310000}"/>
    <cellStyle name="th 48 2" xfId="13748" xr:uid="{00000000-0005-0000-0000-00008D310000}"/>
    <cellStyle name="th 48 2 2" xfId="13749" xr:uid="{00000000-0005-0000-0000-00008E310000}"/>
    <cellStyle name="th 48 3" xfId="13750" xr:uid="{00000000-0005-0000-0000-00008F310000}"/>
    <cellStyle name="th 49" xfId="8711" xr:uid="{00000000-0005-0000-0000-000090310000}"/>
    <cellStyle name="th 49 2" xfId="13751" xr:uid="{00000000-0005-0000-0000-000091310000}"/>
    <cellStyle name="th 49 2 2" xfId="13752" xr:uid="{00000000-0005-0000-0000-000092310000}"/>
    <cellStyle name="th 49 3" xfId="13753" xr:uid="{00000000-0005-0000-0000-000093310000}"/>
    <cellStyle name="th 5" xfId="8712" xr:uid="{00000000-0005-0000-0000-000094310000}"/>
    <cellStyle name="th 5 2" xfId="13754" xr:uid="{00000000-0005-0000-0000-000095310000}"/>
    <cellStyle name="th 5 2 2" xfId="13755" xr:uid="{00000000-0005-0000-0000-000096310000}"/>
    <cellStyle name="th 5 3" xfId="13756" xr:uid="{00000000-0005-0000-0000-000097310000}"/>
    <cellStyle name="th 50" xfId="8713" xr:uid="{00000000-0005-0000-0000-000098310000}"/>
    <cellStyle name="th 50 2" xfId="13757" xr:uid="{00000000-0005-0000-0000-000099310000}"/>
    <cellStyle name="th 50 2 2" xfId="13758" xr:uid="{00000000-0005-0000-0000-00009A310000}"/>
    <cellStyle name="th 50 3" xfId="13759" xr:uid="{00000000-0005-0000-0000-00009B310000}"/>
    <cellStyle name="th 51" xfId="8714" xr:uid="{00000000-0005-0000-0000-00009C310000}"/>
    <cellStyle name="th 51 2" xfId="13760" xr:uid="{00000000-0005-0000-0000-00009D310000}"/>
    <cellStyle name="th 51 2 2" xfId="13761" xr:uid="{00000000-0005-0000-0000-00009E310000}"/>
    <cellStyle name="th 51 3" xfId="13762" xr:uid="{00000000-0005-0000-0000-00009F310000}"/>
    <cellStyle name="th 52" xfId="8715" xr:uid="{00000000-0005-0000-0000-0000A0310000}"/>
    <cellStyle name="th 52 2" xfId="13763" xr:uid="{00000000-0005-0000-0000-0000A1310000}"/>
    <cellStyle name="th 52 2 2" xfId="13764" xr:uid="{00000000-0005-0000-0000-0000A2310000}"/>
    <cellStyle name="th 52 3" xfId="13765" xr:uid="{00000000-0005-0000-0000-0000A3310000}"/>
    <cellStyle name="th 53" xfId="8716" xr:uid="{00000000-0005-0000-0000-0000A4310000}"/>
    <cellStyle name="th 53 2" xfId="13766" xr:uid="{00000000-0005-0000-0000-0000A5310000}"/>
    <cellStyle name="th 53 2 2" xfId="13767" xr:uid="{00000000-0005-0000-0000-0000A6310000}"/>
    <cellStyle name="th 53 3" xfId="13768" xr:uid="{00000000-0005-0000-0000-0000A7310000}"/>
    <cellStyle name="th 54" xfId="8717" xr:uid="{00000000-0005-0000-0000-0000A8310000}"/>
    <cellStyle name="th 54 2" xfId="13769" xr:uid="{00000000-0005-0000-0000-0000A9310000}"/>
    <cellStyle name="th 54 2 2" xfId="13770" xr:uid="{00000000-0005-0000-0000-0000AA310000}"/>
    <cellStyle name="th 54 3" xfId="13771" xr:uid="{00000000-0005-0000-0000-0000AB310000}"/>
    <cellStyle name="th 55" xfId="8718" xr:uid="{00000000-0005-0000-0000-0000AC310000}"/>
    <cellStyle name="th 55 2" xfId="13772" xr:uid="{00000000-0005-0000-0000-0000AD310000}"/>
    <cellStyle name="th 55 2 2" xfId="13773" xr:uid="{00000000-0005-0000-0000-0000AE310000}"/>
    <cellStyle name="th 55 3" xfId="13774" xr:uid="{00000000-0005-0000-0000-0000AF310000}"/>
    <cellStyle name="th 56" xfId="8719" xr:uid="{00000000-0005-0000-0000-0000B0310000}"/>
    <cellStyle name="th 56 2" xfId="13775" xr:uid="{00000000-0005-0000-0000-0000B1310000}"/>
    <cellStyle name="th 56 2 2" xfId="13776" xr:uid="{00000000-0005-0000-0000-0000B2310000}"/>
    <cellStyle name="th 56 3" xfId="13777" xr:uid="{00000000-0005-0000-0000-0000B3310000}"/>
    <cellStyle name="th 57" xfId="8720" xr:uid="{00000000-0005-0000-0000-0000B4310000}"/>
    <cellStyle name="th 57 2" xfId="13778" xr:uid="{00000000-0005-0000-0000-0000B5310000}"/>
    <cellStyle name="th 57 2 2" xfId="13779" xr:uid="{00000000-0005-0000-0000-0000B6310000}"/>
    <cellStyle name="th 57 3" xfId="13780" xr:uid="{00000000-0005-0000-0000-0000B7310000}"/>
    <cellStyle name="th 58" xfId="8721" xr:uid="{00000000-0005-0000-0000-0000B8310000}"/>
    <cellStyle name="th 58 2" xfId="13781" xr:uid="{00000000-0005-0000-0000-0000B9310000}"/>
    <cellStyle name="th 58 2 2" xfId="13782" xr:uid="{00000000-0005-0000-0000-0000BA310000}"/>
    <cellStyle name="th 58 3" xfId="13783" xr:uid="{00000000-0005-0000-0000-0000BB310000}"/>
    <cellStyle name="th 59" xfId="8722" xr:uid="{00000000-0005-0000-0000-0000BC310000}"/>
    <cellStyle name="th 59 2" xfId="13784" xr:uid="{00000000-0005-0000-0000-0000BD310000}"/>
    <cellStyle name="th 59 2 2" xfId="13785" xr:uid="{00000000-0005-0000-0000-0000BE310000}"/>
    <cellStyle name="th 59 3" xfId="13786" xr:uid="{00000000-0005-0000-0000-0000BF310000}"/>
    <cellStyle name="th 6" xfId="8723" xr:uid="{00000000-0005-0000-0000-0000C0310000}"/>
    <cellStyle name="th 6 2" xfId="13787" xr:uid="{00000000-0005-0000-0000-0000C1310000}"/>
    <cellStyle name="th 6 2 2" xfId="13788" xr:uid="{00000000-0005-0000-0000-0000C2310000}"/>
    <cellStyle name="th 6 3" xfId="13789" xr:uid="{00000000-0005-0000-0000-0000C3310000}"/>
    <cellStyle name="th 60" xfId="8724" xr:uid="{00000000-0005-0000-0000-0000C4310000}"/>
    <cellStyle name="th 60 2" xfId="13790" xr:uid="{00000000-0005-0000-0000-0000C5310000}"/>
    <cellStyle name="th 60 2 2" xfId="13791" xr:uid="{00000000-0005-0000-0000-0000C6310000}"/>
    <cellStyle name="th 60 3" xfId="13792" xr:uid="{00000000-0005-0000-0000-0000C7310000}"/>
    <cellStyle name="th 61" xfId="8725" xr:uid="{00000000-0005-0000-0000-0000C8310000}"/>
    <cellStyle name="th 61 2" xfId="13793" xr:uid="{00000000-0005-0000-0000-0000C9310000}"/>
    <cellStyle name="th 61 2 2" xfId="13794" xr:uid="{00000000-0005-0000-0000-0000CA310000}"/>
    <cellStyle name="th 61 3" xfId="13795" xr:uid="{00000000-0005-0000-0000-0000CB310000}"/>
    <cellStyle name="th 62" xfId="8726" xr:uid="{00000000-0005-0000-0000-0000CC310000}"/>
    <cellStyle name="th 62 2" xfId="13796" xr:uid="{00000000-0005-0000-0000-0000CD310000}"/>
    <cellStyle name="th 62 2 2" xfId="13797" xr:uid="{00000000-0005-0000-0000-0000CE310000}"/>
    <cellStyle name="th 62 3" xfId="13798" xr:uid="{00000000-0005-0000-0000-0000CF310000}"/>
    <cellStyle name="th 63" xfId="8727" xr:uid="{00000000-0005-0000-0000-0000D0310000}"/>
    <cellStyle name="th 63 2" xfId="13799" xr:uid="{00000000-0005-0000-0000-0000D1310000}"/>
    <cellStyle name="th 63 2 2" xfId="13800" xr:uid="{00000000-0005-0000-0000-0000D2310000}"/>
    <cellStyle name="th 63 3" xfId="13801" xr:uid="{00000000-0005-0000-0000-0000D3310000}"/>
    <cellStyle name="th 64" xfId="8728" xr:uid="{00000000-0005-0000-0000-0000D4310000}"/>
    <cellStyle name="th 64 2" xfId="13802" xr:uid="{00000000-0005-0000-0000-0000D5310000}"/>
    <cellStyle name="th 64 2 2" xfId="13803" xr:uid="{00000000-0005-0000-0000-0000D6310000}"/>
    <cellStyle name="th 64 3" xfId="13804" xr:uid="{00000000-0005-0000-0000-0000D7310000}"/>
    <cellStyle name="th 65" xfId="8729" xr:uid="{00000000-0005-0000-0000-0000D8310000}"/>
    <cellStyle name="th 65 2" xfId="13805" xr:uid="{00000000-0005-0000-0000-0000D9310000}"/>
    <cellStyle name="th 65 2 2" xfId="13806" xr:uid="{00000000-0005-0000-0000-0000DA310000}"/>
    <cellStyle name="th 65 3" xfId="13807" xr:uid="{00000000-0005-0000-0000-0000DB310000}"/>
    <cellStyle name="th 66" xfId="8730" xr:uid="{00000000-0005-0000-0000-0000DC310000}"/>
    <cellStyle name="th 66 2" xfId="13808" xr:uid="{00000000-0005-0000-0000-0000DD310000}"/>
    <cellStyle name="th 66 2 2" xfId="13809" xr:uid="{00000000-0005-0000-0000-0000DE310000}"/>
    <cellStyle name="th 66 3" xfId="13810" xr:uid="{00000000-0005-0000-0000-0000DF310000}"/>
    <cellStyle name="th 67" xfId="8731" xr:uid="{00000000-0005-0000-0000-0000E0310000}"/>
    <cellStyle name="th 67 2" xfId="13811" xr:uid="{00000000-0005-0000-0000-0000E1310000}"/>
    <cellStyle name="th 67 2 2" xfId="13812" xr:uid="{00000000-0005-0000-0000-0000E2310000}"/>
    <cellStyle name="th 67 3" xfId="13813" xr:uid="{00000000-0005-0000-0000-0000E3310000}"/>
    <cellStyle name="th 68" xfId="8732" xr:uid="{00000000-0005-0000-0000-0000E4310000}"/>
    <cellStyle name="th 68 2" xfId="13814" xr:uid="{00000000-0005-0000-0000-0000E5310000}"/>
    <cellStyle name="th 68 2 2" xfId="13815" xr:uid="{00000000-0005-0000-0000-0000E6310000}"/>
    <cellStyle name="th 68 3" xfId="13816" xr:uid="{00000000-0005-0000-0000-0000E7310000}"/>
    <cellStyle name="th 69" xfId="8733" xr:uid="{00000000-0005-0000-0000-0000E8310000}"/>
    <cellStyle name="th 69 2" xfId="13817" xr:uid="{00000000-0005-0000-0000-0000E9310000}"/>
    <cellStyle name="th 69 2 2" xfId="13818" xr:uid="{00000000-0005-0000-0000-0000EA310000}"/>
    <cellStyle name="th 69 3" xfId="13819" xr:uid="{00000000-0005-0000-0000-0000EB310000}"/>
    <cellStyle name="th 7" xfId="8734" xr:uid="{00000000-0005-0000-0000-0000EC310000}"/>
    <cellStyle name="th 7 2" xfId="13820" xr:uid="{00000000-0005-0000-0000-0000ED310000}"/>
    <cellStyle name="th 7 2 2" xfId="13821" xr:uid="{00000000-0005-0000-0000-0000EE310000}"/>
    <cellStyle name="th 7 3" xfId="13822" xr:uid="{00000000-0005-0000-0000-0000EF310000}"/>
    <cellStyle name="th 70" xfId="8735" xr:uid="{00000000-0005-0000-0000-0000F0310000}"/>
    <cellStyle name="th 70 2" xfId="13823" xr:uid="{00000000-0005-0000-0000-0000F1310000}"/>
    <cellStyle name="th 70 2 2" xfId="13824" xr:uid="{00000000-0005-0000-0000-0000F2310000}"/>
    <cellStyle name="th 70 3" xfId="13825" xr:uid="{00000000-0005-0000-0000-0000F3310000}"/>
    <cellStyle name="th 71" xfId="8736" xr:uid="{00000000-0005-0000-0000-0000F4310000}"/>
    <cellStyle name="th 71 2" xfId="13826" xr:uid="{00000000-0005-0000-0000-0000F5310000}"/>
    <cellStyle name="th 71 2 2" xfId="13827" xr:uid="{00000000-0005-0000-0000-0000F6310000}"/>
    <cellStyle name="th 71 3" xfId="13828" xr:uid="{00000000-0005-0000-0000-0000F7310000}"/>
    <cellStyle name="th 72" xfId="8737" xr:uid="{00000000-0005-0000-0000-0000F8310000}"/>
    <cellStyle name="th 72 2" xfId="13829" xr:uid="{00000000-0005-0000-0000-0000F9310000}"/>
    <cellStyle name="th 72 2 2" xfId="13830" xr:uid="{00000000-0005-0000-0000-0000FA310000}"/>
    <cellStyle name="th 72 3" xfId="13831" xr:uid="{00000000-0005-0000-0000-0000FB310000}"/>
    <cellStyle name="th 73" xfId="8738" xr:uid="{00000000-0005-0000-0000-0000FC310000}"/>
    <cellStyle name="th 73 2" xfId="13832" xr:uid="{00000000-0005-0000-0000-0000FD310000}"/>
    <cellStyle name="th 73 2 2" xfId="13833" xr:uid="{00000000-0005-0000-0000-0000FE310000}"/>
    <cellStyle name="th 73 3" xfId="13834" xr:uid="{00000000-0005-0000-0000-0000FF310000}"/>
    <cellStyle name="th 74" xfId="8739" xr:uid="{00000000-0005-0000-0000-000000320000}"/>
    <cellStyle name="th 74 2" xfId="13835" xr:uid="{00000000-0005-0000-0000-000001320000}"/>
    <cellStyle name="th 74 2 2" xfId="13836" xr:uid="{00000000-0005-0000-0000-000002320000}"/>
    <cellStyle name="th 74 3" xfId="13837" xr:uid="{00000000-0005-0000-0000-000003320000}"/>
    <cellStyle name="th 75" xfId="8740" xr:uid="{00000000-0005-0000-0000-000004320000}"/>
    <cellStyle name="th 75 2" xfId="13838" xr:uid="{00000000-0005-0000-0000-000005320000}"/>
    <cellStyle name="th 75 2 2" xfId="13839" xr:uid="{00000000-0005-0000-0000-000006320000}"/>
    <cellStyle name="th 75 3" xfId="13840" xr:uid="{00000000-0005-0000-0000-000007320000}"/>
    <cellStyle name="th 76" xfId="8741" xr:uid="{00000000-0005-0000-0000-000008320000}"/>
    <cellStyle name="th 76 2" xfId="13841" xr:uid="{00000000-0005-0000-0000-000009320000}"/>
    <cellStyle name="th 76 2 2" xfId="13842" xr:uid="{00000000-0005-0000-0000-00000A320000}"/>
    <cellStyle name="th 76 3" xfId="13843" xr:uid="{00000000-0005-0000-0000-00000B320000}"/>
    <cellStyle name="th 77" xfId="8742" xr:uid="{00000000-0005-0000-0000-00000C320000}"/>
    <cellStyle name="th 77 2" xfId="13844" xr:uid="{00000000-0005-0000-0000-00000D320000}"/>
    <cellStyle name="th 77 2 2" xfId="13845" xr:uid="{00000000-0005-0000-0000-00000E320000}"/>
    <cellStyle name="th 77 3" xfId="13846" xr:uid="{00000000-0005-0000-0000-00000F320000}"/>
    <cellStyle name="th 78" xfId="8743" xr:uid="{00000000-0005-0000-0000-000010320000}"/>
    <cellStyle name="th 78 2" xfId="13847" xr:uid="{00000000-0005-0000-0000-000011320000}"/>
    <cellStyle name="th 78 2 2" xfId="13848" xr:uid="{00000000-0005-0000-0000-000012320000}"/>
    <cellStyle name="th 78 3" xfId="13849" xr:uid="{00000000-0005-0000-0000-000013320000}"/>
    <cellStyle name="th 79" xfId="8744" xr:uid="{00000000-0005-0000-0000-000014320000}"/>
    <cellStyle name="th 79 2" xfId="13850" xr:uid="{00000000-0005-0000-0000-000015320000}"/>
    <cellStyle name="th 79 2 2" xfId="13851" xr:uid="{00000000-0005-0000-0000-000016320000}"/>
    <cellStyle name="th 79 3" xfId="13852" xr:uid="{00000000-0005-0000-0000-000017320000}"/>
    <cellStyle name="th 8" xfId="8745" xr:uid="{00000000-0005-0000-0000-000018320000}"/>
    <cellStyle name="th 8 2" xfId="13853" xr:uid="{00000000-0005-0000-0000-000019320000}"/>
    <cellStyle name="th 8 2 2" xfId="13854" xr:uid="{00000000-0005-0000-0000-00001A320000}"/>
    <cellStyle name="th 8 3" xfId="13855" xr:uid="{00000000-0005-0000-0000-00001B320000}"/>
    <cellStyle name="th 80" xfId="8746" xr:uid="{00000000-0005-0000-0000-00001C320000}"/>
    <cellStyle name="th 80 2" xfId="13856" xr:uid="{00000000-0005-0000-0000-00001D320000}"/>
    <cellStyle name="th 80 2 2" xfId="13857" xr:uid="{00000000-0005-0000-0000-00001E320000}"/>
    <cellStyle name="th 80 3" xfId="13858" xr:uid="{00000000-0005-0000-0000-00001F320000}"/>
    <cellStyle name="th 81" xfId="8747" xr:uid="{00000000-0005-0000-0000-000020320000}"/>
    <cellStyle name="th 81 2" xfId="13859" xr:uid="{00000000-0005-0000-0000-000021320000}"/>
    <cellStyle name="th 81 2 2" xfId="13860" xr:uid="{00000000-0005-0000-0000-000022320000}"/>
    <cellStyle name="th 81 3" xfId="13861" xr:uid="{00000000-0005-0000-0000-000023320000}"/>
    <cellStyle name="th 82" xfId="8748" xr:uid="{00000000-0005-0000-0000-000024320000}"/>
    <cellStyle name="th 82 2" xfId="13862" xr:uid="{00000000-0005-0000-0000-000025320000}"/>
    <cellStyle name="th 82 2 2" xfId="13863" xr:uid="{00000000-0005-0000-0000-000026320000}"/>
    <cellStyle name="th 82 3" xfId="13864" xr:uid="{00000000-0005-0000-0000-000027320000}"/>
    <cellStyle name="th 83" xfId="8749" xr:uid="{00000000-0005-0000-0000-000028320000}"/>
    <cellStyle name="th 83 2" xfId="13865" xr:uid="{00000000-0005-0000-0000-000029320000}"/>
    <cellStyle name="th 83 2 2" xfId="13866" xr:uid="{00000000-0005-0000-0000-00002A320000}"/>
    <cellStyle name="th 83 3" xfId="13867" xr:uid="{00000000-0005-0000-0000-00002B320000}"/>
    <cellStyle name="th 84" xfId="8750" xr:uid="{00000000-0005-0000-0000-00002C320000}"/>
    <cellStyle name="th 84 2" xfId="13868" xr:uid="{00000000-0005-0000-0000-00002D320000}"/>
    <cellStyle name="th 84 2 2" xfId="13869" xr:uid="{00000000-0005-0000-0000-00002E320000}"/>
    <cellStyle name="th 84 3" xfId="13870" xr:uid="{00000000-0005-0000-0000-00002F320000}"/>
    <cellStyle name="th 85" xfId="8751" xr:uid="{00000000-0005-0000-0000-000030320000}"/>
    <cellStyle name="th 85 2" xfId="13871" xr:uid="{00000000-0005-0000-0000-000031320000}"/>
    <cellStyle name="th 85 2 2" xfId="13872" xr:uid="{00000000-0005-0000-0000-000032320000}"/>
    <cellStyle name="th 85 3" xfId="13873" xr:uid="{00000000-0005-0000-0000-000033320000}"/>
    <cellStyle name="th 86" xfId="8752" xr:uid="{00000000-0005-0000-0000-000034320000}"/>
    <cellStyle name="th 86 2" xfId="13874" xr:uid="{00000000-0005-0000-0000-000035320000}"/>
    <cellStyle name="th 86 2 2" xfId="13875" xr:uid="{00000000-0005-0000-0000-000036320000}"/>
    <cellStyle name="th 86 3" xfId="13876" xr:uid="{00000000-0005-0000-0000-000037320000}"/>
    <cellStyle name="th 87" xfId="8753" xr:uid="{00000000-0005-0000-0000-000038320000}"/>
    <cellStyle name="th 87 2" xfId="13877" xr:uid="{00000000-0005-0000-0000-000039320000}"/>
    <cellStyle name="th 87 2 2" xfId="13878" xr:uid="{00000000-0005-0000-0000-00003A320000}"/>
    <cellStyle name="th 87 3" xfId="13879" xr:uid="{00000000-0005-0000-0000-00003B320000}"/>
    <cellStyle name="th 88" xfId="8754" xr:uid="{00000000-0005-0000-0000-00003C320000}"/>
    <cellStyle name="th 88 2" xfId="13880" xr:uid="{00000000-0005-0000-0000-00003D320000}"/>
    <cellStyle name="th 88 2 2" xfId="13881" xr:uid="{00000000-0005-0000-0000-00003E320000}"/>
    <cellStyle name="th 88 3" xfId="13882" xr:uid="{00000000-0005-0000-0000-00003F320000}"/>
    <cellStyle name="th 89" xfId="8755" xr:uid="{00000000-0005-0000-0000-000040320000}"/>
    <cellStyle name="th 89 2" xfId="13883" xr:uid="{00000000-0005-0000-0000-000041320000}"/>
    <cellStyle name="th 89 2 2" xfId="13884" xr:uid="{00000000-0005-0000-0000-000042320000}"/>
    <cellStyle name="th 89 3" xfId="13885" xr:uid="{00000000-0005-0000-0000-000043320000}"/>
    <cellStyle name="th 9" xfId="8756" xr:uid="{00000000-0005-0000-0000-000044320000}"/>
    <cellStyle name="th 9 2" xfId="13886" xr:uid="{00000000-0005-0000-0000-000045320000}"/>
    <cellStyle name="th 9 2 2" xfId="13887" xr:uid="{00000000-0005-0000-0000-000046320000}"/>
    <cellStyle name="th 9 3" xfId="13888" xr:uid="{00000000-0005-0000-0000-000047320000}"/>
    <cellStyle name="th 90" xfId="8757" xr:uid="{00000000-0005-0000-0000-000048320000}"/>
    <cellStyle name="th 90 2" xfId="13889" xr:uid="{00000000-0005-0000-0000-000049320000}"/>
    <cellStyle name="th 90 2 2" xfId="13890" xr:uid="{00000000-0005-0000-0000-00004A320000}"/>
    <cellStyle name="th 90 3" xfId="13891" xr:uid="{00000000-0005-0000-0000-00004B320000}"/>
    <cellStyle name="th 91" xfId="8758" xr:uid="{00000000-0005-0000-0000-00004C320000}"/>
    <cellStyle name="th 91 2" xfId="13892" xr:uid="{00000000-0005-0000-0000-00004D320000}"/>
    <cellStyle name="th 91 2 2" xfId="13893" xr:uid="{00000000-0005-0000-0000-00004E320000}"/>
    <cellStyle name="th 91 3" xfId="13894" xr:uid="{00000000-0005-0000-0000-00004F320000}"/>
    <cellStyle name="th 92" xfId="8759" xr:uid="{00000000-0005-0000-0000-000050320000}"/>
    <cellStyle name="th 92 2" xfId="13895" xr:uid="{00000000-0005-0000-0000-000051320000}"/>
    <cellStyle name="th 92 2 2" xfId="13896" xr:uid="{00000000-0005-0000-0000-000052320000}"/>
    <cellStyle name="th 92 3" xfId="13897" xr:uid="{00000000-0005-0000-0000-000053320000}"/>
    <cellStyle name="th 93" xfId="8760" xr:uid="{00000000-0005-0000-0000-000054320000}"/>
    <cellStyle name="th 93 2" xfId="13898" xr:uid="{00000000-0005-0000-0000-000055320000}"/>
    <cellStyle name="th 93 2 2" xfId="13899" xr:uid="{00000000-0005-0000-0000-000056320000}"/>
    <cellStyle name="th 93 3" xfId="13900" xr:uid="{00000000-0005-0000-0000-000057320000}"/>
    <cellStyle name="th 94" xfId="8761" xr:uid="{00000000-0005-0000-0000-000058320000}"/>
    <cellStyle name="th 94 2" xfId="13901" xr:uid="{00000000-0005-0000-0000-000059320000}"/>
    <cellStyle name="th 94 2 2" xfId="13902" xr:uid="{00000000-0005-0000-0000-00005A320000}"/>
    <cellStyle name="th 94 3" xfId="13903" xr:uid="{00000000-0005-0000-0000-00005B320000}"/>
    <cellStyle name="th 95" xfId="8762" xr:uid="{00000000-0005-0000-0000-00005C320000}"/>
    <cellStyle name="th 95 2" xfId="13904" xr:uid="{00000000-0005-0000-0000-00005D320000}"/>
    <cellStyle name="th 95 2 2" xfId="13905" xr:uid="{00000000-0005-0000-0000-00005E320000}"/>
    <cellStyle name="th 95 3" xfId="13906" xr:uid="{00000000-0005-0000-0000-00005F320000}"/>
    <cellStyle name="th 96" xfId="8763" xr:uid="{00000000-0005-0000-0000-000060320000}"/>
    <cellStyle name="th 96 2" xfId="13907" xr:uid="{00000000-0005-0000-0000-000061320000}"/>
    <cellStyle name="th 96 2 2" xfId="13908" xr:uid="{00000000-0005-0000-0000-000062320000}"/>
    <cellStyle name="th 96 3" xfId="13909" xr:uid="{00000000-0005-0000-0000-000063320000}"/>
    <cellStyle name="th 97" xfId="8764" xr:uid="{00000000-0005-0000-0000-000064320000}"/>
    <cellStyle name="th 97 2" xfId="13910" xr:uid="{00000000-0005-0000-0000-000065320000}"/>
    <cellStyle name="th 97 2 2" xfId="13911" xr:uid="{00000000-0005-0000-0000-000066320000}"/>
    <cellStyle name="th 97 3" xfId="13912" xr:uid="{00000000-0005-0000-0000-000067320000}"/>
    <cellStyle name="th 98" xfId="8765" xr:uid="{00000000-0005-0000-0000-000068320000}"/>
    <cellStyle name="th 98 2" xfId="13913" xr:uid="{00000000-0005-0000-0000-000069320000}"/>
    <cellStyle name="th 98 2 2" xfId="13914" xr:uid="{00000000-0005-0000-0000-00006A320000}"/>
    <cellStyle name="th 98 3" xfId="13915" xr:uid="{00000000-0005-0000-0000-00006B320000}"/>
    <cellStyle name="th 99" xfId="8766" xr:uid="{00000000-0005-0000-0000-00006C320000}"/>
    <cellStyle name="th 99 2" xfId="13916" xr:uid="{00000000-0005-0000-0000-00006D320000}"/>
    <cellStyle name="th 99 2 2" xfId="13917" xr:uid="{00000000-0005-0000-0000-00006E320000}"/>
    <cellStyle name="th 99 3" xfId="13918" xr:uid="{00000000-0005-0000-0000-00006F320000}"/>
    <cellStyle name="than" xfId="8767" xr:uid="{00000000-0005-0000-0000-000070320000}"/>
    <cellStyle name="þ_x001d_ð¤_x000c_¯þ_x0014__x000a_¨þU_x0001_À_x0004_ _x0015__x000f__x0001__x0001_" xfId="8768" xr:uid="{00000000-0005-0000-0000-000071320000}"/>
    <cellStyle name="þ_x001d_ð¤_x000c_¯þ_x0014__x000a_¨þU_x0001_À_x0004_ _x0015__x000f__x0001__x0001_?_x0002_ÿÿÿÿÿÿÿÿÿÿÿÿÿÿÿ¯?(_x0002__x001d__x0017_ ???º%ÿÿÿÿ????_x0006__x0016_??????????????Í!Ë??????????           ?????           ?????????_x000a__x000a_U_x000a_H\D2_x000a_D2\DEMO.MSC_x000a_S;C:\DOS;C:\HANH\D3;C:\HANH\D2;C:\NC_x000a_????????????????????????????????????????????????????????????" xfId="8769" xr:uid="{00000000-0005-0000-0000-000072320000}"/>
    <cellStyle name="þ_x001d_ð¤_x000c_¯þ_x0014__x000d_¨þU_x0001_À_x0004_ _x0015__x000f__x0001__x0001_" xfId="8770" xr:uid="{00000000-0005-0000-0000-000073320000}"/>
    <cellStyle name="þ_x001d_ð¤_x000c_¯þ_x0014__x000d_¨þU_x0001_À_x0004_ _x0015__x000f__x0001__x0001_?_x0002_ÿÿÿÿÿÿÿÿÿÿÿÿÿÿÿ¯?(_x0002__x001d__x0017_ ???º%ÿÿÿÿ????_x0006__x0016_??????????????Í!Ë??????????           ?????           ?????????_x000d__x000d_U_x000d_H\D2_x000d_D2\DEMO.MSC_x000d_S;C:\DOS;C:\HANH\D3;C:\HANH\D2;C:\NC_x000d_????????????????????????????????????????????????????????????" xfId="8771" xr:uid="{00000000-0005-0000-0000-000074320000}"/>
    <cellStyle name="þ_x001d_ð·_x000c_æþ'_x000a_ßþU_x0001_Ø_x0005_ü_x0014__x0007__x0001__x0001_" xfId="8772" xr:uid="{00000000-0005-0000-0000-000075320000}"/>
    <cellStyle name="þ_x001d_ð·_x000c_æþ'_x000a_ßþU_x0001_Ø_x0005_ü_x0014__x0007__x0001__x0001_?_x0002_ÿÿÿÿÿÿÿÿÿÿÿÿÿÿÿ¯?(_x0002__x001e__x0016_ ???¼$ÿÿÿÿ????_x0006__x0016_??????????????Í!Ë??????????           ?????           ?????????_x000a_C:\WINDOWS\_x000a_V_x000a_S\TEMP_x000a_NC;C:\NU;C:\VIRUS;_x000a_?????????????????????????????????????????????????????????????????????????????" xfId="8773" xr:uid="{00000000-0005-0000-0000-000076320000}"/>
    <cellStyle name="þ_x001d_ð·_x000c_æþ'_x000a_ßþU_x0001_Ø_x0005_ü_x0014__x0007__x0001__x0001_?_x0002_ÿÿÿÿÿÿÿÿÿÿÿÿÿÿÿ¯?(_x0002__x001e__x0016_ ???¼$ÿÿÿÿ????_x0006__x0016_??????????????Í!Ë??????????           ?????           ????Fþ_x0016_?_x000a_FÆ_x0016_Pš_x001a_7_x0014__x000b_Àt_x0019_‹F_x0006_‹V_x0008_‰Fö‰VøÿvþFÆ_x0016_Pš‚C_x0014_ÉË¸ÿ_x0013_U‹ì_x001e_ŽØ‹F_x000a_‹V_x000c_Ä^_x0006_&amp;‰G_x0008_&amp;‰W_x000a__x001f_ÉË?¸ÿ_x0013_È_x0006_??WV_x001e_ŽØ‹^_x000a_‹v_x0006_ƒûÿt_x0007_ŽF_x0008_&amp;‰\_x000a_ƒ~_x000c_?u.ŽF_x0008_&amp;ÿt_x0002_&amp;ÿ4&amp;" xfId="8774" xr:uid="{00000000-0005-0000-0000-000077320000}"/>
    <cellStyle name="þ_x001d_ð·_x000c_æþ'_x000d_ßþU_x0001_Ø_x0005_ü_x0014__x0007__x0001__x0001_" xfId="8775" xr:uid="{00000000-0005-0000-0000-000078320000}"/>
    <cellStyle name="þ_x001d_ð·_x000c_æþ'_x000d_ßþU_x0001_Ø_x0005_ü_x0014__x0007__x0001__x0001_?_x0002_ÿÿÿÿÿÿÿÿÿÿÿÿÿÿÿ¯?(_x0002__x001e__x0016_ ???¼$ÿÿÿÿ????_x0006__x0016_??????????????Í!Ë??????????           ?????           ?????????_x000d_C:\WINDOWS\_x000d_V_x000d_S\TEMP_x000d_NC;C:\NU;C:\VIRUS;_x000d_?????????????????????????????????????????????????????????????????????????????" xfId="8776" xr:uid="{00000000-0005-0000-0000-000079320000}"/>
    <cellStyle name="þ_x001d_ð·_x000c_æþ'_x000d_ßþU_x0001_Ø_x0005_ü_x0014__x0007__x0001__x0001_?_x0002_ÿÿÿÿÿÿÿÿÿÿÿÿÿÿÿ¯?(_x0002__x001e__x0016_ ???¼$ÿÿÿÿ????_x0006__x0016_??????????????Í!Ë??????????           ?????           ????Fþ_x0016_?_x000d_FÆ_x0016_Pš_x001a_7_x0014__x000b_Àt_x0019_‹F_x0006_‹V_x0008_‰Fö‰VøÿvþFÆ_x0016_Pš‚C_x0014_ÉË¸ÿ_x0013_U‹ì_x001e_ŽØ‹F_x000a_‹V_x000c_Ä^_x0006_&amp;‰G_x0008_&amp;‰W_x000a__x001f_ÉË?¸ÿ_x0013_È_x0006_??WV_x001e_ŽØ‹^_x000a_‹v_x0006_ƒûÿt_x0007_ŽF_x0008_&amp;‰\_x000a_ƒ~_x000c_?u.ŽF_x0008_&amp;ÿt_x0002_&amp;ÿ4&amp;" xfId="8777" xr:uid="{00000000-0005-0000-0000-00007A320000}"/>
    <cellStyle name="þ_x001d_ðÇ%Uý—&amp;Hý9_x0008_Ÿ s_x000a__x0007__x0001__x0001_" xfId="8778" xr:uid="{00000000-0005-0000-0000-00007B320000}"/>
    <cellStyle name="þ_x001d_ðÇ%Uý—&amp;Hý9_x0008_Ÿ s_x000a__x0007__x0001__x0001_?_x0002_ÿÿÿÿÿÿÿÿÿÿÿÿÿÿÿ_x0001_(_x0002_—_x000a_???Î_x001f_ÿÿÿÿ????_x0007_???????????????Í!Ë??????????           ?????           ?????????_x000a_C:\WINDOWS\country.sys_x000a_??????????????????????????????????????????????????????????????????????????????????????????????" xfId="8779" xr:uid="{00000000-0005-0000-0000-00007C320000}"/>
    <cellStyle name="þ_x001d_ðÇ%Uý—&amp;Hý9_x0008_Ÿ s_x000a__x0007__x0001__x0001_?_x0002_ÿÿÿÿÿÿÿÿÿÿÿÿÿÿÿ_x0001_(_x0002_—_x000d_???Î_x001f_ÿÿÿÿ????_x0007_???????????????Í!Ë??????????           ?????           ?????????_x000d_C:\WINDOWS\country.sys_x000d_??????????????????????????????????????????????????????????????????????????????????????????????" xfId="8780" xr:uid="{00000000-0005-0000-0000-00007D320000}"/>
    <cellStyle name="þ_x001d_ðK_x000c_Fý_x001b__x000d_9ýU_x0001_Ð_x0008_¦)_x0007__x0001__x0001_" xfId="8781" xr:uid="{00000000-0005-0000-0000-00007E320000}"/>
    <cellStyle name="Thuyet minh" xfId="8782" xr:uid="{00000000-0005-0000-0000-00007F320000}"/>
    <cellStyle name="trang" xfId="9296" xr:uid="{00000000-0005-0000-0000-000035350000}"/>
    <cellStyle name="trang 2" xfId="9297" xr:uid="{00000000-0005-0000-0000-000036350000}"/>
    <cellStyle name="trang 2 2" xfId="10061" xr:uid="{00000000-0005-0000-0000-000037350000}"/>
    <cellStyle name="trang 2 2 2" xfId="10422" xr:uid="{00000000-0005-0000-0000-000038350000}"/>
    <cellStyle name="trang 2 2 3" xfId="10423" xr:uid="{00000000-0005-0000-0000-000039350000}"/>
    <cellStyle name="trang 2 2 4" xfId="10424" xr:uid="{00000000-0005-0000-0000-00003A350000}"/>
    <cellStyle name="trang 2 2 5" xfId="10425" xr:uid="{00000000-0005-0000-0000-00003B350000}"/>
    <cellStyle name="trang 2 2 6" xfId="10426" xr:uid="{00000000-0005-0000-0000-00003C350000}"/>
    <cellStyle name="trang 2 3" xfId="10062" xr:uid="{00000000-0005-0000-0000-00003D350000}"/>
    <cellStyle name="trang 2 3 2" xfId="10427" xr:uid="{00000000-0005-0000-0000-00003E350000}"/>
    <cellStyle name="trang 2 3 3" xfId="10428" xr:uid="{00000000-0005-0000-0000-00003F350000}"/>
    <cellStyle name="trang 2 3 4" xfId="10429" xr:uid="{00000000-0005-0000-0000-000040350000}"/>
    <cellStyle name="trang 2 3 5" xfId="10430" xr:uid="{00000000-0005-0000-0000-000041350000}"/>
    <cellStyle name="trang 2 3 6" xfId="10431" xr:uid="{00000000-0005-0000-0000-000042350000}"/>
    <cellStyle name="trang 2 4" xfId="10432" xr:uid="{00000000-0005-0000-0000-000043350000}"/>
    <cellStyle name="trang 2 5" xfId="10433" xr:uid="{00000000-0005-0000-0000-000044350000}"/>
    <cellStyle name="trang 2 6" xfId="10434" xr:uid="{00000000-0005-0000-0000-000045350000}"/>
    <cellStyle name="trang 2 7" xfId="10435" xr:uid="{00000000-0005-0000-0000-000046350000}"/>
    <cellStyle name="trang 2 8" xfId="10436" xr:uid="{00000000-0005-0000-0000-000047350000}"/>
    <cellStyle name="trang 3" xfId="9298" xr:uid="{00000000-0005-0000-0000-000048350000}"/>
    <cellStyle name="trang 3 2" xfId="10063" xr:uid="{00000000-0005-0000-0000-000049350000}"/>
    <cellStyle name="trang 3 2 2" xfId="10437" xr:uid="{00000000-0005-0000-0000-00004A350000}"/>
    <cellStyle name="trang 3 2 3" xfId="10438" xr:uid="{00000000-0005-0000-0000-00004B350000}"/>
    <cellStyle name="trang 3 2 4" xfId="10439" xr:uid="{00000000-0005-0000-0000-00004C350000}"/>
    <cellStyle name="trang 3 2 5" xfId="10440" xr:uid="{00000000-0005-0000-0000-00004D350000}"/>
    <cellStyle name="trang 3 2 6" xfId="10441" xr:uid="{00000000-0005-0000-0000-00004E350000}"/>
    <cellStyle name="trang 3 3" xfId="10442" xr:uid="{00000000-0005-0000-0000-00004F350000}"/>
    <cellStyle name="trang 3 4" xfId="10443" xr:uid="{00000000-0005-0000-0000-000050350000}"/>
    <cellStyle name="trang 3 5" xfId="10444" xr:uid="{00000000-0005-0000-0000-000051350000}"/>
    <cellStyle name="trang 3 6" xfId="10445" xr:uid="{00000000-0005-0000-0000-000052350000}"/>
    <cellStyle name="trang 3 7" xfId="10446" xr:uid="{00000000-0005-0000-0000-000053350000}"/>
    <cellStyle name="trang 4" xfId="10447" xr:uid="{00000000-0005-0000-0000-000054350000}"/>
    <cellStyle name="trang 5" xfId="10448" xr:uid="{00000000-0005-0000-0000-000055350000}"/>
    <cellStyle name="trang 6" xfId="10449" xr:uid="{00000000-0005-0000-0000-000056350000}"/>
    <cellStyle name="trang 7" xfId="10450" xr:uid="{00000000-0005-0000-0000-000057350000}"/>
    <cellStyle name="trang 8" xfId="10451" xr:uid="{00000000-0005-0000-0000-000058350000}"/>
    <cellStyle name="Trung tính" xfId="9299" xr:uid="{00000000-0005-0000-0000-000059350000}"/>
    <cellStyle name="Unit" xfId="9303" xr:uid="{00000000-0005-0000-0000-00005D350000}"/>
    <cellStyle name="Unit 2" xfId="9304" xr:uid="{00000000-0005-0000-0000-00005E350000}"/>
    <cellStyle name="Unit 3" xfId="9305" xr:uid="{00000000-0005-0000-0000-00005F350000}"/>
    <cellStyle name="Unit 4" xfId="9306" xr:uid="{00000000-0005-0000-0000-000060350000}"/>
    <cellStyle name="Unit 5" xfId="9307" xr:uid="{00000000-0005-0000-0000-000061350000}"/>
    <cellStyle name="Unprot" xfId="9308" xr:uid="{00000000-0005-0000-0000-000062350000}"/>
    <cellStyle name="Unprot$" xfId="9309" xr:uid="{00000000-0005-0000-0000-000063350000}"/>
    <cellStyle name="Unprotect" xfId="9310" xr:uid="{00000000-0005-0000-0000-000064350000}"/>
    <cellStyle name="User_Defined_A" xfId="9311" xr:uid="{00000000-0005-0000-0000-000065350000}"/>
    <cellStyle name="Valuta (0)_CALPREZZ" xfId="9312" xr:uid="{00000000-0005-0000-0000-000066350000}"/>
    <cellStyle name="Valuta_ PESO ELETTR." xfId="9313" xr:uid="{00000000-0005-0000-0000-000067350000}"/>
    <cellStyle name="Văn bản Cảnh báo" xfId="9314" xr:uid="{00000000-0005-0000-0000-000068350000}"/>
    <cellStyle name="Văn bản Giải thích" xfId="9315" xr:uid="{00000000-0005-0000-0000-000069350000}"/>
    <cellStyle name="viet" xfId="9316" xr:uid="{00000000-0005-0000-0000-00006A350000}"/>
    <cellStyle name="viet 10" xfId="9317" xr:uid="{00000000-0005-0000-0000-00006B350000}"/>
    <cellStyle name="viet 100" xfId="9318" xr:uid="{00000000-0005-0000-0000-00006C350000}"/>
    <cellStyle name="viet 101" xfId="9319" xr:uid="{00000000-0005-0000-0000-00006D350000}"/>
    <cellStyle name="viet 102" xfId="9320" xr:uid="{00000000-0005-0000-0000-00006E350000}"/>
    <cellStyle name="viet 103" xfId="9321" xr:uid="{00000000-0005-0000-0000-00006F350000}"/>
    <cellStyle name="viet 104" xfId="9322" xr:uid="{00000000-0005-0000-0000-000070350000}"/>
    <cellStyle name="viet 105" xfId="9323" xr:uid="{00000000-0005-0000-0000-000071350000}"/>
    <cellStyle name="viet 106" xfId="9324" xr:uid="{00000000-0005-0000-0000-000072350000}"/>
    <cellStyle name="viet 107" xfId="9325" xr:uid="{00000000-0005-0000-0000-000073350000}"/>
    <cellStyle name="viet 108" xfId="9326" xr:uid="{00000000-0005-0000-0000-000074350000}"/>
    <cellStyle name="viet 109" xfId="9327" xr:uid="{00000000-0005-0000-0000-000075350000}"/>
    <cellStyle name="viet 11" xfId="9328" xr:uid="{00000000-0005-0000-0000-000076350000}"/>
    <cellStyle name="viet 110" xfId="9329" xr:uid="{00000000-0005-0000-0000-000077350000}"/>
    <cellStyle name="viet 111" xfId="9330" xr:uid="{00000000-0005-0000-0000-000078350000}"/>
    <cellStyle name="viet 12" xfId="9331" xr:uid="{00000000-0005-0000-0000-000079350000}"/>
    <cellStyle name="viet 13" xfId="9332" xr:uid="{00000000-0005-0000-0000-00007A350000}"/>
    <cellStyle name="viet 14" xfId="9333" xr:uid="{00000000-0005-0000-0000-00007B350000}"/>
    <cellStyle name="viet 15" xfId="9334" xr:uid="{00000000-0005-0000-0000-00007C350000}"/>
    <cellStyle name="viet 16" xfId="9335" xr:uid="{00000000-0005-0000-0000-00007D350000}"/>
    <cellStyle name="viet 17" xfId="9336" xr:uid="{00000000-0005-0000-0000-00007E350000}"/>
    <cellStyle name="viet 18" xfId="9337" xr:uid="{00000000-0005-0000-0000-00007F350000}"/>
    <cellStyle name="viet 19" xfId="9338" xr:uid="{00000000-0005-0000-0000-000080350000}"/>
    <cellStyle name="viet 2" xfId="9339" xr:uid="{00000000-0005-0000-0000-000081350000}"/>
    <cellStyle name="viet 20" xfId="9340" xr:uid="{00000000-0005-0000-0000-000082350000}"/>
    <cellStyle name="viet 21" xfId="9341" xr:uid="{00000000-0005-0000-0000-000083350000}"/>
    <cellStyle name="viet 22" xfId="9342" xr:uid="{00000000-0005-0000-0000-000084350000}"/>
    <cellStyle name="viet 23" xfId="9343" xr:uid="{00000000-0005-0000-0000-000085350000}"/>
    <cellStyle name="viet 24" xfId="9344" xr:uid="{00000000-0005-0000-0000-000086350000}"/>
    <cellStyle name="viet 25" xfId="9345" xr:uid="{00000000-0005-0000-0000-000087350000}"/>
    <cellStyle name="viet 26" xfId="9346" xr:uid="{00000000-0005-0000-0000-000088350000}"/>
    <cellStyle name="viet 27" xfId="9347" xr:uid="{00000000-0005-0000-0000-000089350000}"/>
    <cellStyle name="viet 28" xfId="9348" xr:uid="{00000000-0005-0000-0000-00008A350000}"/>
    <cellStyle name="viet 29" xfId="9349" xr:uid="{00000000-0005-0000-0000-00008B350000}"/>
    <cellStyle name="viet 3" xfId="9350" xr:uid="{00000000-0005-0000-0000-00008C350000}"/>
    <cellStyle name="viet 30" xfId="9351" xr:uid="{00000000-0005-0000-0000-00008D350000}"/>
    <cellStyle name="viet 31" xfId="9352" xr:uid="{00000000-0005-0000-0000-00008E350000}"/>
    <cellStyle name="viet 32" xfId="9353" xr:uid="{00000000-0005-0000-0000-00008F350000}"/>
    <cellStyle name="viet 33" xfId="9354" xr:uid="{00000000-0005-0000-0000-000090350000}"/>
    <cellStyle name="viet 34" xfId="9355" xr:uid="{00000000-0005-0000-0000-000091350000}"/>
    <cellStyle name="viet 35" xfId="9356" xr:uid="{00000000-0005-0000-0000-000092350000}"/>
    <cellStyle name="viet 36" xfId="9357" xr:uid="{00000000-0005-0000-0000-000093350000}"/>
    <cellStyle name="viet 37" xfId="9358" xr:uid="{00000000-0005-0000-0000-000094350000}"/>
    <cellStyle name="viet 38" xfId="9359" xr:uid="{00000000-0005-0000-0000-000095350000}"/>
    <cellStyle name="viet 39" xfId="9360" xr:uid="{00000000-0005-0000-0000-000096350000}"/>
    <cellStyle name="viet 4" xfId="9361" xr:uid="{00000000-0005-0000-0000-000097350000}"/>
    <cellStyle name="viet 40" xfId="9362" xr:uid="{00000000-0005-0000-0000-000098350000}"/>
    <cellStyle name="viet 41" xfId="9363" xr:uid="{00000000-0005-0000-0000-000099350000}"/>
    <cellStyle name="viet 42" xfId="9364" xr:uid="{00000000-0005-0000-0000-00009A350000}"/>
    <cellStyle name="viet 43" xfId="9365" xr:uid="{00000000-0005-0000-0000-00009B350000}"/>
    <cellStyle name="viet 44" xfId="9366" xr:uid="{00000000-0005-0000-0000-00009C350000}"/>
    <cellStyle name="viet 45" xfId="9367" xr:uid="{00000000-0005-0000-0000-00009D350000}"/>
    <cellStyle name="viet 46" xfId="9368" xr:uid="{00000000-0005-0000-0000-00009E350000}"/>
    <cellStyle name="viet 47" xfId="9369" xr:uid="{00000000-0005-0000-0000-00009F350000}"/>
    <cellStyle name="viet 48" xfId="9370" xr:uid="{00000000-0005-0000-0000-0000A0350000}"/>
    <cellStyle name="viet 49" xfId="9371" xr:uid="{00000000-0005-0000-0000-0000A1350000}"/>
    <cellStyle name="viet 5" xfId="9372" xr:uid="{00000000-0005-0000-0000-0000A2350000}"/>
    <cellStyle name="viet 50" xfId="9373" xr:uid="{00000000-0005-0000-0000-0000A3350000}"/>
    <cellStyle name="viet 51" xfId="9374" xr:uid="{00000000-0005-0000-0000-0000A4350000}"/>
    <cellStyle name="viet 52" xfId="9375" xr:uid="{00000000-0005-0000-0000-0000A5350000}"/>
    <cellStyle name="viet 53" xfId="9376" xr:uid="{00000000-0005-0000-0000-0000A6350000}"/>
    <cellStyle name="viet 54" xfId="9377" xr:uid="{00000000-0005-0000-0000-0000A7350000}"/>
    <cellStyle name="viet 55" xfId="9378" xr:uid="{00000000-0005-0000-0000-0000A8350000}"/>
    <cellStyle name="viet 56" xfId="9379" xr:uid="{00000000-0005-0000-0000-0000A9350000}"/>
    <cellStyle name="viet 57" xfId="9380" xr:uid="{00000000-0005-0000-0000-0000AA350000}"/>
    <cellStyle name="viet 58" xfId="9381" xr:uid="{00000000-0005-0000-0000-0000AB350000}"/>
    <cellStyle name="viet 59" xfId="9382" xr:uid="{00000000-0005-0000-0000-0000AC350000}"/>
    <cellStyle name="viet 6" xfId="9383" xr:uid="{00000000-0005-0000-0000-0000AD350000}"/>
    <cellStyle name="viet 60" xfId="9384" xr:uid="{00000000-0005-0000-0000-0000AE350000}"/>
    <cellStyle name="viet 61" xfId="9385" xr:uid="{00000000-0005-0000-0000-0000AF350000}"/>
    <cellStyle name="viet 62" xfId="9386" xr:uid="{00000000-0005-0000-0000-0000B0350000}"/>
    <cellStyle name="viet 63" xfId="9387" xr:uid="{00000000-0005-0000-0000-0000B1350000}"/>
    <cellStyle name="viet 64" xfId="9388" xr:uid="{00000000-0005-0000-0000-0000B2350000}"/>
    <cellStyle name="viet 65" xfId="9389" xr:uid="{00000000-0005-0000-0000-0000B3350000}"/>
    <cellStyle name="viet 66" xfId="9390" xr:uid="{00000000-0005-0000-0000-0000B4350000}"/>
    <cellStyle name="viet 67" xfId="9391" xr:uid="{00000000-0005-0000-0000-0000B5350000}"/>
    <cellStyle name="viet 68" xfId="9392" xr:uid="{00000000-0005-0000-0000-0000B6350000}"/>
    <cellStyle name="viet 69" xfId="9393" xr:uid="{00000000-0005-0000-0000-0000B7350000}"/>
    <cellStyle name="viet 7" xfId="9394" xr:uid="{00000000-0005-0000-0000-0000B8350000}"/>
    <cellStyle name="viet 70" xfId="9395" xr:uid="{00000000-0005-0000-0000-0000B9350000}"/>
    <cellStyle name="viet 71" xfId="9396" xr:uid="{00000000-0005-0000-0000-0000BA350000}"/>
    <cellStyle name="viet 72" xfId="9397" xr:uid="{00000000-0005-0000-0000-0000BB350000}"/>
    <cellStyle name="viet 73" xfId="9398" xr:uid="{00000000-0005-0000-0000-0000BC350000}"/>
    <cellStyle name="viet 74" xfId="9399" xr:uid="{00000000-0005-0000-0000-0000BD350000}"/>
    <cellStyle name="viet 75" xfId="9400" xr:uid="{00000000-0005-0000-0000-0000BE350000}"/>
    <cellStyle name="viet 76" xfId="9401" xr:uid="{00000000-0005-0000-0000-0000BF350000}"/>
    <cellStyle name="viet 77" xfId="9402" xr:uid="{00000000-0005-0000-0000-0000C0350000}"/>
    <cellStyle name="viet 78" xfId="9403" xr:uid="{00000000-0005-0000-0000-0000C1350000}"/>
    <cellStyle name="viet 79" xfId="9404" xr:uid="{00000000-0005-0000-0000-0000C2350000}"/>
    <cellStyle name="viet 8" xfId="9405" xr:uid="{00000000-0005-0000-0000-0000C3350000}"/>
    <cellStyle name="viet 80" xfId="9406" xr:uid="{00000000-0005-0000-0000-0000C4350000}"/>
    <cellStyle name="viet 81" xfId="9407" xr:uid="{00000000-0005-0000-0000-0000C5350000}"/>
    <cellStyle name="viet 82" xfId="9408" xr:uid="{00000000-0005-0000-0000-0000C6350000}"/>
    <cellStyle name="viet 83" xfId="9409" xr:uid="{00000000-0005-0000-0000-0000C7350000}"/>
    <cellStyle name="viet 84" xfId="9410" xr:uid="{00000000-0005-0000-0000-0000C8350000}"/>
    <cellStyle name="viet 85" xfId="9411" xr:uid="{00000000-0005-0000-0000-0000C9350000}"/>
    <cellStyle name="viet 86" xfId="9412" xr:uid="{00000000-0005-0000-0000-0000CA350000}"/>
    <cellStyle name="viet 87" xfId="9413" xr:uid="{00000000-0005-0000-0000-0000CB350000}"/>
    <cellStyle name="viet 88" xfId="9414" xr:uid="{00000000-0005-0000-0000-0000CC350000}"/>
    <cellStyle name="viet 89" xfId="9415" xr:uid="{00000000-0005-0000-0000-0000CD350000}"/>
    <cellStyle name="viet 9" xfId="9416" xr:uid="{00000000-0005-0000-0000-0000CE350000}"/>
    <cellStyle name="viet 90" xfId="9417" xr:uid="{00000000-0005-0000-0000-0000CF350000}"/>
    <cellStyle name="viet 91" xfId="9418" xr:uid="{00000000-0005-0000-0000-0000D0350000}"/>
    <cellStyle name="viet 92" xfId="9419" xr:uid="{00000000-0005-0000-0000-0000D1350000}"/>
    <cellStyle name="viet 93" xfId="9420" xr:uid="{00000000-0005-0000-0000-0000D2350000}"/>
    <cellStyle name="viet 94" xfId="9421" xr:uid="{00000000-0005-0000-0000-0000D3350000}"/>
    <cellStyle name="viet 95" xfId="9422" xr:uid="{00000000-0005-0000-0000-0000D4350000}"/>
    <cellStyle name="viet 96" xfId="9423" xr:uid="{00000000-0005-0000-0000-0000D5350000}"/>
    <cellStyle name="viet 97" xfId="9424" xr:uid="{00000000-0005-0000-0000-0000D6350000}"/>
    <cellStyle name="viet 98" xfId="9425" xr:uid="{00000000-0005-0000-0000-0000D7350000}"/>
    <cellStyle name="viet 99" xfId="9426" xr:uid="{00000000-0005-0000-0000-0000D8350000}"/>
    <cellStyle name="viet2" xfId="9427" xr:uid="{00000000-0005-0000-0000-0000D9350000}"/>
    <cellStyle name="viet2 10" xfId="9428" xr:uid="{00000000-0005-0000-0000-0000DA350000}"/>
    <cellStyle name="viet2 10 2" xfId="13934" xr:uid="{00000000-0005-0000-0000-0000DB350000}"/>
    <cellStyle name="viet2 10 2 2" xfId="13935" xr:uid="{00000000-0005-0000-0000-0000DC350000}"/>
    <cellStyle name="viet2 10 3" xfId="13936" xr:uid="{00000000-0005-0000-0000-0000DD350000}"/>
    <cellStyle name="viet2 10 4" xfId="13937" xr:uid="{00000000-0005-0000-0000-0000DE350000}"/>
    <cellStyle name="viet2 100" xfId="9429" xr:uid="{00000000-0005-0000-0000-0000DF350000}"/>
    <cellStyle name="viet2 100 2" xfId="13938" xr:uid="{00000000-0005-0000-0000-0000E0350000}"/>
    <cellStyle name="viet2 100 2 2" xfId="13939" xr:uid="{00000000-0005-0000-0000-0000E1350000}"/>
    <cellStyle name="viet2 100 3" xfId="13940" xr:uid="{00000000-0005-0000-0000-0000E2350000}"/>
    <cellStyle name="viet2 100 4" xfId="13941" xr:uid="{00000000-0005-0000-0000-0000E3350000}"/>
    <cellStyle name="viet2 101" xfId="9430" xr:uid="{00000000-0005-0000-0000-0000E4350000}"/>
    <cellStyle name="viet2 101 2" xfId="13942" xr:uid="{00000000-0005-0000-0000-0000E5350000}"/>
    <cellStyle name="viet2 101 2 2" xfId="13943" xr:uid="{00000000-0005-0000-0000-0000E6350000}"/>
    <cellStyle name="viet2 101 3" xfId="13944" xr:uid="{00000000-0005-0000-0000-0000E7350000}"/>
    <cellStyle name="viet2 101 4" xfId="13945" xr:uid="{00000000-0005-0000-0000-0000E8350000}"/>
    <cellStyle name="viet2 102" xfId="9431" xr:uid="{00000000-0005-0000-0000-0000E9350000}"/>
    <cellStyle name="viet2 102 2" xfId="13946" xr:uid="{00000000-0005-0000-0000-0000EA350000}"/>
    <cellStyle name="viet2 102 2 2" xfId="13947" xr:uid="{00000000-0005-0000-0000-0000EB350000}"/>
    <cellStyle name="viet2 102 3" xfId="13948" xr:uid="{00000000-0005-0000-0000-0000EC350000}"/>
    <cellStyle name="viet2 102 4" xfId="13949" xr:uid="{00000000-0005-0000-0000-0000ED350000}"/>
    <cellStyle name="viet2 103" xfId="9432" xr:uid="{00000000-0005-0000-0000-0000EE350000}"/>
    <cellStyle name="viet2 103 2" xfId="13950" xr:uid="{00000000-0005-0000-0000-0000EF350000}"/>
    <cellStyle name="viet2 103 2 2" xfId="13951" xr:uid="{00000000-0005-0000-0000-0000F0350000}"/>
    <cellStyle name="viet2 103 3" xfId="13952" xr:uid="{00000000-0005-0000-0000-0000F1350000}"/>
    <cellStyle name="viet2 103 4" xfId="13953" xr:uid="{00000000-0005-0000-0000-0000F2350000}"/>
    <cellStyle name="viet2 104" xfId="9433" xr:uid="{00000000-0005-0000-0000-0000F3350000}"/>
    <cellStyle name="viet2 104 2" xfId="13954" xr:uid="{00000000-0005-0000-0000-0000F4350000}"/>
    <cellStyle name="viet2 104 2 2" xfId="13955" xr:uid="{00000000-0005-0000-0000-0000F5350000}"/>
    <cellStyle name="viet2 104 3" xfId="13956" xr:uid="{00000000-0005-0000-0000-0000F6350000}"/>
    <cellStyle name="viet2 104 4" xfId="13957" xr:uid="{00000000-0005-0000-0000-0000F7350000}"/>
    <cellStyle name="viet2 105" xfId="9434" xr:uid="{00000000-0005-0000-0000-0000F8350000}"/>
    <cellStyle name="viet2 105 2" xfId="13958" xr:uid="{00000000-0005-0000-0000-0000F9350000}"/>
    <cellStyle name="viet2 105 2 2" xfId="13959" xr:uid="{00000000-0005-0000-0000-0000FA350000}"/>
    <cellStyle name="viet2 105 3" xfId="13960" xr:uid="{00000000-0005-0000-0000-0000FB350000}"/>
    <cellStyle name="viet2 105 4" xfId="13961" xr:uid="{00000000-0005-0000-0000-0000FC350000}"/>
    <cellStyle name="viet2 106" xfId="9435" xr:uid="{00000000-0005-0000-0000-0000FD350000}"/>
    <cellStyle name="viet2 106 2" xfId="13962" xr:uid="{00000000-0005-0000-0000-0000FE350000}"/>
    <cellStyle name="viet2 106 2 2" xfId="13963" xr:uid="{00000000-0005-0000-0000-0000FF350000}"/>
    <cellStyle name="viet2 106 3" xfId="13964" xr:uid="{00000000-0005-0000-0000-000000360000}"/>
    <cellStyle name="viet2 106 4" xfId="13965" xr:uid="{00000000-0005-0000-0000-000001360000}"/>
    <cellStyle name="viet2 107" xfId="9436" xr:uid="{00000000-0005-0000-0000-000002360000}"/>
    <cellStyle name="viet2 107 2" xfId="13966" xr:uid="{00000000-0005-0000-0000-000003360000}"/>
    <cellStyle name="viet2 107 2 2" xfId="13967" xr:uid="{00000000-0005-0000-0000-000004360000}"/>
    <cellStyle name="viet2 107 3" xfId="13968" xr:uid="{00000000-0005-0000-0000-000005360000}"/>
    <cellStyle name="viet2 107 4" xfId="13969" xr:uid="{00000000-0005-0000-0000-000006360000}"/>
    <cellStyle name="viet2 108" xfId="9437" xr:uid="{00000000-0005-0000-0000-000007360000}"/>
    <cellStyle name="viet2 108 2" xfId="13970" xr:uid="{00000000-0005-0000-0000-000008360000}"/>
    <cellStyle name="viet2 108 2 2" xfId="13971" xr:uid="{00000000-0005-0000-0000-000009360000}"/>
    <cellStyle name="viet2 108 3" xfId="13972" xr:uid="{00000000-0005-0000-0000-00000A360000}"/>
    <cellStyle name="viet2 108 4" xfId="13973" xr:uid="{00000000-0005-0000-0000-00000B360000}"/>
    <cellStyle name="viet2 109" xfId="9438" xr:uid="{00000000-0005-0000-0000-00000C360000}"/>
    <cellStyle name="viet2 109 2" xfId="13974" xr:uid="{00000000-0005-0000-0000-00000D360000}"/>
    <cellStyle name="viet2 109 2 2" xfId="13975" xr:uid="{00000000-0005-0000-0000-00000E360000}"/>
    <cellStyle name="viet2 109 3" xfId="13976" xr:uid="{00000000-0005-0000-0000-00000F360000}"/>
    <cellStyle name="viet2 109 4" xfId="13977" xr:uid="{00000000-0005-0000-0000-000010360000}"/>
    <cellStyle name="viet2 11" xfId="9439" xr:uid="{00000000-0005-0000-0000-000011360000}"/>
    <cellStyle name="viet2 11 2" xfId="13978" xr:uid="{00000000-0005-0000-0000-000012360000}"/>
    <cellStyle name="viet2 11 2 2" xfId="13979" xr:uid="{00000000-0005-0000-0000-000013360000}"/>
    <cellStyle name="viet2 11 3" xfId="13980" xr:uid="{00000000-0005-0000-0000-000014360000}"/>
    <cellStyle name="viet2 11 4" xfId="13981" xr:uid="{00000000-0005-0000-0000-000015360000}"/>
    <cellStyle name="viet2 110" xfId="9440" xr:uid="{00000000-0005-0000-0000-000016360000}"/>
    <cellStyle name="viet2 110 2" xfId="13982" xr:uid="{00000000-0005-0000-0000-000017360000}"/>
    <cellStyle name="viet2 110 2 2" xfId="13983" xr:uid="{00000000-0005-0000-0000-000018360000}"/>
    <cellStyle name="viet2 110 3" xfId="13984" xr:uid="{00000000-0005-0000-0000-000019360000}"/>
    <cellStyle name="viet2 110 4" xfId="13985" xr:uid="{00000000-0005-0000-0000-00001A360000}"/>
    <cellStyle name="viet2 111" xfId="9441" xr:uid="{00000000-0005-0000-0000-00001B360000}"/>
    <cellStyle name="viet2 111 2" xfId="13986" xr:uid="{00000000-0005-0000-0000-00001C360000}"/>
    <cellStyle name="viet2 111 2 2" xfId="13987" xr:uid="{00000000-0005-0000-0000-00001D360000}"/>
    <cellStyle name="viet2 111 3" xfId="13988" xr:uid="{00000000-0005-0000-0000-00001E360000}"/>
    <cellStyle name="viet2 111 4" xfId="13989" xr:uid="{00000000-0005-0000-0000-00001F360000}"/>
    <cellStyle name="viet2 112" xfId="13990" xr:uid="{00000000-0005-0000-0000-000020360000}"/>
    <cellStyle name="viet2 112 2" xfId="13991" xr:uid="{00000000-0005-0000-0000-000021360000}"/>
    <cellStyle name="viet2 113" xfId="13992" xr:uid="{00000000-0005-0000-0000-000022360000}"/>
    <cellStyle name="viet2 114" xfId="13993" xr:uid="{00000000-0005-0000-0000-000023360000}"/>
    <cellStyle name="viet2 12" xfId="9442" xr:uid="{00000000-0005-0000-0000-000024360000}"/>
    <cellStyle name="viet2 12 2" xfId="13994" xr:uid="{00000000-0005-0000-0000-000025360000}"/>
    <cellStyle name="viet2 12 2 2" xfId="13995" xr:uid="{00000000-0005-0000-0000-000026360000}"/>
    <cellStyle name="viet2 12 3" xfId="13996" xr:uid="{00000000-0005-0000-0000-000027360000}"/>
    <cellStyle name="viet2 12 4" xfId="13997" xr:uid="{00000000-0005-0000-0000-000028360000}"/>
    <cellStyle name="viet2 13" xfId="9443" xr:uid="{00000000-0005-0000-0000-000029360000}"/>
    <cellStyle name="viet2 13 2" xfId="13998" xr:uid="{00000000-0005-0000-0000-00002A360000}"/>
    <cellStyle name="viet2 13 2 2" xfId="13999" xr:uid="{00000000-0005-0000-0000-00002B360000}"/>
    <cellStyle name="viet2 13 3" xfId="14000" xr:uid="{00000000-0005-0000-0000-00002C360000}"/>
    <cellStyle name="viet2 13 4" xfId="14001" xr:uid="{00000000-0005-0000-0000-00002D360000}"/>
    <cellStyle name="viet2 14" xfId="9444" xr:uid="{00000000-0005-0000-0000-00002E360000}"/>
    <cellStyle name="viet2 14 2" xfId="14002" xr:uid="{00000000-0005-0000-0000-00002F360000}"/>
    <cellStyle name="viet2 14 2 2" xfId="14003" xr:uid="{00000000-0005-0000-0000-000030360000}"/>
    <cellStyle name="viet2 14 3" xfId="14004" xr:uid="{00000000-0005-0000-0000-000031360000}"/>
    <cellStyle name="viet2 14 4" xfId="14005" xr:uid="{00000000-0005-0000-0000-000032360000}"/>
    <cellStyle name="viet2 15" xfId="9445" xr:uid="{00000000-0005-0000-0000-000033360000}"/>
    <cellStyle name="viet2 15 2" xfId="14006" xr:uid="{00000000-0005-0000-0000-000034360000}"/>
    <cellStyle name="viet2 15 2 2" xfId="14007" xr:uid="{00000000-0005-0000-0000-000035360000}"/>
    <cellStyle name="viet2 15 3" xfId="14008" xr:uid="{00000000-0005-0000-0000-000036360000}"/>
    <cellStyle name="viet2 15 4" xfId="14009" xr:uid="{00000000-0005-0000-0000-000037360000}"/>
    <cellStyle name="viet2 16" xfId="9446" xr:uid="{00000000-0005-0000-0000-000038360000}"/>
    <cellStyle name="viet2 16 2" xfId="14010" xr:uid="{00000000-0005-0000-0000-000039360000}"/>
    <cellStyle name="viet2 16 2 2" xfId="14011" xr:uid="{00000000-0005-0000-0000-00003A360000}"/>
    <cellStyle name="viet2 16 3" xfId="14012" xr:uid="{00000000-0005-0000-0000-00003B360000}"/>
    <cellStyle name="viet2 16 4" xfId="14013" xr:uid="{00000000-0005-0000-0000-00003C360000}"/>
    <cellStyle name="viet2 17" xfId="9447" xr:uid="{00000000-0005-0000-0000-00003D360000}"/>
    <cellStyle name="viet2 17 2" xfId="14014" xr:uid="{00000000-0005-0000-0000-00003E360000}"/>
    <cellStyle name="viet2 17 2 2" xfId="14015" xr:uid="{00000000-0005-0000-0000-00003F360000}"/>
    <cellStyle name="viet2 17 3" xfId="14016" xr:uid="{00000000-0005-0000-0000-000040360000}"/>
    <cellStyle name="viet2 17 4" xfId="14017" xr:uid="{00000000-0005-0000-0000-000041360000}"/>
    <cellStyle name="viet2 18" xfId="9448" xr:uid="{00000000-0005-0000-0000-000042360000}"/>
    <cellStyle name="viet2 18 2" xfId="14018" xr:uid="{00000000-0005-0000-0000-000043360000}"/>
    <cellStyle name="viet2 18 2 2" xfId="14019" xr:uid="{00000000-0005-0000-0000-000044360000}"/>
    <cellStyle name="viet2 18 3" xfId="14020" xr:uid="{00000000-0005-0000-0000-000045360000}"/>
    <cellStyle name="viet2 18 4" xfId="14021" xr:uid="{00000000-0005-0000-0000-000046360000}"/>
    <cellStyle name="viet2 19" xfId="9449" xr:uid="{00000000-0005-0000-0000-000047360000}"/>
    <cellStyle name="viet2 19 2" xfId="14022" xr:uid="{00000000-0005-0000-0000-000048360000}"/>
    <cellStyle name="viet2 19 2 2" xfId="14023" xr:uid="{00000000-0005-0000-0000-000049360000}"/>
    <cellStyle name="viet2 19 3" xfId="14024" xr:uid="{00000000-0005-0000-0000-00004A360000}"/>
    <cellStyle name="viet2 19 4" xfId="14025" xr:uid="{00000000-0005-0000-0000-00004B360000}"/>
    <cellStyle name="viet2 2" xfId="9450" xr:uid="{00000000-0005-0000-0000-00004C360000}"/>
    <cellStyle name="viet2 2 2" xfId="14026" xr:uid="{00000000-0005-0000-0000-00004D360000}"/>
    <cellStyle name="viet2 2 2 2" xfId="14027" xr:uid="{00000000-0005-0000-0000-00004E360000}"/>
    <cellStyle name="viet2 2 3" xfId="14028" xr:uid="{00000000-0005-0000-0000-00004F360000}"/>
    <cellStyle name="viet2 2 4" xfId="14029" xr:uid="{00000000-0005-0000-0000-000050360000}"/>
    <cellStyle name="viet2 20" xfId="9451" xr:uid="{00000000-0005-0000-0000-000051360000}"/>
    <cellStyle name="viet2 20 2" xfId="14030" xr:uid="{00000000-0005-0000-0000-000052360000}"/>
    <cellStyle name="viet2 20 2 2" xfId="14031" xr:uid="{00000000-0005-0000-0000-000053360000}"/>
    <cellStyle name="viet2 20 3" xfId="14032" xr:uid="{00000000-0005-0000-0000-000054360000}"/>
    <cellStyle name="viet2 20 4" xfId="14033" xr:uid="{00000000-0005-0000-0000-000055360000}"/>
    <cellStyle name="viet2 21" xfId="9452" xr:uid="{00000000-0005-0000-0000-000056360000}"/>
    <cellStyle name="viet2 21 2" xfId="14034" xr:uid="{00000000-0005-0000-0000-000057360000}"/>
    <cellStyle name="viet2 21 2 2" xfId="14035" xr:uid="{00000000-0005-0000-0000-000058360000}"/>
    <cellStyle name="viet2 21 3" xfId="14036" xr:uid="{00000000-0005-0000-0000-000059360000}"/>
    <cellStyle name="viet2 21 4" xfId="14037" xr:uid="{00000000-0005-0000-0000-00005A360000}"/>
    <cellStyle name="viet2 22" xfId="9453" xr:uid="{00000000-0005-0000-0000-00005B360000}"/>
    <cellStyle name="viet2 22 2" xfId="14038" xr:uid="{00000000-0005-0000-0000-00005C360000}"/>
    <cellStyle name="viet2 22 2 2" xfId="14039" xr:uid="{00000000-0005-0000-0000-00005D360000}"/>
    <cellStyle name="viet2 22 3" xfId="14040" xr:uid="{00000000-0005-0000-0000-00005E360000}"/>
    <cellStyle name="viet2 22 4" xfId="14041" xr:uid="{00000000-0005-0000-0000-00005F360000}"/>
    <cellStyle name="viet2 23" xfId="9454" xr:uid="{00000000-0005-0000-0000-000060360000}"/>
    <cellStyle name="viet2 23 2" xfId="14042" xr:uid="{00000000-0005-0000-0000-000061360000}"/>
    <cellStyle name="viet2 23 2 2" xfId="14043" xr:uid="{00000000-0005-0000-0000-000062360000}"/>
    <cellStyle name="viet2 23 3" xfId="14044" xr:uid="{00000000-0005-0000-0000-000063360000}"/>
    <cellStyle name="viet2 23 4" xfId="14045" xr:uid="{00000000-0005-0000-0000-000064360000}"/>
    <cellStyle name="viet2 24" xfId="9455" xr:uid="{00000000-0005-0000-0000-000065360000}"/>
    <cellStyle name="viet2 24 2" xfId="14046" xr:uid="{00000000-0005-0000-0000-000066360000}"/>
    <cellStyle name="viet2 24 2 2" xfId="14047" xr:uid="{00000000-0005-0000-0000-000067360000}"/>
    <cellStyle name="viet2 24 3" xfId="14048" xr:uid="{00000000-0005-0000-0000-000068360000}"/>
    <cellStyle name="viet2 24 4" xfId="14049" xr:uid="{00000000-0005-0000-0000-000069360000}"/>
    <cellStyle name="viet2 25" xfId="9456" xr:uid="{00000000-0005-0000-0000-00006A360000}"/>
    <cellStyle name="viet2 25 2" xfId="14050" xr:uid="{00000000-0005-0000-0000-00006B360000}"/>
    <cellStyle name="viet2 25 2 2" xfId="14051" xr:uid="{00000000-0005-0000-0000-00006C360000}"/>
    <cellStyle name="viet2 25 3" xfId="14052" xr:uid="{00000000-0005-0000-0000-00006D360000}"/>
    <cellStyle name="viet2 25 4" xfId="14053" xr:uid="{00000000-0005-0000-0000-00006E360000}"/>
    <cellStyle name="viet2 26" xfId="9457" xr:uid="{00000000-0005-0000-0000-00006F360000}"/>
    <cellStyle name="viet2 26 2" xfId="14054" xr:uid="{00000000-0005-0000-0000-000070360000}"/>
    <cellStyle name="viet2 26 2 2" xfId="14055" xr:uid="{00000000-0005-0000-0000-000071360000}"/>
    <cellStyle name="viet2 26 3" xfId="14056" xr:uid="{00000000-0005-0000-0000-000072360000}"/>
    <cellStyle name="viet2 26 4" xfId="14057" xr:uid="{00000000-0005-0000-0000-000073360000}"/>
    <cellStyle name="viet2 27" xfId="9458" xr:uid="{00000000-0005-0000-0000-000074360000}"/>
    <cellStyle name="viet2 27 2" xfId="14058" xr:uid="{00000000-0005-0000-0000-000075360000}"/>
    <cellStyle name="viet2 27 2 2" xfId="14059" xr:uid="{00000000-0005-0000-0000-000076360000}"/>
    <cellStyle name="viet2 27 3" xfId="14060" xr:uid="{00000000-0005-0000-0000-000077360000}"/>
    <cellStyle name="viet2 27 4" xfId="14061" xr:uid="{00000000-0005-0000-0000-000078360000}"/>
    <cellStyle name="viet2 28" xfId="9459" xr:uid="{00000000-0005-0000-0000-000079360000}"/>
    <cellStyle name="viet2 28 2" xfId="14062" xr:uid="{00000000-0005-0000-0000-00007A360000}"/>
    <cellStyle name="viet2 28 2 2" xfId="14063" xr:uid="{00000000-0005-0000-0000-00007B360000}"/>
    <cellStyle name="viet2 28 3" xfId="14064" xr:uid="{00000000-0005-0000-0000-00007C360000}"/>
    <cellStyle name="viet2 28 4" xfId="14065" xr:uid="{00000000-0005-0000-0000-00007D360000}"/>
    <cellStyle name="viet2 29" xfId="9460" xr:uid="{00000000-0005-0000-0000-00007E360000}"/>
    <cellStyle name="viet2 29 2" xfId="14066" xr:uid="{00000000-0005-0000-0000-00007F360000}"/>
    <cellStyle name="viet2 29 2 2" xfId="14067" xr:uid="{00000000-0005-0000-0000-000080360000}"/>
    <cellStyle name="viet2 29 3" xfId="14068" xr:uid="{00000000-0005-0000-0000-000081360000}"/>
    <cellStyle name="viet2 29 4" xfId="14069" xr:uid="{00000000-0005-0000-0000-000082360000}"/>
    <cellStyle name="viet2 3" xfId="9461" xr:uid="{00000000-0005-0000-0000-000083360000}"/>
    <cellStyle name="viet2 3 2" xfId="14070" xr:uid="{00000000-0005-0000-0000-000084360000}"/>
    <cellStyle name="viet2 3 2 2" xfId="14071" xr:uid="{00000000-0005-0000-0000-000085360000}"/>
    <cellStyle name="viet2 3 3" xfId="14072" xr:uid="{00000000-0005-0000-0000-000086360000}"/>
    <cellStyle name="viet2 3 4" xfId="14073" xr:uid="{00000000-0005-0000-0000-000087360000}"/>
    <cellStyle name="viet2 30" xfId="9462" xr:uid="{00000000-0005-0000-0000-000088360000}"/>
    <cellStyle name="viet2 30 2" xfId="14074" xr:uid="{00000000-0005-0000-0000-000089360000}"/>
    <cellStyle name="viet2 30 2 2" xfId="14075" xr:uid="{00000000-0005-0000-0000-00008A360000}"/>
    <cellStyle name="viet2 30 3" xfId="14076" xr:uid="{00000000-0005-0000-0000-00008B360000}"/>
    <cellStyle name="viet2 30 4" xfId="14077" xr:uid="{00000000-0005-0000-0000-00008C360000}"/>
    <cellStyle name="viet2 31" xfId="9463" xr:uid="{00000000-0005-0000-0000-00008D360000}"/>
    <cellStyle name="viet2 31 2" xfId="14078" xr:uid="{00000000-0005-0000-0000-00008E360000}"/>
    <cellStyle name="viet2 31 2 2" xfId="14079" xr:uid="{00000000-0005-0000-0000-00008F360000}"/>
    <cellStyle name="viet2 31 3" xfId="14080" xr:uid="{00000000-0005-0000-0000-000090360000}"/>
    <cellStyle name="viet2 31 4" xfId="14081" xr:uid="{00000000-0005-0000-0000-000091360000}"/>
    <cellStyle name="viet2 32" xfId="9464" xr:uid="{00000000-0005-0000-0000-000092360000}"/>
    <cellStyle name="viet2 32 2" xfId="14082" xr:uid="{00000000-0005-0000-0000-000093360000}"/>
    <cellStyle name="viet2 32 2 2" xfId="14083" xr:uid="{00000000-0005-0000-0000-000094360000}"/>
    <cellStyle name="viet2 32 3" xfId="14084" xr:uid="{00000000-0005-0000-0000-000095360000}"/>
    <cellStyle name="viet2 32 4" xfId="14085" xr:uid="{00000000-0005-0000-0000-000096360000}"/>
    <cellStyle name="viet2 33" xfId="9465" xr:uid="{00000000-0005-0000-0000-000097360000}"/>
    <cellStyle name="viet2 33 2" xfId="14086" xr:uid="{00000000-0005-0000-0000-000098360000}"/>
    <cellStyle name="viet2 33 2 2" xfId="14087" xr:uid="{00000000-0005-0000-0000-000099360000}"/>
    <cellStyle name="viet2 33 3" xfId="14088" xr:uid="{00000000-0005-0000-0000-00009A360000}"/>
    <cellStyle name="viet2 33 4" xfId="14089" xr:uid="{00000000-0005-0000-0000-00009B360000}"/>
    <cellStyle name="viet2 34" xfId="9466" xr:uid="{00000000-0005-0000-0000-00009C360000}"/>
    <cellStyle name="viet2 34 2" xfId="14090" xr:uid="{00000000-0005-0000-0000-00009D360000}"/>
    <cellStyle name="viet2 34 2 2" xfId="14091" xr:uid="{00000000-0005-0000-0000-00009E360000}"/>
    <cellStyle name="viet2 34 3" xfId="14092" xr:uid="{00000000-0005-0000-0000-00009F360000}"/>
    <cellStyle name="viet2 34 4" xfId="14093" xr:uid="{00000000-0005-0000-0000-0000A0360000}"/>
    <cellStyle name="viet2 35" xfId="9467" xr:uid="{00000000-0005-0000-0000-0000A1360000}"/>
    <cellStyle name="viet2 35 2" xfId="14094" xr:uid="{00000000-0005-0000-0000-0000A2360000}"/>
    <cellStyle name="viet2 35 2 2" xfId="14095" xr:uid="{00000000-0005-0000-0000-0000A3360000}"/>
    <cellStyle name="viet2 35 3" xfId="14096" xr:uid="{00000000-0005-0000-0000-0000A4360000}"/>
    <cellStyle name="viet2 35 4" xfId="14097" xr:uid="{00000000-0005-0000-0000-0000A5360000}"/>
    <cellStyle name="viet2 36" xfId="9468" xr:uid="{00000000-0005-0000-0000-0000A6360000}"/>
    <cellStyle name="viet2 36 2" xfId="14098" xr:uid="{00000000-0005-0000-0000-0000A7360000}"/>
    <cellStyle name="viet2 36 2 2" xfId="14099" xr:uid="{00000000-0005-0000-0000-0000A8360000}"/>
    <cellStyle name="viet2 36 3" xfId="14100" xr:uid="{00000000-0005-0000-0000-0000A9360000}"/>
    <cellStyle name="viet2 36 4" xfId="14101" xr:uid="{00000000-0005-0000-0000-0000AA360000}"/>
    <cellStyle name="viet2 37" xfId="9469" xr:uid="{00000000-0005-0000-0000-0000AB360000}"/>
    <cellStyle name="viet2 37 2" xfId="14102" xr:uid="{00000000-0005-0000-0000-0000AC360000}"/>
    <cellStyle name="viet2 37 2 2" xfId="14103" xr:uid="{00000000-0005-0000-0000-0000AD360000}"/>
    <cellStyle name="viet2 37 3" xfId="14104" xr:uid="{00000000-0005-0000-0000-0000AE360000}"/>
    <cellStyle name="viet2 37 4" xfId="14105" xr:uid="{00000000-0005-0000-0000-0000AF360000}"/>
    <cellStyle name="viet2 38" xfId="9470" xr:uid="{00000000-0005-0000-0000-0000B0360000}"/>
    <cellStyle name="viet2 38 2" xfId="14106" xr:uid="{00000000-0005-0000-0000-0000B1360000}"/>
    <cellStyle name="viet2 38 2 2" xfId="14107" xr:uid="{00000000-0005-0000-0000-0000B2360000}"/>
    <cellStyle name="viet2 38 3" xfId="14108" xr:uid="{00000000-0005-0000-0000-0000B3360000}"/>
    <cellStyle name="viet2 38 4" xfId="14109" xr:uid="{00000000-0005-0000-0000-0000B4360000}"/>
    <cellStyle name="viet2 39" xfId="9471" xr:uid="{00000000-0005-0000-0000-0000B5360000}"/>
    <cellStyle name="viet2 39 2" xfId="14110" xr:uid="{00000000-0005-0000-0000-0000B6360000}"/>
    <cellStyle name="viet2 39 2 2" xfId="14111" xr:uid="{00000000-0005-0000-0000-0000B7360000}"/>
    <cellStyle name="viet2 39 3" xfId="14112" xr:uid="{00000000-0005-0000-0000-0000B8360000}"/>
    <cellStyle name="viet2 39 4" xfId="14113" xr:uid="{00000000-0005-0000-0000-0000B9360000}"/>
    <cellStyle name="viet2 4" xfId="9472" xr:uid="{00000000-0005-0000-0000-0000BA360000}"/>
    <cellStyle name="viet2 4 2" xfId="14114" xr:uid="{00000000-0005-0000-0000-0000BB360000}"/>
    <cellStyle name="viet2 4 2 2" xfId="14115" xr:uid="{00000000-0005-0000-0000-0000BC360000}"/>
    <cellStyle name="viet2 4 3" xfId="14116" xr:uid="{00000000-0005-0000-0000-0000BD360000}"/>
    <cellStyle name="viet2 4 4" xfId="14117" xr:uid="{00000000-0005-0000-0000-0000BE360000}"/>
    <cellStyle name="viet2 40" xfId="9473" xr:uid="{00000000-0005-0000-0000-0000BF360000}"/>
    <cellStyle name="viet2 40 2" xfId="14118" xr:uid="{00000000-0005-0000-0000-0000C0360000}"/>
    <cellStyle name="viet2 40 2 2" xfId="14119" xr:uid="{00000000-0005-0000-0000-0000C1360000}"/>
    <cellStyle name="viet2 40 3" xfId="14120" xr:uid="{00000000-0005-0000-0000-0000C2360000}"/>
    <cellStyle name="viet2 40 4" xfId="14121" xr:uid="{00000000-0005-0000-0000-0000C3360000}"/>
    <cellStyle name="viet2 41" xfId="9474" xr:uid="{00000000-0005-0000-0000-0000C4360000}"/>
    <cellStyle name="viet2 41 2" xfId="14122" xr:uid="{00000000-0005-0000-0000-0000C5360000}"/>
    <cellStyle name="viet2 41 2 2" xfId="14123" xr:uid="{00000000-0005-0000-0000-0000C6360000}"/>
    <cellStyle name="viet2 41 3" xfId="14124" xr:uid="{00000000-0005-0000-0000-0000C7360000}"/>
    <cellStyle name="viet2 41 4" xfId="14125" xr:uid="{00000000-0005-0000-0000-0000C8360000}"/>
    <cellStyle name="viet2 42" xfId="9475" xr:uid="{00000000-0005-0000-0000-0000C9360000}"/>
    <cellStyle name="viet2 42 2" xfId="14126" xr:uid="{00000000-0005-0000-0000-0000CA360000}"/>
    <cellStyle name="viet2 42 2 2" xfId="14127" xr:uid="{00000000-0005-0000-0000-0000CB360000}"/>
    <cellStyle name="viet2 42 3" xfId="14128" xr:uid="{00000000-0005-0000-0000-0000CC360000}"/>
    <cellStyle name="viet2 42 4" xfId="14129" xr:uid="{00000000-0005-0000-0000-0000CD360000}"/>
    <cellStyle name="viet2 43" xfId="9476" xr:uid="{00000000-0005-0000-0000-0000CE360000}"/>
    <cellStyle name="viet2 43 2" xfId="14130" xr:uid="{00000000-0005-0000-0000-0000CF360000}"/>
    <cellStyle name="viet2 43 2 2" xfId="14131" xr:uid="{00000000-0005-0000-0000-0000D0360000}"/>
    <cellStyle name="viet2 43 3" xfId="14132" xr:uid="{00000000-0005-0000-0000-0000D1360000}"/>
    <cellStyle name="viet2 43 4" xfId="14133" xr:uid="{00000000-0005-0000-0000-0000D2360000}"/>
    <cellStyle name="viet2 44" xfId="9477" xr:uid="{00000000-0005-0000-0000-0000D3360000}"/>
    <cellStyle name="viet2 44 2" xfId="14134" xr:uid="{00000000-0005-0000-0000-0000D4360000}"/>
    <cellStyle name="viet2 44 2 2" xfId="14135" xr:uid="{00000000-0005-0000-0000-0000D5360000}"/>
    <cellStyle name="viet2 44 3" xfId="14136" xr:uid="{00000000-0005-0000-0000-0000D6360000}"/>
    <cellStyle name="viet2 44 4" xfId="14137" xr:uid="{00000000-0005-0000-0000-0000D7360000}"/>
    <cellStyle name="viet2 45" xfId="9478" xr:uid="{00000000-0005-0000-0000-0000D8360000}"/>
    <cellStyle name="viet2 45 2" xfId="14138" xr:uid="{00000000-0005-0000-0000-0000D9360000}"/>
    <cellStyle name="viet2 45 2 2" xfId="14139" xr:uid="{00000000-0005-0000-0000-0000DA360000}"/>
    <cellStyle name="viet2 45 3" xfId="14140" xr:uid="{00000000-0005-0000-0000-0000DB360000}"/>
    <cellStyle name="viet2 45 4" xfId="14141" xr:uid="{00000000-0005-0000-0000-0000DC360000}"/>
    <cellStyle name="viet2 46" xfId="9479" xr:uid="{00000000-0005-0000-0000-0000DD360000}"/>
    <cellStyle name="viet2 46 2" xfId="14142" xr:uid="{00000000-0005-0000-0000-0000DE360000}"/>
    <cellStyle name="viet2 46 2 2" xfId="14143" xr:uid="{00000000-0005-0000-0000-0000DF360000}"/>
    <cellStyle name="viet2 46 3" xfId="14144" xr:uid="{00000000-0005-0000-0000-0000E0360000}"/>
    <cellStyle name="viet2 46 4" xfId="14145" xr:uid="{00000000-0005-0000-0000-0000E1360000}"/>
    <cellStyle name="viet2 47" xfId="9480" xr:uid="{00000000-0005-0000-0000-0000E2360000}"/>
    <cellStyle name="viet2 47 2" xfId="14146" xr:uid="{00000000-0005-0000-0000-0000E3360000}"/>
    <cellStyle name="viet2 47 2 2" xfId="14147" xr:uid="{00000000-0005-0000-0000-0000E4360000}"/>
    <cellStyle name="viet2 47 3" xfId="14148" xr:uid="{00000000-0005-0000-0000-0000E5360000}"/>
    <cellStyle name="viet2 47 4" xfId="14149" xr:uid="{00000000-0005-0000-0000-0000E6360000}"/>
    <cellStyle name="viet2 48" xfId="9481" xr:uid="{00000000-0005-0000-0000-0000E7360000}"/>
    <cellStyle name="viet2 48 2" xfId="14150" xr:uid="{00000000-0005-0000-0000-0000E8360000}"/>
    <cellStyle name="viet2 48 2 2" xfId="14151" xr:uid="{00000000-0005-0000-0000-0000E9360000}"/>
    <cellStyle name="viet2 48 3" xfId="14152" xr:uid="{00000000-0005-0000-0000-0000EA360000}"/>
    <cellStyle name="viet2 48 4" xfId="14153" xr:uid="{00000000-0005-0000-0000-0000EB360000}"/>
    <cellStyle name="viet2 49" xfId="9482" xr:uid="{00000000-0005-0000-0000-0000EC360000}"/>
    <cellStyle name="viet2 49 2" xfId="14154" xr:uid="{00000000-0005-0000-0000-0000ED360000}"/>
    <cellStyle name="viet2 49 2 2" xfId="14155" xr:uid="{00000000-0005-0000-0000-0000EE360000}"/>
    <cellStyle name="viet2 49 3" xfId="14156" xr:uid="{00000000-0005-0000-0000-0000EF360000}"/>
    <cellStyle name="viet2 49 4" xfId="14157" xr:uid="{00000000-0005-0000-0000-0000F0360000}"/>
    <cellStyle name="viet2 5" xfId="9483" xr:uid="{00000000-0005-0000-0000-0000F1360000}"/>
    <cellStyle name="viet2 5 2" xfId="14158" xr:uid="{00000000-0005-0000-0000-0000F2360000}"/>
    <cellStyle name="viet2 5 2 2" xfId="14159" xr:uid="{00000000-0005-0000-0000-0000F3360000}"/>
    <cellStyle name="viet2 5 3" xfId="14160" xr:uid="{00000000-0005-0000-0000-0000F4360000}"/>
    <cellStyle name="viet2 5 4" xfId="14161" xr:uid="{00000000-0005-0000-0000-0000F5360000}"/>
    <cellStyle name="viet2 50" xfId="9484" xr:uid="{00000000-0005-0000-0000-0000F6360000}"/>
    <cellStyle name="viet2 50 2" xfId="14162" xr:uid="{00000000-0005-0000-0000-0000F7360000}"/>
    <cellStyle name="viet2 50 2 2" xfId="14163" xr:uid="{00000000-0005-0000-0000-0000F8360000}"/>
    <cellStyle name="viet2 50 3" xfId="14164" xr:uid="{00000000-0005-0000-0000-0000F9360000}"/>
    <cellStyle name="viet2 50 4" xfId="14165" xr:uid="{00000000-0005-0000-0000-0000FA360000}"/>
    <cellStyle name="viet2 51" xfId="9485" xr:uid="{00000000-0005-0000-0000-0000FB360000}"/>
    <cellStyle name="viet2 51 2" xfId="14166" xr:uid="{00000000-0005-0000-0000-0000FC360000}"/>
    <cellStyle name="viet2 51 2 2" xfId="14167" xr:uid="{00000000-0005-0000-0000-0000FD360000}"/>
    <cellStyle name="viet2 51 3" xfId="14168" xr:uid="{00000000-0005-0000-0000-0000FE360000}"/>
    <cellStyle name="viet2 51 4" xfId="14169" xr:uid="{00000000-0005-0000-0000-0000FF360000}"/>
    <cellStyle name="viet2 52" xfId="9486" xr:uid="{00000000-0005-0000-0000-000000370000}"/>
    <cellStyle name="viet2 52 2" xfId="14170" xr:uid="{00000000-0005-0000-0000-000001370000}"/>
    <cellStyle name="viet2 52 2 2" xfId="14171" xr:uid="{00000000-0005-0000-0000-000002370000}"/>
    <cellStyle name="viet2 52 3" xfId="14172" xr:uid="{00000000-0005-0000-0000-000003370000}"/>
    <cellStyle name="viet2 52 4" xfId="14173" xr:uid="{00000000-0005-0000-0000-000004370000}"/>
    <cellStyle name="viet2 53" xfId="9487" xr:uid="{00000000-0005-0000-0000-000005370000}"/>
    <cellStyle name="viet2 53 2" xfId="14174" xr:uid="{00000000-0005-0000-0000-000006370000}"/>
    <cellStyle name="viet2 53 2 2" xfId="14175" xr:uid="{00000000-0005-0000-0000-000007370000}"/>
    <cellStyle name="viet2 53 3" xfId="14176" xr:uid="{00000000-0005-0000-0000-000008370000}"/>
    <cellStyle name="viet2 53 4" xfId="14177" xr:uid="{00000000-0005-0000-0000-000009370000}"/>
    <cellStyle name="viet2 54" xfId="9488" xr:uid="{00000000-0005-0000-0000-00000A370000}"/>
    <cellStyle name="viet2 54 2" xfId="14178" xr:uid="{00000000-0005-0000-0000-00000B370000}"/>
    <cellStyle name="viet2 54 2 2" xfId="14179" xr:uid="{00000000-0005-0000-0000-00000C370000}"/>
    <cellStyle name="viet2 54 3" xfId="14180" xr:uid="{00000000-0005-0000-0000-00000D370000}"/>
    <cellStyle name="viet2 54 4" xfId="14181" xr:uid="{00000000-0005-0000-0000-00000E370000}"/>
    <cellStyle name="viet2 55" xfId="9489" xr:uid="{00000000-0005-0000-0000-00000F370000}"/>
    <cellStyle name="viet2 55 2" xfId="14182" xr:uid="{00000000-0005-0000-0000-000010370000}"/>
    <cellStyle name="viet2 55 2 2" xfId="14183" xr:uid="{00000000-0005-0000-0000-000011370000}"/>
    <cellStyle name="viet2 55 3" xfId="14184" xr:uid="{00000000-0005-0000-0000-000012370000}"/>
    <cellStyle name="viet2 55 4" xfId="14185" xr:uid="{00000000-0005-0000-0000-000013370000}"/>
    <cellStyle name="viet2 56" xfId="9490" xr:uid="{00000000-0005-0000-0000-000014370000}"/>
    <cellStyle name="viet2 56 2" xfId="14186" xr:uid="{00000000-0005-0000-0000-000015370000}"/>
    <cellStyle name="viet2 56 2 2" xfId="14187" xr:uid="{00000000-0005-0000-0000-000016370000}"/>
    <cellStyle name="viet2 56 3" xfId="14188" xr:uid="{00000000-0005-0000-0000-000017370000}"/>
    <cellStyle name="viet2 56 4" xfId="14189" xr:uid="{00000000-0005-0000-0000-000018370000}"/>
    <cellStyle name="viet2 57" xfId="9491" xr:uid="{00000000-0005-0000-0000-000019370000}"/>
    <cellStyle name="viet2 57 2" xfId="14190" xr:uid="{00000000-0005-0000-0000-00001A370000}"/>
    <cellStyle name="viet2 57 2 2" xfId="14191" xr:uid="{00000000-0005-0000-0000-00001B370000}"/>
    <cellStyle name="viet2 57 3" xfId="14192" xr:uid="{00000000-0005-0000-0000-00001C370000}"/>
    <cellStyle name="viet2 57 4" xfId="14193" xr:uid="{00000000-0005-0000-0000-00001D370000}"/>
    <cellStyle name="viet2 58" xfId="9492" xr:uid="{00000000-0005-0000-0000-00001E370000}"/>
    <cellStyle name="viet2 58 2" xfId="14194" xr:uid="{00000000-0005-0000-0000-00001F370000}"/>
    <cellStyle name="viet2 58 2 2" xfId="14195" xr:uid="{00000000-0005-0000-0000-000020370000}"/>
    <cellStyle name="viet2 58 3" xfId="14196" xr:uid="{00000000-0005-0000-0000-000021370000}"/>
    <cellStyle name="viet2 58 4" xfId="14197" xr:uid="{00000000-0005-0000-0000-000022370000}"/>
    <cellStyle name="viet2 59" xfId="9493" xr:uid="{00000000-0005-0000-0000-000023370000}"/>
    <cellStyle name="viet2 59 2" xfId="14198" xr:uid="{00000000-0005-0000-0000-000024370000}"/>
    <cellStyle name="viet2 59 2 2" xfId="14199" xr:uid="{00000000-0005-0000-0000-000025370000}"/>
    <cellStyle name="viet2 59 3" xfId="14200" xr:uid="{00000000-0005-0000-0000-000026370000}"/>
    <cellStyle name="viet2 59 4" xfId="14201" xr:uid="{00000000-0005-0000-0000-000027370000}"/>
    <cellStyle name="viet2 6" xfId="9494" xr:uid="{00000000-0005-0000-0000-000028370000}"/>
    <cellStyle name="viet2 6 2" xfId="14202" xr:uid="{00000000-0005-0000-0000-000029370000}"/>
    <cellStyle name="viet2 6 2 2" xfId="14203" xr:uid="{00000000-0005-0000-0000-00002A370000}"/>
    <cellStyle name="viet2 6 3" xfId="14204" xr:uid="{00000000-0005-0000-0000-00002B370000}"/>
    <cellStyle name="viet2 6 4" xfId="14205" xr:uid="{00000000-0005-0000-0000-00002C370000}"/>
    <cellStyle name="viet2 60" xfId="9495" xr:uid="{00000000-0005-0000-0000-00002D370000}"/>
    <cellStyle name="viet2 60 2" xfId="14206" xr:uid="{00000000-0005-0000-0000-00002E370000}"/>
    <cellStyle name="viet2 60 2 2" xfId="14207" xr:uid="{00000000-0005-0000-0000-00002F370000}"/>
    <cellStyle name="viet2 60 3" xfId="14208" xr:uid="{00000000-0005-0000-0000-000030370000}"/>
    <cellStyle name="viet2 60 4" xfId="14209" xr:uid="{00000000-0005-0000-0000-000031370000}"/>
    <cellStyle name="viet2 61" xfId="9496" xr:uid="{00000000-0005-0000-0000-000032370000}"/>
    <cellStyle name="viet2 61 2" xfId="14210" xr:uid="{00000000-0005-0000-0000-000033370000}"/>
    <cellStyle name="viet2 61 2 2" xfId="14211" xr:uid="{00000000-0005-0000-0000-000034370000}"/>
    <cellStyle name="viet2 61 3" xfId="14212" xr:uid="{00000000-0005-0000-0000-000035370000}"/>
    <cellStyle name="viet2 61 4" xfId="14213" xr:uid="{00000000-0005-0000-0000-000036370000}"/>
    <cellStyle name="viet2 62" xfId="9497" xr:uid="{00000000-0005-0000-0000-000037370000}"/>
    <cellStyle name="viet2 62 2" xfId="14214" xr:uid="{00000000-0005-0000-0000-000038370000}"/>
    <cellStyle name="viet2 62 2 2" xfId="14215" xr:uid="{00000000-0005-0000-0000-000039370000}"/>
    <cellStyle name="viet2 62 3" xfId="14216" xr:uid="{00000000-0005-0000-0000-00003A370000}"/>
    <cellStyle name="viet2 62 4" xfId="14217" xr:uid="{00000000-0005-0000-0000-00003B370000}"/>
    <cellStyle name="viet2 63" xfId="9498" xr:uid="{00000000-0005-0000-0000-00003C370000}"/>
    <cellStyle name="viet2 63 2" xfId="14218" xr:uid="{00000000-0005-0000-0000-00003D370000}"/>
    <cellStyle name="viet2 63 2 2" xfId="14219" xr:uid="{00000000-0005-0000-0000-00003E370000}"/>
    <cellStyle name="viet2 63 3" xfId="14220" xr:uid="{00000000-0005-0000-0000-00003F370000}"/>
    <cellStyle name="viet2 63 4" xfId="14221" xr:uid="{00000000-0005-0000-0000-000040370000}"/>
    <cellStyle name="viet2 64" xfId="9499" xr:uid="{00000000-0005-0000-0000-000041370000}"/>
    <cellStyle name="viet2 64 2" xfId="14222" xr:uid="{00000000-0005-0000-0000-000042370000}"/>
    <cellStyle name="viet2 64 2 2" xfId="14223" xr:uid="{00000000-0005-0000-0000-000043370000}"/>
    <cellStyle name="viet2 64 3" xfId="14224" xr:uid="{00000000-0005-0000-0000-000044370000}"/>
    <cellStyle name="viet2 64 4" xfId="14225" xr:uid="{00000000-0005-0000-0000-000045370000}"/>
    <cellStyle name="viet2 65" xfId="9500" xr:uid="{00000000-0005-0000-0000-000046370000}"/>
    <cellStyle name="viet2 65 2" xfId="14226" xr:uid="{00000000-0005-0000-0000-000047370000}"/>
    <cellStyle name="viet2 65 2 2" xfId="14227" xr:uid="{00000000-0005-0000-0000-000048370000}"/>
    <cellStyle name="viet2 65 3" xfId="14228" xr:uid="{00000000-0005-0000-0000-000049370000}"/>
    <cellStyle name="viet2 65 4" xfId="14229" xr:uid="{00000000-0005-0000-0000-00004A370000}"/>
    <cellStyle name="viet2 66" xfId="9501" xr:uid="{00000000-0005-0000-0000-00004B370000}"/>
    <cellStyle name="viet2 66 2" xfId="14230" xr:uid="{00000000-0005-0000-0000-00004C370000}"/>
    <cellStyle name="viet2 66 2 2" xfId="14231" xr:uid="{00000000-0005-0000-0000-00004D370000}"/>
    <cellStyle name="viet2 66 3" xfId="14232" xr:uid="{00000000-0005-0000-0000-00004E370000}"/>
    <cellStyle name="viet2 66 4" xfId="14233" xr:uid="{00000000-0005-0000-0000-00004F370000}"/>
    <cellStyle name="viet2 67" xfId="9502" xr:uid="{00000000-0005-0000-0000-000050370000}"/>
    <cellStyle name="viet2 67 2" xfId="14234" xr:uid="{00000000-0005-0000-0000-000051370000}"/>
    <cellStyle name="viet2 67 2 2" xfId="14235" xr:uid="{00000000-0005-0000-0000-000052370000}"/>
    <cellStyle name="viet2 67 3" xfId="14236" xr:uid="{00000000-0005-0000-0000-000053370000}"/>
    <cellStyle name="viet2 67 4" xfId="14237" xr:uid="{00000000-0005-0000-0000-000054370000}"/>
    <cellStyle name="viet2 68" xfId="9503" xr:uid="{00000000-0005-0000-0000-000055370000}"/>
    <cellStyle name="viet2 68 2" xfId="14238" xr:uid="{00000000-0005-0000-0000-000056370000}"/>
    <cellStyle name="viet2 68 2 2" xfId="14239" xr:uid="{00000000-0005-0000-0000-000057370000}"/>
    <cellStyle name="viet2 68 3" xfId="14240" xr:uid="{00000000-0005-0000-0000-000058370000}"/>
    <cellStyle name="viet2 68 4" xfId="14241" xr:uid="{00000000-0005-0000-0000-000059370000}"/>
    <cellStyle name="viet2 69" xfId="9504" xr:uid="{00000000-0005-0000-0000-00005A370000}"/>
    <cellStyle name="viet2 69 2" xfId="14242" xr:uid="{00000000-0005-0000-0000-00005B370000}"/>
    <cellStyle name="viet2 69 2 2" xfId="14243" xr:uid="{00000000-0005-0000-0000-00005C370000}"/>
    <cellStyle name="viet2 69 3" xfId="14244" xr:uid="{00000000-0005-0000-0000-00005D370000}"/>
    <cellStyle name="viet2 69 4" xfId="14245" xr:uid="{00000000-0005-0000-0000-00005E370000}"/>
    <cellStyle name="viet2 7" xfId="9505" xr:uid="{00000000-0005-0000-0000-00005F370000}"/>
    <cellStyle name="viet2 7 2" xfId="14246" xr:uid="{00000000-0005-0000-0000-000060370000}"/>
    <cellStyle name="viet2 7 2 2" xfId="14247" xr:uid="{00000000-0005-0000-0000-000061370000}"/>
    <cellStyle name="viet2 7 3" xfId="14248" xr:uid="{00000000-0005-0000-0000-000062370000}"/>
    <cellStyle name="viet2 7 4" xfId="14249" xr:uid="{00000000-0005-0000-0000-000063370000}"/>
    <cellStyle name="viet2 70" xfId="9506" xr:uid="{00000000-0005-0000-0000-000064370000}"/>
    <cellStyle name="viet2 70 2" xfId="14250" xr:uid="{00000000-0005-0000-0000-000065370000}"/>
    <cellStyle name="viet2 70 2 2" xfId="14251" xr:uid="{00000000-0005-0000-0000-000066370000}"/>
    <cellStyle name="viet2 70 3" xfId="14252" xr:uid="{00000000-0005-0000-0000-000067370000}"/>
    <cellStyle name="viet2 70 4" xfId="14253" xr:uid="{00000000-0005-0000-0000-000068370000}"/>
    <cellStyle name="viet2 71" xfId="9507" xr:uid="{00000000-0005-0000-0000-000069370000}"/>
    <cellStyle name="viet2 71 2" xfId="14254" xr:uid="{00000000-0005-0000-0000-00006A370000}"/>
    <cellStyle name="viet2 71 2 2" xfId="14255" xr:uid="{00000000-0005-0000-0000-00006B370000}"/>
    <cellStyle name="viet2 71 3" xfId="14256" xr:uid="{00000000-0005-0000-0000-00006C370000}"/>
    <cellStyle name="viet2 71 4" xfId="14257" xr:uid="{00000000-0005-0000-0000-00006D370000}"/>
    <cellStyle name="viet2 72" xfId="9508" xr:uid="{00000000-0005-0000-0000-00006E370000}"/>
    <cellStyle name="viet2 72 2" xfId="14258" xr:uid="{00000000-0005-0000-0000-00006F370000}"/>
    <cellStyle name="viet2 72 2 2" xfId="14259" xr:uid="{00000000-0005-0000-0000-000070370000}"/>
    <cellStyle name="viet2 72 3" xfId="14260" xr:uid="{00000000-0005-0000-0000-000071370000}"/>
    <cellStyle name="viet2 72 4" xfId="14261" xr:uid="{00000000-0005-0000-0000-000072370000}"/>
    <cellStyle name="viet2 73" xfId="9509" xr:uid="{00000000-0005-0000-0000-000073370000}"/>
    <cellStyle name="viet2 73 2" xfId="14262" xr:uid="{00000000-0005-0000-0000-000074370000}"/>
    <cellStyle name="viet2 73 2 2" xfId="14263" xr:uid="{00000000-0005-0000-0000-000075370000}"/>
    <cellStyle name="viet2 73 3" xfId="14264" xr:uid="{00000000-0005-0000-0000-000076370000}"/>
    <cellStyle name="viet2 73 4" xfId="14265" xr:uid="{00000000-0005-0000-0000-000077370000}"/>
    <cellStyle name="viet2 74" xfId="9510" xr:uid="{00000000-0005-0000-0000-000078370000}"/>
    <cellStyle name="viet2 74 2" xfId="14266" xr:uid="{00000000-0005-0000-0000-000079370000}"/>
    <cellStyle name="viet2 74 2 2" xfId="14267" xr:uid="{00000000-0005-0000-0000-00007A370000}"/>
    <cellStyle name="viet2 74 3" xfId="14268" xr:uid="{00000000-0005-0000-0000-00007B370000}"/>
    <cellStyle name="viet2 74 4" xfId="14269" xr:uid="{00000000-0005-0000-0000-00007C370000}"/>
    <cellStyle name="viet2 75" xfId="9511" xr:uid="{00000000-0005-0000-0000-00007D370000}"/>
    <cellStyle name="viet2 75 2" xfId="14270" xr:uid="{00000000-0005-0000-0000-00007E370000}"/>
    <cellStyle name="viet2 75 2 2" xfId="14271" xr:uid="{00000000-0005-0000-0000-00007F370000}"/>
    <cellStyle name="viet2 75 3" xfId="14272" xr:uid="{00000000-0005-0000-0000-000080370000}"/>
    <cellStyle name="viet2 75 4" xfId="14273" xr:uid="{00000000-0005-0000-0000-000081370000}"/>
    <cellStyle name="viet2 76" xfId="9512" xr:uid="{00000000-0005-0000-0000-000082370000}"/>
    <cellStyle name="viet2 76 2" xfId="14274" xr:uid="{00000000-0005-0000-0000-000083370000}"/>
    <cellStyle name="viet2 76 2 2" xfId="14275" xr:uid="{00000000-0005-0000-0000-000084370000}"/>
    <cellStyle name="viet2 76 3" xfId="14276" xr:uid="{00000000-0005-0000-0000-000085370000}"/>
    <cellStyle name="viet2 76 4" xfId="14277" xr:uid="{00000000-0005-0000-0000-000086370000}"/>
    <cellStyle name="viet2 77" xfId="9513" xr:uid="{00000000-0005-0000-0000-000087370000}"/>
    <cellStyle name="viet2 77 2" xfId="14278" xr:uid="{00000000-0005-0000-0000-000088370000}"/>
    <cellStyle name="viet2 77 2 2" xfId="14279" xr:uid="{00000000-0005-0000-0000-000089370000}"/>
    <cellStyle name="viet2 77 3" xfId="14280" xr:uid="{00000000-0005-0000-0000-00008A370000}"/>
    <cellStyle name="viet2 77 4" xfId="14281" xr:uid="{00000000-0005-0000-0000-00008B370000}"/>
    <cellStyle name="viet2 78" xfId="9514" xr:uid="{00000000-0005-0000-0000-00008C370000}"/>
    <cellStyle name="viet2 78 2" xfId="14282" xr:uid="{00000000-0005-0000-0000-00008D370000}"/>
    <cellStyle name="viet2 78 2 2" xfId="14283" xr:uid="{00000000-0005-0000-0000-00008E370000}"/>
    <cellStyle name="viet2 78 3" xfId="14284" xr:uid="{00000000-0005-0000-0000-00008F370000}"/>
    <cellStyle name="viet2 78 4" xfId="14285" xr:uid="{00000000-0005-0000-0000-000090370000}"/>
    <cellStyle name="viet2 79" xfId="9515" xr:uid="{00000000-0005-0000-0000-000091370000}"/>
    <cellStyle name="viet2 79 2" xfId="14286" xr:uid="{00000000-0005-0000-0000-000092370000}"/>
    <cellStyle name="viet2 79 2 2" xfId="14287" xr:uid="{00000000-0005-0000-0000-000093370000}"/>
    <cellStyle name="viet2 79 3" xfId="14288" xr:uid="{00000000-0005-0000-0000-000094370000}"/>
    <cellStyle name="viet2 79 4" xfId="14289" xr:uid="{00000000-0005-0000-0000-000095370000}"/>
    <cellStyle name="viet2 8" xfId="9516" xr:uid="{00000000-0005-0000-0000-000096370000}"/>
    <cellStyle name="viet2 8 2" xfId="14290" xr:uid="{00000000-0005-0000-0000-000097370000}"/>
    <cellStyle name="viet2 8 2 2" xfId="14291" xr:uid="{00000000-0005-0000-0000-000098370000}"/>
    <cellStyle name="viet2 8 3" xfId="14292" xr:uid="{00000000-0005-0000-0000-000099370000}"/>
    <cellStyle name="viet2 8 4" xfId="14293" xr:uid="{00000000-0005-0000-0000-00009A370000}"/>
    <cellStyle name="viet2 80" xfId="9517" xr:uid="{00000000-0005-0000-0000-00009B370000}"/>
    <cellStyle name="viet2 80 2" xfId="14294" xr:uid="{00000000-0005-0000-0000-00009C370000}"/>
    <cellStyle name="viet2 80 2 2" xfId="14295" xr:uid="{00000000-0005-0000-0000-00009D370000}"/>
    <cellStyle name="viet2 80 3" xfId="14296" xr:uid="{00000000-0005-0000-0000-00009E370000}"/>
    <cellStyle name="viet2 80 4" xfId="14297" xr:uid="{00000000-0005-0000-0000-00009F370000}"/>
    <cellStyle name="viet2 81" xfId="9518" xr:uid="{00000000-0005-0000-0000-0000A0370000}"/>
    <cellStyle name="viet2 81 2" xfId="14298" xr:uid="{00000000-0005-0000-0000-0000A1370000}"/>
    <cellStyle name="viet2 81 2 2" xfId="14299" xr:uid="{00000000-0005-0000-0000-0000A2370000}"/>
    <cellStyle name="viet2 81 3" xfId="14300" xr:uid="{00000000-0005-0000-0000-0000A3370000}"/>
    <cellStyle name="viet2 81 4" xfId="14301" xr:uid="{00000000-0005-0000-0000-0000A4370000}"/>
    <cellStyle name="viet2 82" xfId="9519" xr:uid="{00000000-0005-0000-0000-0000A5370000}"/>
    <cellStyle name="viet2 82 2" xfId="14302" xr:uid="{00000000-0005-0000-0000-0000A6370000}"/>
    <cellStyle name="viet2 82 2 2" xfId="14303" xr:uid="{00000000-0005-0000-0000-0000A7370000}"/>
    <cellStyle name="viet2 82 3" xfId="14304" xr:uid="{00000000-0005-0000-0000-0000A8370000}"/>
    <cellStyle name="viet2 82 4" xfId="14305" xr:uid="{00000000-0005-0000-0000-0000A9370000}"/>
    <cellStyle name="viet2 83" xfId="9520" xr:uid="{00000000-0005-0000-0000-0000AA370000}"/>
    <cellStyle name="viet2 83 2" xfId="14306" xr:uid="{00000000-0005-0000-0000-0000AB370000}"/>
    <cellStyle name="viet2 83 2 2" xfId="14307" xr:uid="{00000000-0005-0000-0000-0000AC370000}"/>
    <cellStyle name="viet2 83 3" xfId="14308" xr:uid="{00000000-0005-0000-0000-0000AD370000}"/>
    <cellStyle name="viet2 83 4" xfId="14309" xr:uid="{00000000-0005-0000-0000-0000AE370000}"/>
    <cellStyle name="viet2 84" xfId="9521" xr:uid="{00000000-0005-0000-0000-0000AF370000}"/>
    <cellStyle name="viet2 84 2" xfId="14310" xr:uid="{00000000-0005-0000-0000-0000B0370000}"/>
    <cellStyle name="viet2 84 2 2" xfId="14311" xr:uid="{00000000-0005-0000-0000-0000B1370000}"/>
    <cellStyle name="viet2 84 3" xfId="14312" xr:uid="{00000000-0005-0000-0000-0000B2370000}"/>
    <cellStyle name="viet2 84 4" xfId="14313" xr:uid="{00000000-0005-0000-0000-0000B3370000}"/>
    <cellStyle name="viet2 85" xfId="9522" xr:uid="{00000000-0005-0000-0000-0000B4370000}"/>
    <cellStyle name="viet2 85 2" xfId="14314" xr:uid="{00000000-0005-0000-0000-0000B5370000}"/>
    <cellStyle name="viet2 85 2 2" xfId="14315" xr:uid="{00000000-0005-0000-0000-0000B6370000}"/>
    <cellStyle name="viet2 85 3" xfId="14316" xr:uid="{00000000-0005-0000-0000-0000B7370000}"/>
    <cellStyle name="viet2 85 4" xfId="14317" xr:uid="{00000000-0005-0000-0000-0000B8370000}"/>
    <cellStyle name="viet2 86" xfId="9523" xr:uid="{00000000-0005-0000-0000-0000B9370000}"/>
    <cellStyle name="viet2 86 2" xfId="14318" xr:uid="{00000000-0005-0000-0000-0000BA370000}"/>
    <cellStyle name="viet2 86 2 2" xfId="14319" xr:uid="{00000000-0005-0000-0000-0000BB370000}"/>
    <cellStyle name="viet2 86 3" xfId="14320" xr:uid="{00000000-0005-0000-0000-0000BC370000}"/>
    <cellStyle name="viet2 86 4" xfId="14321" xr:uid="{00000000-0005-0000-0000-0000BD370000}"/>
    <cellStyle name="viet2 87" xfId="9524" xr:uid="{00000000-0005-0000-0000-0000BE370000}"/>
    <cellStyle name="viet2 87 2" xfId="14322" xr:uid="{00000000-0005-0000-0000-0000BF370000}"/>
    <cellStyle name="viet2 87 2 2" xfId="14323" xr:uid="{00000000-0005-0000-0000-0000C0370000}"/>
    <cellStyle name="viet2 87 3" xfId="14324" xr:uid="{00000000-0005-0000-0000-0000C1370000}"/>
    <cellStyle name="viet2 87 4" xfId="14325" xr:uid="{00000000-0005-0000-0000-0000C2370000}"/>
    <cellStyle name="viet2 88" xfId="9525" xr:uid="{00000000-0005-0000-0000-0000C3370000}"/>
    <cellStyle name="viet2 88 2" xfId="14326" xr:uid="{00000000-0005-0000-0000-0000C4370000}"/>
    <cellStyle name="viet2 88 2 2" xfId="14327" xr:uid="{00000000-0005-0000-0000-0000C5370000}"/>
    <cellStyle name="viet2 88 3" xfId="14328" xr:uid="{00000000-0005-0000-0000-0000C6370000}"/>
    <cellStyle name="viet2 88 4" xfId="14329" xr:uid="{00000000-0005-0000-0000-0000C7370000}"/>
    <cellStyle name="viet2 89" xfId="9526" xr:uid="{00000000-0005-0000-0000-0000C8370000}"/>
    <cellStyle name="viet2 89 2" xfId="14330" xr:uid="{00000000-0005-0000-0000-0000C9370000}"/>
    <cellStyle name="viet2 89 2 2" xfId="14331" xr:uid="{00000000-0005-0000-0000-0000CA370000}"/>
    <cellStyle name="viet2 89 3" xfId="14332" xr:uid="{00000000-0005-0000-0000-0000CB370000}"/>
    <cellStyle name="viet2 89 4" xfId="14333" xr:uid="{00000000-0005-0000-0000-0000CC370000}"/>
    <cellStyle name="viet2 9" xfId="9527" xr:uid="{00000000-0005-0000-0000-0000CD370000}"/>
    <cellStyle name="viet2 9 2" xfId="14334" xr:uid="{00000000-0005-0000-0000-0000CE370000}"/>
    <cellStyle name="viet2 9 2 2" xfId="14335" xr:uid="{00000000-0005-0000-0000-0000CF370000}"/>
    <cellStyle name="viet2 9 3" xfId="14336" xr:uid="{00000000-0005-0000-0000-0000D0370000}"/>
    <cellStyle name="viet2 9 4" xfId="14337" xr:uid="{00000000-0005-0000-0000-0000D1370000}"/>
    <cellStyle name="viet2 90" xfId="9528" xr:uid="{00000000-0005-0000-0000-0000D2370000}"/>
    <cellStyle name="viet2 90 2" xfId="14338" xr:uid="{00000000-0005-0000-0000-0000D3370000}"/>
    <cellStyle name="viet2 90 2 2" xfId="14339" xr:uid="{00000000-0005-0000-0000-0000D4370000}"/>
    <cellStyle name="viet2 90 3" xfId="14340" xr:uid="{00000000-0005-0000-0000-0000D5370000}"/>
    <cellStyle name="viet2 90 4" xfId="14341" xr:uid="{00000000-0005-0000-0000-0000D6370000}"/>
    <cellStyle name="viet2 91" xfId="9529" xr:uid="{00000000-0005-0000-0000-0000D7370000}"/>
    <cellStyle name="viet2 91 2" xfId="14342" xr:uid="{00000000-0005-0000-0000-0000D8370000}"/>
    <cellStyle name="viet2 91 2 2" xfId="14343" xr:uid="{00000000-0005-0000-0000-0000D9370000}"/>
    <cellStyle name="viet2 91 3" xfId="14344" xr:uid="{00000000-0005-0000-0000-0000DA370000}"/>
    <cellStyle name="viet2 91 4" xfId="14345" xr:uid="{00000000-0005-0000-0000-0000DB370000}"/>
    <cellStyle name="viet2 92" xfId="9530" xr:uid="{00000000-0005-0000-0000-0000DC370000}"/>
    <cellStyle name="viet2 92 2" xfId="14346" xr:uid="{00000000-0005-0000-0000-0000DD370000}"/>
    <cellStyle name="viet2 92 2 2" xfId="14347" xr:uid="{00000000-0005-0000-0000-0000DE370000}"/>
    <cellStyle name="viet2 92 3" xfId="14348" xr:uid="{00000000-0005-0000-0000-0000DF370000}"/>
    <cellStyle name="viet2 92 4" xfId="14349" xr:uid="{00000000-0005-0000-0000-0000E0370000}"/>
    <cellStyle name="viet2 93" xfId="9531" xr:uid="{00000000-0005-0000-0000-0000E1370000}"/>
    <cellStyle name="viet2 93 2" xfId="14350" xr:uid="{00000000-0005-0000-0000-0000E2370000}"/>
    <cellStyle name="viet2 93 2 2" xfId="14351" xr:uid="{00000000-0005-0000-0000-0000E3370000}"/>
    <cellStyle name="viet2 93 3" xfId="14352" xr:uid="{00000000-0005-0000-0000-0000E4370000}"/>
    <cellStyle name="viet2 93 4" xfId="14353" xr:uid="{00000000-0005-0000-0000-0000E5370000}"/>
    <cellStyle name="viet2 94" xfId="9532" xr:uid="{00000000-0005-0000-0000-0000E6370000}"/>
    <cellStyle name="viet2 94 2" xfId="14354" xr:uid="{00000000-0005-0000-0000-0000E7370000}"/>
    <cellStyle name="viet2 94 2 2" xfId="14355" xr:uid="{00000000-0005-0000-0000-0000E8370000}"/>
    <cellStyle name="viet2 94 3" xfId="14356" xr:uid="{00000000-0005-0000-0000-0000E9370000}"/>
    <cellStyle name="viet2 94 4" xfId="14357" xr:uid="{00000000-0005-0000-0000-0000EA370000}"/>
    <cellStyle name="viet2 95" xfId="9533" xr:uid="{00000000-0005-0000-0000-0000EB370000}"/>
    <cellStyle name="viet2 95 2" xfId="14358" xr:uid="{00000000-0005-0000-0000-0000EC370000}"/>
    <cellStyle name="viet2 95 2 2" xfId="14359" xr:uid="{00000000-0005-0000-0000-0000ED370000}"/>
    <cellStyle name="viet2 95 3" xfId="14360" xr:uid="{00000000-0005-0000-0000-0000EE370000}"/>
    <cellStyle name="viet2 95 4" xfId="14361" xr:uid="{00000000-0005-0000-0000-0000EF370000}"/>
    <cellStyle name="viet2 96" xfId="9534" xr:uid="{00000000-0005-0000-0000-0000F0370000}"/>
    <cellStyle name="viet2 96 2" xfId="14362" xr:uid="{00000000-0005-0000-0000-0000F1370000}"/>
    <cellStyle name="viet2 96 2 2" xfId="14363" xr:uid="{00000000-0005-0000-0000-0000F2370000}"/>
    <cellStyle name="viet2 96 3" xfId="14364" xr:uid="{00000000-0005-0000-0000-0000F3370000}"/>
    <cellStyle name="viet2 96 4" xfId="14365" xr:uid="{00000000-0005-0000-0000-0000F4370000}"/>
    <cellStyle name="viet2 97" xfId="9535" xr:uid="{00000000-0005-0000-0000-0000F5370000}"/>
    <cellStyle name="viet2 97 2" xfId="14366" xr:uid="{00000000-0005-0000-0000-0000F6370000}"/>
    <cellStyle name="viet2 97 2 2" xfId="14367" xr:uid="{00000000-0005-0000-0000-0000F7370000}"/>
    <cellStyle name="viet2 97 3" xfId="14368" xr:uid="{00000000-0005-0000-0000-0000F8370000}"/>
    <cellStyle name="viet2 97 4" xfId="14369" xr:uid="{00000000-0005-0000-0000-0000F9370000}"/>
    <cellStyle name="viet2 98" xfId="9536" xr:uid="{00000000-0005-0000-0000-0000FA370000}"/>
    <cellStyle name="viet2 98 2" xfId="14370" xr:uid="{00000000-0005-0000-0000-0000FB370000}"/>
    <cellStyle name="viet2 98 2 2" xfId="14371" xr:uid="{00000000-0005-0000-0000-0000FC370000}"/>
    <cellStyle name="viet2 98 3" xfId="14372" xr:uid="{00000000-0005-0000-0000-0000FD370000}"/>
    <cellStyle name="viet2 98 4" xfId="14373" xr:uid="{00000000-0005-0000-0000-0000FE370000}"/>
    <cellStyle name="viet2 99" xfId="9537" xr:uid="{00000000-0005-0000-0000-0000FF370000}"/>
    <cellStyle name="viet2 99 2" xfId="14374" xr:uid="{00000000-0005-0000-0000-000000380000}"/>
    <cellStyle name="viet2 99 2 2" xfId="14375" xr:uid="{00000000-0005-0000-0000-000001380000}"/>
    <cellStyle name="viet2 99 3" xfId="14376" xr:uid="{00000000-0005-0000-0000-000002380000}"/>
    <cellStyle name="viet2 99 4" xfId="14377" xr:uid="{00000000-0005-0000-0000-000003380000}"/>
    <cellStyle name="Vietnam 1" xfId="9538" xr:uid="{00000000-0005-0000-0000-000004380000}"/>
    <cellStyle name="VN new romanNormal" xfId="9539" xr:uid="{00000000-0005-0000-0000-000005380000}"/>
    <cellStyle name="VN new romanNormal 2" xfId="9540" xr:uid="{00000000-0005-0000-0000-000006380000}"/>
    <cellStyle name="Vn Time 13" xfId="9541" xr:uid="{00000000-0005-0000-0000-000007380000}"/>
    <cellStyle name="Vn Time 14" xfId="9542" xr:uid="{00000000-0005-0000-0000-000008380000}"/>
    <cellStyle name="VN time new roman" xfId="9543" xr:uid="{00000000-0005-0000-0000-000009380000}"/>
    <cellStyle name="VN time new roman 2" xfId="9544" xr:uid="{00000000-0005-0000-0000-00000A380000}"/>
    <cellStyle name="vnbo" xfId="9545" xr:uid="{00000000-0005-0000-0000-00000B380000}"/>
    <cellStyle name="vnbo 2" xfId="9546" xr:uid="{00000000-0005-0000-0000-00000C380000}"/>
    <cellStyle name="vnbo 2 2" xfId="14378" xr:uid="{00000000-0005-0000-0000-00000D380000}"/>
    <cellStyle name="vnbo 2 2 2" xfId="14379" xr:uid="{00000000-0005-0000-0000-00000E380000}"/>
    <cellStyle name="vnbo 2 3" xfId="14380" xr:uid="{00000000-0005-0000-0000-00000F380000}"/>
    <cellStyle name="vnbo 2 4" xfId="14381" xr:uid="{00000000-0005-0000-0000-000010380000}"/>
    <cellStyle name="vnbo 3" xfId="14382" xr:uid="{00000000-0005-0000-0000-000011380000}"/>
    <cellStyle name="vnbo 3 2" xfId="14383" xr:uid="{00000000-0005-0000-0000-000012380000}"/>
    <cellStyle name="vnbo 4" xfId="14384" xr:uid="{00000000-0005-0000-0000-000013380000}"/>
    <cellStyle name="vnbo 5" xfId="14385" xr:uid="{00000000-0005-0000-0000-000014380000}"/>
    <cellStyle name="vntxt1" xfId="9554" xr:uid="{00000000-0005-0000-0000-000034380000}"/>
    <cellStyle name="vntxt2" xfId="9555" xr:uid="{00000000-0005-0000-0000-000035380000}"/>
    <cellStyle name="vnhead1" xfId="9547" xr:uid="{00000000-0005-0000-0000-000015380000}"/>
    <cellStyle name="vnhead1 2" xfId="9548" xr:uid="{00000000-0005-0000-0000-000016380000}"/>
    <cellStyle name="vnhead1 2 2" xfId="14386" xr:uid="{00000000-0005-0000-0000-000017380000}"/>
    <cellStyle name="vnhead1 2 2 2" xfId="14387" xr:uid="{00000000-0005-0000-0000-000018380000}"/>
    <cellStyle name="vnhead1 2 3" xfId="14388" xr:uid="{00000000-0005-0000-0000-000019380000}"/>
    <cellStyle name="vnhead1 2 4" xfId="14389" xr:uid="{00000000-0005-0000-0000-00001A380000}"/>
    <cellStyle name="vnhead1 3" xfId="14390" xr:uid="{00000000-0005-0000-0000-00001B380000}"/>
    <cellStyle name="vnhead1 3 2" xfId="14391" xr:uid="{00000000-0005-0000-0000-00001C380000}"/>
    <cellStyle name="vnhead1 4" xfId="14392" xr:uid="{00000000-0005-0000-0000-00001D380000}"/>
    <cellStyle name="vnhead1 5" xfId="14393" xr:uid="{00000000-0005-0000-0000-00001E380000}"/>
    <cellStyle name="vnhead2" xfId="9549" xr:uid="{00000000-0005-0000-0000-00001F380000}"/>
    <cellStyle name="vnhead2 2" xfId="9550" xr:uid="{00000000-0005-0000-0000-000020380000}"/>
    <cellStyle name="vnhead2 2 2" xfId="14394" xr:uid="{00000000-0005-0000-0000-000021380000}"/>
    <cellStyle name="vnhead2 2 2 2" xfId="14395" xr:uid="{00000000-0005-0000-0000-000022380000}"/>
    <cellStyle name="vnhead2 2 3" xfId="14396" xr:uid="{00000000-0005-0000-0000-000023380000}"/>
    <cellStyle name="vnhead2 2 4" xfId="14397" xr:uid="{00000000-0005-0000-0000-000024380000}"/>
    <cellStyle name="vnhead2 3" xfId="14398" xr:uid="{00000000-0005-0000-0000-000025380000}"/>
    <cellStyle name="vnhead2 3 2" xfId="14399" xr:uid="{00000000-0005-0000-0000-000026380000}"/>
    <cellStyle name="vnhead2 4" xfId="14400" xr:uid="{00000000-0005-0000-0000-000027380000}"/>
    <cellStyle name="vnhead2 5" xfId="14401" xr:uid="{00000000-0005-0000-0000-000028380000}"/>
    <cellStyle name="vnhead3" xfId="9551" xr:uid="{00000000-0005-0000-0000-000029380000}"/>
    <cellStyle name="vnhead3 2" xfId="9552" xr:uid="{00000000-0005-0000-0000-00002A380000}"/>
    <cellStyle name="vnhead3 2 2" xfId="14402" xr:uid="{00000000-0005-0000-0000-00002B380000}"/>
    <cellStyle name="vnhead3 2 2 2" xfId="14403" xr:uid="{00000000-0005-0000-0000-00002C380000}"/>
    <cellStyle name="vnhead3 2 3" xfId="14404" xr:uid="{00000000-0005-0000-0000-00002D380000}"/>
    <cellStyle name="vnhead3 2 4" xfId="14405" xr:uid="{00000000-0005-0000-0000-00002E380000}"/>
    <cellStyle name="vnhead3 3" xfId="14406" xr:uid="{00000000-0005-0000-0000-00002F380000}"/>
    <cellStyle name="vnhead3 3 2" xfId="14407" xr:uid="{00000000-0005-0000-0000-000030380000}"/>
    <cellStyle name="vnhead3 4" xfId="14408" xr:uid="{00000000-0005-0000-0000-000031380000}"/>
    <cellStyle name="vnhead3 5" xfId="14409" xr:uid="{00000000-0005-0000-0000-000032380000}"/>
    <cellStyle name="vnhead4" xfId="9553" xr:uid="{00000000-0005-0000-0000-000033380000}"/>
    <cellStyle name="W36" xfId="9556" xr:uid="{00000000-0005-0000-0000-000036380000}"/>
    <cellStyle name="Währung [0]_22002151167317Diagrammanpower" xfId="9557" xr:uid="{00000000-0005-0000-0000-000037380000}"/>
    <cellStyle name="Währung_UXO VII" xfId="9558" xr:uid="{00000000-0005-0000-0000-000038380000}"/>
    <cellStyle name="Walutowy [0]_Invoices2001Slovakia" xfId="9559" xr:uid="{00000000-0005-0000-0000-000039380000}"/>
    <cellStyle name="Walutowy_Invoices2001Slovakia" xfId="9560" xr:uid="{00000000-0005-0000-0000-00003A380000}"/>
    <cellStyle name="Warning Text 2" xfId="9561" xr:uid="{00000000-0005-0000-0000-00003B380000}"/>
    <cellStyle name="Xấu" xfId="9562" xr:uid="{00000000-0005-0000-0000-00003C380000}"/>
    <cellStyle name="xuan" xfId="9563" xr:uid="{00000000-0005-0000-0000-00003D380000}"/>
    <cellStyle name="アクセント 1" xfId="9564" xr:uid="{00000000-0005-0000-0000-00003E380000}"/>
    <cellStyle name="アクセント 2" xfId="9565" xr:uid="{00000000-0005-0000-0000-00003F380000}"/>
    <cellStyle name="アクセント 3" xfId="9566" xr:uid="{00000000-0005-0000-0000-000040380000}"/>
    <cellStyle name="アクセント 4" xfId="9567" xr:uid="{00000000-0005-0000-0000-000041380000}"/>
    <cellStyle name="アクセント 5" xfId="9568" xr:uid="{00000000-0005-0000-0000-000042380000}"/>
    <cellStyle name="アクセント 6" xfId="9569" xr:uid="{00000000-0005-0000-0000-000043380000}"/>
    <cellStyle name="ｳｬｼｶﾁｴｽﾓ" xfId="9570" xr:uid="{00000000-0005-0000-0000-000044380000}"/>
    <cellStyle name="ｺﾌｳｬｼｶﾁｴｽﾓ" xfId="9571" xr:uid="{00000000-0005-0000-0000-000045380000}"/>
    <cellStyle name="スタイル 1" xfId="9572" xr:uid="{00000000-0005-0000-0000-000046380000}"/>
    <cellStyle name="スタイル 1 2" xfId="9573" xr:uid="{00000000-0005-0000-0000-000047380000}"/>
    <cellStyle name="タイトル" xfId="9574" xr:uid="{00000000-0005-0000-0000-000048380000}"/>
    <cellStyle name="チェック セル" xfId="9575" xr:uid="{00000000-0005-0000-0000-000049380000}"/>
    <cellStyle name="チェック セル 2" xfId="9576" xr:uid="{00000000-0005-0000-0000-00004A380000}"/>
    <cellStyle name="チェック セル 2 2" xfId="10064" xr:uid="{00000000-0005-0000-0000-00004B380000}"/>
    <cellStyle name="チェック セル 3" xfId="9577" xr:uid="{00000000-0005-0000-0000-00004C380000}"/>
    <cellStyle name="どちらでもない" xfId="9578" xr:uid="{00000000-0005-0000-0000-00004D380000}"/>
    <cellStyle name="メモ" xfId="9579" xr:uid="{00000000-0005-0000-0000-00004E380000}"/>
    <cellStyle name="メモ 2" xfId="14410" xr:uid="{00000000-0005-0000-0000-00004F380000}"/>
    <cellStyle name="メモ 2 2" xfId="14411" xr:uid="{00000000-0005-0000-0000-000050380000}"/>
    <cellStyle name="メモ 3" xfId="14412" xr:uid="{00000000-0005-0000-0000-000051380000}"/>
    <cellStyle name="リンク セル" xfId="9580" xr:uid="{00000000-0005-0000-0000-000052380000}"/>
    <cellStyle name="เครื่องหมายสกุลเงิน [0]_FTC_OFFER" xfId="9581" xr:uid="{00000000-0005-0000-0000-000053380000}"/>
    <cellStyle name="เครื่องหมายสกุลเงิน_FTC_OFFER" xfId="9582" xr:uid="{00000000-0005-0000-0000-000054380000}"/>
    <cellStyle name="ปกติ_FTC_OFFER" xfId="9583" xr:uid="{00000000-0005-0000-0000-000055380000}"/>
    <cellStyle name=" [0.00]_ Att. 1- Cover" xfId="9584" xr:uid="{00000000-0005-0000-0000-000056380000}"/>
    <cellStyle name="_ Att. 1- Cover" xfId="9585" xr:uid="{00000000-0005-0000-0000-000057380000}"/>
    <cellStyle name="?_ Att. 1- Cover" xfId="9586" xr:uid="{00000000-0005-0000-0000-000058380000}"/>
    <cellStyle name="똿뗦먛귟 [0.00]_PRODUCT DETAIL Q1" xfId="9587" xr:uid="{00000000-0005-0000-0000-000059380000}"/>
    <cellStyle name="똿뗦먛귟_PRODUCT DETAIL Q1" xfId="9588" xr:uid="{00000000-0005-0000-0000-00005A380000}"/>
    <cellStyle name="믅됞 [0.00]_PRODUCT DETAIL Q1" xfId="9589" xr:uid="{00000000-0005-0000-0000-00005B380000}"/>
    <cellStyle name="믅됞_PRODUCT DETAIL Q1" xfId="9590" xr:uid="{00000000-0005-0000-0000-00005C380000}"/>
    <cellStyle name="백분율 10" xfId="9591" xr:uid="{00000000-0005-0000-0000-00005D380000}"/>
    <cellStyle name="백분율 2" xfId="9592" xr:uid="{00000000-0005-0000-0000-00005E380000}"/>
    <cellStyle name="백분율_95" xfId="9593" xr:uid="{00000000-0005-0000-0000-00005F380000}"/>
    <cellStyle name="뷭?_BOOKSHIP" xfId="9594" xr:uid="{00000000-0005-0000-0000-000060380000}"/>
    <cellStyle name="쉼표 [0] 2" xfId="9595" xr:uid="{00000000-0005-0000-0000-000061380000}"/>
    <cellStyle name="쉼표 [0] 3" xfId="9596" xr:uid="{00000000-0005-0000-0000-000062380000}"/>
    <cellStyle name="쉼표 [0] 4" xfId="9597" xr:uid="{00000000-0005-0000-0000-000063380000}"/>
    <cellStyle name="쉼표 [0] 5" xfId="9598" xr:uid="{00000000-0005-0000-0000-000064380000}"/>
    <cellStyle name="쉼표 [0] 6" xfId="9599" xr:uid="{00000000-0005-0000-0000-000065380000}"/>
    <cellStyle name="쉼표 [0] 7" xfId="9600" xr:uid="{00000000-0005-0000-0000-000066380000}"/>
    <cellStyle name="쉼표 [0]_PCS-3~1" xfId="9601" xr:uid="{00000000-0005-0000-0000-000067380000}"/>
    <cellStyle name="쉼표 2" xfId="9602" xr:uid="{00000000-0005-0000-0000-000068380000}"/>
    <cellStyle name="쉼표 3" xfId="9603" xr:uid="{00000000-0005-0000-0000-000069380000}"/>
    <cellStyle name="쉼표 4" xfId="9604" xr:uid="{00000000-0005-0000-0000-00006A380000}"/>
    <cellStyle name="쉼표 5" xfId="9605" xr:uid="{00000000-0005-0000-0000-00006B380000}"/>
    <cellStyle name="쉼표 6" xfId="9606" xr:uid="{00000000-0005-0000-0000-00006C380000}"/>
    <cellStyle name="쉼표 7" xfId="9607" xr:uid="{00000000-0005-0000-0000-00006D380000}"/>
    <cellStyle name="콤마 [0]_ 비목별 월별기술 " xfId="9608" xr:uid="{00000000-0005-0000-0000-00006E380000}"/>
    <cellStyle name="콤마_ 비목별 월별기술 " xfId="9609" xr:uid="{00000000-0005-0000-0000-00006F380000}"/>
    <cellStyle name="통화 [0]_††††† " xfId="9610" xr:uid="{00000000-0005-0000-0000-000070380000}"/>
    <cellStyle name="통화_††††† " xfId="9611" xr:uid="{00000000-0005-0000-0000-000071380000}"/>
    <cellStyle name="표10" xfId="9612" xr:uid="{00000000-0005-0000-0000-000072380000}"/>
    <cellStyle name="표13" xfId="9613" xr:uid="{00000000-0005-0000-0000-000073380000}"/>
    <cellStyle name="표준_ 97년 경영분석(안)" xfId="9614" xr:uid="{00000000-0005-0000-0000-000074380000}"/>
    <cellStyle name="一般_00Q3902REV.1" xfId="9615" xr:uid="{00000000-0005-0000-0000-000075380000}"/>
    <cellStyle name="入力" xfId="9616" xr:uid="{00000000-0005-0000-0000-000076380000}"/>
    <cellStyle name="入力 2" xfId="14413" xr:uid="{00000000-0005-0000-0000-000077380000}"/>
    <cellStyle name="入力 2 2" xfId="14414" xr:uid="{00000000-0005-0000-0000-000078380000}"/>
    <cellStyle name="入力 3" xfId="14415" xr:uid="{00000000-0005-0000-0000-000079380000}"/>
    <cellStyle name="出力" xfId="9617" xr:uid="{00000000-0005-0000-0000-00007A380000}"/>
    <cellStyle name="出力 2" xfId="14416" xr:uid="{00000000-0005-0000-0000-00007B380000}"/>
    <cellStyle name="出力 2 2" xfId="14417" xr:uid="{00000000-0005-0000-0000-00007C380000}"/>
    <cellStyle name="出力 3" xfId="14418" xr:uid="{00000000-0005-0000-0000-00007D380000}"/>
    <cellStyle name="千位[0]_laroux" xfId="9618" xr:uid="{00000000-0005-0000-0000-00007E380000}"/>
    <cellStyle name="千位_laroux" xfId="9619" xr:uid="{00000000-0005-0000-0000-00007F380000}"/>
    <cellStyle name="千分位[0]_00Q3902REV.1" xfId="9620" xr:uid="{00000000-0005-0000-0000-000080380000}"/>
    <cellStyle name="千分位_00Q3902REV.1" xfId="9621" xr:uid="{00000000-0005-0000-0000-000081380000}"/>
    <cellStyle name="好" xfId="9622" xr:uid="{00000000-0005-0000-0000-000082380000}"/>
    <cellStyle name="好_BOSCH-Lth-101-BUDGET-080728" xfId="9623" xr:uid="{00000000-0005-0000-0000-000083380000}"/>
    <cellStyle name="好_Lth101-BoQ-Mechanical" xfId="9624" xr:uid="{00000000-0005-0000-0000-000084380000}"/>
    <cellStyle name="差" xfId="9625" xr:uid="{00000000-0005-0000-0000-000085380000}"/>
    <cellStyle name="差_BOSCH-Lth-101-BUDGET-080728" xfId="9626" xr:uid="{00000000-0005-0000-0000-000086380000}"/>
    <cellStyle name="差_Lth101-BoQ-Mechanical" xfId="9627" xr:uid="{00000000-0005-0000-0000-000087380000}"/>
    <cellStyle name="常?_faｘ（蘇）" xfId="9628" xr:uid="{00000000-0005-0000-0000-000088380000}"/>
    <cellStyle name="常规_Book1" xfId="9629" xr:uid="{00000000-0005-0000-0000-000089380000}"/>
    <cellStyle name="强调文字颜色 1" xfId="9630" xr:uid="{00000000-0005-0000-0000-00008A380000}"/>
    <cellStyle name="强调文字颜色 2" xfId="9631" xr:uid="{00000000-0005-0000-0000-00008B380000}"/>
    <cellStyle name="强调文字颜色 3" xfId="9632" xr:uid="{00000000-0005-0000-0000-00008C380000}"/>
    <cellStyle name="强调文字颜色 4" xfId="9633" xr:uid="{00000000-0005-0000-0000-00008D380000}"/>
    <cellStyle name="强调文字颜色 5" xfId="9634" xr:uid="{00000000-0005-0000-0000-00008E380000}"/>
    <cellStyle name="强调文字颜色 6" xfId="9635" xr:uid="{00000000-0005-0000-0000-00008F380000}"/>
    <cellStyle name="悪い" xfId="9636" xr:uid="{00000000-0005-0000-0000-000090380000}"/>
    <cellStyle name="文字列" xfId="9637" xr:uid="{00000000-0005-0000-0000-000091380000}"/>
    <cellStyle name="未定義" xfId="9638" xr:uid="{00000000-0005-0000-0000-000092380000}"/>
    <cellStyle name="标题" xfId="9639" xr:uid="{00000000-0005-0000-0000-000093380000}"/>
    <cellStyle name="标题 1" xfId="9640" xr:uid="{00000000-0005-0000-0000-000094380000}"/>
    <cellStyle name="标题 2" xfId="9641" xr:uid="{00000000-0005-0000-0000-000095380000}"/>
    <cellStyle name="标题 3" xfId="9642" xr:uid="{00000000-0005-0000-0000-000096380000}"/>
    <cellStyle name="标题 4" xfId="9643" xr:uid="{00000000-0005-0000-0000-000097380000}"/>
    <cellStyle name="桁区切り [0.00]_02 Tel課金　見積" xfId="9644" xr:uid="{00000000-0005-0000-0000-000098380000}"/>
    <cellStyle name="桁区切り_08-00 NET Summary" xfId="9645" xr:uid="{00000000-0005-0000-0000-000099380000}"/>
    <cellStyle name="检查单元格" xfId="9646" xr:uid="{00000000-0005-0000-0000-00009A380000}"/>
    <cellStyle name="检查单元格 2" xfId="9647" xr:uid="{00000000-0005-0000-0000-00009B380000}"/>
    <cellStyle name="检查单元格 2 2" xfId="10065" xr:uid="{00000000-0005-0000-0000-00009C380000}"/>
    <cellStyle name="检查单元格 3" xfId="9648" xr:uid="{00000000-0005-0000-0000-00009D380000}"/>
    <cellStyle name="標準 2" xfId="10066" xr:uid="{00000000-0005-0000-0000-00009E380000}"/>
    <cellStyle name="標準 3" xfId="9649" xr:uid="{00000000-0005-0000-0000-00009F380000}"/>
    <cellStyle name="標準 6" xfId="9650" xr:uid="{00000000-0005-0000-0000-0000A0380000}"/>
    <cellStyle name="標準 7" xfId="9651" xr:uid="{00000000-0005-0000-0000-0000A1380000}"/>
    <cellStyle name="標準 8" xfId="9652" xr:uid="{00000000-0005-0000-0000-0000A2380000}"/>
    <cellStyle name="標準_(A1)BOQ " xfId="9653" xr:uid="{00000000-0005-0000-0000-0000A3380000}"/>
    <cellStyle name="機器表用" xfId="9654" xr:uid="{00000000-0005-0000-0000-0000A4380000}"/>
    <cellStyle name="汇总" xfId="9655" xr:uid="{00000000-0005-0000-0000-0000A5380000}"/>
    <cellStyle name="汇总 2" xfId="14419" xr:uid="{00000000-0005-0000-0000-0000A6380000}"/>
    <cellStyle name="汇总 2 2" xfId="14420" xr:uid="{00000000-0005-0000-0000-0000A7380000}"/>
    <cellStyle name="汇总 3" xfId="14421" xr:uid="{00000000-0005-0000-0000-0000A8380000}"/>
    <cellStyle name="注释" xfId="9656" xr:uid="{00000000-0005-0000-0000-0000A9380000}"/>
    <cellStyle name="注释 2" xfId="9657" xr:uid="{00000000-0005-0000-0000-0000AA380000}"/>
    <cellStyle name="注释 2 2" xfId="14422" xr:uid="{00000000-0005-0000-0000-0000AB380000}"/>
    <cellStyle name="注释 2 2 2" xfId="14423" xr:uid="{00000000-0005-0000-0000-0000AC380000}"/>
    <cellStyle name="注释 2 3" xfId="14424" xr:uid="{00000000-0005-0000-0000-0000AD380000}"/>
    <cellStyle name="注释 3" xfId="14425" xr:uid="{00000000-0005-0000-0000-0000AE380000}"/>
    <cellStyle name="注释 3 2" xfId="14426" xr:uid="{00000000-0005-0000-0000-0000AF380000}"/>
    <cellStyle name="注释 4" xfId="14427" xr:uid="{00000000-0005-0000-0000-0000B0380000}"/>
    <cellStyle name="磨葬e義" xfId="9658" xr:uid="{00000000-0005-0000-0000-0000B1380000}"/>
    <cellStyle name="聃urrency [0]_9월경비 (2)_97회비 (2)" xfId="9659" xr:uid="{00000000-0005-0000-0000-0000B2380000}"/>
    <cellStyle name="良い" xfId="9660" xr:uid="{00000000-0005-0000-0000-0000B3380000}"/>
    <cellStyle name="見出し 1" xfId="9661" xr:uid="{00000000-0005-0000-0000-0000B4380000}"/>
    <cellStyle name="見出し 2" xfId="9662" xr:uid="{00000000-0005-0000-0000-0000B5380000}"/>
    <cellStyle name="見出し 3" xfId="9663" xr:uid="{00000000-0005-0000-0000-0000B6380000}"/>
    <cellStyle name="見出し 4" xfId="9664" xr:uid="{00000000-0005-0000-0000-0000B7380000}"/>
    <cellStyle name="見積" xfId="9665" xr:uid="{00000000-0005-0000-0000-0000B8380000}"/>
    <cellStyle name="解释性文本" xfId="9666" xr:uid="{00000000-0005-0000-0000-0000B9380000}"/>
    <cellStyle name="計算" xfId="9667" xr:uid="{00000000-0005-0000-0000-0000BA380000}"/>
    <cellStyle name="計算 2" xfId="14428" xr:uid="{00000000-0005-0000-0000-0000BB380000}"/>
    <cellStyle name="計算 2 2" xfId="14429" xr:uid="{00000000-0005-0000-0000-0000BC380000}"/>
    <cellStyle name="計算 3" xfId="14430" xr:uid="{00000000-0005-0000-0000-0000BD380000}"/>
    <cellStyle name="説明文" xfId="9668" xr:uid="{00000000-0005-0000-0000-0000BE380000}"/>
    <cellStyle name="警告文" xfId="9669" xr:uid="{00000000-0005-0000-0000-0000BF380000}"/>
    <cellStyle name="警告文本" xfId="9670" xr:uid="{00000000-0005-0000-0000-0000C0380000}"/>
    <cellStyle name="计算" xfId="9671" xr:uid="{00000000-0005-0000-0000-0000C1380000}"/>
    <cellStyle name="计算 2" xfId="14431" xr:uid="{00000000-0005-0000-0000-0000C2380000}"/>
    <cellStyle name="计算 2 2" xfId="14432" xr:uid="{00000000-0005-0000-0000-0000C3380000}"/>
    <cellStyle name="计算 3" xfId="14433" xr:uid="{00000000-0005-0000-0000-0000C4380000}"/>
    <cellStyle name="貨幣 [0]_00Q3902REV.1" xfId="9672" xr:uid="{00000000-0005-0000-0000-0000C5380000}"/>
    <cellStyle name="貨幣[0]_BRE" xfId="9673" xr:uid="{00000000-0005-0000-0000-0000C6380000}"/>
    <cellStyle name="貨幣_00Q3902REV.1" xfId="9674" xr:uid="{00000000-0005-0000-0000-0000C7380000}"/>
    <cellStyle name="输入" xfId="9675" xr:uid="{00000000-0005-0000-0000-0000C8380000}"/>
    <cellStyle name="输入 2" xfId="14434" xr:uid="{00000000-0005-0000-0000-0000C9380000}"/>
    <cellStyle name="输入 2 2" xfId="14435" xr:uid="{00000000-0005-0000-0000-0000CA380000}"/>
    <cellStyle name="输入 3" xfId="14436" xr:uid="{00000000-0005-0000-0000-0000CB380000}"/>
    <cellStyle name="输出" xfId="9676" xr:uid="{00000000-0005-0000-0000-0000CC380000}"/>
    <cellStyle name="输出 2" xfId="14437" xr:uid="{00000000-0005-0000-0000-0000CD380000}"/>
    <cellStyle name="输出 2 2" xfId="14438" xr:uid="{00000000-0005-0000-0000-0000CE380000}"/>
    <cellStyle name="输出 3" xfId="14439" xr:uid="{00000000-0005-0000-0000-0000CF380000}"/>
    <cellStyle name="适中" xfId="9677" xr:uid="{00000000-0005-0000-0000-0000D0380000}"/>
    <cellStyle name="通貨 [0.00]_BE-BQ" xfId="9678" xr:uid="{00000000-0005-0000-0000-0000D1380000}"/>
    <cellStyle name="通貨_BE-BQ" xfId="9679" xr:uid="{00000000-0005-0000-0000-0000D2380000}"/>
    <cellStyle name="链接单元格" xfId="9680" xr:uid="{00000000-0005-0000-0000-0000D3380000}"/>
    <cellStyle name="集計" xfId="9681" xr:uid="{00000000-0005-0000-0000-0000D4380000}"/>
    <cellStyle name="集計 2" xfId="14440" xr:uid="{00000000-0005-0000-0000-0000D5380000}"/>
    <cellStyle name="集計 2 2" xfId="14441" xr:uid="{00000000-0005-0000-0000-0000D6380000}"/>
    <cellStyle name="集計 3" xfId="14442" xr:uid="{00000000-0005-0000-0000-0000D7380000}"/>
    <cellStyle name="非表示" xfId="9682" xr:uid="{00000000-0005-0000-0000-0000D8380000}"/>
    <cellStyle name="非表示 2" xfId="9683" xr:uid="{00000000-0005-0000-0000-0000D9380000}"/>
    <cellStyle name="非表示 2 2" xfId="14443" xr:uid="{00000000-0005-0000-0000-0000DA380000}"/>
    <cellStyle name="非表示 2 2 2" xfId="14444" xr:uid="{00000000-0005-0000-0000-0000DB380000}"/>
    <cellStyle name="非表示 2 3" xfId="14445" xr:uid="{00000000-0005-0000-0000-0000DC380000}"/>
    <cellStyle name="非表示 3" xfId="14446" xr:uid="{00000000-0005-0000-0000-0000DD380000}"/>
    <cellStyle name="非表示 3 2" xfId="14447" xr:uid="{00000000-0005-0000-0000-0000DE380000}"/>
    <cellStyle name="非表示 4" xfId="14448" xr:uid="{00000000-0005-0000-0000-0000DF380000}"/>
  </cellStyles>
  <dxfs count="1">
    <dxf>
      <fill>
        <patternFill>
          <bgColor theme="8" tint="0.59996337778862885"/>
        </patternFill>
      </fill>
    </dxf>
  </dxfs>
  <tableStyles count="0" defaultTableStyle="TableStyleMedium9" defaultPivotStyle="PivotStyleLight16"/>
  <colors>
    <mruColors>
      <color rgb="FFFFFFCC"/>
      <color rgb="FFFF99FF"/>
      <color rgb="FF00FF00"/>
      <color rgb="FFFF99CC"/>
      <color rgb="FF0000FF"/>
      <color rgb="FFCCFFCC"/>
      <color rgb="FFBEF1B5"/>
      <color rgb="FFCCFF99"/>
      <color rgb="FF00FFFF"/>
      <color rgb="FFACE0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85725</xdr:colOff>
      <xdr:row>1</xdr:row>
      <xdr:rowOff>95250</xdr:rowOff>
    </xdr:from>
    <xdr:to>
      <xdr:col>4</xdr:col>
      <xdr:colOff>5023784</xdr:colOff>
      <xdr:row>1</xdr:row>
      <xdr:rowOff>1171666</xdr:rowOff>
    </xdr:to>
    <xdr:pic>
      <xdr:nvPicPr>
        <xdr:cNvPr id="2" name="Picture 1">
          <a:extLst>
            <a:ext uri="{FF2B5EF4-FFF2-40B4-BE49-F238E27FC236}">
              <a16:creationId xmlns:a16="http://schemas.microsoft.com/office/drawing/2014/main" id="{B87610B0-A266-418B-8494-A3E57CCB57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71625" y="295275"/>
          <a:ext cx="6281084" cy="10764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820271</xdr:colOff>
      <xdr:row>1</xdr:row>
      <xdr:rowOff>33618</xdr:rowOff>
    </xdr:from>
    <xdr:to>
      <xdr:col>8</xdr:col>
      <xdr:colOff>1292</xdr:colOff>
      <xdr:row>1</xdr:row>
      <xdr:rowOff>1165614</xdr:rowOff>
    </xdr:to>
    <xdr:pic>
      <xdr:nvPicPr>
        <xdr:cNvPr id="8" name="Picture 2">
          <a:extLst>
            <a:ext uri="{FF2B5EF4-FFF2-40B4-BE49-F238E27FC236}">
              <a16:creationId xmlns:a16="http://schemas.microsoft.com/office/drawing/2014/main" id="{F37BE08F-B04D-48B1-9FFF-1D646EB74563}"/>
            </a:ext>
          </a:extLst>
        </xdr:cNvPr>
        <xdr:cNvPicPr>
          <a:picLocks noChangeAspect="1"/>
        </xdr:cNvPicPr>
      </xdr:nvPicPr>
      <xdr:blipFill>
        <a:blip xmlns:r="http://schemas.openxmlformats.org/officeDocument/2006/relationships" r:embed="rId1"/>
        <a:stretch>
          <a:fillRect/>
        </a:stretch>
      </xdr:blipFill>
      <xdr:spPr>
        <a:xfrm>
          <a:off x="1851212" y="78442"/>
          <a:ext cx="6462994" cy="113199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thaipv@hacomholdings.vn"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B5767-5B74-4572-8165-692FA3152996}">
  <dimension ref="A1:E24"/>
  <sheetViews>
    <sheetView zoomScale="115" zoomScaleNormal="115" workbookViewId="0">
      <selection activeCell="C10" sqref="C10"/>
    </sheetView>
  </sheetViews>
  <sheetFormatPr defaultColWidth="9.140625" defaultRowHeight="15"/>
  <cols>
    <col min="1" max="1" width="3.5703125" style="103" bestFit="1" customWidth="1"/>
    <col min="2" max="2" width="55.140625" style="103" bestFit="1" customWidth="1"/>
    <col min="3" max="3" width="19.85546875" style="103" bestFit="1" customWidth="1"/>
    <col min="4" max="4" width="14.42578125" style="103" bestFit="1" customWidth="1"/>
    <col min="5" max="5" width="12.5703125" style="103" bestFit="1" customWidth="1"/>
    <col min="6" max="16384" width="9.140625" style="103"/>
  </cols>
  <sheetData>
    <row r="1" spans="1:5">
      <c r="E1" s="104" t="s">
        <v>91</v>
      </c>
    </row>
    <row r="2" spans="1:5">
      <c r="A2" s="730" t="s">
        <v>92</v>
      </c>
      <c r="B2" s="730"/>
      <c r="C2" s="730"/>
      <c r="D2" s="730"/>
      <c r="E2" s="730"/>
    </row>
    <row r="4" spans="1:5" s="104" customFormat="1" ht="14.25">
      <c r="A4" s="731" t="s">
        <v>18</v>
      </c>
      <c r="B4" s="731" t="s">
        <v>93</v>
      </c>
      <c r="C4" s="731" t="s">
        <v>94</v>
      </c>
      <c r="D4" s="731"/>
      <c r="E4" s="731" t="s">
        <v>2</v>
      </c>
    </row>
    <row r="5" spans="1:5" s="104" customFormat="1" ht="14.25">
      <c r="A5" s="731"/>
      <c r="B5" s="731"/>
      <c r="C5" s="596" t="s">
        <v>95</v>
      </c>
      <c r="D5" s="596" t="s">
        <v>96</v>
      </c>
      <c r="E5" s="731"/>
    </row>
    <row r="6" spans="1:5" ht="18.75" customHeight="1">
      <c r="A6" s="105" t="s">
        <v>10</v>
      </c>
      <c r="B6" s="106" t="s">
        <v>82</v>
      </c>
      <c r="C6" s="113">
        <f>SUBTOTAL(9,C7:C11)</f>
        <v>176354076898.62198</v>
      </c>
      <c r="D6" s="107"/>
      <c r="E6" s="107"/>
    </row>
    <row r="7" spans="1:5" ht="18.75" customHeight="1">
      <c r="A7" s="108" t="s">
        <v>3</v>
      </c>
      <c r="B7" s="109" t="s">
        <v>97</v>
      </c>
      <c r="C7" s="111">
        <f>'BoQ chi tiet'!Q10</f>
        <v>85852544382</v>
      </c>
      <c r="D7" s="110"/>
      <c r="E7" s="110"/>
    </row>
    <row r="8" spans="1:5" ht="18.75" customHeight="1">
      <c r="A8" s="108" t="s">
        <v>7</v>
      </c>
      <c r="B8" s="109" t="s">
        <v>98</v>
      </c>
      <c r="C8" s="111">
        <f>'BoQ chi tiet'!Q2684</f>
        <v>1893615371</v>
      </c>
      <c r="D8" s="110"/>
      <c r="E8" s="110"/>
    </row>
    <row r="9" spans="1:5" ht="18.75" customHeight="1">
      <c r="A9" s="108" t="s">
        <v>15</v>
      </c>
      <c r="B9" s="109" t="s">
        <v>99</v>
      </c>
      <c r="C9" s="112">
        <f>'BoQ chi tiet'!Q2727</f>
        <v>30727290604.699993</v>
      </c>
      <c r="D9" s="110"/>
      <c r="E9" s="110"/>
    </row>
    <row r="10" spans="1:5" ht="18.75" customHeight="1">
      <c r="A10" s="108" t="s">
        <v>17</v>
      </c>
      <c r="B10" s="109" t="s">
        <v>100</v>
      </c>
      <c r="C10" s="112">
        <f>'BoQ chi tiet'!Q3534</f>
        <v>56272312209.300034</v>
      </c>
      <c r="D10" s="110"/>
      <c r="E10" s="110"/>
    </row>
    <row r="11" spans="1:5" ht="18.75" customHeight="1">
      <c r="A11" s="108" t="s">
        <v>40</v>
      </c>
      <c r="B11" s="109" t="s">
        <v>101</v>
      </c>
      <c r="C11" s="112">
        <f>'BoQ chi tiet'!Q4808</f>
        <v>1608314331.6219373</v>
      </c>
      <c r="D11" s="110"/>
      <c r="E11" s="110"/>
    </row>
    <row r="12" spans="1:5" ht="18.75" customHeight="1">
      <c r="A12" s="105" t="s">
        <v>26</v>
      </c>
      <c r="B12" s="106" t="s">
        <v>85</v>
      </c>
      <c r="C12" s="113">
        <f>SUBTOTAL(9,C13:C17)</f>
        <v>3926674400</v>
      </c>
      <c r="D12" s="107"/>
      <c r="E12" s="107"/>
    </row>
    <row r="13" spans="1:5" ht="18.75" customHeight="1">
      <c r="A13" s="108" t="s">
        <v>3</v>
      </c>
      <c r="B13" s="109" t="s">
        <v>97</v>
      </c>
      <c r="C13" s="111">
        <f>'BoQ chi tiet'!Q4826</f>
        <v>395709700</v>
      </c>
      <c r="D13" s="110"/>
      <c r="E13" s="110"/>
    </row>
    <row r="14" spans="1:5" ht="18.75" customHeight="1">
      <c r="A14" s="108" t="s">
        <v>7</v>
      </c>
      <c r="B14" s="109" t="s">
        <v>98</v>
      </c>
      <c r="C14" s="111"/>
      <c r="D14" s="110"/>
      <c r="E14" s="110"/>
    </row>
    <row r="15" spans="1:5" ht="18.75" customHeight="1">
      <c r="A15" s="108" t="s">
        <v>15</v>
      </c>
      <c r="B15" s="109" t="s">
        <v>99</v>
      </c>
      <c r="C15" s="112">
        <f>'BoQ chi tiet'!Q4837</f>
        <v>2264013000</v>
      </c>
      <c r="D15" s="110"/>
      <c r="E15" s="110"/>
    </row>
    <row r="16" spans="1:5" ht="18.75" customHeight="1">
      <c r="A16" s="108" t="s">
        <v>17</v>
      </c>
      <c r="B16" s="109" t="s">
        <v>100</v>
      </c>
      <c r="C16" s="112">
        <f>'BoQ chi tiet'!Q4855</f>
        <v>1266951700</v>
      </c>
      <c r="D16" s="110"/>
      <c r="E16" s="110"/>
    </row>
    <row r="17" spans="1:5" ht="18.75" customHeight="1">
      <c r="A17" s="108" t="s">
        <v>40</v>
      </c>
      <c r="B17" s="109" t="s">
        <v>101</v>
      </c>
      <c r="C17" s="110"/>
      <c r="D17" s="110"/>
      <c r="E17" s="110"/>
    </row>
    <row r="18" spans="1:5" ht="18.75" customHeight="1">
      <c r="A18" s="471" t="s">
        <v>102</v>
      </c>
      <c r="B18" s="472" t="s">
        <v>47</v>
      </c>
      <c r="C18" s="473">
        <f>'Tong VK'!I31</f>
        <v>8351925000</v>
      </c>
      <c r="D18" s="474"/>
      <c r="E18" s="474"/>
    </row>
    <row r="19" spans="1:5" ht="18.75" customHeight="1">
      <c r="A19" s="105" t="s">
        <v>27</v>
      </c>
      <c r="B19" s="106" t="s">
        <v>103</v>
      </c>
      <c r="C19" s="114">
        <f>C12+C6+C18</f>
        <v>188632676298.62198</v>
      </c>
      <c r="D19" s="107"/>
      <c r="E19" s="107"/>
    </row>
    <row r="20" spans="1:5" ht="18.75" customHeight="1">
      <c r="A20" s="108"/>
      <c r="B20" s="109" t="s">
        <v>104</v>
      </c>
      <c r="C20" s="116">
        <f>C19*8%</f>
        <v>15090614103.889759</v>
      </c>
      <c r="D20" s="110"/>
      <c r="E20" s="115">
        <v>0.08</v>
      </c>
    </row>
    <row r="21" spans="1:5">
      <c r="A21" s="105" t="s">
        <v>105</v>
      </c>
      <c r="B21" s="106" t="s">
        <v>106</v>
      </c>
      <c r="C21" s="114">
        <f>C20+C19</f>
        <v>203723290402.51175</v>
      </c>
      <c r="D21" s="107"/>
      <c r="E21" s="107"/>
    </row>
    <row r="23" spans="1:5">
      <c r="C23" s="730" t="s">
        <v>107</v>
      </c>
      <c r="D23" s="730"/>
      <c r="E23" s="730"/>
    </row>
    <row r="24" spans="1:5">
      <c r="C24" s="730" t="s">
        <v>108</v>
      </c>
      <c r="D24" s="730"/>
      <c r="E24" s="730"/>
    </row>
  </sheetData>
  <mergeCells count="7">
    <mergeCell ref="C24:E24"/>
    <mergeCell ref="A2:E2"/>
    <mergeCell ref="A4:A5"/>
    <mergeCell ref="B4:B5"/>
    <mergeCell ref="C4:D4"/>
    <mergeCell ref="E4:E5"/>
    <mergeCell ref="C23:E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E335C-5851-4B98-8EBC-3B5CBFFA3D84}">
  <dimension ref="B1:F26"/>
  <sheetViews>
    <sheetView view="pageBreakPreview" zoomScale="85" zoomScaleNormal="85" zoomScaleSheetLayoutView="85" workbookViewId="0">
      <selection activeCell="C25" sqref="C25:E25"/>
    </sheetView>
  </sheetViews>
  <sheetFormatPr defaultColWidth="9.140625" defaultRowHeight="15"/>
  <cols>
    <col min="1" max="1" width="4.7109375" style="7" customWidth="1"/>
    <col min="2" max="2" width="17.5703125" style="7" customWidth="1"/>
    <col min="3" max="3" width="17.85546875" style="7" customWidth="1"/>
    <col min="4" max="4" width="2.28515625" style="7" customWidth="1"/>
    <col min="5" max="5" width="79.5703125" style="7" customWidth="1"/>
    <col min="6" max="6" width="17.5703125" style="7" customWidth="1"/>
    <col min="7" max="7" width="4.7109375" style="7" customWidth="1"/>
    <col min="8" max="16384" width="9.140625" style="7"/>
  </cols>
  <sheetData>
    <row r="1" spans="2:6" ht="15.75" thickTop="1">
      <c r="B1" s="603"/>
      <c r="C1" s="604"/>
      <c r="D1" s="604"/>
      <c r="E1" s="604"/>
      <c r="F1" s="605"/>
    </row>
    <row r="2" spans="2:6" ht="99.75" customHeight="1">
      <c r="B2" s="606"/>
      <c r="C2" s="607"/>
      <c r="D2" s="607"/>
      <c r="E2" s="607"/>
      <c r="F2" s="608"/>
    </row>
    <row r="3" spans="2:6" ht="9.75" customHeight="1">
      <c r="B3" s="606"/>
      <c r="C3" s="607"/>
      <c r="D3" s="607"/>
      <c r="E3" s="607"/>
      <c r="F3" s="608"/>
    </row>
    <row r="4" spans="2:6" ht="18" customHeight="1">
      <c r="B4" s="606"/>
      <c r="C4" s="732" t="s">
        <v>50</v>
      </c>
      <c r="D4" s="732"/>
      <c r="E4" s="732"/>
      <c r="F4" s="608"/>
    </row>
    <row r="5" spans="2:6" ht="18" customHeight="1">
      <c r="B5" s="606"/>
      <c r="C5" s="732"/>
      <c r="D5" s="732"/>
      <c r="E5" s="732"/>
      <c r="F5" s="608"/>
    </row>
    <row r="6" spans="2:6">
      <c r="B6" s="606"/>
      <c r="C6" s="607"/>
      <c r="D6" s="607"/>
      <c r="E6" s="607"/>
      <c r="F6" s="608"/>
    </row>
    <row r="7" spans="2:6">
      <c r="B7" s="606"/>
      <c r="C7" s="607"/>
      <c r="D7" s="607"/>
      <c r="E7" s="607"/>
      <c r="F7" s="608"/>
    </row>
    <row r="8" spans="2:6" ht="26.25" customHeight="1">
      <c r="B8" s="606"/>
      <c r="C8" s="9" t="s">
        <v>51</v>
      </c>
      <c r="D8" s="10" t="s">
        <v>52</v>
      </c>
      <c r="E8" s="11" t="str" cm="1">
        <f t="array" ref="E8:F8">UPPER('Tong VK'!D9:E9)</f>
        <v>TÒA NHÀ HỖN HỢP HACOM MALL</v>
      </c>
      <c r="F8" s="608" t="str">
        <v/>
      </c>
    </row>
    <row r="9" spans="2:6">
      <c r="B9" s="606"/>
      <c r="C9" s="609"/>
      <c r="D9" s="610"/>
      <c r="E9" s="607"/>
      <c r="F9" s="608"/>
    </row>
    <row r="10" spans="2:6" ht="26.25" customHeight="1">
      <c r="B10" s="606"/>
      <c r="C10" s="9" t="s">
        <v>9</v>
      </c>
      <c r="D10" s="10" t="s">
        <v>52</v>
      </c>
      <c r="E10" s="11" t="str" cm="1">
        <f t="array" ref="E10:F10">UPPER('Tong VK'!D10:E10)</f>
        <v>CUNG CẤP VTTB VÀ THI CÔNG LẮP ĐẶT HỆ THỐNG CƠ ĐIỆN</v>
      </c>
      <c r="F10" s="608" t="str">
        <v/>
      </c>
    </row>
    <row r="11" spans="2:6">
      <c r="B11" s="606"/>
      <c r="C11" s="609"/>
      <c r="D11" s="610"/>
      <c r="E11" s="607"/>
      <c r="F11" s="608"/>
    </row>
    <row r="12" spans="2:6" ht="18">
      <c r="B12" s="606"/>
      <c r="C12" s="9" t="s">
        <v>53</v>
      </c>
      <c r="D12" s="10" t="s">
        <v>52</v>
      </c>
      <c r="E12" s="12" t="str" cm="1">
        <f t="array" ref="E12:F12">UPPER('Tong VK'!D11:E11)</f>
        <v>PHƯỜNG ĐÔNG HẢI, TỈNH KHÁNH HÒA</v>
      </c>
      <c r="F12" s="608" t="str">
        <v/>
      </c>
    </row>
    <row r="13" spans="2:6">
      <c r="B13" s="606"/>
      <c r="C13" s="607"/>
      <c r="D13" s="607"/>
      <c r="E13" s="607"/>
      <c r="F13" s="608"/>
    </row>
    <row r="14" spans="2:6">
      <c r="B14" s="606"/>
      <c r="C14" s="607"/>
      <c r="D14" s="607"/>
      <c r="E14" s="607"/>
      <c r="F14" s="608"/>
    </row>
    <row r="15" spans="2:6">
      <c r="B15" s="606"/>
      <c r="C15" s="607"/>
      <c r="D15" s="607"/>
      <c r="E15" s="607"/>
      <c r="F15" s="608"/>
    </row>
    <row r="16" spans="2:6">
      <c r="B16" s="606"/>
      <c r="C16" s="607"/>
      <c r="D16" s="607"/>
      <c r="E16" s="607"/>
      <c r="F16" s="608"/>
    </row>
    <row r="17" spans="2:6">
      <c r="B17" s="606"/>
      <c r="C17" s="607"/>
      <c r="D17" s="607"/>
      <c r="E17" s="607"/>
      <c r="F17" s="608"/>
    </row>
    <row r="18" spans="2:6">
      <c r="B18" s="606"/>
      <c r="C18" s="607"/>
      <c r="D18" s="607"/>
      <c r="E18" s="607"/>
      <c r="F18" s="608"/>
    </row>
    <row r="19" spans="2:6">
      <c r="B19" s="606"/>
      <c r="C19" s="607"/>
      <c r="D19" s="607"/>
      <c r="E19" s="607"/>
      <c r="F19" s="608"/>
    </row>
    <row r="20" spans="2:6">
      <c r="B20" s="606"/>
      <c r="C20" s="607"/>
      <c r="D20" s="607"/>
      <c r="E20" s="607"/>
      <c r="F20" s="608"/>
    </row>
    <row r="21" spans="2:6">
      <c r="B21" s="606"/>
      <c r="C21" s="607"/>
      <c r="D21" s="607"/>
      <c r="E21" s="607"/>
      <c r="F21" s="608"/>
    </row>
    <row r="22" spans="2:6">
      <c r="B22" s="606"/>
      <c r="C22" s="607"/>
      <c r="D22" s="607"/>
      <c r="E22" s="607"/>
      <c r="F22" s="608"/>
    </row>
    <row r="23" spans="2:6">
      <c r="B23" s="606"/>
      <c r="C23" s="607"/>
      <c r="D23" s="607"/>
      <c r="E23" s="607"/>
      <c r="F23" s="608"/>
    </row>
    <row r="24" spans="2:6">
      <c r="B24" s="606"/>
      <c r="C24" s="607"/>
      <c r="D24" s="607"/>
      <c r="E24" s="607"/>
      <c r="F24" s="608"/>
    </row>
    <row r="25" spans="2:6" ht="15.75" thickBot="1">
      <c r="B25" s="611"/>
      <c r="C25" s="733" t="s">
        <v>3165</v>
      </c>
      <c r="D25" s="733"/>
      <c r="E25" s="733"/>
      <c r="F25" s="612"/>
    </row>
    <row r="26" spans="2:6" ht="15.75" thickTop="1"/>
  </sheetData>
  <mergeCells count="2">
    <mergeCell ref="C4:E5"/>
    <mergeCell ref="C25:E25"/>
  </mergeCells>
  <printOptions horizontalCentered="1" verticalCentered="1"/>
  <pageMargins left="0.51181102362204722" right="0.23622047244094491" top="0.51181102362204722" bottom="0.51181102362204722" header="0.51181102362204722" footer="0.51181102362204722"/>
  <pageSetup paperSize="9" scale="95" orientation="landscape" blackAndWhite="1"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87F5D-AA4C-4A14-8DBF-7D4CFB4063FA}">
  <dimension ref="A1:J39"/>
  <sheetViews>
    <sheetView zoomScale="85" zoomScaleNormal="85" zoomScaleSheetLayoutView="85" workbookViewId="0">
      <selection activeCell="I33" sqref="I33"/>
    </sheetView>
  </sheetViews>
  <sheetFormatPr defaultColWidth="9.140625" defaultRowHeight="14.25"/>
  <cols>
    <col min="1" max="1" width="2.28515625" style="8" customWidth="1"/>
    <col min="2" max="2" width="11.28515625" style="8" customWidth="1"/>
    <col min="3" max="3" width="1.85546875" style="8" customWidth="1"/>
    <col min="4" max="4" width="57.42578125" style="8" customWidth="1"/>
    <col min="5" max="5" width="12.42578125" style="8" customWidth="1"/>
    <col min="6" max="6" width="13.5703125" style="8" customWidth="1"/>
    <col min="7" max="7" width="1.85546875" style="8" customWidth="1"/>
    <col min="8" max="8" width="23.85546875" style="8" customWidth="1"/>
    <col min="9" max="9" width="25.140625" style="8" customWidth="1"/>
    <col min="10" max="10" width="2.42578125" style="8" customWidth="1"/>
    <col min="11" max="16384" width="9.140625" style="8"/>
  </cols>
  <sheetData>
    <row r="1" spans="2:9" ht="3.75" customHeight="1">
      <c r="B1" s="607"/>
      <c r="C1" s="607"/>
      <c r="D1" s="607"/>
      <c r="E1" s="607"/>
      <c r="F1" s="607"/>
      <c r="G1" s="607"/>
      <c r="H1" s="607"/>
      <c r="I1" s="607"/>
    </row>
    <row r="2" spans="2:9" ht="93.75" customHeight="1">
      <c r="B2" s="740"/>
      <c r="C2" s="740"/>
      <c r="D2" s="740"/>
      <c r="E2" s="740"/>
      <c r="F2" s="740"/>
      <c r="G2" s="740"/>
      <c r="H2" s="740"/>
      <c r="I2" s="740"/>
    </row>
    <row r="3" spans="2:9" ht="3.75" customHeight="1">
      <c r="B3" s="613"/>
      <c r="C3" s="613"/>
      <c r="D3" s="613"/>
      <c r="E3" s="613"/>
      <c r="F3" s="613"/>
      <c r="G3" s="613"/>
      <c r="H3" s="613"/>
      <c r="I3" s="613"/>
    </row>
    <row r="4" spans="2:9" ht="30">
      <c r="B4" s="732" t="s">
        <v>50</v>
      </c>
      <c r="C4" s="732"/>
      <c r="D4" s="732"/>
      <c r="E4" s="732"/>
      <c r="F4" s="732"/>
      <c r="G4" s="732"/>
      <c r="H4" s="732"/>
      <c r="I4" s="732"/>
    </row>
    <row r="5" spans="2:9" ht="4.5" customHeight="1">
      <c r="B5" s="607"/>
      <c r="C5" s="607"/>
      <c r="D5" s="607"/>
      <c r="E5" s="607"/>
      <c r="F5" s="607"/>
      <c r="G5" s="607"/>
      <c r="H5" s="607"/>
      <c r="I5" s="607"/>
    </row>
    <row r="6" spans="2:9" ht="15" customHeight="1">
      <c r="B6" s="89" t="s">
        <v>54</v>
      </c>
      <c r="C6" s="100" t="s">
        <v>52</v>
      </c>
      <c r="D6" s="741" t="s">
        <v>55</v>
      </c>
      <c r="E6" s="742"/>
      <c r="F6" s="90" t="s">
        <v>56</v>
      </c>
      <c r="G6" s="13" t="s">
        <v>52</v>
      </c>
      <c r="H6" s="14" t="s">
        <v>13</v>
      </c>
      <c r="I6" s="15"/>
    </row>
    <row r="7" spans="2:9" ht="15" customHeight="1">
      <c r="B7" s="16" t="s">
        <v>57</v>
      </c>
      <c r="C7" s="17" t="s">
        <v>52</v>
      </c>
      <c r="D7" s="743" t="s">
        <v>58</v>
      </c>
      <c r="E7" s="744"/>
      <c r="F7" s="16" t="s">
        <v>59</v>
      </c>
      <c r="G7" s="17" t="s">
        <v>52</v>
      </c>
      <c r="H7" s="18" t="s">
        <v>60</v>
      </c>
      <c r="I7" s="19"/>
    </row>
    <row r="8" spans="2:9" ht="15" customHeight="1">
      <c r="B8" s="16" t="s">
        <v>61</v>
      </c>
      <c r="C8" s="17" t="s">
        <v>52</v>
      </c>
      <c r="D8" s="743" t="s">
        <v>62</v>
      </c>
      <c r="E8" s="744"/>
      <c r="F8" s="16" t="s">
        <v>61</v>
      </c>
      <c r="G8" s="17" t="s">
        <v>52</v>
      </c>
      <c r="H8" s="20"/>
      <c r="I8" s="19"/>
    </row>
    <row r="9" spans="2:9" ht="15" customHeight="1">
      <c r="B9" s="16" t="s">
        <v>63</v>
      </c>
      <c r="C9" s="17" t="s">
        <v>52</v>
      </c>
      <c r="D9" s="734" t="s">
        <v>64</v>
      </c>
      <c r="E9" s="735"/>
      <c r="F9" s="16" t="s">
        <v>65</v>
      </c>
      <c r="G9" s="17" t="s">
        <v>52</v>
      </c>
      <c r="H9" s="81" t="s">
        <v>66</v>
      </c>
      <c r="I9" s="21"/>
    </row>
    <row r="10" spans="2:9" ht="15" customHeight="1">
      <c r="B10" s="16" t="s">
        <v>67</v>
      </c>
      <c r="C10" s="17" t="s">
        <v>52</v>
      </c>
      <c r="D10" s="746" t="s">
        <v>68</v>
      </c>
      <c r="E10" s="747"/>
      <c r="F10" s="16" t="s">
        <v>69</v>
      </c>
      <c r="G10" s="17" t="s">
        <v>52</v>
      </c>
      <c r="H10" s="18" t="s">
        <v>70</v>
      </c>
      <c r="I10" s="19"/>
    </row>
    <row r="11" spans="2:9" ht="15" customHeight="1">
      <c r="B11" s="16" t="s">
        <v>71</v>
      </c>
      <c r="C11" s="17" t="s">
        <v>52</v>
      </c>
      <c r="D11" s="746" t="s">
        <v>12</v>
      </c>
      <c r="E11" s="747"/>
      <c r="F11" s="16" t="s">
        <v>72</v>
      </c>
      <c r="G11" s="17" t="s">
        <v>52</v>
      </c>
      <c r="H11" s="18" t="s">
        <v>73</v>
      </c>
      <c r="I11" s="19"/>
    </row>
    <row r="12" spans="2:9" ht="15" customHeight="1">
      <c r="B12" s="22" t="s">
        <v>74</v>
      </c>
      <c r="C12" s="23" t="s">
        <v>52</v>
      </c>
      <c r="D12" s="748" t="s">
        <v>3078</v>
      </c>
      <c r="E12" s="749"/>
      <c r="F12" s="24" t="s">
        <v>75</v>
      </c>
      <c r="G12" s="23" t="s">
        <v>52</v>
      </c>
      <c r="H12" s="25" t="s">
        <v>3077</v>
      </c>
      <c r="I12" s="26"/>
    </row>
    <row r="13" spans="2:9" ht="5.45" customHeight="1">
      <c r="B13" s="27"/>
      <c r="C13" s="28"/>
      <c r="D13" s="29"/>
      <c r="E13" s="29"/>
      <c r="F13" s="28"/>
      <c r="G13" s="28"/>
      <c r="H13" s="28"/>
      <c r="I13" s="28"/>
    </row>
    <row r="14" spans="2:9">
      <c r="B14" s="30" t="s">
        <v>76</v>
      </c>
      <c r="C14" s="30"/>
      <c r="D14" s="31"/>
      <c r="E14" s="32"/>
      <c r="F14" s="32"/>
      <c r="G14" s="32"/>
      <c r="H14" s="32"/>
      <c r="I14" s="32"/>
    </row>
    <row r="15" spans="2:9" ht="5.45" customHeight="1">
      <c r="B15" s="33"/>
      <c r="C15" s="30"/>
      <c r="D15" s="31"/>
      <c r="E15" s="32"/>
      <c r="F15" s="32"/>
      <c r="G15" s="32"/>
      <c r="H15" s="32"/>
      <c r="I15" s="32"/>
    </row>
    <row r="16" spans="2:9">
      <c r="B16" s="739" t="s">
        <v>0</v>
      </c>
      <c r="C16" s="101"/>
      <c r="D16" s="750" t="s">
        <v>77</v>
      </c>
      <c r="E16" s="739" t="s">
        <v>78</v>
      </c>
      <c r="F16" s="736" t="s">
        <v>79</v>
      </c>
      <c r="G16" s="101"/>
      <c r="H16" s="737" t="s">
        <v>80</v>
      </c>
      <c r="I16" s="739" t="s">
        <v>81</v>
      </c>
    </row>
    <row r="17" spans="1:10">
      <c r="A17" s="607"/>
      <c r="B17" s="739"/>
      <c r="C17" s="34"/>
      <c r="D17" s="750"/>
      <c r="E17" s="739"/>
      <c r="F17" s="736"/>
      <c r="G17" s="34"/>
      <c r="H17" s="738"/>
      <c r="I17" s="739"/>
      <c r="J17" s="607"/>
    </row>
    <row r="18" spans="1:10" ht="5.25" customHeight="1">
      <c r="A18" s="607"/>
      <c r="B18" s="91"/>
      <c r="C18" s="35"/>
      <c r="D18" s="36"/>
      <c r="E18" s="92"/>
      <c r="F18" s="93"/>
      <c r="G18" s="37"/>
      <c r="H18" s="38"/>
      <c r="I18" s="94"/>
      <c r="J18" s="607"/>
    </row>
    <row r="19" spans="1:10" ht="15" customHeight="1">
      <c r="A19" s="607"/>
      <c r="B19" s="151" t="s">
        <v>10</v>
      </c>
      <c r="C19" s="134"/>
      <c r="D19" s="140" t="s">
        <v>82</v>
      </c>
      <c r="E19" s="135"/>
      <c r="F19" s="136"/>
      <c r="G19" s="137"/>
      <c r="H19" s="138"/>
      <c r="I19" s="139"/>
      <c r="J19" s="607"/>
    </row>
    <row r="20" spans="1:10" ht="15" customHeight="1">
      <c r="A20" s="607"/>
      <c r="B20" s="39">
        <v>1</v>
      </c>
      <c r="C20" s="40"/>
      <c r="D20" s="82" t="s">
        <v>30</v>
      </c>
      <c r="E20" s="83" t="s">
        <v>20</v>
      </c>
      <c r="F20" s="83">
        <v>1</v>
      </c>
      <c r="G20" s="84"/>
      <c r="H20" s="85">
        <f>'BoQ chi tiet'!Q10</f>
        <v>85852544382</v>
      </c>
      <c r="I20" s="86">
        <f>H20*F20</f>
        <v>85852544382</v>
      </c>
      <c r="J20" s="607"/>
    </row>
    <row r="21" spans="1:10" ht="15" customHeight="1">
      <c r="A21" s="607"/>
      <c r="B21" s="41">
        <f>B20+1</f>
        <v>2</v>
      </c>
      <c r="C21" s="42"/>
      <c r="D21" s="82" t="s">
        <v>31</v>
      </c>
      <c r="E21" s="83" t="s">
        <v>20</v>
      </c>
      <c r="F21" s="83">
        <v>1</v>
      </c>
      <c r="G21" s="87"/>
      <c r="H21" s="88">
        <f>'BoQ chi tiet'!Q2684</f>
        <v>1893615371</v>
      </c>
      <c r="I21" s="86">
        <f>H21*F21</f>
        <v>1893615371</v>
      </c>
      <c r="J21" s="607"/>
    </row>
    <row r="22" spans="1:10" ht="15" customHeight="1">
      <c r="A22" s="607"/>
      <c r="B22" s="39">
        <f>B21+1</f>
        <v>3</v>
      </c>
      <c r="C22" s="42"/>
      <c r="D22" s="82" t="s">
        <v>41</v>
      </c>
      <c r="E22" s="83" t="s">
        <v>20</v>
      </c>
      <c r="F22" s="83">
        <v>1</v>
      </c>
      <c r="G22" s="87"/>
      <c r="H22" s="88">
        <f>'BoQ chi tiet'!Q2727</f>
        <v>30727290604.699993</v>
      </c>
      <c r="I22" s="86">
        <f>H22*F22</f>
        <v>30727290604.699993</v>
      </c>
      <c r="J22" s="607"/>
    </row>
    <row r="23" spans="1:10" ht="15" customHeight="1">
      <c r="A23" s="607"/>
      <c r="B23" s="39">
        <f t="shared" ref="B23" si="0">B22+1</f>
        <v>4</v>
      </c>
      <c r="C23" s="42"/>
      <c r="D23" s="82" t="s">
        <v>83</v>
      </c>
      <c r="E23" s="83" t="s">
        <v>20</v>
      </c>
      <c r="F23" s="83">
        <v>1</v>
      </c>
      <c r="G23" s="87"/>
      <c r="H23" s="88">
        <f>'BoQ chi tiet'!Q3534</f>
        <v>56272312209.300034</v>
      </c>
      <c r="I23" s="86">
        <f>H23*F23</f>
        <v>56272312209.300034</v>
      </c>
      <c r="J23" s="607"/>
    </row>
    <row r="24" spans="1:10" ht="15" customHeight="1">
      <c r="A24" s="607"/>
      <c r="B24" s="39">
        <f>B23+1</f>
        <v>5</v>
      </c>
      <c r="C24" s="42"/>
      <c r="D24" s="82" t="s">
        <v>84</v>
      </c>
      <c r="E24" s="83" t="s">
        <v>20</v>
      </c>
      <c r="F24" s="83">
        <v>1</v>
      </c>
      <c r="G24" s="87"/>
      <c r="H24" s="88">
        <f>'BoQ chi tiet'!Q4808</f>
        <v>1608314331.6219373</v>
      </c>
      <c r="I24" s="86">
        <f>H24*F24</f>
        <v>1608314331.6219373</v>
      </c>
      <c r="J24" s="607"/>
    </row>
    <row r="25" spans="1:10" ht="15" customHeight="1">
      <c r="A25" s="607"/>
      <c r="B25" s="152" t="s">
        <v>26</v>
      </c>
      <c r="C25" s="134"/>
      <c r="D25" s="140" t="s">
        <v>85</v>
      </c>
      <c r="E25" s="135"/>
      <c r="F25" s="136"/>
      <c r="G25" s="87"/>
      <c r="H25" s="88"/>
      <c r="I25" s="139"/>
      <c r="J25" s="607"/>
    </row>
    <row r="26" spans="1:10" ht="15" customHeight="1">
      <c r="A26" s="607"/>
      <c r="B26" s="39">
        <v>1</v>
      </c>
      <c r="C26" s="40"/>
      <c r="D26" s="82" t="s">
        <v>30</v>
      </c>
      <c r="E26" s="83" t="s">
        <v>20</v>
      </c>
      <c r="F26" s="83">
        <v>1</v>
      </c>
      <c r="G26" s="84"/>
      <c r="H26" s="85">
        <f>'BoQ chi tiet'!Q4826</f>
        <v>395709700</v>
      </c>
      <c r="I26" s="86">
        <f>H26*F26</f>
        <v>395709700</v>
      </c>
      <c r="J26" s="607"/>
    </row>
    <row r="27" spans="1:10" ht="15" customHeight="1">
      <c r="A27" s="607"/>
      <c r="B27" s="39">
        <f t="shared" ref="B27:B28" si="1">B26+1</f>
        <v>2</v>
      </c>
      <c r="C27" s="42"/>
      <c r="D27" s="82" t="s">
        <v>31</v>
      </c>
      <c r="E27" s="83" t="s">
        <v>20</v>
      </c>
      <c r="F27" s="83">
        <v>1</v>
      </c>
      <c r="G27" s="87"/>
      <c r="H27" s="88"/>
      <c r="I27" s="86">
        <f>H27*F27</f>
        <v>0</v>
      </c>
      <c r="J27" s="607"/>
    </row>
    <row r="28" spans="1:10" ht="15" customHeight="1">
      <c r="A28" s="607"/>
      <c r="B28" s="39">
        <f t="shared" si="1"/>
        <v>3</v>
      </c>
      <c r="C28" s="42"/>
      <c r="D28" s="82" t="s">
        <v>41</v>
      </c>
      <c r="E28" s="83" t="s">
        <v>20</v>
      </c>
      <c r="F28" s="83">
        <v>1</v>
      </c>
      <c r="G28" s="87"/>
      <c r="H28" s="88">
        <f>'BoQ chi tiet'!Q4837</f>
        <v>2264013000</v>
      </c>
      <c r="I28" s="86">
        <f>H28*F28</f>
        <v>2264013000</v>
      </c>
      <c r="J28" s="607"/>
    </row>
    <row r="29" spans="1:10" ht="15" customHeight="1">
      <c r="A29" s="607"/>
      <c r="B29" s="41">
        <f t="shared" ref="B29" si="2">B28+1</f>
        <v>4</v>
      </c>
      <c r="C29" s="42"/>
      <c r="D29" s="82" t="s">
        <v>83</v>
      </c>
      <c r="E29" s="83" t="s">
        <v>20</v>
      </c>
      <c r="F29" s="83">
        <v>1</v>
      </c>
      <c r="G29" s="87"/>
      <c r="H29" s="88">
        <f>'BoQ chi tiet'!Q4855</f>
        <v>1266951700</v>
      </c>
      <c r="I29" s="86">
        <f>H29*F29</f>
        <v>1266951700</v>
      </c>
      <c r="J29" s="607"/>
    </row>
    <row r="30" spans="1:10" ht="15" customHeight="1">
      <c r="A30" s="607"/>
      <c r="B30" s="39">
        <f>B29+1</f>
        <v>5</v>
      </c>
      <c r="C30" s="42"/>
      <c r="D30" s="82" t="s">
        <v>84</v>
      </c>
      <c r="E30" s="83" t="s">
        <v>20</v>
      </c>
      <c r="F30" s="83">
        <v>1</v>
      </c>
      <c r="G30" s="87"/>
      <c r="H30" s="88"/>
      <c r="I30" s="86"/>
      <c r="J30" s="607"/>
    </row>
    <row r="31" spans="1:10" ht="15" customHeight="1">
      <c r="A31" s="607"/>
      <c r="B31" s="153" t="s">
        <v>27</v>
      </c>
      <c r="C31" s="42"/>
      <c r="D31" s="150" t="s">
        <v>47</v>
      </c>
      <c r="E31" s="83" t="s">
        <v>20</v>
      </c>
      <c r="F31" s="83">
        <v>1</v>
      </c>
      <c r="G31" s="87"/>
      <c r="H31" s="88">
        <v>8351925000</v>
      </c>
      <c r="I31" s="86">
        <f>H31*F31</f>
        <v>8351925000</v>
      </c>
      <c r="J31" s="607"/>
    </row>
    <row r="32" spans="1:10" ht="9.1999999999999993" customHeight="1">
      <c r="A32" s="607"/>
      <c r="B32" s="43"/>
      <c r="C32" s="44"/>
      <c r="D32" s="45"/>
      <c r="E32" s="43"/>
      <c r="F32" s="43"/>
      <c r="G32" s="44"/>
      <c r="H32" s="46"/>
      <c r="I32" s="47"/>
      <c r="J32" s="607"/>
    </row>
    <row r="33" spans="1:10" ht="15" customHeight="1">
      <c r="A33" s="607"/>
      <c r="B33" s="95"/>
      <c r="C33" s="96"/>
      <c r="D33" s="97" t="s">
        <v>86</v>
      </c>
      <c r="E33" s="96"/>
      <c r="F33" s="96"/>
      <c r="G33" s="96"/>
      <c r="H33" s="99"/>
      <c r="I33" s="98">
        <f>SUM(I18:I32)</f>
        <v>188632676298.62198</v>
      </c>
      <c r="J33" s="607"/>
    </row>
    <row r="34" spans="1:10" ht="15" customHeight="1">
      <c r="A34" s="607"/>
      <c r="B34" s="95"/>
      <c r="C34" s="96"/>
      <c r="D34" s="97" t="s">
        <v>87</v>
      </c>
      <c r="E34" s="96"/>
      <c r="F34" s="96"/>
      <c r="G34" s="96"/>
      <c r="H34" s="99"/>
      <c r="I34" s="98">
        <f>I33*8%</f>
        <v>15090614103.889759</v>
      </c>
      <c r="J34" s="607"/>
    </row>
    <row r="35" spans="1:10" ht="15" customHeight="1">
      <c r="A35" s="607"/>
      <c r="B35" s="95"/>
      <c r="C35" s="96"/>
      <c r="D35" s="97" t="s">
        <v>88</v>
      </c>
      <c r="E35" s="96"/>
      <c r="F35" s="96"/>
      <c r="G35" s="96"/>
      <c r="H35" s="99"/>
      <c r="I35" s="98">
        <f>SUM(I33:I34)</f>
        <v>203723290402.51175</v>
      </c>
      <c r="J35" s="607"/>
    </row>
    <row r="36" spans="1:10" ht="7.5" customHeight="1">
      <c r="A36" s="607"/>
      <c r="B36" s="48"/>
      <c r="C36" s="48"/>
      <c r="D36" s="48"/>
      <c r="E36" s="48"/>
      <c r="F36" s="48"/>
      <c r="G36" s="48"/>
      <c r="H36" s="48"/>
      <c r="I36" s="48"/>
      <c r="J36" s="607"/>
    </row>
    <row r="37" spans="1:10" ht="17.25" customHeight="1">
      <c r="A37" s="607"/>
      <c r="B37" s="49" t="s">
        <v>89</v>
      </c>
      <c r="C37" s="48"/>
      <c r="D37" s="745"/>
      <c r="E37" s="745"/>
      <c r="F37" s="745"/>
      <c r="G37" s="745"/>
      <c r="H37" s="745"/>
      <c r="I37" s="745"/>
      <c r="J37" s="607"/>
    </row>
    <row r="38" spans="1:10" ht="5.25" customHeight="1">
      <c r="A38" s="607"/>
      <c r="B38" s="50"/>
      <c r="C38" s="48"/>
      <c r="D38" s="48"/>
      <c r="E38" s="48"/>
      <c r="F38" s="48"/>
      <c r="G38" s="48"/>
      <c r="H38" s="48"/>
      <c r="I38" s="48"/>
      <c r="J38" s="607"/>
    </row>
    <row r="39" spans="1:10">
      <c r="A39" s="607"/>
      <c r="B39" s="48"/>
      <c r="C39" s="48"/>
      <c r="D39" s="51" t="s">
        <v>90</v>
      </c>
      <c r="E39" s="48"/>
      <c r="F39" s="48"/>
      <c r="G39" s="48"/>
      <c r="H39" s="48"/>
      <c r="I39" s="52" t="s">
        <v>55</v>
      </c>
      <c r="J39" s="607"/>
    </row>
  </sheetData>
  <mergeCells count="16">
    <mergeCell ref="D37:I37"/>
    <mergeCell ref="D10:E10"/>
    <mergeCell ref="D11:E11"/>
    <mergeCell ref="D12:E12"/>
    <mergeCell ref="B16:B17"/>
    <mergeCell ref="D16:D17"/>
    <mergeCell ref="E16:E17"/>
    <mergeCell ref="D9:E9"/>
    <mergeCell ref="F16:F17"/>
    <mergeCell ref="H16:H17"/>
    <mergeCell ref="I16:I17"/>
    <mergeCell ref="B2:I2"/>
    <mergeCell ref="B4:I4"/>
    <mergeCell ref="D6:E6"/>
    <mergeCell ref="D7:E7"/>
    <mergeCell ref="D8:E8"/>
  </mergeCells>
  <hyperlinks>
    <hyperlink ref="H9" r:id="rId1" xr:uid="{68D5EA22-17D6-4169-9B0B-90AD47952C29}"/>
  </hyperlinks>
  <printOptions horizontalCentered="1"/>
  <pageMargins left="0.5" right="0.25" top="0.2" bottom="0.25" header="0.5" footer="0.25"/>
  <pageSetup paperSize="9" scale="90" orientation="landscape" r:id="rId2"/>
  <headerFooter>
    <oddFooter>Page &amp;P of &amp;N</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9747E-E84C-48E6-9D11-AE664C245A84}">
  <dimension ref="A1:S4870"/>
  <sheetViews>
    <sheetView tabSelected="1" zoomScaleNormal="100" workbookViewId="0">
      <pane xSplit="4" ySplit="8" topLeftCell="I4852" activePane="bottomRight" state="frozen"/>
      <selection pane="topRight" activeCell="E1" sqref="E1"/>
      <selection pane="bottomLeft" activeCell="A9" sqref="A9"/>
      <selection pane="bottomRight" activeCell="B4850" sqref="B4850"/>
    </sheetView>
  </sheetViews>
  <sheetFormatPr defaultColWidth="9.140625" defaultRowHeight="15" outlineLevelRow="2" outlineLevelCol="1"/>
  <cols>
    <col min="1" max="1" width="5.85546875" customWidth="1"/>
    <col min="2" max="2" width="51.140625" customWidth="1"/>
    <col min="3" max="3" width="7.140625" customWidth="1"/>
    <col min="4" max="4" width="13.28515625" bestFit="1" customWidth="1"/>
    <col min="5" max="5" width="23" customWidth="1"/>
    <col min="6" max="6" width="16.85546875" customWidth="1" outlineLevel="1"/>
    <col min="7" max="7" width="31" customWidth="1"/>
    <col min="8" max="8" width="24.7109375" customWidth="1"/>
    <col min="9" max="9" width="17.85546875" customWidth="1"/>
    <col min="10" max="10" width="14.7109375" bestFit="1" customWidth="1"/>
    <col min="11" max="11" width="15.7109375" style="634" customWidth="1"/>
    <col min="12" max="12" width="12.42578125" style="634" customWidth="1"/>
    <col min="13" max="13" width="15.5703125" style="634" customWidth="1"/>
    <col min="14" max="15" width="11.42578125" style="634" customWidth="1"/>
    <col min="16" max="16" width="23.42578125" style="634" customWidth="1"/>
    <col min="17" max="17" width="21.140625" style="634" customWidth="1"/>
    <col min="18" max="18" width="16.42578125" style="634" bestFit="1" customWidth="1"/>
    <col min="19" max="19" width="25.7109375" style="636" customWidth="1"/>
  </cols>
  <sheetData>
    <row r="1" spans="1:19" outlineLevel="1">
      <c r="A1" s="480" t="s">
        <v>109</v>
      </c>
      <c r="B1" s="117"/>
      <c r="C1" s="117"/>
      <c r="D1" s="117"/>
      <c r="E1" s="127"/>
      <c r="F1" s="117"/>
      <c r="G1" s="127"/>
      <c r="H1" s="127"/>
      <c r="I1" s="127"/>
      <c r="J1" s="127"/>
      <c r="K1" s="117"/>
      <c r="L1" s="117"/>
      <c r="M1" s="117"/>
      <c r="N1" s="155"/>
      <c r="O1" s="155"/>
      <c r="P1" s="156"/>
      <c r="Q1" s="156"/>
      <c r="R1" s="156"/>
      <c r="S1" s="157"/>
    </row>
    <row r="2" spans="1:19" outlineLevel="1">
      <c r="A2" s="480" t="s">
        <v>110</v>
      </c>
      <c r="B2" s="478"/>
      <c r="C2" s="478"/>
      <c r="D2" s="478"/>
      <c r="E2" s="490"/>
      <c r="F2" s="478"/>
      <c r="G2" s="118"/>
      <c r="H2" s="478"/>
      <c r="I2" s="478"/>
      <c r="J2" s="478"/>
      <c r="K2" s="478"/>
      <c r="L2" s="478"/>
      <c r="M2" s="478"/>
      <c r="N2" s="478"/>
      <c r="O2" s="478"/>
      <c r="P2" s="478"/>
      <c r="Q2" s="478"/>
      <c r="R2" s="478"/>
      <c r="S2" s="479"/>
    </row>
    <row r="3" spans="1:19" outlineLevel="1">
      <c r="A3" s="480" t="s">
        <v>3222</v>
      </c>
      <c r="B3" s="117"/>
      <c r="C3" s="117"/>
      <c r="D3" s="117"/>
      <c r="E3" s="127"/>
      <c r="F3" s="117"/>
      <c r="G3" s="127"/>
      <c r="H3" s="127"/>
      <c r="I3" s="127"/>
      <c r="J3" s="127"/>
      <c r="K3" s="117"/>
      <c r="L3" s="117"/>
      <c r="M3" s="117"/>
      <c r="N3" s="155"/>
      <c r="O3" s="155"/>
      <c r="P3" s="156"/>
      <c r="Q3" s="156"/>
      <c r="R3" s="156"/>
      <c r="S3" s="157"/>
    </row>
    <row r="4" spans="1:19" outlineLevel="1">
      <c r="A4" s="117"/>
      <c r="B4" s="117"/>
      <c r="C4" s="117"/>
      <c r="D4" s="117"/>
      <c r="E4" s="127"/>
      <c r="F4" s="118"/>
      <c r="G4" s="544"/>
      <c r="H4" s="544"/>
      <c r="I4" s="544"/>
      <c r="J4" s="544"/>
      <c r="K4" s="118"/>
      <c r="L4" s="118"/>
      <c r="M4" s="118"/>
      <c r="N4" s="545"/>
      <c r="O4" s="545"/>
      <c r="P4" s="546"/>
      <c r="Q4" s="546"/>
      <c r="R4" s="546"/>
      <c r="S4" s="547"/>
    </row>
    <row r="5" spans="1:19">
      <c r="A5" s="756" t="s">
        <v>111</v>
      </c>
      <c r="B5" s="756"/>
      <c r="C5" s="756"/>
      <c r="D5" s="756"/>
      <c r="E5" s="756"/>
      <c r="F5" s="756" t="s">
        <v>112</v>
      </c>
      <c r="G5" s="757"/>
      <c r="H5" s="757"/>
      <c r="I5" s="757"/>
      <c r="J5" s="757"/>
      <c r="K5" s="758"/>
      <c r="L5" s="758"/>
      <c r="M5" s="758"/>
      <c r="N5" s="758"/>
      <c r="O5" s="758"/>
      <c r="P5" s="758"/>
      <c r="Q5" s="758"/>
      <c r="R5" s="758"/>
      <c r="S5" s="757"/>
    </row>
    <row r="6" spans="1:19" ht="18.75" customHeight="1">
      <c r="A6" s="761" t="s">
        <v>0</v>
      </c>
      <c r="B6" s="761" t="s">
        <v>1</v>
      </c>
      <c r="C6" s="761" t="s">
        <v>19</v>
      </c>
      <c r="D6" s="753" t="s">
        <v>113</v>
      </c>
      <c r="E6" s="754" t="s">
        <v>2</v>
      </c>
      <c r="F6" s="755" t="s">
        <v>114</v>
      </c>
      <c r="G6" s="762" t="s">
        <v>116</v>
      </c>
      <c r="H6" s="762"/>
      <c r="I6" s="762"/>
      <c r="J6" s="762"/>
      <c r="K6" s="763" t="s">
        <v>117</v>
      </c>
      <c r="L6" s="763"/>
      <c r="M6" s="763"/>
      <c r="N6" s="763"/>
      <c r="O6" s="763"/>
      <c r="P6" s="763"/>
      <c r="Q6" s="764" t="s">
        <v>118</v>
      </c>
      <c r="R6" s="764"/>
      <c r="S6" s="759" t="s">
        <v>2</v>
      </c>
    </row>
    <row r="7" spans="1:19" ht="28.5">
      <c r="A7" s="761"/>
      <c r="B7" s="761"/>
      <c r="C7" s="761"/>
      <c r="D7" s="753"/>
      <c r="E7" s="754"/>
      <c r="F7" s="755"/>
      <c r="G7" s="481" t="s">
        <v>119</v>
      </c>
      <c r="H7" s="481" t="s">
        <v>115</v>
      </c>
      <c r="I7" s="481" t="s">
        <v>120</v>
      </c>
      <c r="J7" s="481" t="s">
        <v>121</v>
      </c>
      <c r="K7" s="506" t="s">
        <v>122</v>
      </c>
      <c r="L7" s="596" t="s">
        <v>123</v>
      </c>
      <c r="M7" s="506" t="s">
        <v>124</v>
      </c>
      <c r="N7" s="158" t="s">
        <v>125</v>
      </c>
      <c r="O7" s="158" t="s">
        <v>126</v>
      </c>
      <c r="P7" s="159" t="s">
        <v>127</v>
      </c>
      <c r="Q7" s="482" t="s">
        <v>128</v>
      </c>
      <c r="R7" s="482" t="s">
        <v>129</v>
      </c>
      <c r="S7" s="759"/>
    </row>
    <row r="8" spans="1:19">
      <c r="A8" s="120" t="s">
        <v>130</v>
      </c>
      <c r="B8" s="120">
        <v>2</v>
      </c>
      <c r="C8" s="120">
        <v>3</v>
      </c>
      <c r="D8" s="120">
        <v>4</v>
      </c>
      <c r="E8" s="128"/>
      <c r="F8" s="120">
        <v>6</v>
      </c>
      <c r="G8" s="128">
        <v>7</v>
      </c>
      <c r="H8" s="128">
        <v>8</v>
      </c>
      <c r="I8" s="128">
        <v>9</v>
      </c>
      <c r="J8" s="128">
        <v>10</v>
      </c>
      <c r="K8" s="506">
        <v>11</v>
      </c>
      <c r="L8" s="616">
        <v>12</v>
      </c>
      <c r="M8" s="615">
        <v>13</v>
      </c>
      <c r="N8" s="617">
        <v>14</v>
      </c>
      <c r="O8" s="617">
        <v>15</v>
      </c>
      <c r="P8" s="618" t="s">
        <v>131</v>
      </c>
      <c r="Q8" s="619" t="s">
        <v>132</v>
      </c>
      <c r="R8" s="619" t="s">
        <v>133</v>
      </c>
      <c r="S8" s="160">
        <v>19</v>
      </c>
    </row>
    <row r="9" spans="1:19">
      <c r="A9" s="121" t="s">
        <v>10</v>
      </c>
      <c r="B9" s="122" t="s">
        <v>82</v>
      </c>
      <c r="C9" s="121"/>
      <c r="D9" s="121"/>
      <c r="E9" s="129"/>
      <c r="F9" s="121"/>
      <c r="G9" s="129"/>
      <c r="H9" s="129"/>
      <c r="I9" s="129"/>
      <c r="J9" s="129"/>
      <c r="K9" s="121"/>
      <c r="L9" s="121"/>
      <c r="M9" s="121"/>
      <c r="N9" s="161"/>
      <c r="O9" s="161"/>
      <c r="P9" s="162"/>
      <c r="Q9" s="163">
        <f>SUBTOTAL(9,Q10:Q4824)</f>
        <v>176354076898.62173</v>
      </c>
      <c r="R9" s="162"/>
      <c r="S9" s="129"/>
    </row>
    <row r="10" spans="1:19">
      <c r="A10" s="123"/>
      <c r="B10" s="145" t="s">
        <v>97</v>
      </c>
      <c r="C10" s="144"/>
      <c r="D10" s="144"/>
      <c r="E10" s="146"/>
      <c r="F10" s="144"/>
      <c r="G10" s="146"/>
      <c r="H10" s="146"/>
      <c r="I10" s="146"/>
      <c r="J10" s="146"/>
      <c r="K10" s="144"/>
      <c r="L10" s="144"/>
      <c r="M10" s="144"/>
      <c r="N10" s="164"/>
      <c r="O10" s="164"/>
      <c r="P10" s="165"/>
      <c r="Q10" s="166">
        <f>SUBTOTAL(9,Q11:Q2683)</f>
        <v>85852544382</v>
      </c>
      <c r="R10" s="165"/>
      <c r="S10" s="146"/>
    </row>
    <row r="11" spans="1:19" ht="15.75" customHeight="1" outlineLevel="1">
      <c r="A11" s="167" t="s">
        <v>3</v>
      </c>
      <c r="B11" s="168" t="s">
        <v>135</v>
      </c>
      <c r="C11" s="168"/>
      <c r="D11" s="168"/>
      <c r="E11" s="168"/>
      <c r="F11" s="169"/>
      <c r="G11" s="169"/>
      <c r="H11" s="169"/>
      <c r="I11" s="169"/>
      <c r="J11" s="169"/>
      <c r="K11" s="170"/>
      <c r="L11" s="123"/>
      <c r="M11" s="170"/>
      <c r="N11" s="172"/>
      <c r="O11" s="172"/>
      <c r="P11" s="173"/>
      <c r="Q11" s="173"/>
      <c r="R11" s="173"/>
      <c r="S11" s="130"/>
    </row>
    <row r="12" spans="1:19" ht="38.25" outlineLevel="1">
      <c r="A12" s="174">
        <f>COUNT($A$11:$A11)+1</f>
        <v>1</v>
      </c>
      <c r="B12" s="176" t="s">
        <v>136</v>
      </c>
      <c r="C12" s="177" t="s">
        <v>137</v>
      </c>
      <c r="D12" s="178">
        <v>1</v>
      </c>
      <c r="E12" s="178"/>
      <c r="F12" s="178"/>
      <c r="G12" s="648" t="s">
        <v>3199</v>
      </c>
      <c r="H12" s="648"/>
      <c r="I12" s="648" t="s">
        <v>3164</v>
      </c>
      <c r="J12" s="648" t="s">
        <v>324</v>
      </c>
      <c r="K12" s="267">
        <v>2461261500</v>
      </c>
      <c r="L12" s="685"/>
      <c r="M12" s="267">
        <v>39137500</v>
      </c>
      <c r="N12" s="270"/>
      <c r="O12" s="270"/>
      <c r="P12" s="254">
        <f>SUM(K12:O12)</f>
        <v>2500399000</v>
      </c>
      <c r="Q12" s="254">
        <f>P12*$D12</f>
        <v>2500399000</v>
      </c>
      <c r="R12" s="254">
        <f>P12*$F12</f>
        <v>0</v>
      </c>
      <c r="S12" s="649" t="s">
        <v>138</v>
      </c>
    </row>
    <row r="13" spans="1:19" hidden="1" outlineLevel="2">
      <c r="A13" s="179"/>
      <c r="B13" s="530" t="s">
        <v>139</v>
      </c>
      <c r="C13" s="181" t="s">
        <v>23</v>
      </c>
      <c r="D13" s="179">
        <v>1</v>
      </c>
      <c r="E13" s="182"/>
      <c r="F13" s="179"/>
      <c r="G13" s="288"/>
      <c r="H13" s="288"/>
      <c r="I13" s="288"/>
      <c r="J13" s="288"/>
      <c r="K13" s="279"/>
      <c r="L13" s="685"/>
      <c r="M13" s="279"/>
      <c r="N13" s="270"/>
      <c r="O13" s="270"/>
      <c r="P13" s="254"/>
      <c r="Q13" s="254"/>
      <c r="R13" s="254"/>
      <c r="S13" s="661"/>
    </row>
    <row r="14" spans="1:19" hidden="1" outlineLevel="2">
      <c r="A14" s="179"/>
      <c r="B14" s="176" t="s">
        <v>140</v>
      </c>
      <c r="C14" s="181"/>
      <c r="D14" s="183"/>
      <c r="E14" s="184"/>
      <c r="F14" s="183"/>
      <c r="G14" s="637"/>
      <c r="H14" s="637"/>
      <c r="I14" s="637"/>
      <c r="J14" s="637"/>
      <c r="K14" s="638"/>
      <c r="L14" s="685"/>
      <c r="M14" s="638"/>
      <c r="N14" s="270"/>
      <c r="O14" s="270"/>
      <c r="P14" s="254"/>
      <c r="Q14" s="254"/>
      <c r="R14" s="254"/>
      <c r="S14" s="661"/>
    </row>
    <row r="15" spans="1:19" ht="25.5" hidden="1" outlineLevel="2">
      <c r="A15" s="179"/>
      <c r="B15" s="180" t="s">
        <v>141</v>
      </c>
      <c r="C15" s="181" t="s">
        <v>23</v>
      </c>
      <c r="D15" s="183">
        <v>2</v>
      </c>
      <c r="E15" s="184"/>
      <c r="F15" s="183"/>
      <c r="G15" s="637"/>
      <c r="H15" s="637"/>
      <c r="I15" s="637"/>
      <c r="J15" s="637"/>
      <c r="K15" s="638"/>
      <c r="L15" s="685"/>
      <c r="M15" s="638"/>
      <c r="N15" s="270"/>
      <c r="O15" s="270"/>
      <c r="P15" s="254"/>
      <c r="Q15" s="254"/>
      <c r="R15" s="254"/>
      <c r="S15" s="661"/>
    </row>
    <row r="16" spans="1:19" hidden="1" outlineLevel="2">
      <c r="A16" s="179"/>
      <c r="B16" s="171" t="s">
        <v>142</v>
      </c>
      <c r="C16" s="181" t="s">
        <v>23</v>
      </c>
      <c r="D16" s="183">
        <v>2</v>
      </c>
      <c r="E16" s="184"/>
      <c r="F16" s="183"/>
      <c r="G16" s="637"/>
      <c r="H16" s="637"/>
      <c r="I16" s="637"/>
      <c r="J16" s="637"/>
      <c r="K16" s="638"/>
      <c r="L16" s="685"/>
      <c r="M16" s="638"/>
      <c r="N16" s="270"/>
      <c r="O16" s="270"/>
      <c r="P16" s="254"/>
      <c r="Q16" s="254"/>
      <c r="R16" s="254"/>
      <c r="S16" s="661"/>
    </row>
    <row r="17" spans="1:19" hidden="1" outlineLevel="2">
      <c r="A17" s="179"/>
      <c r="B17" s="171" t="s">
        <v>143</v>
      </c>
      <c r="C17" s="181" t="s">
        <v>23</v>
      </c>
      <c r="D17" s="183">
        <v>2</v>
      </c>
      <c r="E17" s="184"/>
      <c r="F17" s="183"/>
      <c r="G17" s="637"/>
      <c r="H17" s="637"/>
      <c r="I17" s="637"/>
      <c r="J17" s="637"/>
      <c r="K17" s="638"/>
      <c r="L17" s="685"/>
      <c r="M17" s="638"/>
      <c r="N17" s="270"/>
      <c r="O17" s="270"/>
      <c r="P17" s="254"/>
      <c r="Q17" s="254"/>
      <c r="R17" s="254"/>
      <c r="S17" s="661"/>
    </row>
    <row r="18" spans="1:19" hidden="1" outlineLevel="2">
      <c r="A18" s="179"/>
      <c r="B18" s="180" t="s">
        <v>144</v>
      </c>
      <c r="C18" s="181" t="s">
        <v>23</v>
      </c>
      <c r="D18" s="183">
        <v>2</v>
      </c>
      <c r="E18" s="184"/>
      <c r="F18" s="183"/>
      <c r="G18" s="637"/>
      <c r="H18" s="637"/>
      <c r="I18" s="637"/>
      <c r="J18" s="637"/>
      <c r="K18" s="638"/>
      <c r="L18" s="685"/>
      <c r="M18" s="638"/>
      <c r="N18" s="270"/>
      <c r="O18" s="270"/>
      <c r="P18" s="254"/>
      <c r="Q18" s="254"/>
      <c r="R18" s="254"/>
      <c r="S18" s="661"/>
    </row>
    <row r="19" spans="1:19" hidden="1" outlineLevel="2">
      <c r="A19" s="179"/>
      <c r="B19" s="180" t="s">
        <v>145</v>
      </c>
      <c r="C19" s="181" t="s">
        <v>23</v>
      </c>
      <c r="D19" s="183">
        <v>2</v>
      </c>
      <c r="E19" s="184"/>
      <c r="F19" s="183"/>
      <c r="G19" s="637"/>
      <c r="H19" s="637"/>
      <c r="I19" s="637"/>
      <c r="J19" s="637"/>
      <c r="K19" s="638"/>
      <c r="L19" s="685"/>
      <c r="M19" s="638"/>
      <c r="N19" s="270"/>
      <c r="O19" s="270"/>
      <c r="P19" s="254"/>
      <c r="Q19" s="254"/>
      <c r="R19" s="254"/>
      <c r="S19" s="661"/>
    </row>
    <row r="20" spans="1:19" hidden="1" outlineLevel="2">
      <c r="A20" s="182"/>
      <c r="B20" s="180" t="s">
        <v>146</v>
      </c>
      <c r="C20" s="181" t="s">
        <v>23</v>
      </c>
      <c r="D20" s="184">
        <v>2</v>
      </c>
      <c r="E20" s="184"/>
      <c r="F20" s="184"/>
      <c r="G20" s="637"/>
      <c r="H20" s="637"/>
      <c r="I20" s="637"/>
      <c r="J20" s="637"/>
      <c r="K20" s="639"/>
      <c r="L20" s="685"/>
      <c r="M20" s="639"/>
      <c r="N20" s="270"/>
      <c r="O20" s="270"/>
      <c r="P20" s="254"/>
      <c r="Q20" s="254"/>
      <c r="R20" s="254"/>
      <c r="S20" s="661"/>
    </row>
    <row r="21" spans="1:19" hidden="1" outlineLevel="2">
      <c r="A21" s="182"/>
      <c r="B21" s="180" t="s">
        <v>147</v>
      </c>
      <c r="C21" s="181" t="s">
        <v>21</v>
      </c>
      <c r="D21" s="184">
        <v>1</v>
      </c>
      <c r="E21" s="184"/>
      <c r="F21" s="184"/>
      <c r="G21" s="637"/>
      <c r="H21" s="637"/>
      <c r="I21" s="637"/>
      <c r="J21" s="637"/>
      <c r="K21" s="639"/>
      <c r="L21" s="685"/>
      <c r="M21" s="639"/>
      <c r="N21" s="270"/>
      <c r="O21" s="270"/>
      <c r="P21" s="254"/>
      <c r="Q21" s="254"/>
      <c r="R21" s="254"/>
      <c r="S21" s="661"/>
    </row>
    <row r="22" spans="1:19" hidden="1" outlineLevel="2">
      <c r="A22" s="182"/>
      <c r="B22" s="180" t="s">
        <v>148</v>
      </c>
      <c r="C22" s="181" t="s">
        <v>23</v>
      </c>
      <c r="D22" s="184">
        <v>6</v>
      </c>
      <c r="E22" s="184"/>
      <c r="F22" s="184"/>
      <c r="G22" s="637"/>
      <c r="H22" s="637"/>
      <c r="I22" s="637"/>
      <c r="J22" s="637"/>
      <c r="K22" s="639"/>
      <c r="L22" s="685"/>
      <c r="M22" s="639"/>
      <c r="N22" s="270"/>
      <c r="O22" s="270"/>
      <c r="P22" s="254"/>
      <c r="Q22" s="254"/>
      <c r="R22" s="254"/>
      <c r="S22" s="661"/>
    </row>
    <row r="23" spans="1:19" hidden="1" outlineLevel="2">
      <c r="A23" s="185"/>
      <c r="B23" s="186" t="s">
        <v>149</v>
      </c>
      <c r="C23" s="185" t="s">
        <v>150</v>
      </c>
      <c r="D23" s="187">
        <v>12</v>
      </c>
      <c r="E23" s="187"/>
      <c r="F23" s="187"/>
      <c r="G23" s="640"/>
      <c r="H23" s="640"/>
      <c r="I23" s="640"/>
      <c r="J23" s="640"/>
      <c r="K23" s="641"/>
      <c r="L23" s="685"/>
      <c r="M23" s="641"/>
      <c r="N23" s="270"/>
      <c r="O23" s="270"/>
      <c r="P23" s="254"/>
      <c r="Q23" s="254"/>
      <c r="R23" s="254"/>
      <c r="S23" s="661"/>
    </row>
    <row r="24" spans="1:19" hidden="1" outlineLevel="2">
      <c r="A24" s="185"/>
      <c r="B24" s="186" t="s">
        <v>151</v>
      </c>
      <c r="C24" s="185" t="s">
        <v>23</v>
      </c>
      <c r="D24" s="187">
        <v>2</v>
      </c>
      <c r="E24" s="187"/>
      <c r="F24" s="187"/>
      <c r="G24" s="640"/>
      <c r="H24" s="640"/>
      <c r="I24" s="640"/>
      <c r="J24" s="640"/>
      <c r="K24" s="641"/>
      <c r="L24" s="685"/>
      <c r="M24" s="641"/>
      <c r="N24" s="270"/>
      <c r="O24" s="270"/>
      <c r="P24" s="254"/>
      <c r="Q24" s="254"/>
      <c r="R24" s="254"/>
      <c r="S24" s="661"/>
    </row>
    <row r="25" spans="1:19" hidden="1" outlineLevel="2">
      <c r="A25" s="185"/>
      <c r="B25" s="186" t="s">
        <v>152</v>
      </c>
      <c r="C25" s="185" t="s">
        <v>23</v>
      </c>
      <c r="D25" s="187">
        <v>2</v>
      </c>
      <c r="E25" s="187"/>
      <c r="F25" s="187"/>
      <c r="G25" s="640"/>
      <c r="H25" s="640"/>
      <c r="I25" s="640"/>
      <c r="J25" s="640"/>
      <c r="K25" s="641"/>
      <c r="L25" s="685"/>
      <c r="M25" s="641"/>
      <c r="N25" s="270"/>
      <c r="O25" s="270"/>
      <c r="P25" s="254"/>
      <c r="Q25" s="254"/>
      <c r="R25" s="254"/>
      <c r="S25" s="661"/>
    </row>
    <row r="26" spans="1:19" hidden="1" outlineLevel="2">
      <c r="A26" s="185"/>
      <c r="B26" s="186" t="s">
        <v>153</v>
      </c>
      <c r="C26" s="185" t="s">
        <v>23</v>
      </c>
      <c r="D26" s="187">
        <v>6</v>
      </c>
      <c r="E26" s="187"/>
      <c r="F26" s="187"/>
      <c r="G26" s="640"/>
      <c r="H26" s="640"/>
      <c r="I26" s="640"/>
      <c r="J26" s="640"/>
      <c r="K26" s="641"/>
      <c r="L26" s="685"/>
      <c r="M26" s="641"/>
      <c r="N26" s="270"/>
      <c r="O26" s="270"/>
      <c r="P26" s="254"/>
      <c r="Q26" s="254"/>
      <c r="R26" s="254"/>
      <c r="S26" s="661"/>
    </row>
    <row r="27" spans="1:19" hidden="1" outlineLevel="2">
      <c r="A27" s="182"/>
      <c r="B27" s="180" t="s">
        <v>154</v>
      </c>
      <c r="C27" s="181" t="s">
        <v>23</v>
      </c>
      <c r="D27" s="184">
        <v>6</v>
      </c>
      <c r="E27" s="184"/>
      <c r="F27" s="184"/>
      <c r="G27" s="637"/>
      <c r="H27" s="637"/>
      <c r="I27" s="637"/>
      <c r="J27" s="637"/>
      <c r="K27" s="639"/>
      <c r="L27" s="685"/>
      <c r="M27" s="639"/>
      <c r="N27" s="270"/>
      <c r="O27" s="270"/>
      <c r="P27" s="254"/>
      <c r="Q27" s="254"/>
      <c r="R27" s="254"/>
      <c r="S27" s="661"/>
    </row>
    <row r="28" spans="1:19" hidden="1" outlineLevel="2">
      <c r="A28" s="182"/>
      <c r="B28" s="180" t="s">
        <v>155</v>
      </c>
      <c r="C28" s="188" t="s">
        <v>23</v>
      </c>
      <c r="D28" s="189">
        <v>18</v>
      </c>
      <c r="E28" s="190"/>
      <c r="F28" s="189"/>
      <c r="G28" s="642"/>
      <c r="H28" s="642"/>
      <c r="I28" s="642"/>
      <c r="J28" s="642"/>
      <c r="K28" s="643"/>
      <c r="L28" s="685"/>
      <c r="M28" s="643"/>
      <c r="N28" s="270"/>
      <c r="O28" s="270"/>
      <c r="P28" s="254"/>
      <c r="Q28" s="254"/>
      <c r="R28" s="254"/>
      <c r="S28" s="661"/>
    </row>
    <row r="29" spans="1:19" hidden="1" outlineLevel="2">
      <c r="A29" s="179"/>
      <c r="B29" s="176" t="s">
        <v>156</v>
      </c>
      <c r="C29" s="181"/>
      <c r="D29" s="183"/>
      <c r="E29" s="184"/>
      <c r="F29" s="183"/>
      <c r="G29" s="637"/>
      <c r="H29" s="637"/>
      <c r="I29" s="637"/>
      <c r="J29" s="637"/>
      <c r="K29" s="638"/>
      <c r="L29" s="685"/>
      <c r="M29" s="638"/>
      <c r="N29" s="270"/>
      <c r="O29" s="270"/>
      <c r="P29" s="254"/>
      <c r="Q29" s="254"/>
      <c r="R29" s="254"/>
      <c r="S29" s="661"/>
    </row>
    <row r="30" spans="1:19" hidden="1" outlineLevel="2">
      <c r="A30" s="179"/>
      <c r="B30" s="180" t="s">
        <v>157</v>
      </c>
      <c r="C30" s="181" t="s">
        <v>23</v>
      </c>
      <c r="D30" s="183">
        <v>1</v>
      </c>
      <c r="E30" s="184"/>
      <c r="F30" s="183"/>
      <c r="G30" s="637"/>
      <c r="H30" s="637"/>
      <c r="I30" s="637"/>
      <c r="J30" s="637"/>
      <c r="K30" s="638"/>
      <c r="L30" s="685"/>
      <c r="M30" s="638"/>
      <c r="N30" s="270"/>
      <c r="O30" s="270"/>
      <c r="P30" s="254"/>
      <c r="Q30" s="254"/>
      <c r="R30" s="254"/>
      <c r="S30" s="661"/>
    </row>
    <row r="31" spans="1:19" hidden="1" outlineLevel="2">
      <c r="A31" s="179"/>
      <c r="B31" s="171" t="s">
        <v>3204</v>
      </c>
      <c r="C31" s="181" t="s">
        <v>23</v>
      </c>
      <c r="D31" s="183">
        <v>1</v>
      </c>
      <c r="E31" s="184"/>
      <c r="F31" s="183"/>
      <c r="G31" s="637"/>
      <c r="H31" s="637"/>
      <c r="I31" s="637"/>
      <c r="J31" s="637"/>
      <c r="K31" s="638"/>
      <c r="L31" s="685"/>
      <c r="M31" s="638"/>
      <c r="N31" s="270"/>
      <c r="O31" s="270"/>
      <c r="P31" s="254"/>
      <c r="Q31" s="254"/>
      <c r="R31" s="254"/>
      <c r="S31" s="661"/>
    </row>
    <row r="32" spans="1:19" hidden="1" outlineLevel="2">
      <c r="A32" s="179"/>
      <c r="B32" s="171" t="s">
        <v>3205</v>
      </c>
      <c r="C32" s="181" t="s">
        <v>23</v>
      </c>
      <c r="D32" s="183">
        <v>1</v>
      </c>
      <c r="E32" s="184"/>
      <c r="F32" s="183"/>
      <c r="G32" s="637"/>
      <c r="H32" s="637"/>
      <c r="I32" s="637"/>
      <c r="J32" s="637"/>
      <c r="K32" s="638"/>
      <c r="L32" s="685"/>
      <c r="M32" s="638"/>
      <c r="N32" s="270"/>
      <c r="O32" s="270"/>
      <c r="P32" s="254"/>
      <c r="Q32" s="254"/>
      <c r="R32" s="254"/>
      <c r="S32" s="661"/>
    </row>
    <row r="33" spans="1:19" hidden="1" outlineLevel="2">
      <c r="A33" s="179"/>
      <c r="B33" s="180" t="s">
        <v>144</v>
      </c>
      <c r="C33" s="181" t="s">
        <v>23</v>
      </c>
      <c r="D33" s="183">
        <v>1</v>
      </c>
      <c r="E33" s="184"/>
      <c r="F33" s="183"/>
      <c r="G33" s="637"/>
      <c r="H33" s="637"/>
      <c r="I33" s="637"/>
      <c r="J33" s="637"/>
      <c r="K33" s="638"/>
      <c r="L33" s="685"/>
      <c r="M33" s="638"/>
      <c r="N33" s="270"/>
      <c r="O33" s="270"/>
      <c r="P33" s="254"/>
      <c r="Q33" s="254"/>
      <c r="R33" s="254"/>
      <c r="S33" s="661"/>
    </row>
    <row r="34" spans="1:19" hidden="1" outlineLevel="2">
      <c r="A34" s="597"/>
      <c r="B34" s="191" t="s">
        <v>158</v>
      </c>
      <c r="C34" s="192" t="s">
        <v>23</v>
      </c>
      <c r="D34" s="597">
        <v>1</v>
      </c>
      <c r="E34" s="597"/>
      <c r="F34" s="597"/>
      <c r="G34" s="644"/>
      <c r="H34" s="644"/>
      <c r="I34" s="644"/>
      <c r="J34" s="644"/>
      <c r="K34" s="645"/>
      <c r="L34" s="685"/>
      <c r="M34" s="645"/>
      <c r="N34" s="270"/>
      <c r="O34" s="270"/>
      <c r="P34" s="254"/>
      <c r="Q34" s="254"/>
      <c r="R34" s="254"/>
      <c r="S34" s="661"/>
    </row>
    <row r="35" spans="1:19" hidden="1" outlineLevel="2">
      <c r="A35" s="598"/>
      <c r="B35" s="171" t="s">
        <v>3206</v>
      </c>
      <c r="C35" s="175" t="s">
        <v>23</v>
      </c>
      <c r="D35" s="597">
        <v>1</v>
      </c>
      <c r="E35" s="597"/>
      <c r="F35" s="597"/>
      <c r="G35" s="644"/>
      <c r="H35" s="644"/>
      <c r="I35" s="644"/>
      <c r="J35" s="644"/>
      <c r="K35" s="645"/>
      <c r="L35" s="685"/>
      <c r="M35" s="645"/>
      <c r="N35" s="270"/>
      <c r="O35" s="270"/>
      <c r="P35" s="254"/>
      <c r="Q35" s="254"/>
      <c r="R35" s="254"/>
      <c r="S35" s="661"/>
    </row>
    <row r="36" spans="1:19" hidden="1" outlineLevel="2">
      <c r="A36" s="598"/>
      <c r="B36" s="171" t="s">
        <v>3207</v>
      </c>
      <c r="C36" s="175" t="s">
        <v>23</v>
      </c>
      <c r="D36" s="183">
        <v>1</v>
      </c>
      <c r="E36" s="184"/>
      <c r="F36" s="183"/>
      <c r="G36" s="637"/>
      <c r="H36" s="637"/>
      <c r="I36" s="637"/>
      <c r="J36" s="637"/>
      <c r="K36" s="638"/>
      <c r="L36" s="685"/>
      <c r="M36" s="638"/>
      <c r="N36" s="270"/>
      <c r="O36" s="270"/>
      <c r="P36" s="254"/>
      <c r="Q36" s="254"/>
      <c r="R36" s="254"/>
      <c r="S36" s="661"/>
    </row>
    <row r="37" spans="1:19" hidden="1" outlineLevel="2">
      <c r="A37" s="598"/>
      <c r="B37" s="171" t="s">
        <v>3208</v>
      </c>
      <c r="C37" s="175" t="s">
        <v>23</v>
      </c>
      <c r="D37" s="183">
        <v>2</v>
      </c>
      <c r="E37" s="184"/>
      <c r="F37" s="183"/>
      <c r="G37" s="637"/>
      <c r="H37" s="637"/>
      <c r="I37" s="637"/>
      <c r="J37" s="637"/>
      <c r="K37" s="638"/>
      <c r="L37" s="685"/>
      <c r="M37" s="638"/>
      <c r="N37" s="270"/>
      <c r="O37" s="270"/>
      <c r="P37" s="254"/>
      <c r="Q37" s="254"/>
      <c r="R37" s="254"/>
      <c r="S37" s="661"/>
    </row>
    <row r="38" spans="1:19" hidden="1" outlineLevel="2">
      <c r="A38" s="182"/>
      <c r="B38" s="180" t="s">
        <v>148</v>
      </c>
      <c r="C38" s="181" t="s">
        <v>23</v>
      </c>
      <c r="D38" s="183">
        <v>6</v>
      </c>
      <c r="E38" s="184"/>
      <c r="F38" s="183"/>
      <c r="G38" s="637"/>
      <c r="H38" s="637"/>
      <c r="I38" s="637"/>
      <c r="J38" s="637"/>
      <c r="K38" s="638"/>
      <c r="L38" s="685"/>
      <c r="M38" s="638"/>
      <c r="N38" s="270"/>
      <c r="O38" s="270"/>
      <c r="P38" s="254"/>
      <c r="Q38" s="254"/>
      <c r="R38" s="254"/>
      <c r="S38" s="661"/>
    </row>
    <row r="39" spans="1:19" hidden="1" outlineLevel="2">
      <c r="A39" s="598"/>
      <c r="B39" s="171" t="s">
        <v>146</v>
      </c>
      <c r="C39" s="175" t="s">
        <v>23</v>
      </c>
      <c r="D39" s="183">
        <v>2</v>
      </c>
      <c r="E39" s="184"/>
      <c r="F39" s="183"/>
      <c r="G39" s="637"/>
      <c r="H39" s="637"/>
      <c r="I39" s="637"/>
      <c r="J39" s="637"/>
      <c r="K39" s="638"/>
      <c r="L39" s="685"/>
      <c r="M39" s="638"/>
      <c r="N39" s="270"/>
      <c r="O39" s="270"/>
      <c r="P39" s="254"/>
      <c r="Q39" s="254"/>
      <c r="R39" s="254"/>
      <c r="S39" s="661"/>
    </row>
    <row r="40" spans="1:19" hidden="1" outlineLevel="2">
      <c r="A40" s="179"/>
      <c r="B40" s="180" t="s">
        <v>159</v>
      </c>
      <c r="C40" s="181" t="s">
        <v>23</v>
      </c>
      <c r="D40" s="183">
        <v>1</v>
      </c>
      <c r="E40" s="184"/>
      <c r="F40" s="183"/>
      <c r="G40" s="637"/>
      <c r="H40" s="637"/>
      <c r="I40" s="637"/>
      <c r="J40" s="637"/>
      <c r="K40" s="638"/>
      <c r="L40" s="685"/>
      <c r="M40" s="638"/>
      <c r="N40" s="270"/>
      <c r="O40" s="270"/>
      <c r="P40" s="254"/>
      <c r="Q40" s="254"/>
      <c r="R40" s="254"/>
      <c r="S40" s="661"/>
    </row>
    <row r="41" spans="1:19" hidden="1" outlineLevel="2">
      <c r="A41" s="598"/>
      <c r="B41" s="171" t="s">
        <v>3209</v>
      </c>
      <c r="C41" s="175" t="s">
        <v>23</v>
      </c>
      <c r="D41" s="183">
        <v>2</v>
      </c>
      <c r="E41" s="184"/>
      <c r="F41" s="183"/>
      <c r="G41" s="637"/>
      <c r="H41" s="637"/>
      <c r="I41" s="637"/>
      <c r="J41" s="637"/>
      <c r="K41" s="638"/>
      <c r="L41" s="685"/>
      <c r="M41" s="638"/>
      <c r="N41" s="270"/>
      <c r="O41" s="270"/>
      <c r="P41" s="254"/>
      <c r="Q41" s="254"/>
      <c r="R41" s="254"/>
      <c r="S41" s="661"/>
    </row>
    <row r="42" spans="1:19" hidden="1" outlineLevel="2">
      <c r="A42" s="179"/>
      <c r="B42" s="180" t="s">
        <v>160</v>
      </c>
      <c r="C42" s="181" t="s">
        <v>23</v>
      </c>
      <c r="D42" s="183">
        <v>1</v>
      </c>
      <c r="E42" s="184"/>
      <c r="F42" s="183"/>
      <c r="G42" s="637"/>
      <c r="H42" s="637"/>
      <c r="I42" s="637"/>
      <c r="J42" s="637"/>
      <c r="K42" s="638"/>
      <c r="L42" s="685"/>
      <c r="M42" s="638"/>
      <c r="N42" s="270"/>
      <c r="O42" s="270"/>
      <c r="P42" s="254"/>
      <c r="Q42" s="254"/>
      <c r="R42" s="254"/>
      <c r="S42" s="661"/>
    </row>
    <row r="43" spans="1:19" hidden="1" outlineLevel="2">
      <c r="A43" s="598"/>
      <c r="B43" s="171" t="s">
        <v>3210</v>
      </c>
      <c r="C43" s="175" t="s">
        <v>23</v>
      </c>
      <c r="D43" s="183">
        <v>2</v>
      </c>
      <c r="E43" s="184"/>
      <c r="F43" s="183"/>
      <c r="G43" s="637"/>
      <c r="H43" s="637"/>
      <c r="I43" s="637"/>
      <c r="J43" s="637"/>
      <c r="K43" s="638"/>
      <c r="L43" s="685"/>
      <c r="M43" s="638"/>
      <c r="N43" s="270"/>
      <c r="O43" s="270"/>
      <c r="P43" s="254"/>
      <c r="Q43" s="254"/>
      <c r="R43" s="254"/>
      <c r="S43" s="661"/>
    </row>
    <row r="44" spans="1:19" hidden="1" outlineLevel="2">
      <c r="A44" s="179"/>
      <c r="B44" s="180" t="s">
        <v>161</v>
      </c>
      <c r="C44" s="181" t="s">
        <v>23</v>
      </c>
      <c r="D44" s="183">
        <v>2</v>
      </c>
      <c r="E44" s="184"/>
      <c r="F44" s="183"/>
      <c r="G44" s="637"/>
      <c r="H44" s="637"/>
      <c r="I44" s="637"/>
      <c r="J44" s="637"/>
      <c r="K44" s="638"/>
      <c r="L44" s="685"/>
      <c r="M44" s="638"/>
      <c r="N44" s="270"/>
      <c r="O44" s="270"/>
      <c r="P44" s="254"/>
      <c r="Q44" s="254"/>
      <c r="R44" s="254"/>
      <c r="S44" s="661"/>
    </row>
    <row r="45" spans="1:19" hidden="1" outlineLevel="2">
      <c r="A45" s="598"/>
      <c r="B45" s="171" t="s">
        <v>3211</v>
      </c>
      <c r="C45" s="175" t="s">
        <v>23</v>
      </c>
      <c r="D45" s="183">
        <v>4</v>
      </c>
      <c r="E45" s="184"/>
      <c r="F45" s="183"/>
      <c r="G45" s="637"/>
      <c r="H45" s="637"/>
      <c r="I45" s="637"/>
      <c r="J45" s="637"/>
      <c r="K45" s="638"/>
      <c r="L45" s="685"/>
      <c r="M45" s="638"/>
      <c r="N45" s="270"/>
      <c r="O45" s="270"/>
      <c r="P45" s="254"/>
      <c r="Q45" s="254"/>
      <c r="R45" s="254"/>
      <c r="S45" s="661"/>
    </row>
    <row r="46" spans="1:19" hidden="1" outlineLevel="2">
      <c r="A46" s="179"/>
      <c r="B46" s="180" t="s">
        <v>162</v>
      </c>
      <c r="C46" s="181" t="s">
        <v>23</v>
      </c>
      <c r="D46" s="183">
        <v>1</v>
      </c>
      <c r="E46" s="184"/>
      <c r="F46" s="183"/>
      <c r="G46" s="637"/>
      <c r="H46" s="637"/>
      <c r="I46" s="637"/>
      <c r="J46" s="637"/>
      <c r="K46" s="638"/>
      <c r="L46" s="685"/>
      <c r="M46" s="638"/>
      <c r="N46" s="270"/>
      <c r="O46" s="270"/>
      <c r="P46" s="254"/>
      <c r="Q46" s="254"/>
      <c r="R46" s="254"/>
      <c r="S46" s="661"/>
    </row>
    <row r="47" spans="1:19" hidden="1" outlineLevel="2">
      <c r="A47" s="598"/>
      <c r="B47" s="171" t="s">
        <v>3212</v>
      </c>
      <c r="C47" s="175" t="s">
        <v>23</v>
      </c>
      <c r="D47" s="183">
        <v>2</v>
      </c>
      <c r="E47" s="184"/>
      <c r="F47" s="183"/>
      <c r="G47" s="637"/>
      <c r="H47" s="637"/>
      <c r="I47" s="637"/>
      <c r="J47" s="637"/>
      <c r="K47" s="638"/>
      <c r="L47" s="685"/>
      <c r="M47" s="638"/>
      <c r="N47" s="270"/>
      <c r="O47" s="270"/>
      <c r="P47" s="254"/>
      <c r="Q47" s="254"/>
      <c r="R47" s="254"/>
      <c r="S47" s="661"/>
    </row>
    <row r="48" spans="1:19" hidden="1" outlineLevel="2">
      <c r="A48" s="179"/>
      <c r="B48" s="180" t="s">
        <v>163</v>
      </c>
      <c r="C48" s="181" t="s">
        <v>23</v>
      </c>
      <c r="D48" s="183">
        <v>1</v>
      </c>
      <c r="E48" s="184"/>
      <c r="F48" s="183"/>
      <c r="G48" s="637"/>
      <c r="H48" s="637"/>
      <c r="I48" s="637"/>
      <c r="J48" s="637"/>
      <c r="K48" s="638"/>
      <c r="L48" s="685"/>
      <c r="M48" s="638"/>
      <c r="N48" s="270"/>
      <c r="O48" s="270"/>
      <c r="P48" s="254"/>
      <c r="Q48" s="254"/>
      <c r="R48" s="254"/>
      <c r="S48" s="661"/>
    </row>
    <row r="49" spans="1:19" hidden="1" outlineLevel="2">
      <c r="A49" s="598"/>
      <c r="B49" s="171" t="s">
        <v>3213</v>
      </c>
      <c r="C49" s="175" t="s">
        <v>23</v>
      </c>
      <c r="D49" s="183">
        <v>2</v>
      </c>
      <c r="E49" s="184"/>
      <c r="F49" s="183"/>
      <c r="G49" s="637"/>
      <c r="H49" s="637"/>
      <c r="I49" s="637"/>
      <c r="J49" s="637"/>
      <c r="K49" s="638"/>
      <c r="L49" s="685"/>
      <c r="M49" s="638"/>
      <c r="N49" s="270"/>
      <c r="O49" s="270"/>
      <c r="P49" s="254"/>
      <c r="Q49" s="254"/>
      <c r="R49" s="254"/>
      <c r="S49" s="661"/>
    </row>
    <row r="50" spans="1:19" hidden="1" outlineLevel="2">
      <c r="A50" s="179"/>
      <c r="B50" s="180" t="s">
        <v>164</v>
      </c>
      <c r="C50" s="181" t="s">
        <v>21</v>
      </c>
      <c r="D50" s="183">
        <v>1</v>
      </c>
      <c r="E50" s="184"/>
      <c r="F50" s="183"/>
      <c r="G50" s="637"/>
      <c r="H50" s="637"/>
      <c r="I50" s="637"/>
      <c r="J50" s="637"/>
      <c r="K50" s="638"/>
      <c r="L50" s="685"/>
      <c r="M50" s="638"/>
      <c r="N50" s="270"/>
      <c r="O50" s="270"/>
      <c r="P50" s="254"/>
      <c r="Q50" s="254"/>
      <c r="R50" s="254"/>
      <c r="S50" s="661"/>
    </row>
    <row r="51" spans="1:19" hidden="1" outlineLevel="2">
      <c r="A51" s="179"/>
      <c r="B51" s="193" t="s">
        <v>165</v>
      </c>
      <c r="C51" s="194" t="s">
        <v>21</v>
      </c>
      <c r="D51" s="183">
        <v>1</v>
      </c>
      <c r="E51" s="184"/>
      <c r="F51" s="183"/>
      <c r="G51" s="637"/>
      <c r="H51" s="637"/>
      <c r="I51" s="637"/>
      <c r="J51" s="637"/>
      <c r="K51" s="638"/>
      <c r="L51" s="685"/>
      <c r="M51" s="638"/>
      <c r="N51" s="270"/>
      <c r="O51" s="270"/>
      <c r="P51" s="254"/>
      <c r="Q51" s="254"/>
      <c r="R51" s="254"/>
      <c r="S51" s="661"/>
    </row>
    <row r="52" spans="1:19" ht="25.5" hidden="1" outlineLevel="2">
      <c r="A52" s="597"/>
      <c r="B52" s="195" t="s">
        <v>166</v>
      </c>
      <c r="C52" s="196" t="s">
        <v>21</v>
      </c>
      <c r="D52" s="197">
        <v>1</v>
      </c>
      <c r="E52" s="197"/>
      <c r="F52" s="197"/>
      <c r="G52" s="646"/>
      <c r="H52" s="646"/>
      <c r="I52" s="646"/>
      <c r="J52" s="646"/>
      <c r="K52" s="647"/>
      <c r="L52" s="685"/>
      <c r="M52" s="647"/>
      <c r="N52" s="270"/>
      <c r="O52" s="270"/>
      <c r="P52" s="254"/>
      <c r="Q52" s="254"/>
      <c r="R52" s="254"/>
      <c r="S52" s="661"/>
    </row>
    <row r="53" spans="1:19" ht="25.5" hidden="1" outlineLevel="2">
      <c r="A53" s="597"/>
      <c r="B53" s="195" t="s">
        <v>167</v>
      </c>
      <c r="C53" s="196" t="s">
        <v>21</v>
      </c>
      <c r="D53" s="197">
        <v>1</v>
      </c>
      <c r="E53" s="197"/>
      <c r="F53" s="197"/>
      <c r="G53" s="646"/>
      <c r="H53" s="646"/>
      <c r="I53" s="646"/>
      <c r="J53" s="646"/>
      <c r="K53" s="647"/>
      <c r="L53" s="685"/>
      <c r="M53" s="647"/>
      <c r="N53" s="270"/>
      <c r="O53" s="270"/>
      <c r="P53" s="254"/>
      <c r="Q53" s="254"/>
      <c r="R53" s="254"/>
      <c r="S53" s="661"/>
    </row>
    <row r="54" spans="1:19" hidden="1" outlineLevel="2">
      <c r="A54" s="179"/>
      <c r="B54" s="193" t="s">
        <v>168</v>
      </c>
      <c r="C54" s="194" t="s">
        <v>137</v>
      </c>
      <c r="D54" s="183">
        <v>1</v>
      </c>
      <c r="E54" s="184"/>
      <c r="F54" s="183"/>
      <c r="G54" s="637"/>
      <c r="H54" s="637"/>
      <c r="I54" s="637"/>
      <c r="J54" s="637"/>
      <c r="K54" s="638"/>
      <c r="L54" s="685"/>
      <c r="M54" s="638"/>
      <c r="N54" s="270"/>
      <c r="O54" s="270"/>
      <c r="P54" s="254"/>
      <c r="Q54" s="254"/>
      <c r="R54" s="254"/>
      <c r="S54" s="661"/>
    </row>
    <row r="55" spans="1:19" ht="38.25" outlineLevel="1" collapsed="1">
      <c r="A55" s="174">
        <f>COUNT($A$11:$A54)+1</f>
        <v>2</v>
      </c>
      <c r="B55" s="176" t="s">
        <v>169</v>
      </c>
      <c r="C55" s="177" t="s">
        <v>137</v>
      </c>
      <c r="D55" s="178">
        <v>1</v>
      </c>
      <c r="E55" s="178"/>
      <c r="F55" s="178"/>
      <c r="G55" s="648" t="s">
        <v>3199</v>
      </c>
      <c r="H55" s="648"/>
      <c r="I55" s="648" t="s">
        <v>3164</v>
      </c>
      <c r="J55" s="648" t="s">
        <v>324</v>
      </c>
      <c r="K55" s="267">
        <v>264186600</v>
      </c>
      <c r="L55" s="685"/>
      <c r="M55" s="267">
        <v>7943800</v>
      </c>
      <c r="N55" s="270"/>
      <c r="O55" s="270"/>
      <c r="P55" s="254">
        <f>SUM(K55:O55)</f>
        <v>272130400</v>
      </c>
      <c r="Q55" s="254">
        <f>P55*$D55</f>
        <v>272130400</v>
      </c>
      <c r="R55" s="254">
        <f>P55*$F55</f>
        <v>0</v>
      </c>
      <c r="S55" s="649" t="s">
        <v>138</v>
      </c>
    </row>
    <row r="56" spans="1:19" hidden="1" outlineLevel="2">
      <c r="A56" s="179"/>
      <c r="B56" s="530" t="s">
        <v>139</v>
      </c>
      <c r="C56" s="181" t="s">
        <v>23</v>
      </c>
      <c r="D56" s="179">
        <v>1</v>
      </c>
      <c r="E56" s="182"/>
      <c r="F56" s="179"/>
      <c r="G56" s="288"/>
      <c r="H56" s="288"/>
      <c r="I56" s="288"/>
      <c r="J56" s="288"/>
      <c r="K56" s="279"/>
      <c r="L56" s="685"/>
      <c r="M56" s="279"/>
      <c r="N56" s="270"/>
      <c r="O56" s="270"/>
      <c r="P56" s="254"/>
      <c r="Q56" s="254"/>
      <c r="R56" s="254"/>
      <c r="S56" s="661"/>
    </row>
    <row r="57" spans="1:19" hidden="1" outlineLevel="2">
      <c r="A57" s="179"/>
      <c r="B57" s="176" t="s">
        <v>140</v>
      </c>
      <c r="C57" s="181"/>
      <c r="D57" s="183"/>
      <c r="E57" s="184"/>
      <c r="F57" s="183"/>
      <c r="G57" s="637"/>
      <c r="H57" s="637"/>
      <c r="I57" s="637"/>
      <c r="J57" s="637"/>
      <c r="K57" s="638"/>
      <c r="L57" s="685"/>
      <c r="M57" s="638"/>
      <c r="N57" s="270"/>
      <c r="O57" s="270"/>
      <c r="P57" s="254"/>
      <c r="Q57" s="254"/>
      <c r="R57" s="254"/>
      <c r="S57" s="661"/>
    </row>
    <row r="58" spans="1:19" ht="25.5" hidden="1" outlineLevel="2">
      <c r="A58" s="179"/>
      <c r="B58" s="180" t="s">
        <v>170</v>
      </c>
      <c r="C58" s="181" t="s">
        <v>23</v>
      </c>
      <c r="D58" s="183">
        <v>1</v>
      </c>
      <c r="E58" s="184"/>
      <c r="F58" s="183"/>
      <c r="G58" s="637"/>
      <c r="H58" s="637"/>
      <c r="I58" s="637"/>
      <c r="J58" s="637"/>
      <c r="K58" s="638"/>
      <c r="L58" s="685"/>
      <c r="M58" s="638"/>
      <c r="N58" s="270"/>
      <c r="O58" s="270"/>
      <c r="P58" s="254"/>
      <c r="Q58" s="254"/>
      <c r="R58" s="254"/>
      <c r="S58" s="661"/>
    </row>
    <row r="59" spans="1:19" hidden="1" outlineLevel="2">
      <c r="A59" s="598"/>
      <c r="B59" s="171" t="s">
        <v>171</v>
      </c>
      <c r="C59" s="175" t="s">
        <v>23</v>
      </c>
      <c r="D59" s="183">
        <v>2</v>
      </c>
      <c r="E59" s="184"/>
      <c r="F59" s="183"/>
      <c r="G59" s="637"/>
      <c r="H59" s="637"/>
      <c r="I59" s="637"/>
      <c r="J59" s="637"/>
      <c r="K59" s="638"/>
      <c r="L59" s="685"/>
      <c r="M59" s="638"/>
      <c r="N59" s="270"/>
      <c r="O59" s="270"/>
      <c r="P59" s="254"/>
      <c r="Q59" s="254"/>
      <c r="R59" s="254"/>
      <c r="S59" s="661"/>
    </row>
    <row r="60" spans="1:19" hidden="1" outlineLevel="2">
      <c r="A60" s="598"/>
      <c r="B60" s="171" t="s">
        <v>172</v>
      </c>
      <c r="C60" s="175" t="s">
        <v>23</v>
      </c>
      <c r="D60" s="183">
        <v>2</v>
      </c>
      <c r="E60" s="184"/>
      <c r="F60" s="183"/>
      <c r="G60" s="637"/>
      <c r="H60" s="637"/>
      <c r="I60" s="637"/>
      <c r="J60" s="637"/>
      <c r="K60" s="638"/>
      <c r="L60" s="685"/>
      <c r="M60" s="638"/>
      <c r="N60" s="270"/>
      <c r="O60" s="270"/>
      <c r="P60" s="254"/>
      <c r="Q60" s="254"/>
      <c r="R60" s="254"/>
      <c r="S60" s="661"/>
    </row>
    <row r="61" spans="1:19" hidden="1" outlineLevel="2">
      <c r="A61" s="179"/>
      <c r="B61" s="180" t="s">
        <v>173</v>
      </c>
      <c r="C61" s="181" t="s">
        <v>23</v>
      </c>
      <c r="D61" s="183">
        <v>1</v>
      </c>
      <c r="E61" s="184"/>
      <c r="F61" s="183"/>
      <c r="G61" s="637"/>
      <c r="H61" s="637"/>
      <c r="I61" s="637"/>
      <c r="J61" s="637"/>
      <c r="K61" s="638"/>
      <c r="L61" s="685"/>
      <c r="M61" s="638"/>
      <c r="N61" s="270"/>
      <c r="O61" s="270"/>
      <c r="P61" s="254"/>
      <c r="Q61" s="254"/>
      <c r="R61" s="254"/>
      <c r="S61" s="661"/>
    </row>
    <row r="62" spans="1:19" hidden="1" outlineLevel="2">
      <c r="A62" s="179"/>
      <c r="B62" s="180" t="s">
        <v>174</v>
      </c>
      <c r="C62" s="181" t="s">
        <v>23</v>
      </c>
      <c r="D62" s="183">
        <v>1</v>
      </c>
      <c r="E62" s="184"/>
      <c r="F62" s="183"/>
      <c r="G62" s="637"/>
      <c r="H62" s="637"/>
      <c r="I62" s="637"/>
      <c r="J62" s="637"/>
      <c r="K62" s="638"/>
      <c r="L62" s="685"/>
      <c r="M62" s="638"/>
      <c r="N62" s="270"/>
      <c r="O62" s="270"/>
      <c r="P62" s="254"/>
      <c r="Q62" s="254"/>
      <c r="R62" s="254"/>
      <c r="S62" s="661"/>
    </row>
    <row r="63" spans="1:19" hidden="1" outlineLevel="2">
      <c r="A63" s="185"/>
      <c r="B63" s="186" t="s">
        <v>175</v>
      </c>
      <c r="C63" s="185" t="s">
        <v>150</v>
      </c>
      <c r="D63" s="187">
        <v>6</v>
      </c>
      <c r="E63" s="187"/>
      <c r="F63" s="187"/>
      <c r="G63" s="640"/>
      <c r="H63" s="640"/>
      <c r="I63" s="640"/>
      <c r="J63" s="640"/>
      <c r="K63" s="641"/>
      <c r="L63" s="685"/>
      <c r="M63" s="641"/>
      <c r="N63" s="270"/>
      <c r="O63" s="270"/>
      <c r="P63" s="254"/>
      <c r="Q63" s="254"/>
      <c r="R63" s="254"/>
      <c r="S63" s="661"/>
    </row>
    <row r="64" spans="1:19" hidden="1" outlineLevel="2">
      <c r="A64" s="185"/>
      <c r="B64" s="186" t="s">
        <v>151</v>
      </c>
      <c r="C64" s="185" t="s">
        <v>23</v>
      </c>
      <c r="D64" s="187">
        <v>2</v>
      </c>
      <c r="E64" s="187"/>
      <c r="F64" s="187"/>
      <c r="G64" s="640"/>
      <c r="H64" s="640"/>
      <c r="I64" s="640"/>
      <c r="J64" s="640"/>
      <c r="K64" s="641"/>
      <c r="L64" s="685"/>
      <c r="M64" s="641"/>
      <c r="N64" s="270"/>
      <c r="O64" s="270"/>
      <c r="P64" s="254"/>
      <c r="Q64" s="254"/>
      <c r="R64" s="254"/>
      <c r="S64" s="661"/>
    </row>
    <row r="65" spans="1:19" hidden="1" outlineLevel="2">
      <c r="A65" s="185"/>
      <c r="B65" s="186" t="s">
        <v>152</v>
      </c>
      <c r="C65" s="185" t="s">
        <v>23</v>
      </c>
      <c r="D65" s="187">
        <v>2</v>
      </c>
      <c r="E65" s="187"/>
      <c r="F65" s="187"/>
      <c r="G65" s="640"/>
      <c r="H65" s="640"/>
      <c r="I65" s="640"/>
      <c r="J65" s="640"/>
      <c r="K65" s="641"/>
      <c r="L65" s="685"/>
      <c r="M65" s="641"/>
      <c r="N65" s="270"/>
      <c r="O65" s="270"/>
      <c r="P65" s="254"/>
      <c r="Q65" s="254"/>
      <c r="R65" s="254"/>
      <c r="S65" s="661"/>
    </row>
    <row r="66" spans="1:19" ht="25.5" hidden="1" outlineLevel="2">
      <c r="A66" s="185"/>
      <c r="B66" s="186" t="s">
        <v>176</v>
      </c>
      <c r="C66" s="185" t="s">
        <v>23</v>
      </c>
      <c r="D66" s="187">
        <v>2</v>
      </c>
      <c r="E66" s="187"/>
      <c r="F66" s="187"/>
      <c r="G66" s="640"/>
      <c r="H66" s="640"/>
      <c r="I66" s="640"/>
      <c r="J66" s="640"/>
      <c r="K66" s="641"/>
      <c r="L66" s="685"/>
      <c r="M66" s="641"/>
      <c r="N66" s="270"/>
      <c r="O66" s="270"/>
      <c r="P66" s="254"/>
      <c r="Q66" s="254"/>
      <c r="R66" s="254"/>
      <c r="S66" s="661"/>
    </row>
    <row r="67" spans="1:19" hidden="1" outlineLevel="2">
      <c r="A67" s="182"/>
      <c r="B67" s="180" t="s">
        <v>154</v>
      </c>
      <c r="C67" s="181" t="s">
        <v>23</v>
      </c>
      <c r="D67" s="184">
        <v>6</v>
      </c>
      <c r="E67" s="184"/>
      <c r="F67" s="184"/>
      <c r="G67" s="637"/>
      <c r="H67" s="637"/>
      <c r="I67" s="637"/>
      <c r="J67" s="637"/>
      <c r="K67" s="639"/>
      <c r="L67" s="685"/>
      <c r="M67" s="639"/>
      <c r="N67" s="270"/>
      <c r="O67" s="270"/>
      <c r="P67" s="254"/>
      <c r="Q67" s="254"/>
      <c r="R67" s="254"/>
      <c r="S67" s="661"/>
    </row>
    <row r="68" spans="1:19" hidden="1" outlineLevel="2">
      <c r="A68" s="182"/>
      <c r="B68" s="180" t="s">
        <v>155</v>
      </c>
      <c r="C68" s="188" t="s">
        <v>23</v>
      </c>
      <c r="D68" s="189">
        <v>6</v>
      </c>
      <c r="E68" s="190"/>
      <c r="F68" s="189"/>
      <c r="G68" s="642"/>
      <c r="H68" s="642"/>
      <c r="I68" s="642"/>
      <c r="J68" s="642"/>
      <c r="K68" s="643"/>
      <c r="L68" s="685"/>
      <c r="M68" s="643"/>
      <c r="N68" s="270"/>
      <c r="O68" s="270"/>
      <c r="P68" s="254"/>
      <c r="Q68" s="254"/>
      <c r="R68" s="254"/>
      <c r="S68" s="661"/>
    </row>
    <row r="69" spans="1:19" hidden="1" outlineLevel="2">
      <c r="A69" s="179"/>
      <c r="B69" s="176" t="s">
        <v>156</v>
      </c>
      <c r="C69" s="181"/>
      <c r="D69" s="183"/>
      <c r="E69" s="184"/>
      <c r="F69" s="183"/>
      <c r="G69" s="637"/>
      <c r="H69" s="637"/>
      <c r="I69" s="637"/>
      <c r="J69" s="637"/>
      <c r="K69" s="638"/>
      <c r="L69" s="685"/>
      <c r="M69" s="638"/>
      <c r="N69" s="270"/>
      <c r="O69" s="270"/>
      <c r="P69" s="254"/>
      <c r="Q69" s="254"/>
      <c r="R69" s="254"/>
      <c r="S69" s="661"/>
    </row>
    <row r="70" spans="1:19" hidden="1" outlineLevel="2">
      <c r="A70" s="179"/>
      <c r="B70" s="180" t="s">
        <v>177</v>
      </c>
      <c r="C70" s="181" t="s">
        <v>23</v>
      </c>
      <c r="D70" s="183">
        <v>1</v>
      </c>
      <c r="E70" s="184"/>
      <c r="F70" s="183"/>
      <c r="G70" s="637"/>
      <c r="H70" s="637"/>
      <c r="I70" s="637"/>
      <c r="J70" s="637"/>
      <c r="K70" s="638"/>
      <c r="L70" s="685"/>
      <c r="M70" s="638"/>
      <c r="N70" s="270"/>
      <c r="O70" s="270"/>
      <c r="P70" s="254"/>
      <c r="Q70" s="254"/>
      <c r="R70" s="254"/>
      <c r="S70" s="661"/>
    </row>
    <row r="71" spans="1:19" hidden="1" outlineLevel="2">
      <c r="A71" s="179"/>
      <c r="B71" s="180" t="s">
        <v>178</v>
      </c>
      <c r="C71" s="181" t="s">
        <v>23</v>
      </c>
      <c r="D71" s="183">
        <v>1</v>
      </c>
      <c r="E71" s="184"/>
      <c r="F71" s="183"/>
      <c r="G71" s="637"/>
      <c r="H71" s="637"/>
      <c r="I71" s="637"/>
      <c r="J71" s="637"/>
      <c r="K71" s="638"/>
      <c r="L71" s="685"/>
      <c r="M71" s="638"/>
      <c r="N71" s="270"/>
      <c r="O71" s="270"/>
      <c r="P71" s="254"/>
      <c r="Q71" s="254"/>
      <c r="R71" s="254"/>
      <c r="S71" s="661"/>
    </row>
    <row r="72" spans="1:19" hidden="1" outlineLevel="2">
      <c r="A72" s="179"/>
      <c r="B72" s="180" t="s">
        <v>179</v>
      </c>
      <c r="C72" s="181" t="s">
        <v>23</v>
      </c>
      <c r="D72" s="183">
        <v>2</v>
      </c>
      <c r="E72" s="184"/>
      <c r="F72" s="183"/>
      <c r="G72" s="637"/>
      <c r="H72" s="637"/>
      <c r="I72" s="637"/>
      <c r="J72" s="637"/>
      <c r="K72" s="638"/>
      <c r="L72" s="685"/>
      <c r="M72" s="638"/>
      <c r="N72" s="270"/>
      <c r="O72" s="270"/>
      <c r="P72" s="254"/>
      <c r="Q72" s="254"/>
      <c r="R72" s="254"/>
      <c r="S72" s="661"/>
    </row>
    <row r="73" spans="1:19" hidden="1" outlineLevel="2">
      <c r="A73" s="179"/>
      <c r="B73" s="180" t="s">
        <v>180</v>
      </c>
      <c r="C73" s="181" t="s">
        <v>23</v>
      </c>
      <c r="D73" s="183">
        <v>2</v>
      </c>
      <c r="E73" s="184"/>
      <c r="F73" s="183"/>
      <c r="G73" s="637"/>
      <c r="H73" s="637"/>
      <c r="I73" s="637"/>
      <c r="J73" s="637"/>
      <c r="K73" s="638"/>
      <c r="L73" s="685"/>
      <c r="M73" s="638"/>
      <c r="N73" s="270"/>
      <c r="O73" s="270"/>
      <c r="P73" s="254"/>
      <c r="Q73" s="254"/>
      <c r="R73" s="254"/>
      <c r="S73" s="661"/>
    </row>
    <row r="74" spans="1:19" hidden="1" outlineLevel="2">
      <c r="A74" s="179"/>
      <c r="B74" s="180" t="s">
        <v>181</v>
      </c>
      <c r="C74" s="181" t="s">
        <v>23</v>
      </c>
      <c r="D74" s="183">
        <v>2</v>
      </c>
      <c r="E74" s="184"/>
      <c r="F74" s="183"/>
      <c r="G74" s="637"/>
      <c r="H74" s="637"/>
      <c r="I74" s="637"/>
      <c r="J74" s="637"/>
      <c r="K74" s="638"/>
      <c r="L74" s="685"/>
      <c r="M74" s="638"/>
      <c r="N74" s="270"/>
      <c r="O74" s="270"/>
      <c r="P74" s="254"/>
      <c r="Q74" s="254"/>
      <c r="R74" s="254"/>
      <c r="S74" s="661"/>
    </row>
    <row r="75" spans="1:19" hidden="1" outlineLevel="2">
      <c r="A75" s="179"/>
      <c r="B75" s="180" t="s">
        <v>182</v>
      </c>
      <c r="C75" s="181" t="s">
        <v>23</v>
      </c>
      <c r="D75" s="183">
        <v>3</v>
      </c>
      <c r="E75" s="184"/>
      <c r="F75" s="183"/>
      <c r="G75" s="637"/>
      <c r="H75" s="637"/>
      <c r="I75" s="637"/>
      <c r="J75" s="637"/>
      <c r="K75" s="638"/>
      <c r="L75" s="685"/>
      <c r="M75" s="638"/>
      <c r="N75" s="270"/>
      <c r="O75" s="270"/>
      <c r="P75" s="254"/>
      <c r="Q75" s="254"/>
      <c r="R75" s="254"/>
      <c r="S75" s="661"/>
    </row>
    <row r="76" spans="1:19" hidden="1" outlineLevel="2">
      <c r="A76" s="185"/>
      <c r="B76" s="186" t="s">
        <v>183</v>
      </c>
      <c r="C76" s="185" t="s">
        <v>23</v>
      </c>
      <c r="D76" s="187">
        <v>1</v>
      </c>
      <c r="E76" s="187"/>
      <c r="F76" s="187"/>
      <c r="G76" s="640"/>
      <c r="H76" s="640"/>
      <c r="I76" s="640"/>
      <c r="J76" s="640"/>
      <c r="K76" s="641"/>
      <c r="L76" s="685"/>
      <c r="M76" s="641"/>
      <c r="N76" s="270"/>
      <c r="O76" s="270"/>
      <c r="P76" s="254"/>
      <c r="Q76" s="254"/>
      <c r="R76" s="254"/>
      <c r="S76" s="661"/>
    </row>
    <row r="77" spans="1:19" hidden="1" outlineLevel="2">
      <c r="A77" s="185"/>
      <c r="B77" s="186" t="s">
        <v>184</v>
      </c>
      <c r="C77" s="185" t="s">
        <v>23</v>
      </c>
      <c r="D77" s="187">
        <v>3</v>
      </c>
      <c r="E77" s="187"/>
      <c r="F77" s="187"/>
      <c r="G77" s="640"/>
      <c r="H77" s="640"/>
      <c r="I77" s="640"/>
      <c r="J77" s="640"/>
      <c r="K77" s="641"/>
      <c r="L77" s="685"/>
      <c r="M77" s="641"/>
      <c r="N77" s="270"/>
      <c r="O77" s="270"/>
      <c r="P77" s="254"/>
      <c r="Q77" s="254"/>
      <c r="R77" s="254"/>
      <c r="S77" s="661"/>
    </row>
    <row r="78" spans="1:19" hidden="1" outlineLevel="2">
      <c r="A78" s="182"/>
      <c r="B78" s="180" t="s">
        <v>185</v>
      </c>
      <c r="C78" s="181" t="s">
        <v>23</v>
      </c>
      <c r="D78" s="184">
        <v>1</v>
      </c>
      <c r="E78" s="184"/>
      <c r="F78" s="184"/>
      <c r="G78" s="637"/>
      <c r="H78" s="637"/>
      <c r="I78" s="637"/>
      <c r="J78" s="637"/>
      <c r="K78" s="639"/>
      <c r="L78" s="685"/>
      <c r="M78" s="639"/>
      <c r="N78" s="270"/>
      <c r="O78" s="270"/>
      <c r="P78" s="254"/>
      <c r="Q78" s="254"/>
      <c r="R78" s="254"/>
      <c r="S78" s="661"/>
    </row>
    <row r="79" spans="1:19" hidden="1" outlineLevel="2">
      <c r="A79" s="179"/>
      <c r="B79" s="180" t="s">
        <v>186</v>
      </c>
      <c r="C79" s="181" t="s">
        <v>21</v>
      </c>
      <c r="D79" s="183">
        <v>1</v>
      </c>
      <c r="E79" s="184"/>
      <c r="F79" s="183"/>
      <c r="G79" s="637"/>
      <c r="H79" s="637"/>
      <c r="I79" s="637"/>
      <c r="J79" s="637"/>
      <c r="K79" s="638"/>
      <c r="L79" s="685"/>
      <c r="M79" s="638"/>
      <c r="N79" s="270"/>
      <c r="O79" s="270"/>
      <c r="P79" s="254"/>
      <c r="Q79" s="254"/>
      <c r="R79" s="254"/>
      <c r="S79" s="661"/>
    </row>
    <row r="80" spans="1:19" hidden="1" outlineLevel="2">
      <c r="A80" s="179"/>
      <c r="B80" s="193" t="s">
        <v>165</v>
      </c>
      <c r="C80" s="194" t="s">
        <v>21</v>
      </c>
      <c r="D80" s="199">
        <v>1</v>
      </c>
      <c r="E80" s="199"/>
      <c r="F80" s="199"/>
      <c r="G80" s="650"/>
      <c r="H80" s="650"/>
      <c r="I80" s="650"/>
      <c r="J80" s="650"/>
      <c r="K80" s="651"/>
      <c r="L80" s="685"/>
      <c r="M80" s="651"/>
      <c r="N80" s="270"/>
      <c r="O80" s="270"/>
      <c r="P80" s="254"/>
      <c r="Q80" s="254"/>
      <c r="R80" s="254"/>
      <c r="S80" s="661"/>
    </row>
    <row r="81" spans="1:19" hidden="1" outlineLevel="2">
      <c r="A81" s="179"/>
      <c r="B81" s="193" t="s">
        <v>187</v>
      </c>
      <c r="C81" s="194" t="s">
        <v>137</v>
      </c>
      <c r="D81" s="199">
        <v>1</v>
      </c>
      <c r="E81" s="199"/>
      <c r="F81" s="199"/>
      <c r="G81" s="650"/>
      <c r="H81" s="650"/>
      <c r="I81" s="650"/>
      <c r="J81" s="650"/>
      <c r="K81" s="651"/>
      <c r="L81" s="685"/>
      <c r="M81" s="651"/>
      <c r="N81" s="270"/>
      <c r="O81" s="270"/>
      <c r="P81" s="254"/>
      <c r="Q81" s="254"/>
      <c r="R81" s="254"/>
      <c r="S81" s="661"/>
    </row>
    <row r="82" spans="1:19" ht="38.25" outlineLevel="1" collapsed="1">
      <c r="A82" s="174">
        <f>COUNT($A$11:$A81)+1</f>
        <v>3</v>
      </c>
      <c r="B82" s="176" t="s">
        <v>188</v>
      </c>
      <c r="C82" s="177" t="s">
        <v>137</v>
      </c>
      <c r="D82" s="178">
        <v>1</v>
      </c>
      <c r="E82" s="178"/>
      <c r="F82" s="178"/>
      <c r="G82" s="648" t="s">
        <v>3199</v>
      </c>
      <c r="H82" s="648"/>
      <c r="I82" s="648" t="s">
        <v>3164</v>
      </c>
      <c r="J82" s="648" t="s">
        <v>324</v>
      </c>
      <c r="K82" s="267">
        <v>189873400</v>
      </c>
      <c r="L82" s="685"/>
      <c r="M82" s="267">
        <v>7943800</v>
      </c>
      <c r="N82" s="270"/>
      <c r="O82" s="270"/>
      <c r="P82" s="254">
        <f>SUM(K82:O82)</f>
        <v>197817200</v>
      </c>
      <c r="Q82" s="254">
        <f>P82*$D82</f>
        <v>197817200</v>
      </c>
      <c r="R82" s="254">
        <f>P82*$F82</f>
        <v>0</v>
      </c>
      <c r="S82" s="649" t="s">
        <v>138</v>
      </c>
    </row>
    <row r="83" spans="1:19" hidden="1" outlineLevel="2">
      <c r="A83" s="179"/>
      <c r="B83" s="530" t="s">
        <v>139</v>
      </c>
      <c r="C83" s="181" t="s">
        <v>23</v>
      </c>
      <c r="D83" s="179">
        <v>1</v>
      </c>
      <c r="E83" s="182"/>
      <c r="F83" s="179"/>
      <c r="G83" s="288"/>
      <c r="H83" s="288"/>
      <c r="I83" s="288"/>
      <c r="J83" s="288"/>
      <c r="K83" s="279"/>
      <c r="L83" s="685"/>
      <c r="M83" s="279"/>
      <c r="N83" s="270"/>
      <c r="O83" s="270"/>
      <c r="P83" s="254"/>
      <c r="Q83" s="254"/>
      <c r="R83" s="254"/>
      <c r="S83" s="661"/>
    </row>
    <row r="84" spans="1:19" hidden="1" outlineLevel="2">
      <c r="A84" s="179"/>
      <c r="B84" s="176" t="s">
        <v>140</v>
      </c>
      <c r="C84" s="181"/>
      <c r="D84" s="183"/>
      <c r="E84" s="184"/>
      <c r="F84" s="183"/>
      <c r="G84" s="637"/>
      <c r="H84" s="637"/>
      <c r="I84" s="637"/>
      <c r="J84" s="637"/>
      <c r="K84" s="638"/>
      <c r="L84" s="685"/>
      <c r="M84" s="638"/>
      <c r="N84" s="270"/>
      <c r="O84" s="270"/>
      <c r="P84" s="254"/>
      <c r="Q84" s="254"/>
      <c r="R84" s="254"/>
      <c r="S84" s="661"/>
    </row>
    <row r="85" spans="1:19" ht="25.5" hidden="1" outlineLevel="2">
      <c r="A85" s="179"/>
      <c r="B85" s="180" t="s">
        <v>189</v>
      </c>
      <c r="C85" s="181" t="s">
        <v>23</v>
      </c>
      <c r="D85" s="183">
        <v>1</v>
      </c>
      <c r="E85" s="184"/>
      <c r="F85" s="183"/>
      <c r="G85" s="637"/>
      <c r="H85" s="637"/>
      <c r="I85" s="637"/>
      <c r="J85" s="637"/>
      <c r="K85" s="638"/>
      <c r="L85" s="685"/>
      <c r="M85" s="638"/>
      <c r="N85" s="270"/>
      <c r="O85" s="270"/>
      <c r="P85" s="254"/>
      <c r="Q85" s="254"/>
      <c r="R85" s="254"/>
      <c r="S85" s="661"/>
    </row>
    <row r="86" spans="1:19" hidden="1" outlineLevel="2">
      <c r="A86" s="598"/>
      <c r="B86" s="171" t="s">
        <v>190</v>
      </c>
      <c r="C86" s="175" t="s">
        <v>23</v>
      </c>
      <c r="D86" s="183">
        <v>2</v>
      </c>
      <c r="E86" s="184"/>
      <c r="F86" s="183"/>
      <c r="G86" s="637"/>
      <c r="H86" s="637"/>
      <c r="I86" s="637"/>
      <c r="J86" s="637"/>
      <c r="K86" s="638"/>
      <c r="L86" s="685"/>
      <c r="M86" s="638"/>
      <c r="N86" s="270"/>
      <c r="O86" s="270"/>
      <c r="P86" s="254"/>
      <c r="Q86" s="254"/>
      <c r="R86" s="254"/>
      <c r="S86" s="661"/>
    </row>
    <row r="87" spans="1:19" hidden="1" outlineLevel="2">
      <c r="A87" s="598"/>
      <c r="B87" s="171" t="s">
        <v>191</v>
      </c>
      <c r="C87" s="175" t="s">
        <v>23</v>
      </c>
      <c r="D87" s="183">
        <v>2</v>
      </c>
      <c r="E87" s="184"/>
      <c r="F87" s="183"/>
      <c r="G87" s="637"/>
      <c r="H87" s="637"/>
      <c r="I87" s="637"/>
      <c r="J87" s="637"/>
      <c r="K87" s="638"/>
      <c r="L87" s="685"/>
      <c r="M87" s="638"/>
      <c r="N87" s="270"/>
      <c r="O87" s="270"/>
      <c r="P87" s="254"/>
      <c r="Q87" s="254"/>
      <c r="R87" s="254"/>
      <c r="S87" s="661"/>
    </row>
    <row r="88" spans="1:19" hidden="1" outlineLevel="2">
      <c r="A88" s="179"/>
      <c r="B88" s="180" t="s">
        <v>192</v>
      </c>
      <c r="C88" s="181" t="s">
        <v>23</v>
      </c>
      <c r="D88" s="183">
        <v>1</v>
      </c>
      <c r="E88" s="184"/>
      <c r="F88" s="183"/>
      <c r="G88" s="637"/>
      <c r="H88" s="637"/>
      <c r="I88" s="637"/>
      <c r="J88" s="637"/>
      <c r="K88" s="638"/>
      <c r="L88" s="685"/>
      <c r="M88" s="638"/>
      <c r="N88" s="270"/>
      <c r="O88" s="270"/>
      <c r="P88" s="254"/>
      <c r="Q88" s="254"/>
      <c r="R88" s="254"/>
      <c r="S88" s="661"/>
    </row>
    <row r="89" spans="1:19" hidden="1" outlineLevel="2">
      <c r="A89" s="179"/>
      <c r="B89" s="180" t="s">
        <v>174</v>
      </c>
      <c r="C89" s="181" t="s">
        <v>23</v>
      </c>
      <c r="D89" s="183">
        <v>1</v>
      </c>
      <c r="E89" s="184"/>
      <c r="F89" s="183"/>
      <c r="G89" s="637"/>
      <c r="H89" s="637"/>
      <c r="I89" s="637"/>
      <c r="J89" s="637"/>
      <c r="K89" s="638"/>
      <c r="L89" s="685"/>
      <c r="M89" s="638"/>
      <c r="N89" s="270"/>
      <c r="O89" s="270"/>
      <c r="P89" s="254"/>
      <c r="Q89" s="254"/>
      <c r="R89" s="254"/>
      <c r="S89" s="661"/>
    </row>
    <row r="90" spans="1:19" hidden="1" outlineLevel="2">
      <c r="A90" s="185"/>
      <c r="B90" s="186" t="s">
        <v>193</v>
      </c>
      <c r="C90" s="185" t="s">
        <v>150</v>
      </c>
      <c r="D90" s="187">
        <v>6</v>
      </c>
      <c r="E90" s="187"/>
      <c r="F90" s="187"/>
      <c r="G90" s="640"/>
      <c r="H90" s="640"/>
      <c r="I90" s="640"/>
      <c r="J90" s="640"/>
      <c r="K90" s="641"/>
      <c r="L90" s="685"/>
      <c r="M90" s="641"/>
      <c r="N90" s="270"/>
      <c r="O90" s="270"/>
      <c r="P90" s="254"/>
      <c r="Q90" s="254"/>
      <c r="R90" s="254"/>
      <c r="S90" s="661"/>
    </row>
    <row r="91" spans="1:19" hidden="1" outlineLevel="2">
      <c r="A91" s="185"/>
      <c r="B91" s="186" t="s">
        <v>151</v>
      </c>
      <c r="C91" s="185" t="s">
        <v>23</v>
      </c>
      <c r="D91" s="187">
        <v>2</v>
      </c>
      <c r="E91" s="187"/>
      <c r="F91" s="187"/>
      <c r="G91" s="640"/>
      <c r="H91" s="640"/>
      <c r="I91" s="640"/>
      <c r="J91" s="640"/>
      <c r="K91" s="641"/>
      <c r="L91" s="685"/>
      <c r="M91" s="641"/>
      <c r="N91" s="270"/>
      <c r="O91" s="270"/>
      <c r="P91" s="254"/>
      <c r="Q91" s="254"/>
      <c r="R91" s="254"/>
      <c r="S91" s="661"/>
    </row>
    <row r="92" spans="1:19" hidden="1" outlineLevel="2">
      <c r="A92" s="185"/>
      <c r="B92" s="186" t="s">
        <v>152</v>
      </c>
      <c r="C92" s="185" t="s">
        <v>23</v>
      </c>
      <c r="D92" s="187">
        <v>2</v>
      </c>
      <c r="E92" s="187"/>
      <c r="F92" s="187"/>
      <c r="G92" s="640"/>
      <c r="H92" s="640"/>
      <c r="I92" s="640"/>
      <c r="J92" s="640"/>
      <c r="K92" s="641"/>
      <c r="L92" s="685"/>
      <c r="M92" s="641"/>
      <c r="N92" s="270"/>
      <c r="O92" s="270"/>
      <c r="P92" s="254"/>
      <c r="Q92" s="254"/>
      <c r="R92" s="254"/>
      <c r="S92" s="661"/>
    </row>
    <row r="93" spans="1:19" ht="25.5" hidden="1" outlineLevel="2">
      <c r="A93" s="185"/>
      <c r="B93" s="186" t="s">
        <v>176</v>
      </c>
      <c r="C93" s="185" t="s">
        <v>23</v>
      </c>
      <c r="D93" s="187">
        <v>2</v>
      </c>
      <c r="E93" s="187"/>
      <c r="F93" s="187"/>
      <c r="G93" s="640"/>
      <c r="H93" s="640"/>
      <c r="I93" s="640"/>
      <c r="J93" s="640"/>
      <c r="K93" s="641"/>
      <c r="L93" s="685"/>
      <c r="M93" s="641"/>
      <c r="N93" s="270"/>
      <c r="O93" s="270"/>
      <c r="P93" s="254"/>
      <c r="Q93" s="254"/>
      <c r="R93" s="254"/>
      <c r="S93" s="661"/>
    </row>
    <row r="94" spans="1:19" hidden="1" outlineLevel="2">
      <c r="A94" s="182"/>
      <c r="B94" s="180" t="s">
        <v>154</v>
      </c>
      <c r="C94" s="181" t="s">
        <v>23</v>
      </c>
      <c r="D94" s="184">
        <v>6</v>
      </c>
      <c r="E94" s="184"/>
      <c r="F94" s="184"/>
      <c r="G94" s="637"/>
      <c r="H94" s="637"/>
      <c r="I94" s="637"/>
      <c r="J94" s="637"/>
      <c r="K94" s="639"/>
      <c r="L94" s="685"/>
      <c r="M94" s="639"/>
      <c r="N94" s="270"/>
      <c r="O94" s="270"/>
      <c r="P94" s="254"/>
      <c r="Q94" s="254"/>
      <c r="R94" s="254"/>
      <c r="S94" s="661"/>
    </row>
    <row r="95" spans="1:19" hidden="1" outlineLevel="2">
      <c r="A95" s="182"/>
      <c r="B95" s="180" t="s">
        <v>155</v>
      </c>
      <c r="C95" s="188" t="s">
        <v>23</v>
      </c>
      <c r="D95" s="189">
        <v>6</v>
      </c>
      <c r="E95" s="190"/>
      <c r="F95" s="189"/>
      <c r="G95" s="642"/>
      <c r="H95" s="642"/>
      <c r="I95" s="642"/>
      <c r="J95" s="642"/>
      <c r="K95" s="643"/>
      <c r="L95" s="685"/>
      <c r="M95" s="643"/>
      <c r="N95" s="270"/>
      <c r="O95" s="270"/>
      <c r="P95" s="254"/>
      <c r="Q95" s="254"/>
      <c r="R95" s="254"/>
      <c r="S95" s="661"/>
    </row>
    <row r="96" spans="1:19" hidden="1" outlineLevel="2">
      <c r="A96" s="179"/>
      <c r="B96" s="176" t="s">
        <v>156</v>
      </c>
      <c r="C96" s="181"/>
      <c r="D96" s="183"/>
      <c r="E96" s="184"/>
      <c r="F96" s="183"/>
      <c r="G96" s="637"/>
      <c r="H96" s="637"/>
      <c r="I96" s="637"/>
      <c r="J96" s="637"/>
      <c r="K96" s="638"/>
      <c r="L96" s="685"/>
      <c r="M96" s="638"/>
      <c r="N96" s="270"/>
      <c r="O96" s="270"/>
      <c r="P96" s="254"/>
      <c r="Q96" s="254"/>
      <c r="R96" s="254"/>
      <c r="S96" s="661"/>
    </row>
    <row r="97" spans="1:19" hidden="1" outlineLevel="2">
      <c r="A97" s="179"/>
      <c r="B97" s="180" t="s">
        <v>177</v>
      </c>
      <c r="C97" s="181" t="s">
        <v>23</v>
      </c>
      <c r="D97" s="183">
        <v>1</v>
      </c>
      <c r="E97" s="184"/>
      <c r="F97" s="183"/>
      <c r="G97" s="637"/>
      <c r="H97" s="637"/>
      <c r="I97" s="637"/>
      <c r="J97" s="637"/>
      <c r="K97" s="638"/>
      <c r="L97" s="685"/>
      <c r="M97" s="638"/>
      <c r="N97" s="270"/>
      <c r="O97" s="270"/>
      <c r="P97" s="254"/>
      <c r="Q97" s="254"/>
      <c r="R97" s="254"/>
      <c r="S97" s="661"/>
    </row>
    <row r="98" spans="1:19" hidden="1" outlineLevel="2">
      <c r="A98" s="179"/>
      <c r="B98" s="180" t="s">
        <v>178</v>
      </c>
      <c r="C98" s="181" t="s">
        <v>23</v>
      </c>
      <c r="D98" s="183">
        <v>1</v>
      </c>
      <c r="E98" s="184"/>
      <c r="F98" s="183"/>
      <c r="G98" s="637"/>
      <c r="H98" s="637"/>
      <c r="I98" s="637"/>
      <c r="J98" s="637"/>
      <c r="K98" s="638"/>
      <c r="L98" s="685"/>
      <c r="M98" s="638"/>
      <c r="N98" s="270"/>
      <c r="O98" s="270"/>
      <c r="P98" s="254"/>
      <c r="Q98" s="254"/>
      <c r="R98" s="254"/>
      <c r="S98" s="661"/>
    </row>
    <row r="99" spans="1:19" hidden="1" outlineLevel="2">
      <c r="A99" s="179"/>
      <c r="B99" s="180" t="s">
        <v>179</v>
      </c>
      <c r="C99" s="181" t="s">
        <v>23</v>
      </c>
      <c r="D99" s="183">
        <v>2</v>
      </c>
      <c r="E99" s="184"/>
      <c r="F99" s="183"/>
      <c r="G99" s="637"/>
      <c r="H99" s="637"/>
      <c r="I99" s="637"/>
      <c r="J99" s="637"/>
      <c r="K99" s="638"/>
      <c r="L99" s="685"/>
      <c r="M99" s="638"/>
      <c r="N99" s="270"/>
      <c r="O99" s="270"/>
      <c r="P99" s="254"/>
      <c r="Q99" s="254"/>
      <c r="R99" s="254"/>
      <c r="S99" s="661"/>
    </row>
    <row r="100" spans="1:19" hidden="1" outlineLevel="2">
      <c r="A100" s="179"/>
      <c r="B100" s="180" t="s">
        <v>180</v>
      </c>
      <c r="C100" s="181" t="s">
        <v>23</v>
      </c>
      <c r="D100" s="183">
        <v>3</v>
      </c>
      <c r="E100" s="184"/>
      <c r="F100" s="183"/>
      <c r="G100" s="637"/>
      <c r="H100" s="637"/>
      <c r="I100" s="637"/>
      <c r="J100" s="637"/>
      <c r="K100" s="638"/>
      <c r="L100" s="685"/>
      <c r="M100" s="638"/>
      <c r="N100" s="270"/>
      <c r="O100" s="270"/>
      <c r="P100" s="254"/>
      <c r="Q100" s="254"/>
      <c r="R100" s="254"/>
      <c r="S100" s="661"/>
    </row>
    <row r="101" spans="1:19" hidden="1" outlineLevel="2">
      <c r="A101" s="179"/>
      <c r="B101" s="180" t="s">
        <v>194</v>
      </c>
      <c r="C101" s="181" t="s">
        <v>23</v>
      </c>
      <c r="D101" s="183">
        <v>1</v>
      </c>
      <c r="E101" s="184"/>
      <c r="F101" s="183"/>
      <c r="G101" s="637"/>
      <c r="H101" s="637"/>
      <c r="I101" s="637"/>
      <c r="J101" s="637"/>
      <c r="K101" s="638"/>
      <c r="L101" s="685"/>
      <c r="M101" s="638"/>
      <c r="N101" s="270"/>
      <c r="O101" s="270"/>
      <c r="P101" s="254"/>
      <c r="Q101" s="254"/>
      <c r="R101" s="254"/>
      <c r="S101" s="661"/>
    </row>
    <row r="102" spans="1:19" hidden="1" outlineLevel="2">
      <c r="A102" s="179"/>
      <c r="B102" s="180" t="s">
        <v>182</v>
      </c>
      <c r="C102" s="181" t="s">
        <v>23</v>
      </c>
      <c r="D102" s="183">
        <v>2</v>
      </c>
      <c r="E102" s="184"/>
      <c r="F102" s="183"/>
      <c r="G102" s="637"/>
      <c r="H102" s="637"/>
      <c r="I102" s="637"/>
      <c r="J102" s="637"/>
      <c r="K102" s="638"/>
      <c r="L102" s="685"/>
      <c r="M102" s="638"/>
      <c r="N102" s="270"/>
      <c r="O102" s="270"/>
      <c r="P102" s="254"/>
      <c r="Q102" s="254"/>
      <c r="R102" s="254"/>
      <c r="S102" s="661"/>
    </row>
    <row r="103" spans="1:19" hidden="1" outlineLevel="2">
      <c r="A103" s="182"/>
      <c r="B103" s="180" t="s">
        <v>185</v>
      </c>
      <c r="C103" s="181" t="s">
        <v>23</v>
      </c>
      <c r="D103" s="184">
        <v>1</v>
      </c>
      <c r="E103" s="184"/>
      <c r="F103" s="184"/>
      <c r="G103" s="637"/>
      <c r="H103" s="637"/>
      <c r="I103" s="637"/>
      <c r="J103" s="637"/>
      <c r="K103" s="639"/>
      <c r="L103" s="685"/>
      <c r="M103" s="639"/>
      <c r="N103" s="270"/>
      <c r="O103" s="270"/>
      <c r="P103" s="254"/>
      <c r="Q103" s="254"/>
      <c r="R103" s="254"/>
      <c r="S103" s="661"/>
    </row>
    <row r="104" spans="1:19" hidden="1" outlineLevel="2">
      <c r="A104" s="179"/>
      <c r="B104" s="180" t="s">
        <v>195</v>
      </c>
      <c r="C104" s="181" t="s">
        <v>21</v>
      </c>
      <c r="D104" s="183">
        <v>1</v>
      </c>
      <c r="E104" s="184"/>
      <c r="F104" s="183"/>
      <c r="G104" s="637"/>
      <c r="H104" s="637"/>
      <c r="I104" s="637"/>
      <c r="J104" s="637"/>
      <c r="K104" s="638"/>
      <c r="L104" s="685"/>
      <c r="M104" s="638"/>
      <c r="N104" s="270"/>
      <c r="O104" s="270"/>
      <c r="P104" s="254"/>
      <c r="Q104" s="254"/>
      <c r="R104" s="254"/>
      <c r="S104" s="661"/>
    </row>
    <row r="105" spans="1:19" hidden="1" outlineLevel="2">
      <c r="A105" s="179"/>
      <c r="B105" s="193" t="s">
        <v>165</v>
      </c>
      <c r="C105" s="194" t="s">
        <v>21</v>
      </c>
      <c r="D105" s="199">
        <v>1</v>
      </c>
      <c r="E105" s="199"/>
      <c r="F105" s="199"/>
      <c r="G105" s="650"/>
      <c r="H105" s="650"/>
      <c r="I105" s="650"/>
      <c r="J105" s="650"/>
      <c r="K105" s="651"/>
      <c r="L105" s="685"/>
      <c r="M105" s="651"/>
      <c r="N105" s="270"/>
      <c r="O105" s="270"/>
      <c r="P105" s="254"/>
      <c r="Q105" s="254"/>
      <c r="R105" s="254"/>
      <c r="S105" s="661"/>
    </row>
    <row r="106" spans="1:19" hidden="1" outlineLevel="2">
      <c r="A106" s="179"/>
      <c r="B106" s="193" t="s">
        <v>187</v>
      </c>
      <c r="C106" s="194" t="s">
        <v>137</v>
      </c>
      <c r="D106" s="199">
        <v>1</v>
      </c>
      <c r="E106" s="199"/>
      <c r="F106" s="199"/>
      <c r="G106" s="650"/>
      <c r="H106" s="650"/>
      <c r="I106" s="650"/>
      <c r="J106" s="650"/>
      <c r="K106" s="651"/>
      <c r="L106" s="685"/>
      <c r="M106" s="651"/>
      <c r="N106" s="270"/>
      <c r="O106" s="270"/>
      <c r="P106" s="254"/>
      <c r="Q106" s="254"/>
      <c r="R106" s="254"/>
      <c r="S106" s="661"/>
    </row>
    <row r="107" spans="1:19" ht="38.25" outlineLevel="1" collapsed="1">
      <c r="A107" s="174">
        <f>COUNT($A$11:$A106)+1</f>
        <v>4</v>
      </c>
      <c r="B107" s="176" t="s">
        <v>196</v>
      </c>
      <c r="C107" s="177" t="s">
        <v>137</v>
      </c>
      <c r="D107" s="178">
        <v>1</v>
      </c>
      <c r="E107" s="178"/>
      <c r="F107" s="178"/>
      <c r="G107" s="648" t="s">
        <v>3199</v>
      </c>
      <c r="H107" s="648"/>
      <c r="I107" s="648" t="s">
        <v>3164</v>
      </c>
      <c r="J107" s="648" t="s">
        <v>324</v>
      </c>
      <c r="K107" s="267">
        <v>1976622900</v>
      </c>
      <c r="L107" s="685"/>
      <c r="M107" s="267">
        <v>29837500</v>
      </c>
      <c r="N107" s="270"/>
      <c r="O107" s="270"/>
      <c r="P107" s="254">
        <f>SUM(K107:O107)</f>
        <v>2006460400</v>
      </c>
      <c r="Q107" s="254">
        <f>P107*$D107</f>
        <v>2006460400</v>
      </c>
      <c r="R107" s="254">
        <f>P107*$F107</f>
        <v>0</v>
      </c>
      <c r="S107" s="649" t="s">
        <v>138</v>
      </c>
    </row>
    <row r="108" spans="1:19" hidden="1" outlineLevel="2">
      <c r="A108" s="179"/>
      <c r="B108" s="530" t="s">
        <v>139</v>
      </c>
      <c r="C108" s="181" t="s">
        <v>23</v>
      </c>
      <c r="D108" s="179">
        <v>1</v>
      </c>
      <c r="E108" s="182"/>
      <c r="F108" s="179"/>
      <c r="G108" s="288"/>
      <c r="H108" s="288"/>
      <c r="I108" s="288"/>
      <c r="J108" s="288"/>
      <c r="K108" s="279"/>
      <c r="L108" s="685"/>
      <c r="M108" s="279"/>
      <c r="N108" s="270"/>
      <c r="O108" s="270"/>
      <c r="P108" s="254"/>
      <c r="Q108" s="254"/>
      <c r="R108" s="254"/>
      <c r="S108" s="661"/>
    </row>
    <row r="109" spans="1:19" hidden="1" outlineLevel="2">
      <c r="A109" s="179"/>
      <c r="B109" s="176" t="s">
        <v>140</v>
      </c>
      <c r="C109" s="181"/>
      <c r="D109" s="183"/>
      <c r="E109" s="184"/>
      <c r="F109" s="183"/>
      <c r="G109" s="637"/>
      <c r="H109" s="637"/>
      <c r="I109" s="637"/>
      <c r="J109" s="637"/>
      <c r="K109" s="638"/>
      <c r="L109" s="685"/>
      <c r="M109" s="638"/>
      <c r="N109" s="270"/>
      <c r="O109" s="270"/>
      <c r="P109" s="254"/>
      <c r="Q109" s="254"/>
      <c r="R109" s="254"/>
      <c r="S109" s="661"/>
    </row>
    <row r="110" spans="1:19" ht="25.5" hidden="1" outlineLevel="2">
      <c r="A110" s="179"/>
      <c r="B110" s="180" t="s">
        <v>141</v>
      </c>
      <c r="C110" s="181" t="s">
        <v>23</v>
      </c>
      <c r="D110" s="183">
        <v>1</v>
      </c>
      <c r="E110" s="184"/>
      <c r="F110" s="183"/>
      <c r="G110" s="637"/>
      <c r="H110" s="637"/>
      <c r="I110" s="637"/>
      <c r="J110" s="637"/>
      <c r="K110" s="638"/>
      <c r="L110" s="685"/>
      <c r="M110" s="638"/>
      <c r="N110" s="270"/>
      <c r="O110" s="270"/>
      <c r="P110" s="254"/>
      <c r="Q110" s="254"/>
      <c r="R110" s="254"/>
      <c r="S110" s="661"/>
    </row>
    <row r="111" spans="1:19" hidden="1" outlineLevel="2">
      <c r="A111" s="179"/>
      <c r="B111" s="171" t="s">
        <v>142</v>
      </c>
      <c r="C111" s="181" t="s">
        <v>23</v>
      </c>
      <c r="D111" s="183">
        <v>1</v>
      </c>
      <c r="E111" s="184"/>
      <c r="F111" s="183"/>
      <c r="G111" s="637"/>
      <c r="H111" s="637"/>
      <c r="I111" s="637"/>
      <c r="J111" s="637"/>
      <c r="K111" s="638"/>
      <c r="L111" s="685"/>
      <c r="M111" s="638"/>
      <c r="N111" s="270"/>
      <c r="O111" s="270"/>
      <c r="P111" s="254"/>
      <c r="Q111" s="254"/>
      <c r="R111" s="254"/>
      <c r="S111" s="661"/>
    </row>
    <row r="112" spans="1:19" hidden="1" outlineLevel="2">
      <c r="A112" s="179"/>
      <c r="B112" s="171" t="s">
        <v>143</v>
      </c>
      <c r="C112" s="181" t="s">
        <v>23</v>
      </c>
      <c r="D112" s="183">
        <v>1</v>
      </c>
      <c r="E112" s="184"/>
      <c r="F112" s="183"/>
      <c r="G112" s="637"/>
      <c r="H112" s="637"/>
      <c r="I112" s="637"/>
      <c r="J112" s="637"/>
      <c r="K112" s="638"/>
      <c r="L112" s="685"/>
      <c r="M112" s="638"/>
      <c r="N112" s="270"/>
      <c r="O112" s="270"/>
      <c r="P112" s="254"/>
      <c r="Q112" s="254"/>
      <c r="R112" s="254"/>
      <c r="S112" s="661"/>
    </row>
    <row r="113" spans="1:19" hidden="1" outlineLevel="2">
      <c r="A113" s="179"/>
      <c r="B113" s="180" t="s">
        <v>144</v>
      </c>
      <c r="C113" s="181" t="s">
        <v>23</v>
      </c>
      <c r="D113" s="183">
        <v>1</v>
      </c>
      <c r="E113" s="184"/>
      <c r="F113" s="183"/>
      <c r="G113" s="637"/>
      <c r="H113" s="637"/>
      <c r="I113" s="637"/>
      <c r="J113" s="637"/>
      <c r="K113" s="638"/>
      <c r="L113" s="685"/>
      <c r="M113" s="638"/>
      <c r="N113" s="270"/>
      <c r="O113" s="270"/>
      <c r="P113" s="254"/>
      <c r="Q113" s="254"/>
      <c r="R113" s="254"/>
      <c r="S113" s="661"/>
    </row>
    <row r="114" spans="1:19" hidden="1" outlineLevel="2">
      <c r="A114" s="182"/>
      <c r="B114" s="180" t="s">
        <v>146</v>
      </c>
      <c r="C114" s="181" t="s">
        <v>23</v>
      </c>
      <c r="D114" s="184">
        <v>1</v>
      </c>
      <c r="E114" s="184"/>
      <c r="F114" s="184"/>
      <c r="G114" s="637"/>
      <c r="H114" s="637"/>
      <c r="I114" s="637"/>
      <c r="J114" s="637"/>
      <c r="K114" s="639"/>
      <c r="L114" s="685"/>
      <c r="M114" s="639"/>
      <c r="N114" s="270"/>
      <c r="O114" s="270"/>
      <c r="P114" s="254"/>
      <c r="Q114" s="254"/>
      <c r="R114" s="254"/>
      <c r="S114" s="661"/>
    </row>
    <row r="115" spans="1:19" hidden="1" outlineLevel="2">
      <c r="A115" s="182"/>
      <c r="B115" s="180" t="s">
        <v>148</v>
      </c>
      <c r="C115" s="181" t="s">
        <v>23</v>
      </c>
      <c r="D115" s="184">
        <v>3</v>
      </c>
      <c r="E115" s="184"/>
      <c r="F115" s="184"/>
      <c r="G115" s="637"/>
      <c r="H115" s="637"/>
      <c r="I115" s="637"/>
      <c r="J115" s="637"/>
      <c r="K115" s="639"/>
      <c r="L115" s="685"/>
      <c r="M115" s="639"/>
      <c r="N115" s="270"/>
      <c r="O115" s="270"/>
      <c r="P115" s="254"/>
      <c r="Q115" s="254"/>
      <c r="R115" s="254"/>
      <c r="S115" s="661"/>
    </row>
    <row r="116" spans="1:19" hidden="1" outlineLevel="2">
      <c r="A116" s="185"/>
      <c r="B116" s="186" t="s">
        <v>149</v>
      </c>
      <c r="C116" s="185" t="s">
        <v>150</v>
      </c>
      <c r="D116" s="187">
        <v>9</v>
      </c>
      <c r="E116" s="187"/>
      <c r="F116" s="187"/>
      <c r="G116" s="640"/>
      <c r="H116" s="640"/>
      <c r="I116" s="640"/>
      <c r="J116" s="640"/>
      <c r="K116" s="641"/>
      <c r="L116" s="685"/>
      <c r="M116" s="641"/>
      <c r="N116" s="270"/>
      <c r="O116" s="270"/>
      <c r="P116" s="254"/>
      <c r="Q116" s="254"/>
      <c r="R116" s="254"/>
      <c r="S116" s="661"/>
    </row>
    <row r="117" spans="1:19" hidden="1" outlineLevel="2">
      <c r="A117" s="185"/>
      <c r="B117" s="186" t="s">
        <v>151</v>
      </c>
      <c r="C117" s="185" t="s">
        <v>23</v>
      </c>
      <c r="D117" s="187">
        <v>1</v>
      </c>
      <c r="E117" s="187"/>
      <c r="F117" s="187"/>
      <c r="G117" s="640"/>
      <c r="H117" s="640"/>
      <c r="I117" s="640"/>
      <c r="J117" s="640"/>
      <c r="K117" s="641"/>
      <c r="L117" s="685"/>
      <c r="M117" s="641"/>
      <c r="N117" s="270"/>
      <c r="O117" s="270"/>
      <c r="P117" s="254"/>
      <c r="Q117" s="254"/>
      <c r="R117" s="254"/>
      <c r="S117" s="661"/>
    </row>
    <row r="118" spans="1:19" hidden="1" outlineLevel="2">
      <c r="A118" s="185"/>
      <c r="B118" s="186" t="s">
        <v>152</v>
      </c>
      <c r="C118" s="185" t="s">
        <v>23</v>
      </c>
      <c r="D118" s="187">
        <v>1</v>
      </c>
      <c r="E118" s="187"/>
      <c r="F118" s="187"/>
      <c r="G118" s="640"/>
      <c r="H118" s="640"/>
      <c r="I118" s="640"/>
      <c r="J118" s="640"/>
      <c r="K118" s="641"/>
      <c r="L118" s="685"/>
      <c r="M118" s="641"/>
      <c r="N118" s="270"/>
      <c r="O118" s="270"/>
      <c r="P118" s="254"/>
      <c r="Q118" s="254"/>
      <c r="R118" s="254"/>
      <c r="S118" s="661"/>
    </row>
    <row r="119" spans="1:19" hidden="1" outlineLevel="2">
      <c r="A119" s="182"/>
      <c r="B119" s="180" t="s">
        <v>154</v>
      </c>
      <c r="C119" s="181" t="s">
        <v>23</v>
      </c>
      <c r="D119" s="184">
        <v>9</v>
      </c>
      <c r="E119" s="184"/>
      <c r="F119" s="184"/>
      <c r="G119" s="637"/>
      <c r="H119" s="637"/>
      <c r="I119" s="637"/>
      <c r="J119" s="637"/>
      <c r="K119" s="639"/>
      <c r="L119" s="685"/>
      <c r="M119" s="639"/>
      <c r="N119" s="270"/>
      <c r="O119" s="270"/>
      <c r="P119" s="254"/>
      <c r="Q119" s="254"/>
      <c r="R119" s="254"/>
      <c r="S119" s="661"/>
    </row>
    <row r="120" spans="1:19" hidden="1" outlineLevel="2">
      <c r="A120" s="182"/>
      <c r="B120" s="180" t="s">
        <v>155</v>
      </c>
      <c r="C120" s="188" t="s">
        <v>23</v>
      </c>
      <c r="D120" s="189">
        <v>9</v>
      </c>
      <c r="E120" s="190"/>
      <c r="F120" s="189"/>
      <c r="G120" s="642"/>
      <c r="H120" s="642"/>
      <c r="I120" s="642"/>
      <c r="J120" s="642"/>
      <c r="K120" s="643"/>
      <c r="L120" s="685"/>
      <c r="M120" s="643"/>
      <c r="N120" s="270"/>
      <c r="O120" s="270"/>
      <c r="P120" s="254"/>
      <c r="Q120" s="254"/>
      <c r="R120" s="254"/>
      <c r="S120" s="661"/>
    </row>
    <row r="121" spans="1:19" ht="25.5" hidden="1" outlineLevel="2">
      <c r="A121" s="185"/>
      <c r="B121" s="186" t="s">
        <v>176</v>
      </c>
      <c r="C121" s="185" t="s">
        <v>23</v>
      </c>
      <c r="D121" s="187">
        <v>1</v>
      </c>
      <c r="E121" s="187"/>
      <c r="F121" s="187"/>
      <c r="G121" s="640"/>
      <c r="H121" s="640"/>
      <c r="I121" s="640"/>
      <c r="J121" s="640"/>
      <c r="K121" s="641"/>
      <c r="L121" s="685"/>
      <c r="M121" s="641"/>
      <c r="N121" s="270"/>
      <c r="O121" s="270"/>
      <c r="P121" s="254"/>
      <c r="Q121" s="254"/>
      <c r="R121" s="254"/>
      <c r="S121" s="661"/>
    </row>
    <row r="122" spans="1:19" hidden="1" outlineLevel="2">
      <c r="A122" s="179"/>
      <c r="B122" s="180" t="s">
        <v>197</v>
      </c>
      <c r="C122" s="181" t="s">
        <v>23</v>
      </c>
      <c r="D122" s="183">
        <v>1</v>
      </c>
      <c r="E122" s="184"/>
      <c r="F122" s="183"/>
      <c r="G122" s="637"/>
      <c r="H122" s="637"/>
      <c r="I122" s="637"/>
      <c r="J122" s="637"/>
      <c r="K122" s="638"/>
      <c r="L122" s="685"/>
      <c r="M122" s="638"/>
      <c r="N122" s="270"/>
      <c r="O122" s="270"/>
      <c r="P122" s="254"/>
      <c r="Q122" s="254"/>
      <c r="R122" s="254"/>
      <c r="S122" s="661"/>
    </row>
    <row r="123" spans="1:19" hidden="1" outlineLevel="2">
      <c r="A123" s="179"/>
      <c r="B123" s="180" t="s">
        <v>198</v>
      </c>
      <c r="C123" s="181" t="s">
        <v>23</v>
      </c>
      <c r="D123" s="183">
        <v>1</v>
      </c>
      <c r="E123" s="184"/>
      <c r="F123" s="183"/>
      <c r="G123" s="637"/>
      <c r="H123" s="637"/>
      <c r="I123" s="637"/>
      <c r="J123" s="637"/>
      <c r="K123" s="638"/>
      <c r="L123" s="685"/>
      <c r="M123" s="638"/>
      <c r="N123" s="270"/>
      <c r="O123" s="270"/>
      <c r="P123" s="254"/>
      <c r="Q123" s="254"/>
      <c r="R123" s="254"/>
      <c r="S123" s="661"/>
    </row>
    <row r="124" spans="1:19" hidden="1" outlineLevel="2">
      <c r="A124" s="179"/>
      <c r="B124" s="176" t="s">
        <v>156</v>
      </c>
      <c r="C124" s="181"/>
      <c r="D124" s="183"/>
      <c r="E124" s="184"/>
      <c r="F124" s="183"/>
      <c r="G124" s="637"/>
      <c r="H124" s="637"/>
      <c r="I124" s="637"/>
      <c r="J124" s="637"/>
      <c r="K124" s="638"/>
      <c r="L124" s="685"/>
      <c r="M124" s="638"/>
      <c r="N124" s="270"/>
      <c r="O124" s="270"/>
      <c r="P124" s="254"/>
      <c r="Q124" s="254"/>
      <c r="R124" s="254"/>
      <c r="S124" s="661"/>
    </row>
    <row r="125" spans="1:19" hidden="1" outlineLevel="2">
      <c r="A125" s="179"/>
      <c r="B125" s="180" t="s">
        <v>199</v>
      </c>
      <c r="C125" s="181" t="s">
        <v>23</v>
      </c>
      <c r="D125" s="183">
        <v>2</v>
      </c>
      <c r="E125" s="184"/>
      <c r="F125" s="183"/>
      <c r="G125" s="637"/>
      <c r="H125" s="637"/>
      <c r="I125" s="637"/>
      <c r="J125" s="637"/>
      <c r="K125" s="638"/>
      <c r="L125" s="685"/>
      <c r="M125" s="638"/>
      <c r="N125" s="270"/>
      <c r="O125" s="270"/>
      <c r="P125" s="254"/>
      <c r="Q125" s="254"/>
      <c r="R125" s="254"/>
      <c r="S125" s="661"/>
    </row>
    <row r="126" spans="1:19" hidden="1" outlineLevel="2">
      <c r="A126" s="179"/>
      <c r="B126" s="171" t="s">
        <v>3214</v>
      </c>
      <c r="C126" s="181" t="s">
        <v>23</v>
      </c>
      <c r="D126" s="183">
        <v>2</v>
      </c>
      <c r="E126" s="184"/>
      <c r="F126" s="183"/>
      <c r="G126" s="637"/>
      <c r="H126" s="637"/>
      <c r="I126" s="637"/>
      <c r="J126" s="637"/>
      <c r="K126" s="638"/>
      <c r="L126" s="685"/>
      <c r="M126" s="638"/>
      <c r="N126" s="270"/>
      <c r="O126" s="270"/>
      <c r="P126" s="254"/>
      <c r="Q126" s="254"/>
      <c r="R126" s="254"/>
      <c r="S126" s="661"/>
    </row>
    <row r="127" spans="1:19" hidden="1" outlineLevel="2">
      <c r="A127" s="179"/>
      <c r="B127" s="171" t="s">
        <v>3215</v>
      </c>
      <c r="C127" s="181" t="s">
        <v>23</v>
      </c>
      <c r="D127" s="183">
        <v>2</v>
      </c>
      <c r="E127" s="184"/>
      <c r="F127" s="183"/>
      <c r="G127" s="637"/>
      <c r="H127" s="637"/>
      <c r="I127" s="637"/>
      <c r="J127" s="637"/>
      <c r="K127" s="638"/>
      <c r="L127" s="685"/>
      <c r="M127" s="638"/>
      <c r="N127" s="270"/>
      <c r="O127" s="270"/>
      <c r="P127" s="254"/>
      <c r="Q127" s="254"/>
      <c r="R127" s="254"/>
      <c r="S127" s="661"/>
    </row>
    <row r="128" spans="1:19" hidden="1" outlineLevel="2">
      <c r="A128" s="179"/>
      <c r="B128" s="180" t="s">
        <v>144</v>
      </c>
      <c r="C128" s="181" t="s">
        <v>23</v>
      </c>
      <c r="D128" s="183">
        <v>2</v>
      </c>
      <c r="E128" s="184"/>
      <c r="F128" s="183"/>
      <c r="G128" s="637"/>
      <c r="H128" s="637"/>
      <c r="I128" s="637"/>
      <c r="J128" s="637"/>
      <c r="K128" s="638"/>
      <c r="L128" s="685"/>
      <c r="M128" s="638"/>
      <c r="N128" s="270"/>
      <c r="O128" s="270"/>
      <c r="P128" s="254"/>
      <c r="Q128" s="254"/>
      <c r="R128" s="254"/>
      <c r="S128" s="661"/>
    </row>
    <row r="129" spans="1:19" hidden="1" outlineLevel="2">
      <c r="A129" s="185"/>
      <c r="B129" s="186" t="s">
        <v>149</v>
      </c>
      <c r="C129" s="185" t="s">
        <v>150</v>
      </c>
      <c r="D129" s="187">
        <v>6</v>
      </c>
      <c r="E129" s="187"/>
      <c r="F129" s="187"/>
      <c r="G129" s="640"/>
      <c r="H129" s="640"/>
      <c r="I129" s="640"/>
      <c r="J129" s="640"/>
      <c r="K129" s="641"/>
      <c r="L129" s="685"/>
      <c r="M129" s="641"/>
      <c r="N129" s="270"/>
      <c r="O129" s="270"/>
      <c r="P129" s="254"/>
      <c r="Q129" s="254"/>
      <c r="R129" s="254"/>
      <c r="S129" s="661"/>
    </row>
    <row r="130" spans="1:19" hidden="1" outlineLevel="2">
      <c r="A130" s="185"/>
      <c r="B130" s="186" t="s">
        <v>151</v>
      </c>
      <c r="C130" s="185" t="s">
        <v>23</v>
      </c>
      <c r="D130" s="187">
        <v>2</v>
      </c>
      <c r="E130" s="187"/>
      <c r="F130" s="187"/>
      <c r="G130" s="640"/>
      <c r="H130" s="640"/>
      <c r="I130" s="640"/>
      <c r="J130" s="640"/>
      <c r="K130" s="641"/>
      <c r="L130" s="685"/>
      <c r="M130" s="641"/>
      <c r="N130" s="270"/>
      <c r="O130" s="270"/>
      <c r="P130" s="254"/>
      <c r="Q130" s="254"/>
      <c r="R130" s="254"/>
      <c r="S130" s="661"/>
    </row>
    <row r="131" spans="1:19" hidden="1" outlineLevel="2">
      <c r="A131" s="185"/>
      <c r="B131" s="186" t="s">
        <v>152</v>
      </c>
      <c r="C131" s="185" t="s">
        <v>23</v>
      </c>
      <c r="D131" s="187">
        <v>2</v>
      </c>
      <c r="E131" s="187"/>
      <c r="F131" s="187"/>
      <c r="G131" s="640"/>
      <c r="H131" s="640"/>
      <c r="I131" s="640"/>
      <c r="J131" s="640"/>
      <c r="K131" s="641"/>
      <c r="L131" s="685"/>
      <c r="M131" s="641"/>
      <c r="N131" s="270"/>
      <c r="O131" s="270"/>
      <c r="P131" s="254"/>
      <c r="Q131" s="254"/>
      <c r="R131" s="254"/>
      <c r="S131" s="661"/>
    </row>
    <row r="132" spans="1:19" hidden="1" outlineLevel="2">
      <c r="A132" s="182"/>
      <c r="B132" s="180" t="s">
        <v>154</v>
      </c>
      <c r="C132" s="181" t="s">
        <v>23</v>
      </c>
      <c r="D132" s="184">
        <v>6</v>
      </c>
      <c r="E132" s="184"/>
      <c r="F132" s="184"/>
      <c r="G132" s="637"/>
      <c r="H132" s="637"/>
      <c r="I132" s="637"/>
      <c r="J132" s="637"/>
      <c r="K132" s="639"/>
      <c r="L132" s="685"/>
      <c r="M132" s="639"/>
      <c r="N132" s="270"/>
      <c r="O132" s="270"/>
      <c r="P132" s="254"/>
      <c r="Q132" s="254"/>
      <c r="R132" s="254"/>
      <c r="S132" s="661"/>
    </row>
    <row r="133" spans="1:19" hidden="1" outlineLevel="2">
      <c r="A133" s="182"/>
      <c r="B133" s="180" t="s">
        <v>155</v>
      </c>
      <c r="C133" s="188" t="s">
        <v>23</v>
      </c>
      <c r="D133" s="189">
        <v>6</v>
      </c>
      <c r="E133" s="190"/>
      <c r="F133" s="189"/>
      <c r="G133" s="642"/>
      <c r="H133" s="642"/>
      <c r="I133" s="642"/>
      <c r="J133" s="642"/>
      <c r="K133" s="643"/>
      <c r="L133" s="685"/>
      <c r="M133" s="643"/>
      <c r="N133" s="270"/>
      <c r="O133" s="270"/>
      <c r="P133" s="254"/>
      <c r="Q133" s="254"/>
      <c r="R133" s="254"/>
      <c r="S133" s="661"/>
    </row>
    <row r="134" spans="1:19" ht="25.5" hidden="1" outlineLevel="2">
      <c r="A134" s="185"/>
      <c r="B134" s="186" t="s">
        <v>176</v>
      </c>
      <c r="C134" s="185" t="s">
        <v>23</v>
      </c>
      <c r="D134" s="187">
        <v>2</v>
      </c>
      <c r="E134" s="187"/>
      <c r="F134" s="187"/>
      <c r="G134" s="640"/>
      <c r="H134" s="640"/>
      <c r="I134" s="640"/>
      <c r="J134" s="640"/>
      <c r="K134" s="641"/>
      <c r="L134" s="685"/>
      <c r="M134" s="641"/>
      <c r="N134" s="270"/>
      <c r="O134" s="270"/>
      <c r="P134" s="254"/>
      <c r="Q134" s="254"/>
      <c r="R134" s="254"/>
      <c r="S134" s="661"/>
    </row>
    <row r="135" spans="1:19" hidden="1" outlineLevel="2">
      <c r="A135" s="200"/>
      <c r="B135" s="169" t="s">
        <v>200</v>
      </c>
      <c r="C135" s="174"/>
      <c r="D135" s="201"/>
      <c r="E135" s="201"/>
      <c r="F135" s="201"/>
      <c r="G135" s="644"/>
      <c r="H135" s="644"/>
      <c r="I135" s="644"/>
      <c r="J135" s="644"/>
      <c r="K135" s="645"/>
      <c r="L135" s="685"/>
      <c r="M135" s="645"/>
      <c r="N135" s="270"/>
      <c r="O135" s="270"/>
      <c r="P135" s="254"/>
      <c r="Q135" s="254"/>
      <c r="R135" s="254"/>
      <c r="S135" s="661"/>
    </row>
    <row r="136" spans="1:19" hidden="1" outlineLevel="2">
      <c r="A136" s="766"/>
      <c r="B136" s="202" t="s">
        <v>201</v>
      </c>
      <c r="C136" s="203" t="s">
        <v>23</v>
      </c>
      <c r="D136" s="204">
        <v>4</v>
      </c>
      <c r="E136" s="204"/>
      <c r="F136" s="204"/>
      <c r="G136" s="644"/>
      <c r="H136" s="644"/>
      <c r="I136" s="644"/>
      <c r="J136" s="644"/>
      <c r="K136" s="645"/>
      <c r="L136" s="685"/>
      <c r="M136" s="645"/>
      <c r="N136" s="270"/>
      <c r="O136" s="270"/>
      <c r="P136" s="254"/>
      <c r="Q136" s="254"/>
      <c r="R136" s="254"/>
      <c r="S136" s="661"/>
    </row>
    <row r="137" spans="1:19" hidden="1" outlineLevel="2">
      <c r="A137" s="766"/>
      <c r="B137" s="171" t="s">
        <v>202</v>
      </c>
      <c r="C137" s="175" t="s">
        <v>23</v>
      </c>
      <c r="D137" s="597">
        <v>1</v>
      </c>
      <c r="E137" s="597"/>
      <c r="F137" s="597"/>
      <c r="G137" s="644"/>
      <c r="H137" s="644"/>
      <c r="I137" s="644"/>
      <c r="J137" s="644"/>
      <c r="K137" s="645"/>
      <c r="L137" s="685"/>
      <c r="M137" s="645"/>
      <c r="N137" s="270"/>
      <c r="O137" s="270"/>
      <c r="P137" s="254"/>
      <c r="Q137" s="254"/>
      <c r="R137" s="254"/>
      <c r="S137" s="661"/>
    </row>
    <row r="138" spans="1:19" hidden="1" outlineLevel="2">
      <c r="A138" s="766"/>
      <c r="B138" s="171" t="s">
        <v>203</v>
      </c>
      <c r="C138" s="175" t="s">
        <v>23</v>
      </c>
      <c r="D138" s="597">
        <v>1</v>
      </c>
      <c r="E138" s="597"/>
      <c r="F138" s="597"/>
      <c r="G138" s="644"/>
      <c r="H138" s="644"/>
      <c r="I138" s="644"/>
      <c r="J138" s="644"/>
      <c r="K138" s="645"/>
      <c r="L138" s="685"/>
      <c r="M138" s="645"/>
      <c r="N138" s="270"/>
      <c r="O138" s="270"/>
      <c r="P138" s="254"/>
      <c r="Q138" s="254"/>
      <c r="R138" s="254"/>
      <c r="S138" s="661"/>
    </row>
    <row r="139" spans="1:19" hidden="1" outlineLevel="2">
      <c r="A139" s="766"/>
      <c r="B139" s="171" t="s">
        <v>204</v>
      </c>
      <c r="C139" s="175" t="s">
        <v>23</v>
      </c>
      <c r="D139" s="597">
        <v>2</v>
      </c>
      <c r="E139" s="597"/>
      <c r="F139" s="597"/>
      <c r="G139" s="644"/>
      <c r="H139" s="644"/>
      <c r="I139" s="644"/>
      <c r="J139" s="644"/>
      <c r="K139" s="645"/>
      <c r="L139" s="685"/>
      <c r="M139" s="645"/>
      <c r="N139" s="270"/>
      <c r="O139" s="270"/>
      <c r="P139" s="254"/>
      <c r="Q139" s="254"/>
      <c r="R139" s="254"/>
      <c r="S139" s="661"/>
    </row>
    <row r="140" spans="1:19" hidden="1" outlineLevel="2">
      <c r="A140" s="766"/>
      <c r="B140" s="171" t="s">
        <v>205</v>
      </c>
      <c r="C140" s="175" t="s">
        <v>23</v>
      </c>
      <c r="D140" s="597">
        <v>1</v>
      </c>
      <c r="E140" s="597"/>
      <c r="F140" s="597"/>
      <c r="G140" s="644"/>
      <c r="H140" s="644"/>
      <c r="I140" s="644"/>
      <c r="J140" s="644"/>
      <c r="K140" s="645"/>
      <c r="L140" s="685"/>
      <c r="M140" s="645"/>
      <c r="N140" s="270"/>
      <c r="O140" s="270"/>
      <c r="P140" s="254"/>
      <c r="Q140" s="254"/>
      <c r="R140" s="254"/>
      <c r="S140" s="661"/>
    </row>
    <row r="141" spans="1:19" hidden="1" outlineLevel="2">
      <c r="A141" s="766"/>
      <c r="B141" s="171" t="s">
        <v>206</v>
      </c>
      <c r="C141" s="175" t="s">
        <v>23</v>
      </c>
      <c r="D141" s="597">
        <v>1</v>
      </c>
      <c r="E141" s="597"/>
      <c r="F141" s="597"/>
      <c r="G141" s="644"/>
      <c r="H141" s="644"/>
      <c r="I141" s="644"/>
      <c r="J141" s="644"/>
      <c r="K141" s="645"/>
      <c r="L141" s="685"/>
      <c r="M141" s="645"/>
      <c r="N141" s="270"/>
      <c r="O141" s="270"/>
      <c r="P141" s="254"/>
      <c r="Q141" s="254"/>
      <c r="R141" s="254"/>
      <c r="S141" s="661"/>
    </row>
    <row r="142" spans="1:19" hidden="1" outlineLevel="2">
      <c r="A142" s="766"/>
      <c r="B142" s="171" t="s">
        <v>207</v>
      </c>
      <c r="C142" s="175" t="s">
        <v>20</v>
      </c>
      <c r="D142" s="597">
        <v>1</v>
      </c>
      <c r="E142" s="597"/>
      <c r="F142" s="597"/>
      <c r="G142" s="644"/>
      <c r="H142" s="644"/>
      <c r="I142" s="644"/>
      <c r="J142" s="644"/>
      <c r="K142" s="645"/>
      <c r="L142" s="685"/>
      <c r="M142" s="645"/>
      <c r="N142" s="270"/>
      <c r="O142" s="270"/>
      <c r="P142" s="254"/>
      <c r="Q142" s="254"/>
      <c r="R142" s="254"/>
      <c r="S142" s="661"/>
    </row>
    <row r="143" spans="1:19" ht="25.5" hidden="1" outlineLevel="2">
      <c r="A143" s="597"/>
      <c r="B143" s="180" t="s">
        <v>208</v>
      </c>
      <c r="C143" s="192" t="s">
        <v>23</v>
      </c>
      <c r="D143" s="597">
        <v>2</v>
      </c>
      <c r="E143" s="597"/>
      <c r="F143" s="597"/>
      <c r="G143" s="644"/>
      <c r="H143" s="644"/>
      <c r="I143" s="644"/>
      <c r="J143" s="644"/>
      <c r="K143" s="645"/>
      <c r="L143" s="685"/>
      <c r="M143" s="645"/>
      <c r="N143" s="270"/>
      <c r="O143" s="270"/>
      <c r="P143" s="254"/>
      <c r="Q143" s="254"/>
      <c r="R143" s="254"/>
      <c r="S143" s="661"/>
    </row>
    <row r="144" spans="1:19" hidden="1" outlineLevel="2">
      <c r="A144" s="598"/>
      <c r="B144" s="171" t="s">
        <v>209</v>
      </c>
      <c r="C144" s="175" t="s">
        <v>23</v>
      </c>
      <c r="D144" s="597">
        <v>2</v>
      </c>
      <c r="E144" s="597"/>
      <c r="F144" s="597"/>
      <c r="G144" s="644"/>
      <c r="H144" s="644"/>
      <c r="I144" s="644"/>
      <c r="J144" s="644"/>
      <c r="K144" s="645"/>
      <c r="L144" s="685"/>
      <c r="M144" s="645"/>
      <c r="N144" s="270"/>
      <c r="O144" s="270"/>
      <c r="P144" s="254"/>
      <c r="Q144" s="254"/>
      <c r="R144" s="254"/>
      <c r="S144" s="661"/>
    </row>
    <row r="145" spans="1:19" hidden="1" outlineLevel="2">
      <c r="A145" s="598"/>
      <c r="B145" s="171" t="s">
        <v>210</v>
      </c>
      <c r="C145" s="175" t="s">
        <v>23</v>
      </c>
      <c r="D145" s="183">
        <v>2</v>
      </c>
      <c r="E145" s="184"/>
      <c r="F145" s="183"/>
      <c r="G145" s="637"/>
      <c r="H145" s="637"/>
      <c r="I145" s="637"/>
      <c r="J145" s="637"/>
      <c r="K145" s="638"/>
      <c r="L145" s="685"/>
      <c r="M145" s="638"/>
      <c r="N145" s="270"/>
      <c r="O145" s="270"/>
      <c r="P145" s="254"/>
      <c r="Q145" s="254"/>
      <c r="R145" s="254"/>
      <c r="S145" s="661"/>
    </row>
    <row r="146" spans="1:19" hidden="1" outlineLevel="2">
      <c r="A146" s="598"/>
      <c r="B146" s="171" t="s">
        <v>211</v>
      </c>
      <c r="C146" s="175" t="s">
        <v>23</v>
      </c>
      <c r="D146" s="183">
        <v>2</v>
      </c>
      <c r="E146" s="184"/>
      <c r="F146" s="183"/>
      <c r="G146" s="637"/>
      <c r="H146" s="637"/>
      <c r="I146" s="637"/>
      <c r="J146" s="637"/>
      <c r="K146" s="638"/>
      <c r="L146" s="685"/>
      <c r="M146" s="638"/>
      <c r="N146" s="270"/>
      <c r="O146" s="270"/>
      <c r="P146" s="254"/>
      <c r="Q146" s="254"/>
      <c r="R146" s="254"/>
      <c r="S146" s="661"/>
    </row>
    <row r="147" spans="1:19" hidden="1" outlineLevel="2">
      <c r="A147" s="182"/>
      <c r="B147" s="180" t="s">
        <v>148</v>
      </c>
      <c r="C147" s="181" t="s">
        <v>23</v>
      </c>
      <c r="D147" s="183">
        <v>12</v>
      </c>
      <c r="E147" s="184"/>
      <c r="F147" s="183"/>
      <c r="G147" s="637"/>
      <c r="H147" s="637"/>
      <c r="I147" s="637"/>
      <c r="J147" s="637"/>
      <c r="K147" s="638"/>
      <c r="L147" s="685"/>
      <c r="M147" s="638"/>
      <c r="N147" s="270"/>
      <c r="O147" s="270"/>
      <c r="P147" s="254"/>
      <c r="Q147" s="254"/>
      <c r="R147" s="254"/>
      <c r="S147" s="661"/>
    </row>
    <row r="148" spans="1:19" hidden="1" outlineLevel="2">
      <c r="A148" s="598"/>
      <c r="B148" s="171" t="s">
        <v>146</v>
      </c>
      <c r="C148" s="175" t="s">
        <v>23</v>
      </c>
      <c r="D148" s="183">
        <v>4</v>
      </c>
      <c r="E148" s="184"/>
      <c r="F148" s="183"/>
      <c r="G148" s="637"/>
      <c r="H148" s="637"/>
      <c r="I148" s="637"/>
      <c r="J148" s="637"/>
      <c r="K148" s="638"/>
      <c r="L148" s="685"/>
      <c r="M148" s="638"/>
      <c r="N148" s="270"/>
      <c r="O148" s="270"/>
      <c r="P148" s="254"/>
      <c r="Q148" s="254"/>
      <c r="R148" s="254"/>
      <c r="S148" s="661"/>
    </row>
    <row r="149" spans="1:19" hidden="1" outlineLevel="2">
      <c r="A149" s="182"/>
      <c r="B149" s="180" t="s">
        <v>185</v>
      </c>
      <c r="C149" s="181" t="s">
        <v>23</v>
      </c>
      <c r="D149" s="184">
        <v>1</v>
      </c>
      <c r="E149" s="184"/>
      <c r="F149" s="184"/>
      <c r="G149" s="637"/>
      <c r="H149" s="637"/>
      <c r="I149" s="637"/>
      <c r="J149" s="637"/>
      <c r="K149" s="639"/>
      <c r="L149" s="685"/>
      <c r="M149" s="639"/>
      <c r="N149" s="270"/>
      <c r="O149" s="270"/>
      <c r="P149" s="254"/>
      <c r="Q149" s="254"/>
      <c r="R149" s="254"/>
      <c r="S149" s="661"/>
    </row>
    <row r="150" spans="1:19" hidden="1" outlineLevel="2">
      <c r="A150" s="179"/>
      <c r="B150" s="180" t="s">
        <v>212</v>
      </c>
      <c r="C150" s="181" t="s">
        <v>21</v>
      </c>
      <c r="D150" s="183">
        <v>1</v>
      </c>
      <c r="E150" s="184"/>
      <c r="F150" s="183"/>
      <c r="G150" s="637"/>
      <c r="H150" s="637"/>
      <c r="I150" s="637"/>
      <c r="J150" s="637"/>
      <c r="K150" s="638"/>
      <c r="L150" s="685"/>
      <c r="M150" s="638"/>
      <c r="N150" s="270"/>
      <c r="O150" s="270"/>
      <c r="P150" s="254"/>
      <c r="Q150" s="254"/>
      <c r="R150" s="254"/>
      <c r="S150" s="661"/>
    </row>
    <row r="151" spans="1:19" hidden="1" outlineLevel="2">
      <c r="A151" s="179"/>
      <c r="B151" s="193" t="s">
        <v>165</v>
      </c>
      <c r="C151" s="194" t="s">
        <v>21</v>
      </c>
      <c r="D151" s="183">
        <v>1</v>
      </c>
      <c r="E151" s="184"/>
      <c r="F151" s="183"/>
      <c r="G151" s="637"/>
      <c r="H151" s="637"/>
      <c r="I151" s="637"/>
      <c r="J151" s="637"/>
      <c r="K151" s="638"/>
      <c r="L151" s="685"/>
      <c r="M151" s="638"/>
      <c r="N151" s="270"/>
      <c r="O151" s="270"/>
      <c r="P151" s="254"/>
      <c r="Q151" s="254"/>
      <c r="R151" s="254"/>
      <c r="S151" s="661"/>
    </row>
    <row r="152" spans="1:19" ht="25.5" hidden="1" outlineLevel="2">
      <c r="A152" s="597"/>
      <c r="B152" s="195" t="s">
        <v>166</v>
      </c>
      <c r="C152" s="196" t="s">
        <v>21</v>
      </c>
      <c r="D152" s="197">
        <v>1</v>
      </c>
      <c r="E152" s="197"/>
      <c r="F152" s="197"/>
      <c r="G152" s="646"/>
      <c r="H152" s="646"/>
      <c r="I152" s="646"/>
      <c r="J152" s="646"/>
      <c r="K152" s="647"/>
      <c r="L152" s="685"/>
      <c r="M152" s="647"/>
      <c r="N152" s="270"/>
      <c r="O152" s="270"/>
      <c r="P152" s="254"/>
      <c r="Q152" s="254"/>
      <c r="R152" s="254"/>
      <c r="S152" s="661"/>
    </row>
    <row r="153" spans="1:19" ht="25.5" hidden="1" outlineLevel="2">
      <c r="A153" s="597"/>
      <c r="B153" s="195" t="s">
        <v>213</v>
      </c>
      <c r="C153" s="196" t="s">
        <v>21</v>
      </c>
      <c r="D153" s="197">
        <v>2</v>
      </c>
      <c r="E153" s="197"/>
      <c r="F153" s="197"/>
      <c r="G153" s="646"/>
      <c r="H153" s="646"/>
      <c r="I153" s="646"/>
      <c r="J153" s="646"/>
      <c r="K153" s="647"/>
      <c r="L153" s="685"/>
      <c r="M153" s="647"/>
      <c r="N153" s="270"/>
      <c r="O153" s="270"/>
      <c r="P153" s="254"/>
      <c r="Q153" s="254"/>
      <c r="R153" s="254"/>
      <c r="S153" s="661"/>
    </row>
    <row r="154" spans="1:19" hidden="1" outlineLevel="2">
      <c r="A154" s="179"/>
      <c r="B154" s="193" t="s">
        <v>168</v>
      </c>
      <c r="C154" s="194" t="s">
        <v>137</v>
      </c>
      <c r="D154" s="183">
        <v>1</v>
      </c>
      <c r="E154" s="184"/>
      <c r="F154" s="183"/>
      <c r="G154" s="637"/>
      <c r="H154" s="637"/>
      <c r="I154" s="637"/>
      <c r="J154" s="637"/>
      <c r="K154" s="638"/>
      <c r="L154" s="685"/>
      <c r="M154" s="638"/>
      <c r="N154" s="270"/>
      <c r="O154" s="270"/>
      <c r="P154" s="254"/>
      <c r="Q154" s="254"/>
      <c r="R154" s="254"/>
      <c r="S154" s="661"/>
    </row>
    <row r="155" spans="1:19" ht="38.25" outlineLevel="1" collapsed="1">
      <c r="A155" s="174">
        <f>COUNT($A$11:$A154)+1</f>
        <v>5</v>
      </c>
      <c r="B155" s="176" t="s">
        <v>214</v>
      </c>
      <c r="C155" s="177" t="s">
        <v>137</v>
      </c>
      <c r="D155" s="178">
        <v>1</v>
      </c>
      <c r="E155" s="178"/>
      <c r="F155" s="178"/>
      <c r="G155" s="648" t="s">
        <v>3199</v>
      </c>
      <c r="H155" s="648"/>
      <c r="I155" s="648" t="s">
        <v>3164</v>
      </c>
      <c r="J155" s="648" t="s">
        <v>324</v>
      </c>
      <c r="K155" s="267">
        <v>732277800</v>
      </c>
      <c r="L155" s="685"/>
      <c r="M155" s="267">
        <v>12787500</v>
      </c>
      <c r="N155" s="270"/>
      <c r="O155" s="270"/>
      <c r="P155" s="254">
        <f>SUM(K155:O155)</f>
        <v>745065300</v>
      </c>
      <c r="Q155" s="254">
        <f>P155*$D155</f>
        <v>745065300</v>
      </c>
      <c r="R155" s="254">
        <f>P155*$F155</f>
        <v>0</v>
      </c>
      <c r="S155" s="649" t="s">
        <v>138</v>
      </c>
    </row>
    <row r="156" spans="1:19" hidden="1" outlineLevel="2">
      <c r="A156" s="179"/>
      <c r="B156" s="530" t="s">
        <v>139</v>
      </c>
      <c r="C156" s="181" t="s">
        <v>23</v>
      </c>
      <c r="D156" s="179">
        <v>1</v>
      </c>
      <c r="E156" s="182"/>
      <c r="F156" s="179"/>
      <c r="G156" s="288"/>
      <c r="H156" s="288"/>
      <c r="I156" s="288"/>
      <c r="J156" s="288"/>
      <c r="K156" s="279"/>
      <c r="L156" s="685"/>
      <c r="M156" s="279"/>
      <c r="N156" s="270"/>
      <c r="O156" s="270"/>
      <c r="P156" s="254"/>
      <c r="Q156" s="254"/>
      <c r="R156" s="254"/>
      <c r="S156" s="661"/>
    </row>
    <row r="157" spans="1:19" hidden="1" outlineLevel="2">
      <c r="A157" s="179"/>
      <c r="B157" s="176" t="s">
        <v>140</v>
      </c>
      <c r="C157" s="181"/>
      <c r="D157" s="183"/>
      <c r="E157" s="184"/>
      <c r="F157" s="183"/>
      <c r="G157" s="637"/>
      <c r="H157" s="637"/>
      <c r="I157" s="637"/>
      <c r="J157" s="637"/>
      <c r="K157" s="638"/>
      <c r="L157" s="685"/>
      <c r="M157" s="638"/>
      <c r="N157" s="270"/>
      <c r="O157" s="270"/>
      <c r="P157" s="254"/>
      <c r="Q157" s="254"/>
      <c r="R157" s="254"/>
      <c r="S157" s="661"/>
    </row>
    <row r="158" spans="1:19" hidden="1" outlineLevel="2">
      <c r="A158" s="179"/>
      <c r="B158" s="191" t="s">
        <v>158</v>
      </c>
      <c r="C158" s="181" t="s">
        <v>23</v>
      </c>
      <c r="D158" s="183">
        <v>2</v>
      </c>
      <c r="E158" s="184"/>
      <c r="F158" s="183"/>
      <c r="G158" s="637"/>
      <c r="H158" s="637"/>
      <c r="I158" s="637"/>
      <c r="J158" s="637"/>
      <c r="K158" s="638"/>
      <c r="L158" s="685"/>
      <c r="M158" s="638"/>
      <c r="N158" s="270"/>
      <c r="O158" s="270"/>
      <c r="P158" s="254"/>
      <c r="Q158" s="254"/>
      <c r="R158" s="254"/>
      <c r="S158" s="661"/>
    </row>
    <row r="159" spans="1:19" hidden="1" outlineLevel="2">
      <c r="A159" s="179"/>
      <c r="B159" s="171" t="s">
        <v>3206</v>
      </c>
      <c r="C159" s="181" t="s">
        <v>23</v>
      </c>
      <c r="D159" s="183">
        <v>2</v>
      </c>
      <c r="E159" s="184"/>
      <c r="F159" s="183"/>
      <c r="G159" s="637"/>
      <c r="H159" s="637"/>
      <c r="I159" s="637"/>
      <c r="J159" s="637"/>
      <c r="K159" s="638"/>
      <c r="L159" s="685"/>
      <c r="M159" s="638"/>
      <c r="N159" s="270"/>
      <c r="O159" s="270"/>
      <c r="P159" s="254"/>
      <c r="Q159" s="254"/>
      <c r="R159" s="254"/>
      <c r="S159" s="661"/>
    </row>
    <row r="160" spans="1:19" hidden="1" outlineLevel="2">
      <c r="A160" s="179"/>
      <c r="B160" s="171" t="s">
        <v>3207</v>
      </c>
      <c r="C160" s="181" t="s">
        <v>23</v>
      </c>
      <c r="D160" s="183">
        <v>2</v>
      </c>
      <c r="E160" s="184"/>
      <c r="F160" s="183"/>
      <c r="G160" s="637"/>
      <c r="H160" s="637"/>
      <c r="I160" s="637"/>
      <c r="J160" s="637"/>
      <c r="K160" s="638"/>
      <c r="L160" s="685"/>
      <c r="M160" s="638"/>
      <c r="N160" s="270"/>
      <c r="O160" s="270"/>
      <c r="P160" s="254"/>
      <c r="Q160" s="254"/>
      <c r="R160" s="254"/>
      <c r="S160" s="661"/>
    </row>
    <row r="161" spans="1:19" hidden="1" outlineLevel="2">
      <c r="A161" s="179"/>
      <c r="B161" s="171" t="s">
        <v>3208</v>
      </c>
      <c r="C161" s="181" t="s">
        <v>23</v>
      </c>
      <c r="D161" s="183">
        <v>2</v>
      </c>
      <c r="E161" s="184"/>
      <c r="F161" s="183"/>
      <c r="G161" s="637"/>
      <c r="H161" s="637"/>
      <c r="I161" s="637"/>
      <c r="J161" s="637"/>
      <c r="K161" s="638"/>
      <c r="L161" s="685"/>
      <c r="M161" s="638"/>
      <c r="N161" s="270"/>
      <c r="O161" s="270"/>
      <c r="P161" s="254"/>
      <c r="Q161" s="254"/>
      <c r="R161" s="254"/>
      <c r="S161" s="661"/>
    </row>
    <row r="162" spans="1:19" hidden="1" outlineLevel="2">
      <c r="A162" s="182"/>
      <c r="B162" s="180" t="s">
        <v>146</v>
      </c>
      <c r="C162" s="181" t="s">
        <v>23</v>
      </c>
      <c r="D162" s="184">
        <v>2</v>
      </c>
      <c r="E162" s="184"/>
      <c r="F162" s="184"/>
      <c r="G162" s="637"/>
      <c r="H162" s="637"/>
      <c r="I162" s="637"/>
      <c r="J162" s="637"/>
      <c r="K162" s="639"/>
      <c r="L162" s="685"/>
      <c r="M162" s="639"/>
      <c r="N162" s="270"/>
      <c r="O162" s="270"/>
      <c r="P162" s="254"/>
      <c r="Q162" s="254"/>
      <c r="R162" s="254"/>
      <c r="S162" s="661"/>
    </row>
    <row r="163" spans="1:19" hidden="1" outlineLevel="2">
      <c r="A163" s="182"/>
      <c r="B163" s="180" t="s">
        <v>148</v>
      </c>
      <c r="C163" s="181" t="s">
        <v>23</v>
      </c>
      <c r="D163" s="184">
        <v>6</v>
      </c>
      <c r="E163" s="184"/>
      <c r="F163" s="184"/>
      <c r="G163" s="637"/>
      <c r="H163" s="637"/>
      <c r="I163" s="637"/>
      <c r="J163" s="637"/>
      <c r="K163" s="639"/>
      <c r="L163" s="685"/>
      <c r="M163" s="639"/>
      <c r="N163" s="270"/>
      <c r="O163" s="270"/>
      <c r="P163" s="254"/>
      <c r="Q163" s="254"/>
      <c r="R163" s="254"/>
      <c r="S163" s="661"/>
    </row>
    <row r="164" spans="1:19" hidden="1" outlineLevel="2">
      <c r="A164" s="200"/>
      <c r="B164" s="169" t="s">
        <v>200</v>
      </c>
      <c r="C164" s="174"/>
      <c r="D164" s="201"/>
      <c r="E164" s="201"/>
      <c r="F164" s="201"/>
      <c r="G164" s="644"/>
      <c r="H164" s="644"/>
      <c r="I164" s="644"/>
      <c r="J164" s="644"/>
      <c r="K164" s="645"/>
      <c r="L164" s="685"/>
      <c r="M164" s="645"/>
      <c r="N164" s="270"/>
      <c r="O164" s="270"/>
      <c r="P164" s="254"/>
      <c r="Q164" s="254"/>
      <c r="R164" s="254"/>
      <c r="S164" s="661"/>
    </row>
    <row r="165" spans="1:19" hidden="1" outlineLevel="2">
      <c r="A165" s="766"/>
      <c r="B165" s="202" t="s">
        <v>201</v>
      </c>
      <c r="C165" s="203" t="s">
        <v>23</v>
      </c>
      <c r="D165" s="204">
        <v>4</v>
      </c>
      <c r="E165" s="204"/>
      <c r="F165" s="204"/>
      <c r="G165" s="644"/>
      <c r="H165" s="644"/>
      <c r="I165" s="644"/>
      <c r="J165" s="644"/>
      <c r="K165" s="645"/>
      <c r="L165" s="685"/>
      <c r="M165" s="645"/>
      <c r="N165" s="270"/>
      <c r="O165" s="270"/>
      <c r="P165" s="254"/>
      <c r="Q165" s="254"/>
      <c r="R165" s="254"/>
      <c r="S165" s="661"/>
    </row>
    <row r="166" spans="1:19" hidden="1" outlineLevel="2">
      <c r="A166" s="766"/>
      <c r="B166" s="171" t="s">
        <v>215</v>
      </c>
      <c r="C166" s="175" t="s">
        <v>23</v>
      </c>
      <c r="D166" s="597">
        <v>1</v>
      </c>
      <c r="E166" s="597"/>
      <c r="F166" s="597"/>
      <c r="G166" s="644"/>
      <c r="H166" s="644"/>
      <c r="I166" s="644"/>
      <c r="J166" s="644"/>
      <c r="K166" s="645"/>
      <c r="L166" s="685"/>
      <c r="M166" s="645"/>
      <c r="N166" s="270"/>
      <c r="O166" s="270"/>
      <c r="P166" s="254"/>
      <c r="Q166" s="254"/>
      <c r="R166" s="254"/>
      <c r="S166" s="661"/>
    </row>
    <row r="167" spans="1:19" hidden="1" outlineLevel="2">
      <c r="A167" s="766"/>
      <c r="B167" s="171" t="s">
        <v>203</v>
      </c>
      <c r="C167" s="175" t="s">
        <v>23</v>
      </c>
      <c r="D167" s="597">
        <v>1</v>
      </c>
      <c r="E167" s="597"/>
      <c r="F167" s="597"/>
      <c r="G167" s="644"/>
      <c r="H167" s="644"/>
      <c r="I167" s="644"/>
      <c r="J167" s="644"/>
      <c r="K167" s="645"/>
      <c r="L167" s="685"/>
      <c r="M167" s="645"/>
      <c r="N167" s="270"/>
      <c r="O167" s="270"/>
      <c r="P167" s="254"/>
      <c r="Q167" s="254"/>
      <c r="R167" s="254"/>
      <c r="S167" s="661"/>
    </row>
    <row r="168" spans="1:19" hidden="1" outlineLevel="2">
      <c r="A168" s="766"/>
      <c r="B168" s="171" t="s">
        <v>204</v>
      </c>
      <c r="C168" s="175" t="s">
        <v>23</v>
      </c>
      <c r="D168" s="597">
        <v>2</v>
      </c>
      <c r="E168" s="597"/>
      <c r="F168" s="597"/>
      <c r="G168" s="644"/>
      <c r="H168" s="644"/>
      <c r="I168" s="644"/>
      <c r="J168" s="644"/>
      <c r="K168" s="645"/>
      <c r="L168" s="685"/>
      <c r="M168" s="645"/>
      <c r="N168" s="270"/>
      <c r="O168" s="270"/>
      <c r="P168" s="254"/>
      <c r="Q168" s="254"/>
      <c r="R168" s="254"/>
      <c r="S168" s="661"/>
    </row>
    <row r="169" spans="1:19" hidden="1" outlineLevel="2">
      <c r="A169" s="766"/>
      <c r="B169" s="171" t="s">
        <v>205</v>
      </c>
      <c r="C169" s="175" t="s">
        <v>23</v>
      </c>
      <c r="D169" s="597">
        <v>1</v>
      </c>
      <c r="E169" s="597"/>
      <c r="F169" s="597"/>
      <c r="G169" s="644"/>
      <c r="H169" s="644"/>
      <c r="I169" s="644"/>
      <c r="J169" s="644"/>
      <c r="K169" s="645"/>
      <c r="L169" s="685"/>
      <c r="M169" s="645"/>
      <c r="N169" s="270"/>
      <c r="O169" s="270"/>
      <c r="P169" s="254"/>
      <c r="Q169" s="254"/>
      <c r="R169" s="254"/>
      <c r="S169" s="661"/>
    </row>
    <row r="170" spans="1:19" hidden="1" outlineLevel="2">
      <c r="A170" s="766"/>
      <c r="B170" s="171" t="s">
        <v>206</v>
      </c>
      <c r="C170" s="175" t="s">
        <v>23</v>
      </c>
      <c r="D170" s="597">
        <v>1</v>
      </c>
      <c r="E170" s="597"/>
      <c r="F170" s="597"/>
      <c r="G170" s="644"/>
      <c r="H170" s="644"/>
      <c r="I170" s="644"/>
      <c r="J170" s="644"/>
      <c r="K170" s="645"/>
      <c r="L170" s="685"/>
      <c r="M170" s="645"/>
      <c r="N170" s="270"/>
      <c r="O170" s="270"/>
      <c r="P170" s="254"/>
      <c r="Q170" s="254"/>
      <c r="R170" s="254"/>
      <c r="S170" s="661"/>
    </row>
    <row r="171" spans="1:19" hidden="1" outlineLevel="2">
      <c r="A171" s="766"/>
      <c r="B171" s="171" t="s">
        <v>207</v>
      </c>
      <c r="C171" s="175" t="s">
        <v>20</v>
      </c>
      <c r="D171" s="597">
        <v>1</v>
      </c>
      <c r="E171" s="597"/>
      <c r="F171" s="597"/>
      <c r="G171" s="644"/>
      <c r="H171" s="644"/>
      <c r="I171" s="644"/>
      <c r="J171" s="644"/>
      <c r="K171" s="645"/>
      <c r="L171" s="685"/>
      <c r="M171" s="645"/>
      <c r="N171" s="270"/>
      <c r="O171" s="270"/>
      <c r="P171" s="254"/>
      <c r="Q171" s="254"/>
      <c r="R171" s="254"/>
      <c r="S171" s="661"/>
    </row>
    <row r="172" spans="1:19" hidden="1" outlineLevel="2">
      <c r="A172" s="185"/>
      <c r="B172" s="186" t="s">
        <v>216</v>
      </c>
      <c r="C172" s="185" t="s">
        <v>150</v>
      </c>
      <c r="D172" s="187">
        <v>6</v>
      </c>
      <c r="E172" s="187"/>
      <c r="F172" s="187"/>
      <c r="G172" s="640"/>
      <c r="H172" s="640"/>
      <c r="I172" s="640"/>
      <c r="J172" s="640"/>
      <c r="K172" s="641"/>
      <c r="L172" s="685"/>
      <c r="M172" s="641"/>
      <c r="N172" s="270"/>
      <c r="O172" s="270"/>
      <c r="P172" s="254"/>
      <c r="Q172" s="254"/>
      <c r="R172" s="254"/>
      <c r="S172" s="661"/>
    </row>
    <row r="173" spans="1:19" hidden="1" outlineLevel="2">
      <c r="A173" s="185"/>
      <c r="B173" s="186" t="s">
        <v>151</v>
      </c>
      <c r="C173" s="185" t="s">
        <v>23</v>
      </c>
      <c r="D173" s="187">
        <v>2</v>
      </c>
      <c r="E173" s="187"/>
      <c r="F173" s="187"/>
      <c r="G173" s="640"/>
      <c r="H173" s="640"/>
      <c r="I173" s="640"/>
      <c r="J173" s="640"/>
      <c r="K173" s="641"/>
      <c r="L173" s="685"/>
      <c r="M173" s="641"/>
      <c r="N173" s="270"/>
      <c r="O173" s="270"/>
      <c r="P173" s="254"/>
      <c r="Q173" s="254"/>
      <c r="R173" s="254"/>
      <c r="S173" s="661"/>
    </row>
    <row r="174" spans="1:19" hidden="1" outlineLevel="2">
      <c r="A174" s="185"/>
      <c r="B174" s="186" t="s">
        <v>152</v>
      </c>
      <c r="C174" s="185" t="s">
        <v>23</v>
      </c>
      <c r="D174" s="187">
        <v>2</v>
      </c>
      <c r="E174" s="187"/>
      <c r="F174" s="187"/>
      <c r="G174" s="640"/>
      <c r="H174" s="640"/>
      <c r="I174" s="640"/>
      <c r="J174" s="640"/>
      <c r="K174" s="641"/>
      <c r="L174" s="685"/>
      <c r="M174" s="641"/>
      <c r="N174" s="270"/>
      <c r="O174" s="270"/>
      <c r="P174" s="254"/>
      <c r="Q174" s="254"/>
      <c r="R174" s="254"/>
      <c r="S174" s="661"/>
    </row>
    <row r="175" spans="1:19" hidden="1" outlineLevel="2">
      <c r="A175" s="182"/>
      <c r="B175" s="180" t="s">
        <v>154</v>
      </c>
      <c r="C175" s="181" t="s">
        <v>23</v>
      </c>
      <c r="D175" s="184">
        <v>6</v>
      </c>
      <c r="E175" s="184"/>
      <c r="F175" s="184"/>
      <c r="G175" s="637"/>
      <c r="H175" s="637"/>
      <c r="I175" s="637"/>
      <c r="J175" s="637"/>
      <c r="K175" s="639"/>
      <c r="L175" s="685"/>
      <c r="M175" s="639"/>
      <c r="N175" s="270"/>
      <c r="O175" s="270"/>
      <c r="P175" s="254"/>
      <c r="Q175" s="254"/>
      <c r="R175" s="254"/>
      <c r="S175" s="661"/>
    </row>
    <row r="176" spans="1:19" hidden="1" outlineLevel="2">
      <c r="A176" s="182"/>
      <c r="B176" s="180" t="s">
        <v>155</v>
      </c>
      <c r="C176" s="188" t="s">
        <v>23</v>
      </c>
      <c r="D176" s="189">
        <v>6</v>
      </c>
      <c r="E176" s="190"/>
      <c r="F176" s="189"/>
      <c r="G176" s="642"/>
      <c r="H176" s="642"/>
      <c r="I176" s="642"/>
      <c r="J176" s="642"/>
      <c r="K176" s="643"/>
      <c r="L176" s="685"/>
      <c r="M176" s="643"/>
      <c r="N176" s="270"/>
      <c r="O176" s="270"/>
      <c r="P176" s="254"/>
      <c r="Q176" s="254"/>
      <c r="R176" s="254"/>
      <c r="S176" s="661"/>
    </row>
    <row r="177" spans="1:19" ht="25.5" hidden="1" outlineLevel="2">
      <c r="A177" s="185"/>
      <c r="B177" s="186" t="s">
        <v>176</v>
      </c>
      <c r="C177" s="185" t="s">
        <v>23</v>
      </c>
      <c r="D177" s="187">
        <v>2</v>
      </c>
      <c r="E177" s="187"/>
      <c r="F177" s="187"/>
      <c r="G177" s="640"/>
      <c r="H177" s="640"/>
      <c r="I177" s="640"/>
      <c r="J177" s="640"/>
      <c r="K177" s="641"/>
      <c r="L177" s="685"/>
      <c r="M177" s="641"/>
      <c r="N177" s="270"/>
      <c r="O177" s="270"/>
      <c r="P177" s="254"/>
      <c r="Q177" s="254"/>
      <c r="R177" s="254"/>
      <c r="S177" s="661"/>
    </row>
    <row r="178" spans="1:19" hidden="1" outlineLevel="2">
      <c r="A178" s="179"/>
      <c r="B178" s="180" t="s">
        <v>197</v>
      </c>
      <c r="C178" s="181" t="s">
        <v>23</v>
      </c>
      <c r="D178" s="183">
        <v>1</v>
      </c>
      <c r="E178" s="184"/>
      <c r="F178" s="183"/>
      <c r="G178" s="637"/>
      <c r="H178" s="637"/>
      <c r="I178" s="637"/>
      <c r="J178" s="637"/>
      <c r="K178" s="638"/>
      <c r="L178" s="685"/>
      <c r="M178" s="638"/>
      <c r="N178" s="270"/>
      <c r="O178" s="270"/>
      <c r="P178" s="254"/>
      <c r="Q178" s="254"/>
      <c r="R178" s="254"/>
      <c r="S178" s="661"/>
    </row>
    <row r="179" spans="1:19" hidden="1" outlineLevel="2">
      <c r="A179" s="179"/>
      <c r="B179" s="180" t="s">
        <v>198</v>
      </c>
      <c r="C179" s="181" t="s">
        <v>23</v>
      </c>
      <c r="D179" s="183">
        <v>1</v>
      </c>
      <c r="E179" s="184"/>
      <c r="F179" s="183"/>
      <c r="G179" s="637"/>
      <c r="H179" s="637"/>
      <c r="I179" s="637"/>
      <c r="J179" s="637"/>
      <c r="K179" s="638"/>
      <c r="L179" s="685"/>
      <c r="M179" s="638"/>
      <c r="N179" s="270"/>
      <c r="O179" s="270"/>
      <c r="P179" s="254"/>
      <c r="Q179" s="254"/>
      <c r="R179" s="254"/>
      <c r="S179" s="661"/>
    </row>
    <row r="180" spans="1:19" hidden="1" outlineLevel="2">
      <c r="A180" s="179"/>
      <c r="B180" s="176" t="s">
        <v>156</v>
      </c>
      <c r="C180" s="181"/>
      <c r="D180" s="183"/>
      <c r="E180" s="184"/>
      <c r="F180" s="183"/>
      <c r="G180" s="637"/>
      <c r="H180" s="637"/>
      <c r="I180" s="637"/>
      <c r="J180" s="637"/>
      <c r="K180" s="638"/>
      <c r="L180" s="685"/>
      <c r="M180" s="638"/>
      <c r="N180" s="270"/>
      <c r="O180" s="270"/>
      <c r="P180" s="254"/>
      <c r="Q180" s="254"/>
      <c r="R180" s="254"/>
      <c r="S180" s="661"/>
    </row>
    <row r="181" spans="1:19" hidden="1" outlineLevel="2">
      <c r="A181" s="179"/>
      <c r="B181" s="180" t="s">
        <v>217</v>
      </c>
      <c r="C181" s="181" t="s">
        <v>23</v>
      </c>
      <c r="D181" s="183">
        <v>1</v>
      </c>
      <c r="E181" s="184"/>
      <c r="F181" s="183"/>
      <c r="G181" s="637"/>
      <c r="H181" s="637"/>
      <c r="I181" s="637"/>
      <c r="J181" s="637"/>
      <c r="K181" s="638"/>
      <c r="L181" s="685"/>
      <c r="M181" s="638"/>
      <c r="N181" s="270"/>
      <c r="O181" s="270"/>
      <c r="P181" s="254"/>
      <c r="Q181" s="254"/>
      <c r="R181" s="254"/>
      <c r="S181" s="661"/>
    </row>
    <row r="182" spans="1:19" hidden="1" outlineLevel="2">
      <c r="A182" s="179"/>
      <c r="B182" s="180" t="s">
        <v>218</v>
      </c>
      <c r="C182" s="181" t="s">
        <v>23</v>
      </c>
      <c r="D182" s="183">
        <v>2</v>
      </c>
      <c r="E182" s="184"/>
      <c r="F182" s="183"/>
      <c r="G182" s="637"/>
      <c r="H182" s="637"/>
      <c r="I182" s="637"/>
      <c r="J182" s="637"/>
      <c r="K182" s="638"/>
      <c r="L182" s="685"/>
      <c r="M182" s="638"/>
      <c r="N182" s="270"/>
      <c r="O182" s="270"/>
      <c r="P182" s="254"/>
      <c r="Q182" s="254"/>
      <c r="R182" s="254"/>
      <c r="S182" s="661"/>
    </row>
    <row r="183" spans="1:19" hidden="1" outlineLevel="2">
      <c r="A183" s="179"/>
      <c r="B183" s="180" t="s">
        <v>219</v>
      </c>
      <c r="C183" s="181" t="s">
        <v>23</v>
      </c>
      <c r="D183" s="183">
        <v>3</v>
      </c>
      <c r="E183" s="184"/>
      <c r="F183" s="183"/>
      <c r="G183" s="637"/>
      <c r="H183" s="637"/>
      <c r="I183" s="637"/>
      <c r="J183" s="637"/>
      <c r="K183" s="638"/>
      <c r="L183" s="685"/>
      <c r="M183" s="638"/>
      <c r="N183" s="270"/>
      <c r="O183" s="270"/>
      <c r="P183" s="254"/>
      <c r="Q183" s="254"/>
      <c r="R183" s="254"/>
      <c r="S183" s="661"/>
    </row>
    <row r="184" spans="1:19" hidden="1" outlineLevel="2">
      <c r="A184" s="179"/>
      <c r="B184" s="180" t="s">
        <v>220</v>
      </c>
      <c r="C184" s="181" t="s">
        <v>23</v>
      </c>
      <c r="D184" s="183">
        <v>2</v>
      </c>
      <c r="E184" s="184"/>
      <c r="F184" s="183"/>
      <c r="G184" s="637"/>
      <c r="H184" s="637"/>
      <c r="I184" s="637"/>
      <c r="J184" s="637"/>
      <c r="K184" s="638"/>
      <c r="L184" s="685"/>
      <c r="M184" s="638"/>
      <c r="N184" s="270"/>
      <c r="O184" s="270"/>
      <c r="P184" s="254"/>
      <c r="Q184" s="254"/>
      <c r="R184" s="254"/>
      <c r="S184" s="661"/>
    </row>
    <row r="185" spans="1:19" hidden="1" outlineLevel="2">
      <c r="A185" s="179"/>
      <c r="B185" s="180" t="s">
        <v>177</v>
      </c>
      <c r="C185" s="181" t="s">
        <v>23</v>
      </c>
      <c r="D185" s="183">
        <v>5</v>
      </c>
      <c r="E185" s="184"/>
      <c r="F185" s="183"/>
      <c r="G185" s="637"/>
      <c r="H185" s="637"/>
      <c r="I185" s="637"/>
      <c r="J185" s="637"/>
      <c r="K185" s="638"/>
      <c r="L185" s="685"/>
      <c r="M185" s="638"/>
      <c r="N185" s="270"/>
      <c r="O185" s="270"/>
      <c r="P185" s="254"/>
      <c r="Q185" s="254"/>
      <c r="R185" s="254"/>
      <c r="S185" s="661"/>
    </row>
    <row r="186" spans="1:19" hidden="1" outlineLevel="2">
      <c r="A186" s="179"/>
      <c r="B186" s="180" t="s">
        <v>181</v>
      </c>
      <c r="C186" s="181" t="s">
        <v>23</v>
      </c>
      <c r="D186" s="183">
        <v>1</v>
      </c>
      <c r="E186" s="184"/>
      <c r="F186" s="183"/>
      <c r="G186" s="637"/>
      <c r="H186" s="637"/>
      <c r="I186" s="637"/>
      <c r="J186" s="637"/>
      <c r="K186" s="638"/>
      <c r="L186" s="685"/>
      <c r="M186" s="638"/>
      <c r="N186" s="270"/>
      <c r="O186" s="270"/>
      <c r="P186" s="254"/>
      <c r="Q186" s="254"/>
      <c r="R186" s="254"/>
      <c r="S186" s="661"/>
    </row>
    <row r="187" spans="1:19" hidden="1" outlineLevel="2">
      <c r="A187" s="179"/>
      <c r="B187" s="180" t="s">
        <v>178</v>
      </c>
      <c r="C187" s="181" t="s">
        <v>23</v>
      </c>
      <c r="D187" s="183">
        <v>2</v>
      </c>
      <c r="E187" s="184"/>
      <c r="F187" s="183"/>
      <c r="G187" s="637"/>
      <c r="H187" s="637"/>
      <c r="I187" s="637"/>
      <c r="J187" s="637"/>
      <c r="K187" s="638"/>
      <c r="L187" s="685"/>
      <c r="M187" s="638"/>
      <c r="N187" s="270"/>
      <c r="O187" s="270"/>
      <c r="P187" s="254"/>
      <c r="Q187" s="254"/>
      <c r="R187" s="254"/>
      <c r="S187" s="661"/>
    </row>
    <row r="188" spans="1:19" hidden="1" outlineLevel="2">
      <c r="A188" s="179"/>
      <c r="B188" s="180" t="s">
        <v>179</v>
      </c>
      <c r="C188" s="181" t="s">
        <v>23</v>
      </c>
      <c r="D188" s="183">
        <v>0</v>
      </c>
      <c r="E188" s="184"/>
      <c r="F188" s="183"/>
      <c r="G188" s="637"/>
      <c r="H188" s="637"/>
      <c r="I188" s="637"/>
      <c r="J188" s="637"/>
      <c r="K188" s="638"/>
      <c r="L188" s="685"/>
      <c r="M188" s="638"/>
      <c r="N188" s="270"/>
      <c r="O188" s="270"/>
      <c r="P188" s="254"/>
      <c r="Q188" s="254"/>
      <c r="R188" s="254"/>
      <c r="S188" s="661"/>
    </row>
    <row r="189" spans="1:19" hidden="1" outlineLevel="2">
      <c r="A189" s="179"/>
      <c r="B189" s="180" t="s">
        <v>180</v>
      </c>
      <c r="C189" s="181" t="s">
        <v>23</v>
      </c>
      <c r="D189" s="183">
        <v>4</v>
      </c>
      <c r="E189" s="184"/>
      <c r="F189" s="183"/>
      <c r="G189" s="637"/>
      <c r="H189" s="637"/>
      <c r="I189" s="637"/>
      <c r="J189" s="637"/>
      <c r="K189" s="638"/>
      <c r="L189" s="685"/>
      <c r="M189" s="638"/>
      <c r="N189" s="270"/>
      <c r="O189" s="270"/>
      <c r="P189" s="254"/>
      <c r="Q189" s="254"/>
      <c r="R189" s="254"/>
      <c r="S189" s="661"/>
    </row>
    <row r="190" spans="1:19" hidden="1" outlineLevel="2">
      <c r="A190" s="179"/>
      <c r="B190" s="180" t="s">
        <v>194</v>
      </c>
      <c r="C190" s="181" t="s">
        <v>23</v>
      </c>
      <c r="D190" s="183">
        <v>3</v>
      </c>
      <c r="E190" s="184"/>
      <c r="F190" s="183"/>
      <c r="G190" s="637"/>
      <c r="H190" s="637"/>
      <c r="I190" s="637"/>
      <c r="J190" s="637"/>
      <c r="K190" s="638"/>
      <c r="L190" s="685"/>
      <c r="M190" s="638"/>
      <c r="N190" s="270"/>
      <c r="O190" s="270"/>
      <c r="P190" s="254"/>
      <c r="Q190" s="254"/>
      <c r="R190" s="254"/>
      <c r="S190" s="661"/>
    </row>
    <row r="191" spans="1:19" hidden="1" outlineLevel="2">
      <c r="A191" s="179"/>
      <c r="B191" s="180" t="s">
        <v>182</v>
      </c>
      <c r="C191" s="181" t="s">
        <v>23</v>
      </c>
      <c r="D191" s="183">
        <v>1</v>
      </c>
      <c r="E191" s="184"/>
      <c r="F191" s="183"/>
      <c r="G191" s="637"/>
      <c r="H191" s="637"/>
      <c r="I191" s="637"/>
      <c r="J191" s="637"/>
      <c r="K191" s="638"/>
      <c r="L191" s="685"/>
      <c r="M191" s="638"/>
      <c r="N191" s="270"/>
      <c r="O191" s="270"/>
      <c r="P191" s="254"/>
      <c r="Q191" s="254"/>
      <c r="R191" s="254"/>
      <c r="S191" s="661"/>
    </row>
    <row r="192" spans="1:19" hidden="1" outlineLevel="2">
      <c r="A192" s="179"/>
      <c r="B192" s="180" t="s">
        <v>221</v>
      </c>
      <c r="C192" s="181" t="s">
        <v>23</v>
      </c>
      <c r="D192" s="183">
        <v>5</v>
      </c>
      <c r="E192" s="184"/>
      <c r="F192" s="183"/>
      <c r="G192" s="637"/>
      <c r="H192" s="637"/>
      <c r="I192" s="637"/>
      <c r="J192" s="637"/>
      <c r="K192" s="638"/>
      <c r="L192" s="685"/>
      <c r="M192" s="638"/>
      <c r="N192" s="270"/>
      <c r="O192" s="270"/>
      <c r="P192" s="254"/>
      <c r="Q192" s="254"/>
      <c r="R192" s="254"/>
      <c r="S192" s="661"/>
    </row>
    <row r="193" spans="1:19" hidden="1" outlineLevel="2">
      <c r="A193" s="179"/>
      <c r="B193" s="180" t="s">
        <v>222</v>
      </c>
      <c r="C193" s="181" t="s">
        <v>21</v>
      </c>
      <c r="D193" s="183">
        <v>1</v>
      </c>
      <c r="E193" s="184"/>
      <c r="F193" s="183"/>
      <c r="G193" s="637"/>
      <c r="H193" s="637"/>
      <c r="I193" s="637"/>
      <c r="J193" s="637"/>
      <c r="K193" s="638"/>
      <c r="L193" s="685"/>
      <c r="M193" s="638"/>
      <c r="N193" s="270"/>
      <c r="O193" s="270"/>
      <c r="P193" s="254"/>
      <c r="Q193" s="254"/>
      <c r="R193" s="254"/>
      <c r="S193" s="661"/>
    </row>
    <row r="194" spans="1:19" hidden="1" outlineLevel="2">
      <c r="A194" s="179"/>
      <c r="B194" s="193" t="s">
        <v>165</v>
      </c>
      <c r="C194" s="194" t="s">
        <v>21</v>
      </c>
      <c r="D194" s="183">
        <v>1</v>
      </c>
      <c r="E194" s="184"/>
      <c r="F194" s="183"/>
      <c r="G194" s="637"/>
      <c r="H194" s="637"/>
      <c r="I194" s="637"/>
      <c r="J194" s="637"/>
      <c r="K194" s="638"/>
      <c r="L194" s="685"/>
      <c r="M194" s="638"/>
      <c r="N194" s="270"/>
      <c r="O194" s="270"/>
      <c r="P194" s="254"/>
      <c r="Q194" s="254"/>
      <c r="R194" s="254"/>
      <c r="S194" s="661"/>
    </row>
    <row r="195" spans="1:19" hidden="1" outlineLevel="2">
      <c r="A195" s="179"/>
      <c r="B195" s="193" t="s">
        <v>168</v>
      </c>
      <c r="C195" s="194" t="s">
        <v>137</v>
      </c>
      <c r="D195" s="183">
        <v>1</v>
      </c>
      <c r="E195" s="184"/>
      <c r="F195" s="183"/>
      <c r="G195" s="637"/>
      <c r="H195" s="637"/>
      <c r="I195" s="637"/>
      <c r="J195" s="637"/>
      <c r="K195" s="638"/>
      <c r="L195" s="685"/>
      <c r="M195" s="638"/>
      <c r="N195" s="270"/>
      <c r="O195" s="270"/>
      <c r="P195" s="254"/>
      <c r="Q195" s="254"/>
      <c r="R195" s="254"/>
      <c r="S195" s="661"/>
    </row>
    <row r="196" spans="1:19" ht="38.25" outlineLevel="1" collapsed="1">
      <c r="A196" s="174">
        <f>COUNT($A$11:$A195)+1</f>
        <v>6</v>
      </c>
      <c r="B196" s="176" t="s">
        <v>223</v>
      </c>
      <c r="C196" s="177" t="s">
        <v>137</v>
      </c>
      <c r="D196" s="178">
        <v>1</v>
      </c>
      <c r="E196" s="178"/>
      <c r="F196" s="178"/>
      <c r="G196" s="648" t="s">
        <v>3199</v>
      </c>
      <c r="H196" s="648"/>
      <c r="I196" s="648" t="s">
        <v>3164</v>
      </c>
      <c r="J196" s="648" t="s">
        <v>324</v>
      </c>
      <c r="K196" s="267">
        <v>251889100</v>
      </c>
      <c r="L196" s="685"/>
      <c r="M196" s="267">
        <v>7943800</v>
      </c>
      <c r="N196" s="270"/>
      <c r="O196" s="270"/>
      <c r="P196" s="254">
        <f>SUM(K196:O196)</f>
        <v>259832900</v>
      </c>
      <c r="Q196" s="254">
        <f>P196*$D196</f>
        <v>259832900</v>
      </c>
      <c r="R196" s="254">
        <f>P196*$F196</f>
        <v>0</v>
      </c>
      <c r="S196" s="649" t="s">
        <v>138</v>
      </c>
    </row>
    <row r="197" spans="1:19" hidden="1" outlineLevel="2">
      <c r="A197" s="179"/>
      <c r="B197" s="530" t="s">
        <v>139</v>
      </c>
      <c r="C197" s="181" t="s">
        <v>23</v>
      </c>
      <c r="D197" s="179">
        <v>1</v>
      </c>
      <c r="E197" s="182"/>
      <c r="F197" s="179"/>
      <c r="G197" s="288"/>
      <c r="H197" s="288"/>
      <c r="I197" s="288"/>
      <c r="J197" s="288"/>
      <c r="K197" s="279"/>
      <c r="L197" s="685"/>
      <c r="M197" s="279"/>
      <c r="N197" s="270"/>
      <c r="O197" s="270"/>
      <c r="P197" s="254"/>
      <c r="Q197" s="254"/>
      <c r="R197" s="254"/>
      <c r="S197" s="661"/>
    </row>
    <row r="198" spans="1:19" hidden="1" outlineLevel="2">
      <c r="A198" s="179"/>
      <c r="B198" s="176" t="s">
        <v>140</v>
      </c>
      <c r="C198" s="181"/>
      <c r="D198" s="183"/>
      <c r="E198" s="184"/>
      <c r="F198" s="183"/>
      <c r="G198" s="637"/>
      <c r="H198" s="637"/>
      <c r="I198" s="637"/>
      <c r="J198" s="637"/>
      <c r="K198" s="638"/>
      <c r="L198" s="685"/>
      <c r="M198" s="638"/>
      <c r="N198" s="270"/>
      <c r="O198" s="270"/>
      <c r="P198" s="254"/>
      <c r="Q198" s="254"/>
      <c r="R198" s="254"/>
      <c r="S198" s="661"/>
    </row>
    <row r="199" spans="1:19" hidden="1" outlineLevel="2">
      <c r="A199" s="179"/>
      <c r="B199" s="180" t="s">
        <v>224</v>
      </c>
      <c r="C199" s="181" t="s">
        <v>23</v>
      </c>
      <c r="D199" s="183">
        <v>1</v>
      </c>
      <c r="E199" s="184"/>
      <c r="F199" s="183"/>
      <c r="G199" s="637"/>
      <c r="H199" s="637"/>
      <c r="I199" s="637"/>
      <c r="J199" s="637"/>
      <c r="K199" s="638"/>
      <c r="L199" s="685"/>
      <c r="M199" s="638"/>
      <c r="N199" s="270"/>
      <c r="O199" s="270"/>
      <c r="P199" s="254"/>
      <c r="Q199" s="254"/>
      <c r="R199" s="254"/>
      <c r="S199" s="661"/>
    </row>
    <row r="200" spans="1:19" hidden="1" outlineLevel="2">
      <c r="A200" s="598"/>
      <c r="B200" s="171" t="s">
        <v>3216</v>
      </c>
      <c r="C200" s="175" t="s">
        <v>23</v>
      </c>
      <c r="D200" s="183">
        <v>2</v>
      </c>
      <c r="E200" s="184"/>
      <c r="F200" s="183"/>
      <c r="G200" s="637"/>
      <c r="H200" s="637"/>
      <c r="I200" s="637"/>
      <c r="J200" s="637"/>
      <c r="K200" s="638"/>
      <c r="L200" s="685"/>
      <c r="M200" s="638"/>
      <c r="N200" s="270"/>
      <c r="O200" s="270"/>
      <c r="P200" s="254"/>
      <c r="Q200" s="254"/>
      <c r="R200" s="254"/>
      <c r="S200" s="661"/>
    </row>
    <row r="201" spans="1:19" hidden="1" outlineLevel="2">
      <c r="A201" s="598"/>
      <c r="B201" s="171" t="s">
        <v>3217</v>
      </c>
      <c r="C201" s="175" t="s">
        <v>23</v>
      </c>
      <c r="D201" s="183">
        <v>2</v>
      </c>
      <c r="E201" s="184"/>
      <c r="F201" s="183"/>
      <c r="G201" s="637"/>
      <c r="H201" s="637"/>
      <c r="I201" s="637"/>
      <c r="J201" s="637"/>
      <c r="K201" s="638"/>
      <c r="L201" s="685"/>
      <c r="M201" s="638"/>
      <c r="N201" s="270"/>
      <c r="O201" s="270"/>
      <c r="P201" s="254"/>
      <c r="Q201" s="254"/>
      <c r="R201" s="254"/>
      <c r="S201" s="661"/>
    </row>
    <row r="202" spans="1:19" hidden="1" outlineLevel="2">
      <c r="A202" s="179"/>
      <c r="B202" s="180" t="s">
        <v>173</v>
      </c>
      <c r="C202" s="181" t="s">
        <v>23</v>
      </c>
      <c r="D202" s="183">
        <v>1</v>
      </c>
      <c r="E202" s="184"/>
      <c r="F202" s="183"/>
      <c r="G202" s="637"/>
      <c r="H202" s="637"/>
      <c r="I202" s="637"/>
      <c r="J202" s="637"/>
      <c r="K202" s="638"/>
      <c r="L202" s="685"/>
      <c r="M202" s="638"/>
      <c r="N202" s="270"/>
      <c r="O202" s="270"/>
      <c r="P202" s="254"/>
      <c r="Q202" s="254"/>
      <c r="R202" s="254"/>
      <c r="S202" s="661"/>
    </row>
    <row r="203" spans="1:19" hidden="1" outlineLevel="2">
      <c r="A203" s="179"/>
      <c r="B203" s="180" t="s">
        <v>174</v>
      </c>
      <c r="C203" s="181" t="s">
        <v>23</v>
      </c>
      <c r="D203" s="183">
        <v>1</v>
      </c>
      <c r="E203" s="184"/>
      <c r="F203" s="183"/>
      <c r="G203" s="637"/>
      <c r="H203" s="637"/>
      <c r="I203" s="637"/>
      <c r="J203" s="637"/>
      <c r="K203" s="638"/>
      <c r="L203" s="685"/>
      <c r="M203" s="638"/>
      <c r="N203" s="270"/>
      <c r="O203" s="270"/>
      <c r="P203" s="254"/>
      <c r="Q203" s="254"/>
      <c r="R203" s="254"/>
      <c r="S203" s="661"/>
    </row>
    <row r="204" spans="1:19" hidden="1" outlineLevel="2">
      <c r="A204" s="185"/>
      <c r="B204" s="186" t="s">
        <v>175</v>
      </c>
      <c r="C204" s="185" t="s">
        <v>150</v>
      </c>
      <c r="D204" s="187">
        <v>6</v>
      </c>
      <c r="E204" s="187"/>
      <c r="F204" s="187"/>
      <c r="G204" s="640"/>
      <c r="H204" s="640"/>
      <c r="I204" s="640"/>
      <c r="J204" s="640"/>
      <c r="K204" s="641"/>
      <c r="L204" s="685"/>
      <c r="M204" s="641"/>
      <c r="N204" s="270"/>
      <c r="O204" s="270"/>
      <c r="P204" s="254"/>
      <c r="Q204" s="254"/>
      <c r="R204" s="254"/>
      <c r="S204" s="661"/>
    </row>
    <row r="205" spans="1:19" hidden="1" outlineLevel="2">
      <c r="A205" s="185"/>
      <c r="B205" s="186" t="s">
        <v>151</v>
      </c>
      <c r="C205" s="185" t="s">
        <v>23</v>
      </c>
      <c r="D205" s="187">
        <v>2</v>
      </c>
      <c r="E205" s="187"/>
      <c r="F205" s="187"/>
      <c r="G205" s="640"/>
      <c r="H205" s="640"/>
      <c r="I205" s="640"/>
      <c r="J205" s="640"/>
      <c r="K205" s="641"/>
      <c r="L205" s="685"/>
      <c r="M205" s="641"/>
      <c r="N205" s="270"/>
      <c r="O205" s="270"/>
      <c r="P205" s="254"/>
      <c r="Q205" s="254"/>
      <c r="R205" s="254"/>
      <c r="S205" s="661"/>
    </row>
    <row r="206" spans="1:19" hidden="1" outlineLevel="2">
      <c r="A206" s="185"/>
      <c r="B206" s="186" t="s">
        <v>152</v>
      </c>
      <c r="C206" s="185" t="s">
        <v>23</v>
      </c>
      <c r="D206" s="187">
        <v>2</v>
      </c>
      <c r="E206" s="187"/>
      <c r="F206" s="187"/>
      <c r="G206" s="640"/>
      <c r="H206" s="640"/>
      <c r="I206" s="640"/>
      <c r="J206" s="640"/>
      <c r="K206" s="641"/>
      <c r="L206" s="685"/>
      <c r="M206" s="641"/>
      <c r="N206" s="270"/>
      <c r="O206" s="270"/>
      <c r="P206" s="254"/>
      <c r="Q206" s="254"/>
      <c r="R206" s="254"/>
      <c r="S206" s="661"/>
    </row>
    <row r="207" spans="1:19" ht="25.5" hidden="1" outlineLevel="2">
      <c r="A207" s="185"/>
      <c r="B207" s="186" t="s">
        <v>176</v>
      </c>
      <c r="C207" s="185" t="s">
        <v>23</v>
      </c>
      <c r="D207" s="187">
        <v>2</v>
      </c>
      <c r="E207" s="187"/>
      <c r="F207" s="187"/>
      <c r="G207" s="640"/>
      <c r="H207" s="640"/>
      <c r="I207" s="640"/>
      <c r="J207" s="640"/>
      <c r="K207" s="641"/>
      <c r="L207" s="685"/>
      <c r="M207" s="641"/>
      <c r="N207" s="270"/>
      <c r="O207" s="270"/>
      <c r="P207" s="254"/>
      <c r="Q207" s="254"/>
      <c r="R207" s="254"/>
      <c r="S207" s="661"/>
    </row>
    <row r="208" spans="1:19" hidden="1" outlineLevel="2">
      <c r="A208" s="182"/>
      <c r="B208" s="180" t="s">
        <v>154</v>
      </c>
      <c r="C208" s="181" t="s">
        <v>23</v>
      </c>
      <c r="D208" s="184">
        <v>6</v>
      </c>
      <c r="E208" s="184"/>
      <c r="F208" s="184"/>
      <c r="G208" s="637"/>
      <c r="H208" s="637"/>
      <c r="I208" s="637"/>
      <c r="J208" s="637"/>
      <c r="K208" s="639"/>
      <c r="L208" s="685"/>
      <c r="M208" s="639"/>
      <c r="N208" s="270"/>
      <c r="O208" s="270"/>
      <c r="P208" s="254"/>
      <c r="Q208" s="254"/>
      <c r="R208" s="254"/>
      <c r="S208" s="661"/>
    </row>
    <row r="209" spans="1:19" hidden="1" outlineLevel="2">
      <c r="A209" s="182"/>
      <c r="B209" s="180" t="s">
        <v>155</v>
      </c>
      <c r="C209" s="188" t="s">
        <v>23</v>
      </c>
      <c r="D209" s="189"/>
      <c r="E209" s="190"/>
      <c r="F209" s="189"/>
      <c r="G209" s="642"/>
      <c r="H209" s="642"/>
      <c r="I209" s="642"/>
      <c r="J209" s="642"/>
      <c r="K209" s="643"/>
      <c r="L209" s="685"/>
      <c r="M209" s="643"/>
      <c r="N209" s="270"/>
      <c r="O209" s="270"/>
      <c r="P209" s="254"/>
      <c r="Q209" s="254"/>
      <c r="R209" s="254"/>
      <c r="S209" s="661"/>
    </row>
    <row r="210" spans="1:19" hidden="1" outlineLevel="2">
      <c r="A210" s="179"/>
      <c r="B210" s="176" t="s">
        <v>156</v>
      </c>
      <c r="C210" s="181"/>
      <c r="D210" s="183"/>
      <c r="E210" s="184"/>
      <c r="F210" s="183"/>
      <c r="G210" s="637"/>
      <c r="H210" s="637"/>
      <c r="I210" s="637"/>
      <c r="J210" s="637"/>
      <c r="K210" s="638"/>
      <c r="L210" s="685"/>
      <c r="M210" s="638"/>
      <c r="N210" s="270"/>
      <c r="O210" s="270"/>
      <c r="P210" s="254"/>
      <c r="Q210" s="254"/>
      <c r="R210" s="254"/>
      <c r="S210" s="661"/>
    </row>
    <row r="211" spans="1:19" hidden="1" outlineLevel="2">
      <c r="A211" s="179"/>
      <c r="B211" s="180" t="s">
        <v>177</v>
      </c>
      <c r="C211" s="181" t="s">
        <v>23</v>
      </c>
      <c r="D211" s="183">
        <v>2</v>
      </c>
      <c r="E211" s="184"/>
      <c r="F211" s="183"/>
      <c r="G211" s="637"/>
      <c r="H211" s="637"/>
      <c r="I211" s="637"/>
      <c r="J211" s="637"/>
      <c r="K211" s="638"/>
      <c r="L211" s="685"/>
      <c r="M211" s="638"/>
      <c r="N211" s="270"/>
      <c r="O211" s="270"/>
      <c r="P211" s="254"/>
      <c r="Q211" s="254"/>
      <c r="R211" s="254"/>
      <c r="S211" s="661"/>
    </row>
    <row r="212" spans="1:19" hidden="1" outlineLevel="2">
      <c r="A212" s="179"/>
      <c r="B212" s="180" t="s">
        <v>179</v>
      </c>
      <c r="C212" s="181" t="s">
        <v>23</v>
      </c>
      <c r="D212" s="183">
        <v>3</v>
      </c>
      <c r="E212" s="184"/>
      <c r="F212" s="183"/>
      <c r="G212" s="637"/>
      <c r="H212" s="637"/>
      <c r="I212" s="637"/>
      <c r="J212" s="637"/>
      <c r="K212" s="638"/>
      <c r="L212" s="685"/>
      <c r="M212" s="638"/>
      <c r="N212" s="270"/>
      <c r="O212" s="270"/>
      <c r="P212" s="254"/>
      <c r="Q212" s="254"/>
      <c r="R212" s="254"/>
      <c r="S212" s="661"/>
    </row>
    <row r="213" spans="1:19" hidden="1" outlineLevel="2">
      <c r="A213" s="179"/>
      <c r="B213" s="180" t="s">
        <v>180</v>
      </c>
      <c r="C213" s="181" t="s">
        <v>23</v>
      </c>
      <c r="D213" s="183">
        <v>4</v>
      </c>
      <c r="E213" s="184"/>
      <c r="F213" s="183"/>
      <c r="G213" s="637"/>
      <c r="H213" s="637"/>
      <c r="I213" s="637"/>
      <c r="J213" s="637"/>
      <c r="K213" s="638"/>
      <c r="L213" s="685"/>
      <c r="M213" s="638"/>
      <c r="N213" s="270"/>
      <c r="O213" s="270"/>
      <c r="P213" s="254"/>
      <c r="Q213" s="254"/>
      <c r="R213" s="254"/>
      <c r="S213" s="661"/>
    </row>
    <row r="214" spans="1:19" hidden="1" outlineLevel="2">
      <c r="A214" s="182"/>
      <c r="B214" s="180" t="s">
        <v>185</v>
      </c>
      <c r="C214" s="181" t="s">
        <v>23</v>
      </c>
      <c r="D214" s="184">
        <v>1</v>
      </c>
      <c r="E214" s="184"/>
      <c r="F214" s="184"/>
      <c r="G214" s="637"/>
      <c r="H214" s="637"/>
      <c r="I214" s="637"/>
      <c r="J214" s="637"/>
      <c r="K214" s="639"/>
      <c r="L214" s="685"/>
      <c r="M214" s="639"/>
      <c r="N214" s="270"/>
      <c r="O214" s="270"/>
      <c r="P214" s="254"/>
      <c r="Q214" s="254"/>
      <c r="R214" s="254"/>
      <c r="S214" s="661"/>
    </row>
    <row r="215" spans="1:19" hidden="1" outlineLevel="2">
      <c r="A215" s="179"/>
      <c r="B215" s="180" t="s">
        <v>225</v>
      </c>
      <c r="C215" s="181" t="s">
        <v>21</v>
      </c>
      <c r="D215" s="183">
        <v>1</v>
      </c>
      <c r="E215" s="184"/>
      <c r="F215" s="183"/>
      <c r="G215" s="637"/>
      <c r="H215" s="637"/>
      <c r="I215" s="637"/>
      <c r="J215" s="637"/>
      <c r="K215" s="638"/>
      <c r="L215" s="685"/>
      <c r="M215" s="638"/>
      <c r="N215" s="270"/>
      <c r="O215" s="270"/>
      <c r="P215" s="254"/>
      <c r="Q215" s="254"/>
      <c r="R215" s="254"/>
      <c r="S215" s="661"/>
    </row>
    <row r="216" spans="1:19" hidden="1" outlineLevel="2">
      <c r="A216" s="179"/>
      <c r="B216" s="180" t="s">
        <v>226</v>
      </c>
      <c r="C216" s="181" t="s">
        <v>21</v>
      </c>
      <c r="D216" s="183">
        <v>1</v>
      </c>
      <c r="E216" s="184"/>
      <c r="F216" s="183"/>
      <c r="G216" s="637"/>
      <c r="H216" s="637"/>
      <c r="I216" s="637"/>
      <c r="J216" s="637"/>
      <c r="K216" s="638"/>
      <c r="L216" s="685"/>
      <c r="M216" s="638"/>
      <c r="N216" s="270"/>
      <c r="O216" s="270"/>
      <c r="P216" s="254"/>
      <c r="Q216" s="254"/>
      <c r="R216" s="254"/>
      <c r="S216" s="661"/>
    </row>
    <row r="217" spans="1:19" hidden="1" outlineLevel="2">
      <c r="A217" s="179"/>
      <c r="B217" s="193" t="s">
        <v>165</v>
      </c>
      <c r="C217" s="194" t="s">
        <v>21</v>
      </c>
      <c r="D217" s="199">
        <v>1</v>
      </c>
      <c r="E217" s="199"/>
      <c r="F217" s="199"/>
      <c r="G217" s="650"/>
      <c r="H217" s="650"/>
      <c r="I217" s="650"/>
      <c r="J217" s="650"/>
      <c r="K217" s="651"/>
      <c r="L217" s="685"/>
      <c r="M217" s="651"/>
      <c r="N217" s="270"/>
      <c r="O217" s="270"/>
      <c r="P217" s="254"/>
      <c r="Q217" s="254"/>
      <c r="R217" s="254"/>
      <c r="S217" s="661"/>
    </row>
    <row r="218" spans="1:19" hidden="1" outlineLevel="2">
      <c r="A218" s="179"/>
      <c r="B218" s="193" t="s">
        <v>187</v>
      </c>
      <c r="C218" s="194" t="s">
        <v>137</v>
      </c>
      <c r="D218" s="199">
        <v>1</v>
      </c>
      <c r="E218" s="199"/>
      <c r="F218" s="199"/>
      <c r="G218" s="650"/>
      <c r="H218" s="650"/>
      <c r="I218" s="650"/>
      <c r="J218" s="650"/>
      <c r="K218" s="651"/>
      <c r="L218" s="685"/>
      <c r="M218" s="651"/>
      <c r="N218" s="270"/>
      <c r="O218" s="270"/>
      <c r="P218" s="254"/>
      <c r="Q218" s="254"/>
      <c r="R218" s="254"/>
      <c r="S218" s="661"/>
    </row>
    <row r="219" spans="1:19" ht="38.25" outlineLevel="1" collapsed="1">
      <c r="A219" s="174">
        <f>COUNT($A$11:$A218)+1</f>
        <v>7</v>
      </c>
      <c r="B219" s="176" t="s">
        <v>227</v>
      </c>
      <c r="C219" s="177" t="s">
        <v>137</v>
      </c>
      <c r="D219" s="178">
        <v>1</v>
      </c>
      <c r="E219" s="178"/>
      <c r="F219" s="178"/>
      <c r="G219" s="648" t="s">
        <v>3199</v>
      </c>
      <c r="H219" s="648"/>
      <c r="I219" s="648" t="s">
        <v>3164</v>
      </c>
      <c r="J219" s="648" t="s">
        <v>324</v>
      </c>
      <c r="K219" s="267">
        <v>297229300</v>
      </c>
      <c r="L219" s="685"/>
      <c r="M219" s="267">
        <v>7943800</v>
      </c>
      <c r="N219" s="270"/>
      <c r="O219" s="270"/>
      <c r="P219" s="254">
        <f>SUM(K219:O219)</f>
        <v>305173100</v>
      </c>
      <c r="Q219" s="254">
        <f>P219*$D219</f>
        <v>305173100</v>
      </c>
      <c r="R219" s="254">
        <f>P219*$F219</f>
        <v>0</v>
      </c>
      <c r="S219" s="649" t="s">
        <v>138</v>
      </c>
    </row>
    <row r="220" spans="1:19" hidden="1" outlineLevel="2">
      <c r="A220" s="179"/>
      <c r="B220" s="530" t="s">
        <v>139</v>
      </c>
      <c r="C220" s="181" t="s">
        <v>23</v>
      </c>
      <c r="D220" s="179">
        <v>1</v>
      </c>
      <c r="E220" s="182"/>
      <c r="F220" s="179"/>
      <c r="G220" s="288"/>
      <c r="H220" s="288"/>
      <c r="I220" s="288"/>
      <c r="J220" s="288"/>
      <c r="K220" s="279"/>
      <c r="L220" s="685"/>
      <c r="M220" s="279"/>
      <c r="N220" s="270"/>
      <c r="O220" s="270"/>
      <c r="P220" s="254"/>
      <c r="Q220" s="254"/>
      <c r="R220" s="254"/>
      <c r="S220" s="661"/>
    </row>
    <row r="221" spans="1:19" hidden="1" outlineLevel="2">
      <c r="A221" s="179"/>
      <c r="B221" s="176" t="s">
        <v>140</v>
      </c>
      <c r="C221" s="181"/>
      <c r="D221" s="183"/>
      <c r="E221" s="184"/>
      <c r="F221" s="183"/>
      <c r="G221" s="637"/>
      <c r="H221" s="637"/>
      <c r="I221" s="637"/>
      <c r="J221" s="637"/>
      <c r="K221" s="638"/>
      <c r="L221" s="685"/>
      <c r="M221" s="638"/>
      <c r="N221" s="270"/>
      <c r="O221" s="270"/>
      <c r="P221" s="254"/>
      <c r="Q221" s="254"/>
      <c r="R221" s="254"/>
      <c r="S221" s="661"/>
    </row>
    <row r="222" spans="1:19" hidden="1" outlineLevel="2">
      <c r="A222" s="179"/>
      <c r="B222" s="180" t="s">
        <v>161</v>
      </c>
      <c r="C222" s="181" t="s">
        <v>23</v>
      </c>
      <c r="D222" s="183">
        <v>1</v>
      </c>
      <c r="E222" s="184"/>
      <c r="F222" s="183"/>
      <c r="G222" s="637"/>
      <c r="H222" s="637"/>
      <c r="I222" s="637"/>
      <c r="J222" s="637"/>
      <c r="K222" s="638"/>
      <c r="L222" s="685"/>
      <c r="M222" s="638"/>
      <c r="N222" s="270"/>
      <c r="O222" s="270"/>
      <c r="P222" s="254"/>
      <c r="Q222" s="254"/>
      <c r="R222" s="254"/>
      <c r="S222" s="661"/>
    </row>
    <row r="223" spans="1:19" hidden="1" outlineLevel="2">
      <c r="A223" s="598"/>
      <c r="B223" s="171" t="s">
        <v>3211</v>
      </c>
      <c r="C223" s="175" t="s">
        <v>23</v>
      </c>
      <c r="D223" s="183">
        <v>2</v>
      </c>
      <c r="E223" s="184"/>
      <c r="F223" s="183"/>
      <c r="G223" s="637"/>
      <c r="H223" s="637"/>
      <c r="I223" s="637"/>
      <c r="J223" s="637"/>
      <c r="K223" s="638"/>
      <c r="L223" s="685"/>
      <c r="M223" s="638"/>
      <c r="N223" s="270"/>
      <c r="O223" s="270"/>
      <c r="P223" s="254"/>
      <c r="Q223" s="254"/>
      <c r="R223" s="254"/>
      <c r="S223" s="661"/>
    </row>
    <row r="224" spans="1:19" hidden="1" outlineLevel="2">
      <c r="A224" s="598"/>
      <c r="B224" s="171" t="s">
        <v>3218</v>
      </c>
      <c r="C224" s="175" t="s">
        <v>23</v>
      </c>
      <c r="D224" s="183">
        <v>2</v>
      </c>
      <c r="E224" s="184"/>
      <c r="F224" s="183"/>
      <c r="G224" s="637"/>
      <c r="H224" s="637"/>
      <c r="I224" s="637"/>
      <c r="J224" s="637"/>
      <c r="K224" s="638"/>
      <c r="L224" s="685"/>
      <c r="M224" s="638"/>
      <c r="N224" s="270"/>
      <c r="O224" s="270"/>
      <c r="P224" s="254"/>
      <c r="Q224" s="254"/>
      <c r="R224" s="254"/>
      <c r="S224" s="661"/>
    </row>
    <row r="225" spans="1:19" hidden="1" outlineLevel="2">
      <c r="A225" s="179"/>
      <c r="B225" s="180" t="s">
        <v>173</v>
      </c>
      <c r="C225" s="181" t="s">
        <v>23</v>
      </c>
      <c r="D225" s="183">
        <v>1</v>
      </c>
      <c r="E225" s="184"/>
      <c r="F225" s="183"/>
      <c r="G225" s="637"/>
      <c r="H225" s="637"/>
      <c r="I225" s="637"/>
      <c r="J225" s="637"/>
      <c r="K225" s="638"/>
      <c r="L225" s="685"/>
      <c r="M225" s="638"/>
      <c r="N225" s="270"/>
      <c r="O225" s="270"/>
      <c r="P225" s="254"/>
      <c r="Q225" s="254"/>
      <c r="R225" s="254"/>
      <c r="S225" s="661"/>
    </row>
    <row r="226" spans="1:19" hidden="1" outlineLevel="2">
      <c r="A226" s="179"/>
      <c r="B226" s="180" t="s">
        <v>174</v>
      </c>
      <c r="C226" s="181" t="s">
        <v>23</v>
      </c>
      <c r="D226" s="183">
        <v>1</v>
      </c>
      <c r="E226" s="184"/>
      <c r="F226" s="183"/>
      <c r="G226" s="637"/>
      <c r="H226" s="637"/>
      <c r="I226" s="637"/>
      <c r="J226" s="637"/>
      <c r="K226" s="638"/>
      <c r="L226" s="685"/>
      <c r="M226" s="638"/>
      <c r="N226" s="270"/>
      <c r="O226" s="270"/>
      <c r="P226" s="254"/>
      <c r="Q226" s="254"/>
      <c r="R226" s="254"/>
      <c r="S226" s="661"/>
    </row>
    <row r="227" spans="1:19" hidden="1" outlineLevel="2">
      <c r="A227" s="185"/>
      <c r="B227" s="186" t="s">
        <v>175</v>
      </c>
      <c r="C227" s="185" t="s">
        <v>150</v>
      </c>
      <c r="D227" s="187">
        <v>6</v>
      </c>
      <c r="E227" s="187"/>
      <c r="F227" s="187"/>
      <c r="G227" s="640"/>
      <c r="H227" s="640"/>
      <c r="I227" s="640"/>
      <c r="J227" s="640"/>
      <c r="K227" s="641"/>
      <c r="L227" s="685"/>
      <c r="M227" s="641"/>
      <c r="N227" s="270"/>
      <c r="O227" s="270"/>
      <c r="P227" s="254"/>
      <c r="Q227" s="254"/>
      <c r="R227" s="254"/>
      <c r="S227" s="661"/>
    </row>
    <row r="228" spans="1:19" hidden="1" outlineLevel="2">
      <c r="A228" s="185"/>
      <c r="B228" s="186" t="s">
        <v>151</v>
      </c>
      <c r="C228" s="185" t="s">
        <v>23</v>
      </c>
      <c r="D228" s="187">
        <v>2</v>
      </c>
      <c r="E228" s="187"/>
      <c r="F228" s="187"/>
      <c r="G228" s="640"/>
      <c r="H228" s="640"/>
      <c r="I228" s="640"/>
      <c r="J228" s="640"/>
      <c r="K228" s="641"/>
      <c r="L228" s="685"/>
      <c r="M228" s="641"/>
      <c r="N228" s="270"/>
      <c r="O228" s="270"/>
      <c r="P228" s="254"/>
      <c r="Q228" s="254"/>
      <c r="R228" s="254"/>
      <c r="S228" s="661"/>
    </row>
    <row r="229" spans="1:19" hidden="1" outlineLevel="2">
      <c r="A229" s="185"/>
      <c r="B229" s="186" t="s">
        <v>152</v>
      </c>
      <c r="C229" s="185" t="s">
        <v>23</v>
      </c>
      <c r="D229" s="187">
        <v>2</v>
      </c>
      <c r="E229" s="187"/>
      <c r="F229" s="187"/>
      <c r="G229" s="640"/>
      <c r="H229" s="640"/>
      <c r="I229" s="640"/>
      <c r="J229" s="640"/>
      <c r="K229" s="641"/>
      <c r="L229" s="685"/>
      <c r="M229" s="641"/>
      <c r="N229" s="270"/>
      <c r="O229" s="270"/>
      <c r="P229" s="254"/>
      <c r="Q229" s="254"/>
      <c r="R229" s="254"/>
      <c r="S229" s="661"/>
    </row>
    <row r="230" spans="1:19" ht="25.5" hidden="1" outlineLevel="2">
      <c r="A230" s="185"/>
      <c r="B230" s="186" t="s">
        <v>176</v>
      </c>
      <c r="C230" s="185" t="s">
        <v>23</v>
      </c>
      <c r="D230" s="187">
        <v>2</v>
      </c>
      <c r="E230" s="187"/>
      <c r="F230" s="187"/>
      <c r="G230" s="640"/>
      <c r="H230" s="640"/>
      <c r="I230" s="640"/>
      <c r="J230" s="640"/>
      <c r="K230" s="641"/>
      <c r="L230" s="685"/>
      <c r="M230" s="641"/>
      <c r="N230" s="270"/>
      <c r="O230" s="270"/>
      <c r="P230" s="254"/>
      <c r="Q230" s="254"/>
      <c r="R230" s="254"/>
      <c r="S230" s="661"/>
    </row>
    <row r="231" spans="1:19" hidden="1" outlineLevel="2">
      <c r="A231" s="182"/>
      <c r="B231" s="180" t="s">
        <v>154</v>
      </c>
      <c r="C231" s="181" t="s">
        <v>23</v>
      </c>
      <c r="D231" s="184">
        <v>6</v>
      </c>
      <c r="E231" s="184"/>
      <c r="F231" s="184"/>
      <c r="G231" s="637"/>
      <c r="H231" s="637"/>
      <c r="I231" s="637"/>
      <c r="J231" s="637"/>
      <c r="K231" s="639"/>
      <c r="L231" s="685"/>
      <c r="M231" s="639"/>
      <c r="N231" s="270"/>
      <c r="O231" s="270"/>
      <c r="P231" s="254"/>
      <c r="Q231" s="254"/>
      <c r="R231" s="254"/>
      <c r="S231" s="661"/>
    </row>
    <row r="232" spans="1:19" hidden="1" outlineLevel="2">
      <c r="A232" s="182"/>
      <c r="B232" s="180" t="s">
        <v>155</v>
      </c>
      <c r="C232" s="188" t="s">
        <v>23</v>
      </c>
      <c r="D232" s="189">
        <v>6</v>
      </c>
      <c r="E232" s="190"/>
      <c r="F232" s="189"/>
      <c r="G232" s="642"/>
      <c r="H232" s="642"/>
      <c r="I232" s="642"/>
      <c r="J232" s="642"/>
      <c r="K232" s="643"/>
      <c r="L232" s="685"/>
      <c r="M232" s="643"/>
      <c r="N232" s="270"/>
      <c r="O232" s="270"/>
      <c r="P232" s="254"/>
      <c r="Q232" s="254"/>
      <c r="R232" s="254"/>
      <c r="S232" s="661"/>
    </row>
    <row r="233" spans="1:19" hidden="1" outlineLevel="2">
      <c r="A233" s="179"/>
      <c r="B233" s="176" t="s">
        <v>156</v>
      </c>
      <c r="C233" s="181"/>
      <c r="D233" s="183"/>
      <c r="E233" s="184"/>
      <c r="F233" s="183"/>
      <c r="G233" s="637"/>
      <c r="H233" s="637"/>
      <c r="I233" s="637"/>
      <c r="J233" s="637"/>
      <c r="K233" s="638"/>
      <c r="L233" s="685"/>
      <c r="M233" s="638"/>
      <c r="N233" s="270"/>
      <c r="O233" s="270"/>
      <c r="P233" s="254"/>
      <c r="Q233" s="254"/>
      <c r="R233" s="254"/>
      <c r="S233" s="661"/>
    </row>
    <row r="234" spans="1:19" hidden="1" outlineLevel="2">
      <c r="A234" s="179"/>
      <c r="B234" s="180" t="s">
        <v>228</v>
      </c>
      <c r="C234" s="181" t="s">
        <v>23</v>
      </c>
      <c r="D234" s="183">
        <v>1</v>
      </c>
      <c r="E234" s="184"/>
      <c r="F234" s="183"/>
      <c r="G234" s="637"/>
      <c r="H234" s="637"/>
      <c r="I234" s="637"/>
      <c r="J234" s="637"/>
      <c r="K234" s="638"/>
      <c r="L234" s="685"/>
      <c r="M234" s="638"/>
      <c r="N234" s="270"/>
      <c r="O234" s="270"/>
      <c r="P234" s="254"/>
      <c r="Q234" s="254"/>
      <c r="R234" s="254"/>
      <c r="S234" s="661"/>
    </row>
    <row r="235" spans="1:19" hidden="1" outlineLevel="2">
      <c r="A235" s="179"/>
      <c r="B235" s="180" t="s">
        <v>177</v>
      </c>
      <c r="C235" s="181" t="s">
        <v>23</v>
      </c>
      <c r="D235" s="183">
        <v>1</v>
      </c>
      <c r="E235" s="184"/>
      <c r="F235" s="183"/>
      <c r="G235" s="637"/>
      <c r="H235" s="637"/>
      <c r="I235" s="637"/>
      <c r="J235" s="637"/>
      <c r="K235" s="638"/>
      <c r="L235" s="685"/>
      <c r="M235" s="638"/>
      <c r="N235" s="270"/>
      <c r="O235" s="270"/>
      <c r="P235" s="254"/>
      <c r="Q235" s="254"/>
      <c r="R235" s="254"/>
      <c r="S235" s="661"/>
    </row>
    <row r="236" spans="1:19" hidden="1" outlineLevel="2">
      <c r="A236" s="179"/>
      <c r="B236" s="180" t="s">
        <v>181</v>
      </c>
      <c r="C236" s="181" t="s">
        <v>23</v>
      </c>
      <c r="D236" s="183">
        <v>1</v>
      </c>
      <c r="E236" s="184"/>
      <c r="F236" s="183"/>
      <c r="G236" s="637"/>
      <c r="H236" s="637"/>
      <c r="I236" s="637"/>
      <c r="J236" s="637"/>
      <c r="K236" s="638"/>
      <c r="L236" s="685"/>
      <c r="M236" s="638"/>
      <c r="N236" s="270"/>
      <c r="O236" s="270"/>
      <c r="P236" s="254"/>
      <c r="Q236" s="254"/>
      <c r="R236" s="254"/>
      <c r="S236" s="661"/>
    </row>
    <row r="237" spans="1:19" hidden="1" outlineLevel="2">
      <c r="A237" s="179"/>
      <c r="B237" s="180" t="s">
        <v>178</v>
      </c>
      <c r="C237" s="181" t="s">
        <v>23</v>
      </c>
      <c r="D237" s="183">
        <v>0</v>
      </c>
      <c r="E237" s="184"/>
      <c r="F237" s="183"/>
      <c r="G237" s="637"/>
      <c r="H237" s="637"/>
      <c r="I237" s="637"/>
      <c r="J237" s="637"/>
      <c r="K237" s="638"/>
      <c r="L237" s="685"/>
      <c r="M237" s="638"/>
      <c r="N237" s="270"/>
      <c r="O237" s="270"/>
      <c r="P237" s="254"/>
      <c r="Q237" s="254"/>
      <c r="R237" s="254"/>
      <c r="S237" s="661"/>
    </row>
    <row r="238" spans="1:19" hidden="1" outlineLevel="2">
      <c r="A238" s="179"/>
      <c r="B238" s="180" t="s">
        <v>179</v>
      </c>
      <c r="C238" s="181" t="s">
        <v>23</v>
      </c>
      <c r="D238" s="183">
        <v>4</v>
      </c>
      <c r="E238" s="184"/>
      <c r="F238" s="183"/>
      <c r="G238" s="637"/>
      <c r="H238" s="637"/>
      <c r="I238" s="637"/>
      <c r="J238" s="637"/>
      <c r="K238" s="638"/>
      <c r="L238" s="685"/>
      <c r="M238" s="638"/>
      <c r="N238" s="270"/>
      <c r="O238" s="270"/>
      <c r="P238" s="254"/>
      <c r="Q238" s="254"/>
      <c r="R238" s="254"/>
      <c r="S238" s="661"/>
    </row>
    <row r="239" spans="1:19" hidden="1" outlineLevel="2">
      <c r="A239" s="179"/>
      <c r="B239" s="180" t="s">
        <v>180</v>
      </c>
      <c r="C239" s="181" t="s">
        <v>23</v>
      </c>
      <c r="D239" s="183">
        <v>2</v>
      </c>
      <c r="E239" s="184"/>
      <c r="F239" s="183"/>
      <c r="G239" s="637"/>
      <c r="H239" s="637"/>
      <c r="I239" s="637"/>
      <c r="J239" s="637"/>
      <c r="K239" s="638"/>
      <c r="L239" s="685"/>
      <c r="M239" s="638"/>
      <c r="N239" s="270"/>
      <c r="O239" s="270"/>
      <c r="P239" s="254"/>
      <c r="Q239" s="254"/>
      <c r="R239" s="254"/>
      <c r="S239" s="661"/>
    </row>
    <row r="240" spans="1:19" hidden="1" outlineLevel="2">
      <c r="A240" s="179"/>
      <c r="B240" s="180" t="s">
        <v>194</v>
      </c>
      <c r="C240" s="181" t="s">
        <v>23</v>
      </c>
      <c r="D240" s="183">
        <v>3</v>
      </c>
      <c r="E240" s="184"/>
      <c r="F240" s="183"/>
      <c r="G240" s="637"/>
      <c r="H240" s="637"/>
      <c r="I240" s="637"/>
      <c r="J240" s="637"/>
      <c r="K240" s="638"/>
      <c r="L240" s="685"/>
      <c r="M240" s="638"/>
      <c r="N240" s="270"/>
      <c r="O240" s="270"/>
      <c r="P240" s="254"/>
      <c r="Q240" s="254"/>
      <c r="R240" s="254"/>
      <c r="S240" s="661"/>
    </row>
    <row r="241" spans="1:19" hidden="1" outlineLevel="2">
      <c r="A241" s="179"/>
      <c r="B241" s="180" t="s">
        <v>221</v>
      </c>
      <c r="C241" s="181" t="s">
        <v>23</v>
      </c>
      <c r="D241" s="183">
        <v>2</v>
      </c>
      <c r="E241" s="184"/>
      <c r="F241" s="183"/>
      <c r="G241" s="637"/>
      <c r="H241" s="637"/>
      <c r="I241" s="637"/>
      <c r="J241" s="637"/>
      <c r="K241" s="638"/>
      <c r="L241" s="685"/>
      <c r="M241" s="638"/>
      <c r="N241" s="270"/>
      <c r="O241" s="270"/>
      <c r="P241" s="254"/>
      <c r="Q241" s="254"/>
      <c r="R241" s="254"/>
      <c r="S241" s="661"/>
    </row>
    <row r="242" spans="1:19" hidden="1" outlineLevel="2">
      <c r="A242" s="182"/>
      <c r="B242" s="180" t="s">
        <v>185</v>
      </c>
      <c r="C242" s="181" t="s">
        <v>23</v>
      </c>
      <c r="D242" s="184">
        <v>1</v>
      </c>
      <c r="E242" s="184"/>
      <c r="F242" s="184"/>
      <c r="G242" s="637"/>
      <c r="H242" s="637"/>
      <c r="I242" s="637"/>
      <c r="J242" s="637"/>
      <c r="K242" s="639"/>
      <c r="L242" s="685"/>
      <c r="M242" s="639"/>
      <c r="N242" s="270"/>
      <c r="O242" s="270"/>
      <c r="P242" s="254"/>
      <c r="Q242" s="254"/>
      <c r="R242" s="254"/>
      <c r="S242" s="661"/>
    </row>
    <row r="243" spans="1:19" hidden="1" outlineLevel="2">
      <c r="A243" s="179"/>
      <c r="B243" s="180" t="s">
        <v>226</v>
      </c>
      <c r="C243" s="181" t="s">
        <v>21</v>
      </c>
      <c r="D243" s="183">
        <v>1</v>
      </c>
      <c r="E243" s="184"/>
      <c r="F243" s="183"/>
      <c r="G243" s="637"/>
      <c r="H243" s="637"/>
      <c r="I243" s="637"/>
      <c r="J243" s="637"/>
      <c r="K243" s="638"/>
      <c r="L243" s="685"/>
      <c r="M243" s="638"/>
      <c r="N243" s="270"/>
      <c r="O243" s="270"/>
      <c r="P243" s="254"/>
      <c r="Q243" s="254"/>
      <c r="R243" s="254"/>
      <c r="S243" s="661"/>
    </row>
    <row r="244" spans="1:19" hidden="1" outlineLevel="2">
      <c r="A244" s="179"/>
      <c r="B244" s="193" t="s">
        <v>165</v>
      </c>
      <c r="C244" s="194" t="s">
        <v>21</v>
      </c>
      <c r="D244" s="199">
        <v>1</v>
      </c>
      <c r="E244" s="199"/>
      <c r="F244" s="199"/>
      <c r="G244" s="650"/>
      <c r="H244" s="650"/>
      <c r="I244" s="650"/>
      <c r="J244" s="650"/>
      <c r="K244" s="651"/>
      <c r="L244" s="685"/>
      <c r="M244" s="651"/>
      <c r="N244" s="270"/>
      <c r="O244" s="270"/>
      <c r="P244" s="254"/>
      <c r="Q244" s="254"/>
      <c r="R244" s="254"/>
      <c r="S244" s="661"/>
    </row>
    <row r="245" spans="1:19" hidden="1" outlineLevel="2">
      <c r="A245" s="179"/>
      <c r="B245" s="193" t="s">
        <v>187</v>
      </c>
      <c r="C245" s="194" t="s">
        <v>137</v>
      </c>
      <c r="D245" s="199">
        <v>1</v>
      </c>
      <c r="E245" s="199"/>
      <c r="F245" s="199"/>
      <c r="G245" s="650"/>
      <c r="H245" s="650"/>
      <c r="I245" s="650"/>
      <c r="J245" s="650"/>
      <c r="K245" s="651"/>
      <c r="L245" s="685"/>
      <c r="M245" s="651"/>
      <c r="N245" s="270"/>
      <c r="O245" s="270"/>
      <c r="P245" s="254"/>
      <c r="Q245" s="254"/>
      <c r="R245" s="254"/>
      <c r="S245" s="661"/>
    </row>
    <row r="246" spans="1:19" ht="38.25" outlineLevel="1" collapsed="1">
      <c r="A246" s="174">
        <f>COUNT($A$11:$A245)+1</f>
        <v>8</v>
      </c>
      <c r="B246" s="176" t="s">
        <v>229</v>
      </c>
      <c r="C246" s="177" t="s">
        <v>137</v>
      </c>
      <c r="D246" s="178">
        <v>1</v>
      </c>
      <c r="E246" s="178"/>
      <c r="F246" s="178"/>
      <c r="G246" s="648" t="s">
        <v>3199</v>
      </c>
      <c r="H246" s="648"/>
      <c r="I246" s="648" t="s">
        <v>3164</v>
      </c>
      <c r="J246" s="648" t="s">
        <v>324</v>
      </c>
      <c r="K246" s="267">
        <v>1108185400</v>
      </c>
      <c r="L246" s="685"/>
      <c r="M246" s="267">
        <v>19762500</v>
      </c>
      <c r="N246" s="270"/>
      <c r="O246" s="270"/>
      <c r="P246" s="254">
        <f>SUM(K246:O246)</f>
        <v>1127947900</v>
      </c>
      <c r="Q246" s="254">
        <f>P246*$D246</f>
        <v>1127947900</v>
      </c>
      <c r="R246" s="254">
        <f>P246*$F246</f>
        <v>0</v>
      </c>
      <c r="S246" s="649" t="s">
        <v>138</v>
      </c>
    </row>
    <row r="247" spans="1:19" hidden="1" outlineLevel="2">
      <c r="A247" s="179"/>
      <c r="B247" s="530" t="s">
        <v>139</v>
      </c>
      <c r="C247" s="181" t="s">
        <v>23</v>
      </c>
      <c r="D247" s="179">
        <v>1</v>
      </c>
      <c r="E247" s="182"/>
      <c r="F247" s="179"/>
      <c r="G247" s="288"/>
      <c r="H247" s="288"/>
      <c r="I247" s="288"/>
      <c r="J247" s="288"/>
      <c r="K247" s="279"/>
      <c r="L247" s="685"/>
      <c r="M247" s="279"/>
      <c r="N247" s="270"/>
      <c r="O247" s="270"/>
      <c r="P247" s="254"/>
      <c r="Q247" s="254"/>
      <c r="R247" s="254"/>
      <c r="S247" s="661"/>
    </row>
    <row r="248" spans="1:19" hidden="1" outlineLevel="2">
      <c r="A248" s="179"/>
      <c r="B248" s="176" t="s">
        <v>140</v>
      </c>
      <c r="C248" s="181"/>
      <c r="D248" s="183"/>
      <c r="E248" s="184"/>
      <c r="F248" s="183"/>
      <c r="G248" s="637"/>
      <c r="H248" s="637"/>
      <c r="I248" s="637"/>
      <c r="J248" s="637"/>
      <c r="K248" s="638"/>
      <c r="L248" s="685"/>
      <c r="M248" s="638"/>
      <c r="N248" s="270"/>
      <c r="O248" s="270"/>
      <c r="P248" s="254"/>
      <c r="Q248" s="254"/>
      <c r="R248" s="254"/>
      <c r="S248" s="661"/>
    </row>
    <row r="249" spans="1:19" ht="25.5" hidden="1" outlineLevel="2">
      <c r="A249" s="179"/>
      <c r="B249" s="180" t="s">
        <v>141</v>
      </c>
      <c r="C249" s="181" t="s">
        <v>23</v>
      </c>
      <c r="D249" s="183">
        <v>1</v>
      </c>
      <c r="E249" s="184"/>
      <c r="F249" s="183"/>
      <c r="G249" s="637"/>
      <c r="H249" s="637"/>
      <c r="I249" s="637"/>
      <c r="J249" s="637"/>
      <c r="K249" s="638"/>
      <c r="L249" s="685"/>
      <c r="M249" s="638"/>
      <c r="N249" s="270"/>
      <c r="O249" s="270"/>
      <c r="P249" s="254"/>
      <c r="Q249" s="254"/>
      <c r="R249" s="254"/>
      <c r="S249" s="661"/>
    </row>
    <row r="250" spans="1:19" hidden="1" outlineLevel="2">
      <c r="A250" s="179"/>
      <c r="B250" s="171" t="s">
        <v>142</v>
      </c>
      <c r="C250" s="181" t="s">
        <v>23</v>
      </c>
      <c r="D250" s="183">
        <v>1</v>
      </c>
      <c r="E250" s="184"/>
      <c r="F250" s="183"/>
      <c r="G250" s="637"/>
      <c r="H250" s="637"/>
      <c r="I250" s="637"/>
      <c r="J250" s="637"/>
      <c r="K250" s="638"/>
      <c r="L250" s="685"/>
      <c r="M250" s="638"/>
      <c r="N250" s="270"/>
      <c r="O250" s="270"/>
      <c r="P250" s="254"/>
      <c r="Q250" s="254"/>
      <c r="R250" s="254"/>
      <c r="S250" s="661"/>
    </row>
    <row r="251" spans="1:19" hidden="1" outlineLevel="2">
      <c r="A251" s="179"/>
      <c r="B251" s="171" t="s">
        <v>143</v>
      </c>
      <c r="C251" s="181" t="s">
        <v>23</v>
      </c>
      <c r="D251" s="183">
        <v>1</v>
      </c>
      <c r="E251" s="184"/>
      <c r="F251" s="183"/>
      <c r="G251" s="637"/>
      <c r="H251" s="637"/>
      <c r="I251" s="637"/>
      <c r="J251" s="637"/>
      <c r="K251" s="638"/>
      <c r="L251" s="685"/>
      <c r="M251" s="638"/>
      <c r="N251" s="270"/>
      <c r="O251" s="270"/>
      <c r="P251" s="254"/>
      <c r="Q251" s="254"/>
      <c r="R251" s="254"/>
      <c r="S251" s="661"/>
    </row>
    <row r="252" spans="1:19" hidden="1" outlineLevel="2">
      <c r="A252" s="179"/>
      <c r="B252" s="180" t="s">
        <v>144</v>
      </c>
      <c r="C252" s="181" t="s">
        <v>23</v>
      </c>
      <c r="D252" s="183">
        <v>1</v>
      </c>
      <c r="E252" s="184"/>
      <c r="F252" s="183"/>
      <c r="G252" s="637"/>
      <c r="H252" s="637"/>
      <c r="I252" s="637"/>
      <c r="J252" s="637"/>
      <c r="K252" s="638"/>
      <c r="L252" s="685"/>
      <c r="M252" s="638"/>
      <c r="N252" s="270"/>
      <c r="O252" s="270"/>
      <c r="P252" s="254"/>
      <c r="Q252" s="254"/>
      <c r="R252" s="254"/>
      <c r="S252" s="661"/>
    </row>
    <row r="253" spans="1:19" hidden="1" outlineLevel="2">
      <c r="A253" s="182"/>
      <c r="B253" s="180" t="s">
        <v>146</v>
      </c>
      <c r="C253" s="181" t="s">
        <v>23</v>
      </c>
      <c r="D253" s="184">
        <v>1</v>
      </c>
      <c r="E253" s="184"/>
      <c r="F253" s="184"/>
      <c r="G253" s="637"/>
      <c r="H253" s="637"/>
      <c r="I253" s="637"/>
      <c r="J253" s="637"/>
      <c r="K253" s="639"/>
      <c r="L253" s="685"/>
      <c r="M253" s="639"/>
      <c r="N253" s="270"/>
      <c r="O253" s="270"/>
      <c r="P253" s="254"/>
      <c r="Q253" s="254"/>
      <c r="R253" s="254"/>
      <c r="S253" s="661"/>
    </row>
    <row r="254" spans="1:19" hidden="1" outlineLevel="2">
      <c r="A254" s="182"/>
      <c r="B254" s="180" t="s">
        <v>148</v>
      </c>
      <c r="C254" s="181" t="s">
        <v>23</v>
      </c>
      <c r="D254" s="184">
        <v>3</v>
      </c>
      <c r="E254" s="184"/>
      <c r="F254" s="184"/>
      <c r="G254" s="637"/>
      <c r="H254" s="637"/>
      <c r="I254" s="637"/>
      <c r="J254" s="637"/>
      <c r="K254" s="639"/>
      <c r="L254" s="685"/>
      <c r="M254" s="639"/>
      <c r="N254" s="270"/>
      <c r="O254" s="270"/>
      <c r="P254" s="254"/>
      <c r="Q254" s="254"/>
      <c r="R254" s="254"/>
      <c r="S254" s="661"/>
    </row>
    <row r="255" spans="1:19" hidden="1" outlineLevel="2">
      <c r="A255" s="185"/>
      <c r="B255" s="186" t="s">
        <v>149</v>
      </c>
      <c r="C255" s="185" t="s">
        <v>150</v>
      </c>
      <c r="D255" s="187">
        <v>3</v>
      </c>
      <c r="E255" s="187"/>
      <c r="F255" s="187"/>
      <c r="G255" s="640"/>
      <c r="H255" s="640"/>
      <c r="I255" s="640"/>
      <c r="J255" s="640"/>
      <c r="K255" s="641"/>
      <c r="L255" s="685"/>
      <c r="M255" s="641"/>
      <c r="N255" s="270"/>
      <c r="O255" s="270"/>
      <c r="P255" s="254"/>
      <c r="Q255" s="254"/>
      <c r="R255" s="254"/>
      <c r="S255" s="661"/>
    </row>
    <row r="256" spans="1:19" hidden="1" outlineLevel="2">
      <c r="A256" s="185"/>
      <c r="B256" s="186" t="s">
        <v>151</v>
      </c>
      <c r="C256" s="185" t="s">
        <v>23</v>
      </c>
      <c r="D256" s="187">
        <v>1</v>
      </c>
      <c r="E256" s="187"/>
      <c r="F256" s="187"/>
      <c r="G256" s="640"/>
      <c r="H256" s="640"/>
      <c r="I256" s="640"/>
      <c r="J256" s="640"/>
      <c r="K256" s="641"/>
      <c r="L256" s="685"/>
      <c r="M256" s="641"/>
      <c r="N256" s="270"/>
      <c r="O256" s="270"/>
      <c r="P256" s="254"/>
      <c r="Q256" s="254"/>
      <c r="R256" s="254"/>
      <c r="S256" s="661"/>
    </row>
    <row r="257" spans="1:19" hidden="1" outlineLevel="2">
      <c r="A257" s="185"/>
      <c r="B257" s="186" t="s">
        <v>152</v>
      </c>
      <c r="C257" s="185" t="s">
        <v>23</v>
      </c>
      <c r="D257" s="187">
        <v>1</v>
      </c>
      <c r="E257" s="187"/>
      <c r="F257" s="187"/>
      <c r="G257" s="640"/>
      <c r="H257" s="640"/>
      <c r="I257" s="640"/>
      <c r="J257" s="640"/>
      <c r="K257" s="641"/>
      <c r="L257" s="685"/>
      <c r="M257" s="641"/>
      <c r="N257" s="270"/>
      <c r="O257" s="270"/>
      <c r="P257" s="254"/>
      <c r="Q257" s="254"/>
      <c r="R257" s="254"/>
      <c r="S257" s="661"/>
    </row>
    <row r="258" spans="1:19" hidden="1" outlineLevel="2">
      <c r="A258" s="182"/>
      <c r="B258" s="180" t="s">
        <v>154</v>
      </c>
      <c r="C258" s="181" t="s">
        <v>23</v>
      </c>
      <c r="D258" s="184">
        <v>3</v>
      </c>
      <c r="E258" s="184"/>
      <c r="F258" s="184"/>
      <c r="G258" s="637"/>
      <c r="H258" s="637"/>
      <c r="I258" s="637"/>
      <c r="J258" s="637"/>
      <c r="K258" s="639"/>
      <c r="L258" s="685"/>
      <c r="M258" s="639"/>
      <c r="N258" s="270"/>
      <c r="O258" s="270"/>
      <c r="P258" s="254"/>
      <c r="Q258" s="254"/>
      <c r="R258" s="254"/>
      <c r="S258" s="661"/>
    </row>
    <row r="259" spans="1:19" hidden="1" outlineLevel="2">
      <c r="A259" s="182"/>
      <c r="B259" s="180" t="s">
        <v>155</v>
      </c>
      <c r="C259" s="188" t="s">
        <v>23</v>
      </c>
      <c r="D259" s="189">
        <v>3</v>
      </c>
      <c r="E259" s="190"/>
      <c r="F259" s="189"/>
      <c r="G259" s="642"/>
      <c r="H259" s="642"/>
      <c r="I259" s="642"/>
      <c r="J259" s="642"/>
      <c r="K259" s="643"/>
      <c r="L259" s="685"/>
      <c r="M259" s="643"/>
      <c r="N259" s="270"/>
      <c r="O259" s="270"/>
      <c r="P259" s="254"/>
      <c r="Q259" s="254"/>
      <c r="R259" s="254"/>
      <c r="S259" s="661"/>
    </row>
    <row r="260" spans="1:19" ht="25.5" hidden="1" outlineLevel="2">
      <c r="A260" s="185"/>
      <c r="B260" s="186" t="s">
        <v>176</v>
      </c>
      <c r="C260" s="185" t="s">
        <v>23</v>
      </c>
      <c r="D260" s="187">
        <v>1</v>
      </c>
      <c r="E260" s="187"/>
      <c r="F260" s="187"/>
      <c r="G260" s="640"/>
      <c r="H260" s="640"/>
      <c r="I260" s="640"/>
      <c r="J260" s="640"/>
      <c r="K260" s="641"/>
      <c r="L260" s="685"/>
      <c r="M260" s="641"/>
      <c r="N260" s="270"/>
      <c r="O260" s="270"/>
      <c r="P260" s="254"/>
      <c r="Q260" s="254"/>
      <c r="R260" s="254"/>
      <c r="S260" s="661"/>
    </row>
    <row r="261" spans="1:19" hidden="1" outlineLevel="2">
      <c r="A261" s="179"/>
      <c r="B261" s="180" t="s">
        <v>197</v>
      </c>
      <c r="C261" s="181" t="s">
        <v>23</v>
      </c>
      <c r="D261" s="183">
        <v>1</v>
      </c>
      <c r="E261" s="184"/>
      <c r="F261" s="183"/>
      <c r="G261" s="637"/>
      <c r="H261" s="637"/>
      <c r="I261" s="637"/>
      <c r="J261" s="637"/>
      <c r="K261" s="638"/>
      <c r="L261" s="685"/>
      <c r="M261" s="638"/>
      <c r="N261" s="270"/>
      <c r="O261" s="270"/>
      <c r="P261" s="254"/>
      <c r="Q261" s="254"/>
      <c r="R261" s="254"/>
      <c r="S261" s="661"/>
    </row>
    <row r="262" spans="1:19" hidden="1" outlineLevel="2">
      <c r="A262" s="179"/>
      <c r="B262" s="180" t="s">
        <v>198</v>
      </c>
      <c r="C262" s="181" t="s">
        <v>23</v>
      </c>
      <c r="D262" s="183">
        <v>1</v>
      </c>
      <c r="E262" s="184"/>
      <c r="F262" s="183"/>
      <c r="G262" s="637"/>
      <c r="H262" s="637"/>
      <c r="I262" s="637"/>
      <c r="J262" s="637"/>
      <c r="K262" s="638"/>
      <c r="L262" s="685"/>
      <c r="M262" s="638"/>
      <c r="N262" s="270"/>
      <c r="O262" s="270"/>
      <c r="P262" s="254"/>
      <c r="Q262" s="254"/>
      <c r="R262" s="254"/>
      <c r="S262" s="661"/>
    </row>
    <row r="263" spans="1:19" hidden="1" outlineLevel="2">
      <c r="A263" s="179"/>
      <c r="B263" s="176" t="s">
        <v>156</v>
      </c>
      <c r="C263" s="181"/>
      <c r="D263" s="183"/>
      <c r="E263" s="184"/>
      <c r="F263" s="183"/>
      <c r="G263" s="637"/>
      <c r="H263" s="637"/>
      <c r="I263" s="637"/>
      <c r="J263" s="637"/>
      <c r="K263" s="638"/>
      <c r="L263" s="685"/>
      <c r="M263" s="638"/>
      <c r="N263" s="270"/>
      <c r="O263" s="270"/>
      <c r="P263" s="254"/>
      <c r="Q263" s="254"/>
      <c r="R263" s="254"/>
      <c r="S263" s="661"/>
    </row>
    <row r="264" spans="1:19" hidden="1" outlineLevel="2">
      <c r="A264" s="179"/>
      <c r="B264" s="191" t="s">
        <v>158</v>
      </c>
      <c r="C264" s="181" t="s">
        <v>23</v>
      </c>
      <c r="D264" s="183">
        <v>2</v>
      </c>
      <c r="E264" s="184"/>
      <c r="F264" s="183"/>
      <c r="G264" s="637"/>
      <c r="H264" s="637"/>
      <c r="I264" s="637"/>
      <c r="J264" s="637"/>
      <c r="K264" s="638"/>
      <c r="L264" s="685"/>
      <c r="M264" s="638"/>
      <c r="N264" s="270"/>
      <c r="O264" s="270"/>
      <c r="P264" s="254"/>
      <c r="Q264" s="254"/>
      <c r="R264" s="254"/>
      <c r="S264" s="661"/>
    </row>
    <row r="265" spans="1:19" hidden="1" outlineLevel="2">
      <c r="A265" s="179"/>
      <c r="B265" s="171" t="s">
        <v>3206</v>
      </c>
      <c r="C265" s="181" t="s">
        <v>23</v>
      </c>
      <c r="D265" s="183">
        <v>2</v>
      </c>
      <c r="E265" s="184"/>
      <c r="F265" s="183"/>
      <c r="G265" s="637"/>
      <c r="H265" s="637"/>
      <c r="I265" s="637"/>
      <c r="J265" s="637"/>
      <c r="K265" s="638"/>
      <c r="L265" s="685"/>
      <c r="M265" s="638"/>
      <c r="N265" s="270"/>
      <c r="O265" s="270"/>
      <c r="P265" s="254"/>
      <c r="Q265" s="254"/>
      <c r="R265" s="254"/>
      <c r="S265" s="661"/>
    </row>
    <row r="266" spans="1:19" hidden="1" outlineLevel="2">
      <c r="A266" s="179"/>
      <c r="B266" s="171" t="s">
        <v>3207</v>
      </c>
      <c r="C266" s="181" t="s">
        <v>23</v>
      </c>
      <c r="D266" s="183">
        <v>2</v>
      </c>
      <c r="E266" s="184"/>
      <c r="F266" s="183"/>
      <c r="G266" s="637"/>
      <c r="H266" s="637"/>
      <c r="I266" s="637"/>
      <c r="J266" s="637"/>
      <c r="K266" s="638"/>
      <c r="L266" s="685"/>
      <c r="M266" s="638"/>
      <c r="N266" s="270"/>
      <c r="O266" s="270"/>
      <c r="P266" s="254"/>
      <c r="Q266" s="254"/>
      <c r="R266" s="254"/>
      <c r="S266" s="661"/>
    </row>
    <row r="267" spans="1:19" hidden="1" outlineLevel="2">
      <c r="A267" s="179"/>
      <c r="B267" s="171" t="s">
        <v>3208</v>
      </c>
      <c r="C267" s="181" t="s">
        <v>23</v>
      </c>
      <c r="D267" s="183">
        <v>2</v>
      </c>
      <c r="E267" s="184"/>
      <c r="F267" s="183"/>
      <c r="G267" s="637"/>
      <c r="H267" s="637"/>
      <c r="I267" s="637"/>
      <c r="J267" s="637"/>
      <c r="K267" s="638"/>
      <c r="L267" s="685"/>
      <c r="M267" s="638"/>
      <c r="N267" s="270"/>
      <c r="O267" s="270"/>
      <c r="P267" s="254"/>
      <c r="Q267" s="254"/>
      <c r="R267" s="254"/>
      <c r="S267" s="661"/>
    </row>
    <row r="268" spans="1:19" hidden="1" outlineLevel="2">
      <c r="A268" s="182"/>
      <c r="B268" s="180" t="s">
        <v>146</v>
      </c>
      <c r="C268" s="181" t="s">
        <v>23</v>
      </c>
      <c r="D268" s="184">
        <v>2</v>
      </c>
      <c r="E268" s="184"/>
      <c r="F268" s="184"/>
      <c r="G268" s="637"/>
      <c r="H268" s="637"/>
      <c r="I268" s="637"/>
      <c r="J268" s="637"/>
      <c r="K268" s="639"/>
      <c r="L268" s="685"/>
      <c r="M268" s="639"/>
      <c r="N268" s="270"/>
      <c r="O268" s="270"/>
      <c r="P268" s="254"/>
      <c r="Q268" s="254"/>
      <c r="R268" s="254"/>
      <c r="S268" s="661"/>
    </row>
    <row r="269" spans="1:19" hidden="1" outlineLevel="2">
      <c r="A269" s="182"/>
      <c r="B269" s="180" t="s">
        <v>148</v>
      </c>
      <c r="C269" s="181" t="s">
        <v>23</v>
      </c>
      <c r="D269" s="184">
        <v>6</v>
      </c>
      <c r="E269" s="184"/>
      <c r="F269" s="184"/>
      <c r="G269" s="637"/>
      <c r="H269" s="637"/>
      <c r="I269" s="637"/>
      <c r="J269" s="637"/>
      <c r="K269" s="639"/>
      <c r="L269" s="685"/>
      <c r="M269" s="639"/>
      <c r="N269" s="270"/>
      <c r="O269" s="270"/>
      <c r="P269" s="254"/>
      <c r="Q269" s="254"/>
      <c r="R269" s="254"/>
      <c r="S269" s="661"/>
    </row>
    <row r="270" spans="1:19" hidden="1" outlineLevel="2">
      <c r="A270" s="200"/>
      <c r="B270" s="169" t="s">
        <v>200</v>
      </c>
      <c r="C270" s="174"/>
      <c r="D270" s="201"/>
      <c r="E270" s="201"/>
      <c r="F270" s="201"/>
      <c r="G270" s="644"/>
      <c r="H270" s="644"/>
      <c r="I270" s="644"/>
      <c r="J270" s="644"/>
      <c r="K270" s="645"/>
      <c r="L270" s="685"/>
      <c r="M270" s="645"/>
      <c r="N270" s="270"/>
      <c r="O270" s="270"/>
      <c r="P270" s="254"/>
      <c r="Q270" s="254"/>
      <c r="R270" s="254"/>
      <c r="S270" s="661"/>
    </row>
    <row r="271" spans="1:19" hidden="1" outlineLevel="2">
      <c r="A271" s="766"/>
      <c r="B271" s="202" t="s">
        <v>201</v>
      </c>
      <c r="C271" s="203" t="s">
        <v>23</v>
      </c>
      <c r="D271" s="204">
        <v>4</v>
      </c>
      <c r="E271" s="204"/>
      <c r="F271" s="204"/>
      <c r="G271" s="644"/>
      <c r="H271" s="644"/>
      <c r="I271" s="644"/>
      <c r="J271" s="644"/>
      <c r="K271" s="645"/>
      <c r="L271" s="685"/>
      <c r="M271" s="645"/>
      <c r="N271" s="270"/>
      <c r="O271" s="270"/>
      <c r="P271" s="254"/>
      <c r="Q271" s="254"/>
      <c r="R271" s="254"/>
      <c r="S271" s="661"/>
    </row>
    <row r="272" spans="1:19" hidden="1" outlineLevel="2">
      <c r="A272" s="766"/>
      <c r="B272" s="171" t="s">
        <v>230</v>
      </c>
      <c r="C272" s="175" t="s">
        <v>23</v>
      </c>
      <c r="D272" s="597">
        <v>1</v>
      </c>
      <c r="E272" s="597"/>
      <c r="F272" s="597"/>
      <c r="G272" s="644"/>
      <c r="H272" s="644"/>
      <c r="I272" s="644"/>
      <c r="J272" s="644"/>
      <c r="K272" s="645"/>
      <c r="L272" s="685"/>
      <c r="M272" s="645"/>
      <c r="N272" s="270"/>
      <c r="O272" s="270"/>
      <c r="P272" s="254"/>
      <c r="Q272" s="254"/>
      <c r="R272" s="254"/>
      <c r="S272" s="661"/>
    </row>
    <row r="273" spans="1:19" hidden="1" outlineLevel="2">
      <c r="A273" s="766"/>
      <c r="B273" s="171" t="s">
        <v>203</v>
      </c>
      <c r="C273" s="175" t="s">
        <v>23</v>
      </c>
      <c r="D273" s="597">
        <v>1</v>
      </c>
      <c r="E273" s="597"/>
      <c r="F273" s="597"/>
      <c r="G273" s="644"/>
      <c r="H273" s="644"/>
      <c r="I273" s="644"/>
      <c r="J273" s="644"/>
      <c r="K273" s="645"/>
      <c r="L273" s="685"/>
      <c r="M273" s="645"/>
      <c r="N273" s="270"/>
      <c r="O273" s="270"/>
      <c r="P273" s="254"/>
      <c r="Q273" s="254"/>
      <c r="R273" s="254"/>
      <c r="S273" s="661"/>
    </row>
    <row r="274" spans="1:19" hidden="1" outlineLevel="2">
      <c r="A274" s="766"/>
      <c r="B274" s="171" t="s">
        <v>204</v>
      </c>
      <c r="C274" s="175" t="s">
        <v>23</v>
      </c>
      <c r="D274" s="597">
        <v>2</v>
      </c>
      <c r="E274" s="597"/>
      <c r="F274" s="597"/>
      <c r="G274" s="644"/>
      <c r="H274" s="644"/>
      <c r="I274" s="644"/>
      <c r="J274" s="644"/>
      <c r="K274" s="645"/>
      <c r="L274" s="685"/>
      <c r="M274" s="645"/>
      <c r="N274" s="270"/>
      <c r="O274" s="270"/>
      <c r="P274" s="254"/>
      <c r="Q274" s="254"/>
      <c r="R274" s="254"/>
      <c r="S274" s="661"/>
    </row>
    <row r="275" spans="1:19" hidden="1" outlineLevel="2">
      <c r="A275" s="766"/>
      <c r="B275" s="171" t="s">
        <v>205</v>
      </c>
      <c r="C275" s="175" t="s">
        <v>23</v>
      </c>
      <c r="D275" s="597">
        <v>1</v>
      </c>
      <c r="E275" s="597"/>
      <c r="F275" s="597"/>
      <c r="G275" s="644"/>
      <c r="H275" s="644"/>
      <c r="I275" s="644"/>
      <c r="J275" s="644"/>
      <c r="K275" s="645"/>
      <c r="L275" s="685"/>
      <c r="M275" s="645"/>
      <c r="N275" s="270"/>
      <c r="O275" s="270"/>
      <c r="P275" s="254"/>
      <c r="Q275" s="254"/>
      <c r="R275" s="254"/>
      <c r="S275" s="661"/>
    </row>
    <row r="276" spans="1:19" hidden="1" outlineLevel="2">
      <c r="A276" s="766"/>
      <c r="B276" s="171" t="s">
        <v>206</v>
      </c>
      <c r="C276" s="175" t="s">
        <v>23</v>
      </c>
      <c r="D276" s="597">
        <v>1</v>
      </c>
      <c r="E276" s="597"/>
      <c r="F276" s="597"/>
      <c r="G276" s="644"/>
      <c r="H276" s="644"/>
      <c r="I276" s="644"/>
      <c r="J276" s="644"/>
      <c r="K276" s="645"/>
      <c r="L276" s="685"/>
      <c r="M276" s="645"/>
      <c r="N276" s="270"/>
      <c r="O276" s="270"/>
      <c r="P276" s="254"/>
      <c r="Q276" s="254"/>
      <c r="R276" s="254"/>
      <c r="S276" s="661"/>
    </row>
    <row r="277" spans="1:19" hidden="1" outlineLevel="2">
      <c r="A277" s="766"/>
      <c r="B277" s="171" t="s">
        <v>207</v>
      </c>
      <c r="C277" s="175" t="s">
        <v>20</v>
      </c>
      <c r="D277" s="597">
        <v>1</v>
      </c>
      <c r="E277" s="597"/>
      <c r="F277" s="597"/>
      <c r="G277" s="644"/>
      <c r="H277" s="644"/>
      <c r="I277" s="644"/>
      <c r="J277" s="644"/>
      <c r="K277" s="645"/>
      <c r="L277" s="685"/>
      <c r="M277" s="645"/>
      <c r="N277" s="270"/>
      <c r="O277" s="270"/>
      <c r="P277" s="254"/>
      <c r="Q277" s="254"/>
      <c r="R277" s="254"/>
      <c r="S277" s="661"/>
    </row>
    <row r="278" spans="1:19" hidden="1" outlineLevel="2">
      <c r="A278" s="185"/>
      <c r="B278" s="186" t="s">
        <v>231</v>
      </c>
      <c r="C278" s="185" t="s">
        <v>150</v>
      </c>
      <c r="D278" s="187">
        <v>6</v>
      </c>
      <c r="E278" s="187"/>
      <c r="F278" s="187"/>
      <c r="G278" s="640"/>
      <c r="H278" s="640"/>
      <c r="I278" s="640"/>
      <c r="J278" s="640"/>
      <c r="K278" s="641"/>
      <c r="L278" s="685"/>
      <c r="M278" s="641"/>
      <c r="N278" s="270"/>
      <c r="O278" s="270"/>
      <c r="P278" s="254"/>
      <c r="Q278" s="254"/>
      <c r="R278" s="254"/>
      <c r="S278" s="661"/>
    </row>
    <row r="279" spans="1:19" hidden="1" outlineLevel="2">
      <c r="A279" s="185"/>
      <c r="B279" s="186" t="s">
        <v>151</v>
      </c>
      <c r="C279" s="185" t="s">
        <v>23</v>
      </c>
      <c r="D279" s="187">
        <v>2</v>
      </c>
      <c r="E279" s="187"/>
      <c r="F279" s="187"/>
      <c r="G279" s="640"/>
      <c r="H279" s="640"/>
      <c r="I279" s="640"/>
      <c r="J279" s="640"/>
      <c r="K279" s="641"/>
      <c r="L279" s="685"/>
      <c r="M279" s="641"/>
      <c r="N279" s="270"/>
      <c r="O279" s="270"/>
      <c r="P279" s="254"/>
      <c r="Q279" s="254"/>
      <c r="R279" s="254"/>
      <c r="S279" s="661"/>
    </row>
    <row r="280" spans="1:19" hidden="1" outlineLevel="2">
      <c r="A280" s="185"/>
      <c r="B280" s="186" t="s">
        <v>152</v>
      </c>
      <c r="C280" s="185" t="s">
        <v>23</v>
      </c>
      <c r="D280" s="187">
        <v>2</v>
      </c>
      <c r="E280" s="187"/>
      <c r="F280" s="187"/>
      <c r="G280" s="640"/>
      <c r="H280" s="640"/>
      <c r="I280" s="640"/>
      <c r="J280" s="640"/>
      <c r="K280" s="641"/>
      <c r="L280" s="685"/>
      <c r="M280" s="641"/>
      <c r="N280" s="270"/>
      <c r="O280" s="270"/>
      <c r="P280" s="254"/>
      <c r="Q280" s="254"/>
      <c r="R280" s="254"/>
      <c r="S280" s="661"/>
    </row>
    <row r="281" spans="1:19" hidden="1" outlineLevel="2">
      <c r="A281" s="182"/>
      <c r="B281" s="180" t="s">
        <v>154</v>
      </c>
      <c r="C281" s="181" t="s">
        <v>23</v>
      </c>
      <c r="D281" s="184">
        <v>6</v>
      </c>
      <c r="E281" s="184"/>
      <c r="F281" s="184"/>
      <c r="G281" s="637"/>
      <c r="H281" s="637"/>
      <c r="I281" s="637"/>
      <c r="J281" s="637"/>
      <c r="K281" s="639"/>
      <c r="L281" s="685"/>
      <c r="M281" s="639"/>
      <c r="N281" s="270"/>
      <c r="O281" s="270"/>
      <c r="P281" s="254"/>
      <c r="Q281" s="254"/>
      <c r="R281" s="254"/>
      <c r="S281" s="661"/>
    </row>
    <row r="282" spans="1:19" hidden="1" outlineLevel="2">
      <c r="A282" s="182"/>
      <c r="B282" s="180" t="s">
        <v>155</v>
      </c>
      <c r="C282" s="188" t="s">
        <v>23</v>
      </c>
      <c r="D282" s="189">
        <v>6</v>
      </c>
      <c r="E282" s="190"/>
      <c r="F282" s="189"/>
      <c r="G282" s="642"/>
      <c r="H282" s="642"/>
      <c r="I282" s="642"/>
      <c r="J282" s="642"/>
      <c r="K282" s="643"/>
      <c r="L282" s="685"/>
      <c r="M282" s="643"/>
      <c r="N282" s="270"/>
      <c r="O282" s="270"/>
      <c r="P282" s="254"/>
      <c r="Q282" s="254"/>
      <c r="R282" s="254"/>
      <c r="S282" s="661"/>
    </row>
    <row r="283" spans="1:19" ht="25.5" hidden="1" outlineLevel="2">
      <c r="A283" s="185"/>
      <c r="B283" s="186" t="s">
        <v>176</v>
      </c>
      <c r="C283" s="185" t="s">
        <v>23</v>
      </c>
      <c r="D283" s="187">
        <v>2</v>
      </c>
      <c r="E283" s="187"/>
      <c r="F283" s="187"/>
      <c r="G283" s="640"/>
      <c r="H283" s="640"/>
      <c r="I283" s="640"/>
      <c r="J283" s="640"/>
      <c r="K283" s="641"/>
      <c r="L283" s="685"/>
      <c r="M283" s="641"/>
      <c r="N283" s="270"/>
      <c r="O283" s="270"/>
      <c r="P283" s="254"/>
      <c r="Q283" s="254"/>
      <c r="R283" s="254"/>
      <c r="S283" s="661"/>
    </row>
    <row r="284" spans="1:19" hidden="1" outlineLevel="2">
      <c r="A284" s="179"/>
      <c r="B284" s="176" t="s">
        <v>156</v>
      </c>
      <c r="C284" s="181"/>
      <c r="D284" s="183"/>
      <c r="E284" s="184"/>
      <c r="F284" s="183"/>
      <c r="G284" s="637"/>
      <c r="H284" s="637"/>
      <c r="I284" s="637"/>
      <c r="J284" s="637"/>
      <c r="K284" s="638"/>
      <c r="L284" s="685"/>
      <c r="M284" s="638"/>
      <c r="N284" s="270"/>
      <c r="O284" s="270"/>
      <c r="P284" s="254"/>
      <c r="Q284" s="254"/>
      <c r="R284" s="254"/>
      <c r="S284" s="661"/>
    </row>
    <row r="285" spans="1:19" hidden="1" outlineLevel="2">
      <c r="A285" s="179"/>
      <c r="B285" s="180" t="s">
        <v>217</v>
      </c>
      <c r="C285" s="181" t="s">
        <v>23</v>
      </c>
      <c r="D285" s="183">
        <v>1</v>
      </c>
      <c r="E285" s="184"/>
      <c r="F285" s="183"/>
      <c r="G285" s="637"/>
      <c r="H285" s="637"/>
      <c r="I285" s="637"/>
      <c r="J285" s="637"/>
      <c r="K285" s="638"/>
      <c r="L285" s="685"/>
      <c r="M285" s="638"/>
      <c r="N285" s="270"/>
      <c r="O285" s="270"/>
      <c r="P285" s="254"/>
      <c r="Q285" s="254"/>
      <c r="R285" s="254"/>
      <c r="S285" s="661"/>
    </row>
    <row r="286" spans="1:19" hidden="1" outlineLevel="2">
      <c r="A286" s="179"/>
      <c r="B286" s="180" t="s">
        <v>232</v>
      </c>
      <c r="C286" s="181" t="s">
        <v>23</v>
      </c>
      <c r="D286" s="183">
        <v>1</v>
      </c>
      <c r="E286" s="184"/>
      <c r="F286" s="183"/>
      <c r="G286" s="637"/>
      <c r="H286" s="637"/>
      <c r="I286" s="637"/>
      <c r="J286" s="637"/>
      <c r="K286" s="638"/>
      <c r="L286" s="685"/>
      <c r="M286" s="638"/>
      <c r="N286" s="270"/>
      <c r="O286" s="270"/>
      <c r="P286" s="254"/>
      <c r="Q286" s="254"/>
      <c r="R286" s="254"/>
      <c r="S286" s="661"/>
    </row>
    <row r="287" spans="1:19" hidden="1" outlineLevel="2">
      <c r="A287" s="179"/>
      <c r="B287" s="180" t="s">
        <v>233</v>
      </c>
      <c r="C287" s="181" t="s">
        <v>23</v>
      </c>
      <c r="D287" s="183">
        <v>2</v>
      </c>
      <c r="E287" s="184"/>
      <c r="F287" s="183"/>
      <c r="G287" s="637"/>
      <c r="H287" s="637"/>
      <c r="I287" s="637"/>
      <c r="J287" s="637"/>
      <c r="K287" s="638"/>
      <c r="L287" s="685"/>
      <c r="M287" s="638"/>
      <c r="N287" s="270"/>
      <c r="O287" s="270"/>
      <c r="P287" s="254"/>
      <c r="Q287" s="254"/>
      <c r="R287" s="254"/>
      <c r="S287" s="661"/>
    </row>
    <row r="288" spans="1:19" hidden="1" outlineLevel="2">
      <c r="A288" s="179"/>
      <c r="B288" s="180" t="s">
        <v>220</v>
      </c>
      <c r="C288" s="181" t="s">
        <v>23</v>
      </c>
      <c r="D288" s="183">
        <v>3</v>
      </c>
      <c r="E288" s="184"/>
      <c r="F288" s="183"/>
      <c r="G288" s="637"/>
      <c r="H288" s="637"/>
      <c r="I288" s="637"/>
      <c r="J288" s="637"/>
      <c r="K288" s="638"/>
      <c r="L288" s="685"/>
      <c r="M288" s="638"/>
      <c r="N288" s="270"/>
      <c r="O288" s="270"/>
      <c r="P288" s="254"/>
      <c r="Q288" s="254"/>
      <c r="R288" s="254"/>
      <c r="S288" s="661"/>
    </row>
    <row r="289" spans="1:19" hidden="1" outlineLevel="2">
      <c r="A289" s="179"/>
      <c r="B289" s="180" t="s">
        <v>181</v>
      </c>
      <c r="C289" s="181" t="s">
        <v>23</v>
      </c>
      <c r="D289" s="183">
        <v>2</v>
      </c>
      <c r="E289" s="184"/>
      <c r="F289" s="183"/>
      <c r="G289" s="637"/>
      <c r="H289" s="637"/>
      <c r="I289" s="637"/>
      <c r="J289" s="637"/>
      <c r="K289" s="638"/>
      <c r="L289" s="685"/>
      <c r="M289" s="638"/>
      <c r="N289" s="270"/>
      <c r="O289" s="270"/>
      <c r="P289" s="254"/>
      <c r="Q289" s="254"/>
      <c r="R289" s="254"/>
      <c r="S289" s="661"/>
    </row>
    <row r="290" spans="1:19" hidden="1" outlineLevel="2">
      <c r="A290" s="179"/>
      <c r="B290" s="180" t="s">
        <v>194</v>
      </c>
      <c r="C290" s="181" t="s">
        <v>23</v>
      </c>
      <c r="D290" s="183">
        <v>1</v>
      </c>
      <c r="E290" s="184"/>
      <c r="F290" s="183"/>
      <c r="G290" s="637"/>
      <c r="H290" s="637"/>
      <c r="I290" s="637"/>
      <c r="J290" s="637"/>
      <c r="K290" s="638"/>
      <c r="L290" s="685"/>
      <c r="M290" s="638"/>
      <c r="N290" s="270"/>
      <c r="O290" s="270"/>
      <c r="P290" s="254"/>
      <c r="Q290" s="254"/>
      <c r="R290" s="254"/>
      <c r="S290" s="661"/>
    </row>
    <row r="291" spans="1:19" hidden="1" outlineLevel="2">
      <c r="A291" s="182"/>
      <c r="B291" s="180" t="s">
        <v>185</v>
      </c>
      <c r="C291" s="181" t="s">
        <v>23</v>
      </c>
      <c r="D291" s="184">
        <v>1</v>
      </c>
      <c r="E291" s="184"/>
      <c r="F291" s="184"/>
      <c r="G291" s="637"/>
      <c r="H291" s="637"/>
      <c r="I291" s="637"/>
      <c r="J291" s="637"/>
      <c r="K291" s="639"/>
      <c r="L291" s="685"/>
      <c r="M291" s="639"/>
      <c r="N291" s="270"/>
      <c r="O291" s="270"/>
      <c r="P291" s="254"/>
      <c r="Q291" s="254"/>
      <c r="R291" s="254"/>
      <c r="S291" s="661"/>
    </row>
    <row r="292" spans="1:19" hidden="1" outlineLevel="2">
      <c r="A292" s="179"/>
      <c r="B292" s="180" t="s">
        <v>222</v>
      </c>
      <c r="C292" s="181" t="s">
        <v>21</v>
      </c>
      <c r="D292" s="183">
        <v>1</v>
      </c>
      <c r="E292" s="184"/>
      <c r="F292" s="183"/>
      <c r="G292" s="637"/>
      <c r="H292" s="637"/>
      <c r="I292" s="637"/>
      <c r="J292" s="637"/>
      <c r="K292" s="638"/>
      <c r="L292" s="685"/>
      <c r="M292" s="638"/>
      <c r="N292" s="270"/>
      <c r="O292" s="270"/>
      <c r="P292" s="254"/>
      <c r="Q292" s="254"/>
      <c r="R292" s="254"/>
      <c r="S292" s="661"/>
    </row>
    <row r="293" spans="1:19" hidden="1" outlineLevel="2">
      <c r="A293" s="179"/>
      <c r="B293" s="193" t="s">
        <v>165</v>
      </c>
      <c r="C293" s="194" t="s">
        <v>21</v>
      </c>
      <c r="D293" s="183">
        <v>1</v>
      </c>
      <c r="E293" s="184"/>
      <c r="F293" s="183"/>
      <c r="G293" s="637"/>
      <c r="H293" s="637"/>
      <c r="I293" s="637"/>
      <c r="J293" s="637"/>
      <c r="K293" s="638"/>
      <c r="L293" s="685"/>
      <c r="M293" s="638"/>
      <c r="N293" s="270"/>
      <c r="O293" s="270"/>
      <c r="P293" s="254"/>
      <c r="Q293" s="254"/>
      <c r="R293" s="254"/>
      <c r="S293" s="661"/>
    </row>
    <row r="294" spans="1:19" ht="25.5" hidden="1" outlineLevel="2">
      <c r="A294" s="597"/>
      <c r="B294" s="195" t="s">
        <v>167</v>
      </c>
      <c r="C294" s="196" t="s">
        <v>21</v>
      </c>
      <c r="D294" s="197">
        <v>1</v>
      </c>
      <c r="E294" s="197"/>
      <c r="F294" s="197"/>
      <c r="G294" s="646"/>
      <c r="H294" s="646"/>
      <c r="I294" s="646"/>
      <c r="J294" s="646"/>
      <c r="K294" s="647"/>
      <c r="L294" s="685"/>
      <c r="M294" s="647"/>
      <c r="N294" s="270"/>
      <c r="O294" s="270"/>
      <c r="P294" s="254"/>
      <c r="Q294" s="254"/>
      <c r="R294" s="254"/>
      <c r="S294" s="661"/>
    </row>
    <row r="295" spans="1:19" hidden="1" outlineLevel="2">
      <c r="A295" s="179"/>
      <c r="B295" s="193" t="s">
        <v>168</v>
      </c>
      <c r="C295" s="194" t="s">
        <v>137</v>
      </c>
      <c r="D295" s="183">
        <v>1</v>
      </c>
      <c r="E295" s="184"/>
      <c r="F295" s="183"/>
      <c r="G295" s="637"/>
      <c r="H295" s="637"/>
      <c r="I295" s="637"/>
      <c r="J295" s="637"/>
      <c r="K295" s="638"/>
      <c r="L295" s="685"/>
      <c r="M295" s="638"/>
      <c r="N295" s="270"/>
      <c r="O295" s="270"/>
      <c r="P295" s="254"/>
      <c r="Q295" s="254"/>
      <c r="R295" s="254"/>
      <c r="S295" s="661"/>
    </row>
    <row r="296" spans="1:19" ht="38.25" outlineLevel="1" collapsed="1">
      <c r="A296" s="174">
        <f>COUNT($A$11:$A295)+1</f>
        <v>9</v>
      </c>
      <c r="B296" s="176" t="s">
        <v>234</v>
      </c>
      <c r="C296" s="177" t="s">
        <v>137</v>
      </c>
      <c r="D296" s="178">
        <v>1</v>
      </c>
      <c r="E296" s="178"/>
      <c r="F296" s="178"/>
      <c r="G296" s="648" t="s">
        <v>3199</v>
      </c>
      <c r="H296" s="648"/>
      <c r="I296" s="648" t="s">
        <v>3164</v>
      </c>
      <c r="J296" s="648" t="s">
        <v>324</v>
      </c>
      <c r="K296" s="267">
        <v>457213900</v>
      </c>
      <c r="L296" s="685"/>
      <c r="M296" s="267">
        <v>7943800</v>
      </c>
      <c r="N296" s="270"/>
      <c r="O296" s="270"/>
      <c r="P296" s="254">
        <f>SUM(K296:O296)</f>
        <v>465157700</v>
      </c>
      <c r="Q296" s="254">
        <f>P296*$D296</f>
        <v>465157700</v>
      </c>
      <c r="R296" s="254">
        <f>P296*$F296</f>
        <v>0</v>
      </c>
      <c r="S296" s="649" t="s">
        <v>138</v>
      </c>
    </row>
    <row r="297" spans="1:19" hidden="1" outlineLevel="2">
      <c r="A297" s="179"/>
      <c r="B297" s="530" t="s">
        <v>139</v>
      </c>
      <c r="C297" s="181" t="s">
        <v>23</v>
      </c>
      <c r="D297" s="179">
        <v>1</v>
      </c>
      <c r="E297" s="182"/>
      <c r="F297" s="179"/>
      <c r="G297" s="288"/>
      <c r="H297" s="288"/>
      <c r="I297" s="288"/>
      <c r="J297" s="288"/>
      <c r="K297" s="279"/>
      <c r="L297" s="685"/>
      <c r="M297" s="279"/>
      <c r="N297" s="270"/>
      <c r="O297" s="270"/>
      <c r="P297" s="254"/>
      <c r="Q297" s="254"/>
      <c r="R297" s="254"/>
      <c r="S297" s="661"/>
    </row>
    <row r="298" spans="1:19" hidden="1" outlineLevel="2">
      <c r="A298" s="179"/>
      <c r="B298" s="176" t="s">
        <v>140</v>
      </c>
      <c r="C298" s="181"/>
      <c r="D298" s="183"/>
      <c r="E298" s="184"/>
      <c r="F298" s="183"/>
      <c r="G298" s="637"/>
      <c r="H298" s="637"/>
      <c r="I298" s="637"/>
      <c r="J298" s="637"/>
      <c r="K298" s="638"/>
      <c r="L298" s="685"/>
      <c r="M298" s="638"/>
      <c r="N298" s="270"/>
      <c r="O298" s="270"/>
      <c r="P298" s="254"/>
      <c r="Q298" s="254"/>
      <c r="R298" s="254"/>
      <c r="S298" s="661"/>
    </row>
    <row r="299" spans="1:19" hidden="1" outlineLevel="2">
      <c r="A299" s="179"/>
      <c r="B299" s="180" t="s">
        <v>235</v>
      </c>
      <c r="C299" s="181" t="s">
        <v>23</v>
      </c>
      <c r="D299" s="183">
        <v>2</v>
      </c>
      <c r="E299" s="184"/>
      <c r="F299" s="183"/>
      <c r="G299" s="637"/>
      <c r="H299" s="637"/>
      <c r="I299" s="637"/>
      <c r="J299" s="637"/>
      <c r="K299" s="638"/>
      <c r="L299" s="685"/>
      <c r="M299" s="638"/>
      <c r="N299" s="270"/>
      <c r="O299" s="270"/>
      <c r="P299" s="254"/>
      <c r="Q299" s="254"/>
      <c r="R299" s="254"/>
      <c r="S299" s="661"/>
    </row>
    <row r="300" spans="1:19" hidden="1" outlineLevel="2">
      <c r="A300" s="598"/>
      <c r="B300" s="171" t="s">
        <v>3219</v>
      </c>
      <c r="C300" s="175" t="s">
        <v>23</v>
      </c>
      <c r="D300" s="183">
        <v>4</v>
      </c>
      <c r="E300" s="184"/>
      <c r="F300" s="183"/>
      <c r="G300" s="637"/>
      <c r="H300" s="637"/>
      <c r="I300" s="637"/>
      <c r="J300" s="637"/>
      <c r="K300" s="638"/>
      <c r="L300" s="685"/>
      <c r="M300" s="638"/>
      <c r="N300" s="270"/>
      <c r="O300" s="270"/>
      <c r="P300" s="254"/>
      <c r="Q300" s="254"/>
      <c r="R300" s="254"/>
      <c r="S300" s="661"/>
    </row>
    <row r="301" spans="1:19" hidden="1" outlineLevel="2">
      <c r="A301" s="598"/>
      <c r="B301" s="171" t="s">
        <v>3220</v>
      </c>
      <c r="C301" s="175" t="s">
        <v>23</v>
      </c>
      <c r="D301" s="183">
        <v>4</v>
      </c>
      <c r="E301" s="184"/>
      <c r="F301" s="183"/>
      <c r="G301" s="637"/>
      <c r="H301" s="637"/>
      <c r="I301" s="637"/>
      <c r="J301" s="637"/>
      <c r="K301" s="638"/>
      <c r="L301" s="685"/>
      <c r="M301" s="638"/>
      <c r="N301" s="270"/>
      <c r="O301" s="270"/>
      <c r="P301" s="254"/>
      <c r="Q301" s="254"/>
      <c r="R301" s="254"/>
      <c r="S301" s="661"/>
    </row>
    <row r="302" spans="1:19" hidden="1" outlineLevel="2">
      <c r="A302" s="200"/>
      <c r="B302" s="169" t="s">
        <v>236</v>
      </c>
      <c r="C302" s="174"/>
      <c r="D302" s="201"/>
      <c r="E302" s="201"/>
      <c r="F302" s="201"/>
      <c r="G302" s="644"/>
      <c r="H302" s="644"/>
      <c r="I302" s="644"/>
      <c r="J302" s="644"/>
      <c r="K302" s="645"/>
      <c r="L302" s="685"/>
      <c r="M302" s="645"/>
      <c r="N302" s="270"/>
      <c r="O302" s="270"/>
      <c r="P302" s="254"/>
      <c r="Q302" s="254"/>
      <c r="R302" s="254"/>
      <c r="S302" s="661"/>
    </row>
    <row r="303" spans="1:19" hidden="1" outlineLevel="2">
      <c r="A303" s="766"/>
      <c r="B303" s="202" t="s">
        <v>201</v>
      </c>
      <c r="C303" s="203" t="s">
        <v>23</v>
      </c>
      <c r="D303" s="204">
        <v>4</v>
      </c>
      <c r="E303" s="204"/>
      <c r="F303" s="204"/>
      <c r="G303" s="644"/>
      <c r="H303" s="644"/>
      <c r="I303" s="644"/>
      <c r="J303" s="644"/>
      <c r="K303" s="645"/>
      <c r="L303" s="685"/>
      <c r="M303" s="645"/>
      <c r="N303" s="270"/>
      <c r="O303" s="270"/>
      <c r="P303" s="254"/>
      <c r="Q303" s="254"/>
      <c r="R303" s="254"/>
      <c r="S303" s="661"/>
    </row>
    <row r="304" spans="1:19" hidden="1" outlineLevel="2">
      <c r="A304" s="766"/>
      <c r="B304" s="171" t="s">
        <v>203</v>
      </c>
      <c r="C304" s="175" t="s">
        <v>23</v>
      </c>
      <c r="D304" s="597">
        <v>1</v>
      </c>
      <c r="E304" s="597"/>
      <c r="F304" s="597"/>
      <c r="G304" s="644"/>
      <c r="H304" s="644"/>
      <c r="I304" s="644"/>
      <c r="J304" s="644"/>
      <c r="K304" s="645"/>
      <c r="L304" s="685"/>
      <c r="M304" s="645"/>
      <c r="N304" s="270"/>
      <c r="O304" s="270"/>
      <c r="P304" s="254"/>
      <c r="Q304" s="254"/>
      <c r="R304" s="254"/>
      <c r="S304" s="661"/>
    </row>
    <row r="305" spans="1:19" hidden="1" outlineLevel="2">
      <c r="A305" s="766"/>
      <c r="B305" s="171" t="s">
        <v>204</v>
      </c>
      <c r="C305" s="175" t="s">
        <v>23</v>
      </c>
      <c r="D305" s="597">
        <v>2</v>
      </c>
      <c r="E305" s="597"/>
      <c r="F305" s="597"/>
      <c r="G305" s="644"/>
      <c r="H305" s="644"/>
      <c r="I305" s="644"/>
      <c r="J305" s="644"/>
      <c r="K305" s="645"/>
      <c r="L305" s="685"/>
      <c r="M305" s="645"/>
      <c r="N305" s="270"/>
      <c r="O305" s="270"/>
      <c r="P305" s="254"/>
      <c r="Q305" s="254"/>
      <c r="R305" s="254"/>
      <c r="S305" s="661"/>
    </row>
    <row r="306" spans="1:19" hidden="1" outlineLevel="2">
      <c r="A306" s="766"/>
      <c r="B306" s="171" t="s">
        <v>205</v>
      </c>
      <c r="C306" s="175" t="s">
        <v>23</v>
      </c>
      <c r="D306" s="597">
        <v>1</v>
      </c>
      <c r="E306" s="597"/>
      <c r="F306" s="597"/>
      <c r="G306" s="644"/>
      <c r="H306" s="644"/>
      <c r="I306" s="644"/>
      <c r="J306" s="644"/>
      <c r="K306" s="645"/>
      <c r="L306" s="685"/>
      <c r="M306" s="645"/>
      <c r="N306" s="270"/>
      <c r="O306" s="270"/>
      <c r="P306" s="254"/>
      <c r="Q306" s="254"/>
      <c r="R306" s="254"/>
      <c r="S306" s="661"/>
    </row>
    <row r="307" spans="1:19" hidden="1" outlineLevel="2">
      <c r="A307" s="766"/>
      <c r="B307" s="171" t="s">
        <v>206</v>
      </c>
      <c r="C307" s="175" t="s">
        <v>23</v>
      </c>
      <c r="D307" s="597">
        <v>1</v>
      </c>
      <c r="E307" s="597"/>
      <c r="F307" s="597"/>
      <c r="G307" s="644"/>
      <c r="H307" s="644"/>
      <c r="I307" s="644"/>
      <c r="J307" s="644"/>
      <c r="K307" s="645"/>
      <c r="L307" s="685"/>
      <c r="M307" s="645"/>
      <c r="N307" s="270"/>
      <c r="O307" s="270"/>
      <c r="P307" s="254"/>
      <c r="Q307" s="254"/>
      <c r="R307" s="254"/>
      <c r="S307" s="661"/>
    </row>
    <row r="308" spans="1:19" hidden="1" outlineLevel="2">
      <c r="A308" s="766"/>
      <c r="B308" s="171" t="s">
        <v>207</v>
      </c>
      <c r="C308" s="175" t="s">
        <v>20</v>
      </c>
      <c r="D308" s="597">
        <v>1</v>
      </c>
      <c r="E308" s="597"/>
      <c r="F308" s="597"/>
      <c r="G308" s="644"/>
      <c r="H308" s="644"/>
      <c r="I308" s="644"/>
      <c r="J308" s="644"/>
      <c r="K308" s="645"/>
      <c r="L308" s="685"/>
      <c r="M308" s="645"/>
      <c r="N308" s="270"/>
      <c r="O308" s="270"/>
      <c r="P308" s="254"/>
      <c r="Q308" s="254"/>
      <c r="R308" s="254"/>
      <c r="S308" s="661"/>
    </row>
    <row r="309" spans="1:19" hidden="1" outlineLevel="2">
      <c r="A309" s="185"/>
      <c r="B309" s="186" t="s">
        <v>237</v>
      </c>
      <c r="C309" s="185" t="s">
        <v>150</v>
      </c>
      <c r="D309" s="187">
        <v>6</v>
      </c>
      <c r="E309" s="187"/>
      <c r="F309" s="187"/>
      <c r="G309" s="640"/>
      <c r="H309" s="640"/>
      <c r="I309" s="640"/>
      <c r="J309" s="640"/>
      <c r="K309" s="641"/>
      <c r="L309" s="685"/>
      <c r="M309" s="641"/>
      <c r="N309" s="270"/>
      <c r="O309" s="270"/>
      <c r="P309" s="254"/>
      <c r="Q309" s="254"/>
      <c r="R309" s="254"/>
      <c r="S309" s="661"/>
    </row>
    <row r="310" spans="1:19" hidden="1" outlineLevel="2">
      <c r="A310" s="185"/>
      <c r="B310" s="186" t="s">
        <v>151</v>
      </c>
      <c r="C310" s="185" t="s">
        <v>23</v>
      </c>
      <c r="D310" s="187">
        <v>2</v>
      </c>
      <c r="E310" s="187"/>
      <c r="F310" s="187"/>
      <c r="G310" s="640"/>
      <c r="H310" s="640"/>
      <c r="I310" s="640"/>
      <c r="J310" s="640"/>
      <c r="K310" s="641"/>
      <c r="L310" s="685"/>
      <c r="M310" s="641"/>
      <c r="N310" s="270"/>
      <c r="O310" s="270"/>
      <c r="P310" s="254"/>
      <c r="Q310" s="254"/>
      <c r="R310" s="254"/>
      <c r="S310" s="661"/>
    </row>
    <row r="311" spans="1:19" hidden="1" outlineLevel="2">
      <c r="A311" s="185"/>
      <c r="B311" s="186" t="s">
        <v>152</v>
      </c>
      <c r="C311" s="185" t="s">
        <v>23</v>
      </c>
      <c r="D311" s="187">
        <v>2</v>
      </c>
      <c r="E311" s="187"/>
      <c r="F311" s="187"/>
      <c r="G311" s="640"/>
      <c r="H311" s="640"/>
      <c r="I311" s="640"/>
      <c r="J311" s="640"/>
      <c r="K311" s="641"/>
      <c r="L311" s="685"/>
      <c r="M311" s="641"/>
      <c r="N311" s="270"/>
      <c r="O311" s="270"/>
      <c r="P311" s="254"/>
      <c r="Q311" s="254"/>
      <c r="R311" s="254"/>
      <c r="S311" s="661"/>
    </row>
    <row r="312" spans="1:19" hidden="1" outlineLevel="2">
      <c r="A312" s="182"/>
      <c r="B312" s="180" t="s">
        <v>154</v>
      </c>
      <c r="C312" s="181" t="s">
        <v>23</v>
      </c>
      <c r="D312" s="184">
        <v>6</v>
      </c>
      <c r="E312" s="184"/>
      <c r="F312" s="184"/>
      <c r="G312" s="637"/>
      <c r="H312" s="637"/>
      <c r="I312" s="637"/>
      <c r="J312" s="637"/>
      <c r="K312" s="639"/>
      <c r="L312" s="685"/>
      <c r="M312" s="639"/>
      <c r="N312" s="270"/>
      <c r="O312" s="270"/>
      <c r="P312" s="254"/>
      <c r="Q312" s="254"/>
      <c r="R312" s="254"/>
      <c r="S312" s="661"/>
    </row>
    <row r="313" spans="1:19" hidden="1" outlineLevel="2">
      <c r="A313" s="182"/>
      <c r="B313" s="180" t="s">
        <v>155</v>
      </c>
      <c r="C313" s="188" t="s">
        <v>23</v>
      </c>
      <c r="D313" s="189">
        <v>6</v>
      </c>
      <c r="E313" s="190"/>
      <c r="F313" s="189"/>
      <c r="G313" s="642"/>
      <c r="H313" s="642"/>
      <c r="I313" s="642"/>
      <c r="J313" s="642"/>
      <c r="K313" s="643"/>
      <c r="L313" s="685"/>
      <c r="M313" s="643"/>
      <c r="N313" s="270"/>
      <c r="O313" s="270"/>
      <c r="P313" s="254"/>
      <c r="Q313" s="254"/>
      <c r="R313" s="254"/>
      <c r="S313" s="661"/>
    </row>
    <row r="314" spans="1:19" ht="25.5" hidden="1" outlineLevel="2">
      <c r="A314" s="182"/>
      <c r="B314" s="186" t="s">
        <v>176</v>
      </c>
      <c r="C314" s="185" t="s">
        <v>23</v>
      </c>
      <c r="D314" s="187">
        <v>2</v>
      </c>
      <c r="E314" s="187"/>
      <c r="F314" s="187"/>
      <c r="G314" s="640"/>
      <c r="H314" s="640"/>
      <c r="I314" s="640"/>
      <c r="J314" s="640"/>
      <c r="K314" s="641"/>
      <c r="L314" s="685"/>
      <c r="M314" s="641"/>
      <c r="N314" s="270"/>
      <c r="O314" s="270"/>
      <c r="P314" s="254"/>
      <c r="Q314" s="254"/>
      <c r="R314" s="254"/>
      <c r="S314" s="661"/>
    </row>
    <row r="315" spans="1:19" hidden="1" outlineLevel="2">
      <c r="A315" s="182"/>
      <c r="B315" s="186" t="s">
        <v>238</v>
      </c>
      <c r="C315" s="185" t="s">
        <v>21</v>
      </c>
      <c r="D315" s="187">
        <v>2</v>
      </c>
      <c r="E315" s="187"/>
      <c r="F315" s="187"/>
      <c r="G315" s="640"/>
      <c r="H315" s="640"/>
      <c r="I315" s="640"/>
      <c r="J315" s="640"/>
      <c r="K315" s="641"/>
      <c r="L315" s="685"/>
      <c r="M315" s="641"/>
      <c r="N315" s="270"/>
      <c r="O315" s="270"/>
      <c r="P315" s="254"/>
      <c r="Q315" s="254"/>
      <c r="R315" s="254"/>
      <c r="S315" s="661"/>
    </row>
    <row r="316" spans="1:19" hidden="1" outlineLevel="2">
      <c r="A316" s="179"/>
      <c r="B316" s="176" t="s">
        <v>156</v>
      </c>
      <c r="C316" s="181"/>
      <c r="D316" s="183"/>
      <c r="E316" s="184"/>
      <c r="F316" s="183"/>
      <c r="G316" s="637"/>
      <c r="H316" s="637"/>
      <c r="I316" s="637"/>
      <c r="J316" s="637"/>
      <c r="K316" s="638"/>
      <c r="L316" s="685"/>
      <c r="M316" s="638"/>
      <c r="N316" s="270"/>
      <c r="O316" s="270"/>
      <c r="P316" s="254"/>
      <c r="Q316" s="254"/>
      <c r="R316" s="254"/>
      <c r="S316" s="661"/>
    </row>
    <row r="317" spans="1:19" hidden="1" outlineLevel="2">
      <c r="A317" s="179"/>
      <c r="B317" s="180" t="s">
        <v>217</v>
      </c>
      <c r="C317" s="181" t="s">
        <v>23</v>
      </c>
      <c r="D317" s="183">
        <v>1</v>
      </c>
      <c r="E317" s="184"/>
      <c r="F317" s="183"/>
      <c r="G317" s="637"/>
      <c r="H317" s="637"/>
      <c r="I317" s="637"/>
      <c r="J317" s="637"/>
      <c r="K317" s="638"/>
      <c r="L317" s="685"/>
      <c r="M317" s="638"/>
      <c r="N317" s="270"/>
      <c r="O317" s="270"/>
      <c r="P317" s="254"/>
      <c r="Q317" s="254"/>
      <c r="R317" s="254"/>
      <c r="S317" s="661"/>
    </row>
    <row r="318" spans="1:19" hidden="1" outlineLevel="2">
      <c r="A318" s="179"/>
      <c r="B318" s="180" t="s">
        <v>232</v>
      </c>
      <c r="C318" s="181" t="s">
        <v>23</v>
      </c>
      <c r="D318" s="183">
        <v>1</v>
      </c>
      <c r="E318" s="184"/>
      <c r="F318" s="183"/>
      <c r="G318" s="637"/>
      <c r="H318" s="637"/>
      <c r="I318" s="637"/>
      <c r="J318" s="637"/>
      <c r="K318" s="638"/>
      <c r="L318" s="685"/>
      <c r="M318" s="638"/>
      <c r="N318" s="270"/>
      <c r="O318" s="270"/>
      <c r="P318" s="254"/>
      <c r="Q318" s="254"/>
      <c r="R318" s="254"/>
      <c r="S318" s="661"/>
    </row>
    <row r="319" spans="1:19" hidden="1" outlineLevel="2">
      <c r="A319" s="179"/>
      <c r="B319" s="180" t="s">
        <v>233</v>
      </c>
      <c r="C319" s="181" t="s">
        <v>23</v>
      </c>
      <c r="D319" s="183">
        <v>1</v>
      </c>
      <c r="E319" s="184"/>
      <c r="F319" s="183"/>
      <c r="G319" s="637"/>
      <c r="H319" s="637"/>
      <c r="I319" s="637"/>
      <c r="J319" s="637"/>
      <c r="K319" s="638"/>
      <c r="L319" s="685"/>
      <c r="M319" s="638"/>
      <c r="N319" s="270"/>
      <c r="O319" s="270"/>
      <c r="P319" s="254"/>
      <c r="Q319" s="254"/>
      <c r="R319" s="254"/>
      <c r="S319" s="661"/>
    </row>
    <row r="320" spans="1:19" hidden="1" outlineLevel="2">
      <c r="A320" s="179"/>
      <c r="B320" s="180" t="s">
        <v>219</v>
      </c>
      <c r="C320" s="181" t="s">
        <v>23</v>
      </c>
      <c r="D320" s="183">
        <v>1</v>
      </c>
      <c r="E320" s="184"/>
      <c r="F320" s="183"/>
      <c r="G320" s="637"/>
      <c r="H320" s="637"/>
      <c r="I320" s="637"/>
      <c r="J320" s="637"/>
      <c r="K320" s="638"/>
      <c r="L320" s="685"/>
      <c r="M320" s="638"/>
      <c r="N320" s="270"/>
      <c r="O320" s="270"/>
      <c r="P320" s="254"/>
      <c r="Q320" s="254"/>
      <c r="R320" s="254"/>
      <c r="S320" s="661"/>
    </row>
    <row r="321" spans="1:19" hidden="1" outlineLevel="2">
      <c r="A321" s="179"/>
      <c r="B321" s="180" t="s">
        <v>181</v>
      </c>
      <c r="C321" s="181" t="s">
        <v>23</v>
      </c>
      <c r="D321" s="183">
        <v>1</v>
      </c>
      <c r="E321" s="184"/>
      <c r="F321" s="183"/>
      <c r="G321" s="637"/>
      <c r="H321" s="637"/>
      <c r="I321" s="637"/>
      <c r="J321" s="637"/>
      <c r="K321" s="638"/>
      <c r="L321" s="685"/>
      <c r="M321" s="638"/>
      <c r="N321" s="270"/>
      <c r="O321" s="270"/>
      <c r="P321" s="254"/>
      <c r="Q321" s="254"/>
      <c r="R321" s="254"/>
      <c r="S321" s="661"/>
    </row>
    <row r="322" spans="1:19" hidden="1" outlineLevel="2">
      <c r="A322" s="179"/>
      <c r="B322" s="180" t="s">
        <v>239</v>
      </c>
      <c r="C322" s="181" t="s">
        <v>21</v>
      </c>
      <c r="D322" s="183">
        <v>1</v>
      </c>
      <c r="E322" s="184"/>
      <c r="F322" s="183"/>
      <c r="G322" s="637"/>
      <c r="H322" s="637"/>
      <c r="I322" s="637"/>
      <c r="J322" s="637"/>
      <c r="K322" s="638"/>
      <c r="L322" s="685"/>
      <c r="M322" s="638"/>
      <c r="N322" s="270"/>
      <c r="O322" s="270"/>
      <c r="P322" s="254"/>
      <c r="Q322" s="254"/>
      <c r="R322" s="254"/>
      <c r="S322" s="661"/>
    </row>
    <row r="323" spans="1:19" hidden="1" outlineLevel="2">
      <c r="A323" s="179"/>
      <c r="B323" s="193" t="s">
        <v>165</v>
      </c>
      <c r="C323" s="194" t="s">
        <v>21</v>
      </c>
      <c r="D323" s="183">
        <v>1</v>
      </c>
      <c r="E323" s="184"/>
      <c r="F323" s="183"/>
      <c r="G323" s="637"/>
      <c r="H323" s="637"/>
      <c r="I323" s="637"/>
      <c r="J323" s="637"/>
      <c r="K323" s="638"/>
      <c r="L323" s="685"/>
      <c r="M323" s="638"/>
      <c r="N323" s="270"/>
      <c r="O323" s="270"/>
      <c r="P323" s="254"/>
      <c r="Q323" s="254"/>
      <c r="R323" s="254"/>
      <c r="S323" s="661"/>
    </row>
    <row r="324" spans="1:19" hidden="1" outlineLevel="2">
      <c r="A324" s="179"/>
      <c r="B324" s="193" t="s">
        <v>168</v>
      </c>
      <c r="C324" s="194" t="s">
        <v>137</v>
      </c>
      <c r="D324" s="183">
        <v>1</v>
      </c>
      <c r="E324" s="184"/>
      <c r="F324" s="183"/>
      <c r="G324" s="637"/>
      <c r="H324" s="637"/>
      <c r="I324" s="637"/>
      <c r="J324" s="637"/>
      <c r="K324" s="638"/>
      <c r="L324" s="685"/>
      <c r="M324" s="638"/>
      <c r="N324" s="270"/>
      <c r="O324" s="270"/>
      <c r="P324" s="254"/>
      <c r="Q324" s="254"/>
      <c r="R324" s="254"/>
      <c r="S324" s="661"/>
    </row>
    <row r="325" spans="1:19" ht="21.75" customHeight="1" outlineLevel="1" collapsed="1">
      <c r="A325" s="205" t="s">
        <v>7</v>
      </c>
      <c r="B325" s="507" t="s">
        <v>240</v>
      </c>
      <c r="C325" s="206"/>
      <c r="D325" s="206"/>
      <c r="E325" s="491"/>
      <c r="F325" s="207"/>
      <c r="G325" s="703"/>
      <c r="H325" s="703"/>
      <c r="I325" s="703"/>
      <c r="J325" s="703"/>
      <c r="K325" s="215"/>
      <c r="L325" s="685"/>
      <c r="M325" s="215"/>
      <c r="N325" s="270"/>
      <c r="O325" s="270"/>
      <c r="P325" s="254"/>
      <c r="Q325" s="254"/>
      <c r="R325" s="254"/>
      <c r="S325" s="661"/>
    </row>
    <row r="326" spans="1:19" ht="21.75" customHeight="1" outlineLevel="1">
      <c r="A326" s="208"/>
      <c r="B326" s="209" t="s">
        <v>241</v>
      </c>
      <c r="C326" s="209"/>
      <c r="D326" s="209"/>
      <c r="E326" s="492"/>
      <c r="F326" s="210"/>
      <c r="G326" s="704"/>
      <c r="H326" s="704"/>
      <c r="I326" s="704"/>
      <c r="J326" s="704"/>
      <c r="K326" s="215"/>
      <c r="L326" s="685"/>
      <c r="M326" s="215"/>
      <c r="N326" s="270"/>
      <c r="O326" s="270"/>
      <c r="P326" s="254"/>
      <c r="Q326" s="254"/>
      <c r="R326" s="254"/>
      <c r="S326" s="661"/>
    </row>
    <row r="327" spans="1:19" ht="34.5" customHeight="1" outlineLevel="1">
      <c r="A327" s="211">
        <v>1</v>
      </c>
      <c r="B327" s="212" t="s">
        <v>242</v>
      </c>
      <c r="C327" s="213" t="s">
        <v>243</v>
      </c>
      <c r="D327" s="510">
        <v>2760</v>
      </c>
      <c r="E327" s="214"/>
      <c r="F327" s="211"/>
      <c r="G327" s="652" t="s">
        <v>245</v>
      </c>
      <c r="H327" s="652" t="s">
        <v>244</v>
      </c>
      <c r="I327" s="652" t="s">
        <v>2968</v>
      </c>
      <c r="J327" s="652" t="s">
        <v>324</v>
      </c>
      <c r="K327" s="267">
        <v>1097700</v>
      </c>
      <c r="L327" s="685"/>
      <c r="M327" s="267">
        <v>47700</v>
      </c>
      <c r="N327" s="270"/>
      <c r="O327" s="270"/>
      <c r="P327" s="254">
        <f t="shared" ref="P327:P338" si="0">SUM(K327:O327)</f>
        <v>1145400</v>
      </c>
      <c r="Q327" s="254">
        <f t="shared" ref="Q327:Q338" si="1">P327*$D327</f>
        <v>3161304000</v>
      </c>
      <c r="R327" s="254">
        <f t="shared" ref="R327:R338" si="2">P327*$F327</f>
        <v>0</v>
      </c>
      <c r="S327" s="661"/>
    </row>
    <row r="328" spans="1:19" outlineLevel="1">
      <c r="A328" s="211">
        <f>A327+1</f>
        <v>2</v>
      </c>
      <c r="B328" s="212" t="s">
        <v>246</v>
      </c>
      <c r="C328" s="213" t="s">
        <v>243</v>
      </c>
      <c r="D328" s="510">
        <v>1413</v>
      </c>
      <c r="E328" s="214"/>
      <c r="F328" s="211"/>
      <c r="G328" s="652" t="s">
        <v>245</v>
      </c>
      <c r="H328" s="652" t="s">
        <v>247</v>
      </c>
      <c r="I328" s="652" t="s">
        <v>2968</v>
      </c>
      <c r="J328" s="652" t="s">
        <v>324</v>
      </c>
      <c r="K328" s="267">
        <v>3809100</v>
      </c>
      <c r="L328" s="685"/>
      <c r="M328" s="267">
        <v>121900</v>
      </c>
      <c r="N328" s="270"/>
      <c r="O328" s="270"/>
      <c r="P328" s="254">
        <f t="shared" si="0"/>
        <v>3931000</v>
      </c>
      <c r="Q328" s="254">
        <f t="shared" si="1"/>
        <v>5554503000</v>
      </c>
      <c r="R328" s="254">
        <f t="shared" si="2"/>
        <v>0</v>
      </c>
      <c r="S328" s="661"/>
    </row>
    <row r="329" spans="1:19" outlineLevel="1">
      <c r="A329" s="211">
        <f>A328+1</f>
        <v>3</v>
      </c>
      <c r="B329" s="212" t="s">
        <v>248</v>
      </c>
      <c r="C329" s="213" t="s">
        <v>243</v>
      </c>
      <c r="D329" s="510">
        <v>1288</v>
      </c>
      <c r="E329" s="214"/>
      <c r="F329" s="211"/>
      <c r="G329" s="652" t="s">
        <v>245</v>
      </c>
      <c r="H329" s="652" t="s">
        <v>249</v>
      </c>
      <c r="I329" s="652" t="s">
        <v>2968</v>
      </c>
      <c r="J329" s="652" t="s">
        <v>324</v>
      </c>
      <c r="K329" s="267">
        <v>837000</v>
      </c>
      <c r="L329" s="685"/>
      <c r="M329" s="267">
        <v>42100</v>
      </c>
      <c r="N329" s="270"/>
      <c r="O329" s="270"/>
      <c r="P329" s="254">
        <f t="shared" si="0"/>
        <v>879100</v>
      </c>
      <c r="Q329" s="254">
        <f t="shared" si="1"/>
        <v>1132280800</v>
      </c>
      <c r="R329" s="254">
        <f t="shared" si="2"/>
        <v>0</v>
      </c>
      <c r="S329" s="661"/>
    </row>
    <row r="330" spans="1:19" outlineLevel="1">
      <c r="A330" s="211">
        <f t="shared" ref="A330:A338" si="3">A329+1</f>
        <v>4</v>
      </c>
      <c r="B330" s="212" t="s">
        <v>250</v>
      </c>
      <c r="C330" s="213" t="s">
        <v>243</v>
      </c>
      <c r="D330" s="510">
        <v>2464</v>
      </c>
      <c r="E330" s="214"/>
      <c r="F330" s="211"/>
      <c r="G330" s="652" t="s">
        <v>245</v>
      </c>
      <c r="H330" s="652" t="s">
        <v>251</v>
      </c>
      <c r="I330" s="652" t="s">
        <v>2968</v>
      </c>
      <c r="J330" s="652" t="s">
        <v>324</v>
      </c>
      <c r="K330" s="267">
        <v>580600</v>
      </c>
      <c r="L330" s="685"/>
      <c r="M330" s="267">
        <v>36500</v>
      </c>
      <c r="N330" s="270"/>
      <c r="O330" s="270"/>
      <c r="P330" s="254">
        <f t="shared" si="0"/>
        <v>617100</v>
      </c>
      <c r="Q330" s="254">
        <f t="shared" si="1"/>
        <v>1520534400</v>
      </c>
      <c r="R330" s="254">
        <f t="shared" si="2"/>
        <v>0</v>
      </c>
      <c r="S330" s="661"/>
    </row>
    <row r="331" spans="1:19" outlineLevel="1">
      <c r="A331" s="211">
        <f>A330+1</f>
        <v>5</v>
      </c>
      <c r="B331" s="212" t="s">
        <v>252</v>
      </c>
      <c r="C331" s="213" t="s">
        <v>243</v>
      </c>
      <c r="D331" s="211">
        <v>2008</v>
      </c>
      <c r="E331" s="214"/>
      <c r="F331" s="211"/>
      <c r="G331" s="652" t="s">
        <v>245</v>
      </c>
      <c r="H331" s="652" t="s">
        <v>253</v>
      </c>
      <c r="I331" s="652" t="s">
        <v>2968</v>
      </c>
      <c r="J331" s="652" t="s">
        <v>324</v>
      </c>
      <c r="K331" s="267">
        <v>316800</v>
      </c>
      <c r="L331" s="685"/>
      <c r="M331" s="267">
        <v>28800</v>
      </c>
      <c r="N331" s="270"/>
      <c r="O331" s="270"/>
      <c r="P331" s="254">
        <f t="shared" si="0"/>
        <v>345600</v>
      </c>
      <c r="Q331" s="254">
        <f t="shared" si="1"/>
        <v>693964800</v>
      </c>
      <c r="R331" s="254">
        <f t="shared" si="2"/>
        <v>0</v>
      </c>
      <c r="S331" s="661"/>
    </row>
    <row r="332" spans="1:19" outlineLevel="1">
      <c r="A332" s="211">
        <f t="shared" si="3"/>
        <v>6</v>
      </c>
      <c r="B332" s="212" t="s">
        <v>254</v>
      </c>
      <c r="C332" s="213" t="s">
        <v>243</v>
      </c>
      <c r="D332" s="510">
        <v>709</v>
      </c>
      <c r="E332" s="214"/>
      <c r="F332" s="211"/>
      <c r="G332" s="652" t="s">
        <v>245</v>
      </c>
      <c r="H332" s="652" t="s">
        <v>255</v>
      </c>
      <c r="I332" s="652" t="s">
        <v>2968</v>
      </c>
      <c r="J332" s="652" t="s">
        <v>324</v>
      </c>
      <c r="K332" s="267">
        <v>917400</v>
      </c>
      <c r="L332" s="685"/>
      <c r="M332" s="267">
        <v>60100</v>
      </c>
      <c r="N332" s="270"/>
      <c r="O332" s="270"/>
      <c r="P332" s="254">
        <f t="shared" si="0"/>
        <v>977500</v>
      </c>
      <c r="Q332" s="254">
        <f t="shared" si="1"/>
        <v>693047500</v>
      </c>
      <c r="R332" s="254">
        <f t="shared" si="2"/>
        <v>0</v>
      </c>
      <c r="S332" s="661"/>
    </row>
    <row r="333" spans="1:19" outlineLevel="1">
      <c r="A333" s="211">
        <f t="shared" si="3"/>
        <v>7</v>
      </c>
      <c r="B333" s="212" t="s">
        <v>256</v>
      </c>
      <c r="C333" s="213" t="s">
        <v>243</v>
      </c>
      <c r="D333" s="510">
        <v>37</v>
      </c>
      <c r="E333" s="214"/>
      <c r="F333" s="211"/>
      <c r="G333" s="652" t="s">
        <v>245</v>
      </c>
      <c r="H333" s="652" t="s">
        <v>257</v>
      </c>
      <c r="I333" s="652" t="s">
        <v>2968</v>
      </c>
      <c r="J333" s="652" t="s">
        <v>324</v>
      </c>
      <c r="K333" s="267">
        <v>661900</v>
      </c>
      <c r="L333" s="685"/>
      <c r="M333" s="267">
        <v>45500</v>
      </c>
      <c r="N333" s="270"/>
      <c r="O333" s="270"/>
      <c r="P333" s="254">
        <f t="shared" si="0"/>
        <v>707400</v>
      </c>
      <c r="Q333" s="254">
        <f t="shared" si="1"/>
        <v>26173800</v>
      </c>
      <c r="R333" s="254">
        <f t="shared" si="2"/>
        <v>0</v>
      </c>
      <c r="S333" s="661"/>
    </row>
    <row r="334" spans="1:19" outlineLevel="1">
      <c r="A334" s="211">
        <f t="shared" si="3"/>
        <v>8</v>
      </c>
      <c r="B334" s="212" t="s">
        <v>258</v>
      </c>
      <c r="C334" s="213" t="s">
        <v>243</v>
      </c>
      <c r="D334" s="510">
        <v>666</v>
      </c>
      <c r="E334" s="214"/>
      <c r="F334" s="211"/>
      <c r="G334" s="652" t="s">
        <v>245</v>
      </c>
      <c r="H334" s="652" t="s">
        <v>259</v>
      </c>
      <c r="I334" s="652" t="s">
        <v>2968</v>
      </c>
      <c r="J334" s="652" t="s">
        <v>324</v>
      </c>
      <c r="K334" s="267">
        <v>501000</v>
      </c>
      <c r="L334" s="685"/>
      <c r="M334" s="267">
        <v>38100</v>
      </c>
      <c r="N334" s="270"/>
      <c r="O334" s="270"/>
      <c r="P334" s="254">
        <f t="shared" si="0"/>
        <v>539100</v>
      </c>
      <c r="Q334" s="254">
        <f t="shared" si="1"/>
        <v>359040600</v>
      </c>
      <c r="R334" s="254">
        <f t="shared" si="2"/>
        <v>0</v>
      </c>
      <c r="S334" s="661"/>
    </row>
    <row r="335" spans="1:19" outlineLevel="1">
      <c r="A335" s="211">
        <f t="shared" si="3"/>
        <v>9</v>
      </c>
      <c r="B335" s="212" t="s">
        <v>260</v>
      </c>
      <c r="C335" s="213" t="s">
        <v>243</v>
      </c>
      <c r="D335" s="510">
        <v>58</v>
      </c>
      <c r="E335" s="214"/>
      <c r="F335" s="211"/>
      <c r="G335" s="652" t="s">
        <v>245</v>
      </c>
      <c r="H335" s="652" t="s">
        <v>261</v>
      </c>
      <c r="I335" s="652" t="s">
        <v>2968</v>
      </c>
      <c r="J335" s="652" t="s">
        <v>324</v>
      </c>
      <c r="K335" s="267">
        <v>347100</v>
      </c>
      <c r="L335" s="685"/>
      <c r="M335" s="267">
        <v>28900</v>
      </c>
      <c r="N335" s="270"/>
      <c r="O335" s="270"/>
      <c r="P335" s="254">
        <f t="shared" si="0"/>
        <v>376000</v>
      </c>
      <c r="Q335" s="254">
        <f t="shared" si="1"/>
        <v>21808000</v>
      </c>
      <c r="R335" s="254">
        <f t="shared" si="2"/>
        <v>0</v>
      </c>
      <c r="S335" s="661"/>
    </row>
    <row r="336" spans="1:19" outlineLevel="1">
      <c r="A336" s="211">
        <f t="shared" si="3"/>
        <v>10</v>
      </c>
      <c r="B336" s="212" t="s">
        <v>262</v>
      </c>
      <c r="C336" s="213" t="s">
        <v>243</v>
      </c>
      <c r="D336" s="510">
        <v>1255</v>
      </c>
      <c r="E336" s="214"/>
      <c r="F336" s="211"/>
      <c r="G336" s="652" t="s">
        <v>245</v>
      </c>
      <c r="H336" s="652" t="s">
        <v>263</v>
      </c>
      <c r="I336" s="652" t="s">
        <v>2968</v>
      </c>
      <c r="J336" s="652" t="s">
        <v>324</v>
      </c>
      <c r="K336" s="267">
        <v>229500</v>
      </c>
      <c r="L336" s="685"/>
      <c r="M336" s="267">
        <v>23300</v>
      </c>
      <c r="N336" s="270"/>
      <c r="O336" s="270"/>
      <c r="P336" s="254">
        <f t="shared" si="0"/>
        <v>252800</v>
      </c>
      <c r="Q336" s="254">
        <f t="shared" si="1"/>
        <v>317264000</v>
      </c>
      <c r="R336" s="254">
        <f t="shared" si="2"/>
        <v>0</v>
      </c>
      <c r="S336" s="661"/>
    </row>
    <row r="337" spans="1:19" outlineLevel="1">
      <c r="A337" s="211">
        <f t="shared" si="3"/>
        <v>11</v>
      </c>
      <c r="B337" s="212" t="s">
        <v>264</v>
      </c>
      <c r="C337" s="213" t="s">
        <v>243</v>
      </c>
      <c r="D337" s="510">
        <v>80</v>
      </c>
      <c r="E337" s="214"/>
      <c r="F337" s="211"/>
      <c r="G337" s="652" t="s">
        <v>245</v>
      </c>
      <c r="H337" s="652" t="s">
        <v>265</v>
      </c>
      <c r="I337" s="652" t="s">
        <v>2968</v>
      </c>
      <c r="J337" s="652" t="s">
        <v>324</v>
      </c>
      <c r="K337" s="267">
        <v>158200</v>
      </c>
      <c r="L337" s="685"/>
      <c r="M337" s="267">
        <v>17900</v>
      </c>
      <c r="N337" s="270"/>
      <c r="O337" s="270"/>
      <c r="P337" s="254">
        <f t="shared" si="0"/>
        <v>176100</v>
      </c>
      <c r="Q337" s="254">
        <f t="shared" si="1"/>
        <v>14088000</v>
      </c>
      <c r="R337" s="254">
        <f t="shared" si="2"/>
        <v>0</v>
      </c>
      <c r="S337" s="661"/>
    </row>
    <row r="338" spans="1:19" outlineLevel="1">
      <c r="A338" s="211">
        <f t="shared" si="3"/>
        <v>12</v>
      </c>
      <c r="B338" s="212" t="s">
        <v>266</v>
      </c>
      <c r="C338" s="213" t="s">
        <v>243</v>
      </c>
      <c r="D338" s="510">
        <v>683</v>
      </c>
      <c r="E338" s="214"/>
      <c r="F338" s="211"/>
      <c r="G338" s="652" t="s">
        <v>245</v>
      </c>
      <c r="H338" s="652" t="s">
        <v>267</v>
      </c>
      <c r="I338" s="652" t="s">
        <v>2968</v>
      </c>
      <c r="J338" s="652" t="s">
        <v>324</v>
      </c>
      <c r="K338" s="267">
        <v>125200</v>
      </c>
      <c r="L338" s="685"/>
      <c r="M338" s="267">
        <v>15000</v>
      </c>
      <c r="N338" s="270"/>
      <c r="O338" s="270"/>
      <c r="P338" s="254">
        <f t="shared" si="0"/>
        <v>140200</v>
      </c>
      <c r="Q338" s="254">
        <f t="shared" si="1"/>
        <v>95756600</v>
      </c>
      <c r="R338" s="254">
        <f t="shared" si="2"/>
        <v>0</v>
      </c>
      <c r="S338" s="661"/>
    </row>
    <row r="339" spans="1:19" outlineLevel="1">
      <c r="A339" s="208" t="s">
        <v>7</v>
      </c>
      <c r="B339" s="209" t="s">
        <v>268</v>
      </c>
      <c r="C339" s="209"/>
      <c r="D339" s="209"/>
      <c r="E339" s="492"/>
      <c r="F339" s="210"/>
      <c r="G339" s="704"/>
      <c r="H339" s="704"/>
      <c r="I339" s="704"/>
      <c r="J339" s="704"/>
      <c r="K339" s="215"/>
      <c r="L339" s="685"/>
      <c r="M339" s="215"/>
      <c r="N339" s="270"/>
      <c r="O339" s="270"/>
      <c r="P339" s="254"/>
      <c r="Q339" s="254"/>
      <c r="R339" s="254"/>
      <c r="S339" s="661"/>
    </row>
    <row r="340" spans="1:19" outlineLevel="1">
      <c r="A340" s="211">
        <v>1</v>
      </c>
      <c r="B340" s="212" t="s">
        <v>269</v>
      </c>
      <c r="C340" s="213" t="s">
        <v>243</v>
      </c>
      <c r="D340" s="211">
        <v>1096</v>
      </c>
      <c r="E340" s="214"/>
      <c r="F340" s="211"/>
      <c r="G340" s="652" t="s">
        <v>245</v>
      </c>
      <c r="H340" s="652" t="s">
        <v>270</v>
      </c>
      <c r="I340" s="652" t="s">
        <v>2968</v>
      </c>
      <c r="J340" s="652" t="s">
        <v>324</v>
      </c>
      <c r="K340" s="267">
        <v>3809100</v>
      </c>
      <c r="L340" s="685"/>
      <c r="M340" s="267">
        <v>121900</v>
      </c>
      <c r="N340" s="270"/>
      <c r="O340" s="270"/>
      <c r="P340" s="254">
        <f t="shared" ref="P340:P353" si="4">SUM(K340:O340)</f>
        <v>3931000</v>
      </c>
      <c r="Q340" s="254">
        <f t="shared" ref="Q340:Q353" si="5">P340*$D340</f>
        <v>4308376000</v>
      </c>
      <c r="R340" s="254">
        <f t="shared" ref="R340:R353" si="6">P340*$F340</f>
        <v>0</v>
      </c>
      <c r="S340" s="661"/>
    </row>
    <row r="341" spans="1:19" outlineLevel="1">
      <c r="A341" s="211">
        <f>A340+1</f>
        <v>2</v>
      </c>
      <c r="B341" s="212" t="s">
        <v>271</v>
      </c>
      <c r="C341" s="213" t="s">
        <v>243</v>
      </c>
      <c r="D341" s="211">
        <v>15</v>
      </c>
      <c r="E341" s="214"/>
      <c r="F341" s="211"/>
      <c r="G341" s="652" t="s">
        <v>245</v>
      </c>
      <c r="H341" s="652" t="s">
        <v>272</v>
      </c>
      <c r="I341" s="652" t="s">
        <v>2968</v>
      </c>
      <c r="J341" s="652" t="s">
        <v>324</v>
      </c>
      <c r="K341" s="267">
        <v>2958000</v>
      </c>
      <c r="L341" s="685"/>
      <c r="M341" s="267">
        <v>107500</v>
      </c>
      <c r="N341" s="270"/>
      <c r="O341" s="270"/>
      <c r="P341" s="254">
        <f t="shared" si="4"/>
        <v>3065500</v>
      </c>
      <c r="Q341" s="254">
        <f t="shared" si="5"/>
        <v>45982500</v>
      </c>
      <c r="R341" s="254">
        <f t="shared" si="6"/>
        <v>0</v>
      </c>
      <c r="S341" s="661"/>
    </row>
    <row r="342" spans="1:19" outlineLevel="1">
      <c r="A342" s="211">
        <f t="shared" ref="A342:A353" si="7">A341+1</f>
        <v>3</v>
      </c>
      <c r="B342" s="212" t="s">
        <v>273</v>
      </c>
      <c r="C342" s="213" t="s">
        <v>243</v>
      </c>
      <c r="D342" s="211">
        <v>14</v>
      </c>
      <c r="E342" s="214"/>
      <c r="F342" s="211"/>
      <c r="G342" s="652" t="s">
        <v>245</v>
      </c>
      <c r="H342" s="652" t="s">
        <v>274</v>
      </c>
      <c r="I342" s="652" t="s">
        <v>2968</v>
      </c>
      <c r="J342" s="652" t="s">
        <v>324</v>
      </c>
      <c r="K342" s="267">
        <v>1973900</v>
      </c>
      <c r="L342" s="685"/>
      <c r="M342" s="267">
        <v>104900</v>
      </c>
      <c r="N342" s="270"/>
      <c r="O342" s="270"/>
      <c r="P342" s="254">
        <f t="shared" si="4"/>
        <v>2078800</v>
      </c>
      <c r="Q342" s="254">
        <f t="shared" si="5"/>
        <v>29103200</v>
      </c>
      <c r="R342" s="254">
        <f t="shared" si="6"/>
        <v>0</v>
      </c>
      <c r="S342" s="661"/>
    </row>
    <row r="343" spans="1:19" outlineLevel="1">
      <c r="A343" s="211">
        <f t="shared" si="7"/>
        <v>4</v>
      </c>
      <c r="B343" s="212" t="s">
        <v>275</v>
      </c>
      <c r="C343" s="213" t="s">
        <v>243</v>
      </c>
      <c r="D343" s="510">
        <v>1343</v>
      </c>
      <c r="E343" s="214"/>
      <c r="F343" s="211"/>
      <c r="G343" s="652" t="s">
        <v>245</v>
      </c>
      <c r="H343" s="652" t="s">
        <v>276</v>
      </c>
      <c r="I343" s="652" t="s">
        <v>2968</v>
      </c>
      <c r="J343" s="652" t="s">
        <v>324</v>
      </c>
      <c r="K343" s="267">
        <v>776600</v>
      </c>
      <c r="L343" s="685"/>
      <c r="M343" s="267">
        <v>41900</v>
      </c>
      <c r="N343" s="270"/>
      <c r="O343" s="270"/>
      <c r="P343" s="254">
        <f t="shared" si="4"/>
        <v>818500</v>
      </c>
      <c r="Q343" s="254">
        <f t="shared" si="5"/>
        <v>1099245500</v>
      </c>
      <c r="R343" s="254">
        <f t="shared" si="6"/>
        <v>0</v>
      </c>
      <c r="S343" s="661"/>
    </row>
    <row r="344" spans="1:19" outlineLevel="1">
      <c r="A344" s="211">
        <f t="shared" si="7"/>
        <v>5</v>
      </c>
      <c r="B344" s="212" t="s">
        <v>277</v>
      </c>
      <c r="C344" s="213" t="s">
        <v>243</v>
      </c>
      <c r="D344" s="510">
        <v>1111</v>
      </c>
      <c r="E344" s="214"/>
      <c r="F344" s="211"/>
      <c r="G344" s="652" t="s">
        <v>245</v>
      </c>
      <c r="H344" s="652" t="s">
        <v>278</v>
      </c>
      <c r="I344" s="652" t="s">
        <v>2968</v>
      </c>
      <c r="J344" s="652" t="s">
        <v>324</v>
      </c>
      <c r="K344" s="267">
        <v>522600</v>
      </c>
      <c r="L344" s="685"/>
      <c r="M344" s="267">
        <v>36400</v>
      </c>
      <c r="N344" s="270"/>
      <c r="O344" s="270"/>
      <c r="P344" s="254">
        <f t="shared" si="4"/>
        <v>559000</v>
      </c>
      <c r="Q344" s="254">
        <f t="shared" si="5"/>
        <v>621049000</v>
      </c>
      <c r="R344" s="254">
        <f t="shared" si="6"/>
        <v>0</v>
      </c>
      <c r="S344" s="661"/>
    </row>
    <row r="345" spans="1:19" outlineLevel="1">
      <c r="A345" s="211">
        <f t="shared" si="7"/>
        <v>6</v>
      </c>
      <c r="B345" s="212" t="s">
        <v>279</v>
      </c>
      <c r="C345" s="213" t="s">
        <v>243</v>
      </c>
      <c r="D345" s="510">
        <v>346</v>
      </c>
      <c r="E345" s="214"/>
      <c r="F345" s="211"/>
      <c r="G345" s="652" t="s">
        <v>245</v>
      </c>
      <c r="H345" s="652" t="s">
        <v>280</v>
      </c>
      <c r="I345" s="652" t="s">
        <v>2968</v>
      </c>
      <c r="J345" s="652" t="s">
        <v>324</v>
      </c>
      <c r="K345" s="267">
        <v>400800</v>
      </c>
      <c r="L345" s="685"/>
      <c r="M345" s="267">
        <v>34600</v>
      </c>
      <c r="N345" s="270"/>
      <c r="O345" s="270"/>
      <c r="P345" s="254">
        <f t="shared" si="4"/>
        <v>435400</v>
      </c>
      <c r="Q345" s="254">
        <f t="shared" si="5"/>
        <v>150648400</v>
      </c>
      <c r="R345" s="254">
        <f t="shared" si="6"/>
        <v>0</v>
      </c>
      <c r="S345" s="661"/>
    </row>
    <row r="346" spans="1:19" outlineLevel="1">
      <c r="A346" s="211">
        <f t="shared" si="7"/>
        <v>7</v>
      </c>
      <c r="B346" s="212" t="s">
        <v>281</v>
      </c>
      <c r="C346" s="213" t="s">
        <v>243</v>
      </c>
      <c r="D346" s="510">
        <v>1754</v>
      </c>
      <c r="E346" s="214"/>
      <c r="F346" s="211"/>
      <c r="G346" s="652" t="s">
        <v>245</v>
      </c>
      <c r="H346" s="652" t="s">
        <v>282</v>
      </c>
      <c r="I346" s="652" t="s">
        <v>2968</v>
      </c>
      <c r="J346" s="652" t="s">
        <v>324</v>
      </c>
      <c r="K346" s="267">
        <v>291600</v>
      </c>
      <c r="L346" s="685"/>
      <c r="M346" s="267">
        <v>28800</v>
      </c>
      <c r="N346" s="270"/>
      <c r="O346" s="270"/>
      <c r="P346" s="254">
        <f t="shared" si="4"/>
        <v>320400</v>
      </c>
      <c r="Q346" s="254">
        <f t="shared" si="5"/>
        <v>561981600</v>
      </c>
      <c r="R346" s="254">
        <f t="shared" si="6"/>
        <v>0</v>
      </c>
      <c r="S346" s="661"/>
    </row>
    <row r="347" spans="1:19" outlineLevel="1">
      <c r="A347" s="211">
        <f t="shared" si="7"/>
        <v>8</v>
      </c>
      <c r="B347" s="212" t="s">
        <v>283</v>
      </c>
      <c r="C347" s="213" t="s">
        <v>243</v>
      </c>
      <c r="D347" s="510">
        <v>550</v>
      </c>
      <c r="E347" s="214"/>
      <c r="F347" s="211"/>
      <c r="G347" s="652" t="s">
        <v>245</v>
      </c>
      <c r="H347" s="652" t="s">
        <v>284</v>
      </c>
      <c r="I347" s="652" t="s">
        <v>2968</v>
      </c>
      <c r="J347" s="652" t="s">
        <v>324</v>
      </c>
      <c r="K347" s="267">
        <v>866100</v>
      </c>
      <c r="L347" s="685"/>
      <c r="M347" s="267">
        <v>60000</v>
      </c>
      <c r="N347" s="270"/>
      <c r="O347" s="270"/>
      <c r="P347" s="254">
        <f t="shared" si="4"/>
        <v>926100</v>
      </c>
      <c r="Q347" s="254">
        <f t="shared" si="5"/>
        <v>509355000</v>
      </c>
      <c r="R347" s="254">
        <f t="shared" si="6"/>
        <v>0</v>
      </c>
      <c r="S347" s="661"/>
    </row>
    <row r="348" spans="1:19" outlineLevel="1">
      <c r="A348" s="211">
        <f t="shared" si="7"/>
        <v>9</v>
      </c>
      <c r="B348" s="212" t="s">
        <v>285</v>
      </c>
      <c r="C348" s="213" t="s">
        <v>243</v>
      </c>
      <c r="D348" s="510">
        <v>512</v>
      </c>
      <c r="E348" s="214"/>
      <c r="F348" s="211"/>
      <c r="G348" s="652" t="s">
        <v>245</v>
      </c>
      <c r="H348" s="652" t="s">
        <v>286</v>
      </c>
      <c r="I348" s="652" t="s">
        <v>2968</v>
      </c>
      <c r="J348" s="652" t="s">
        <v>324</v>
      </c>
      <c r="K348" s="267">
        <v>636500</v>
      </c>
      <c r="L348" s="685"/>
      <c r="M348" s="267">
        <v>45400</v>
      </c>
      <c r="N348" s="270"/>
      <c r="O348" s="270"/>
      <c r="P348" s="254">
        <f t="shared" si="4"/>
        <v>681900</v>
      </c>
      <c r="Q348" s="254">
        <f t="shared" si="5"/>
        <v>349132800</v>
      </c>
      <c r="R348" s="254">
        <f t="shared" si="6"/>
        <v>0</v>
      </c>
      <c r="S348" s="661"/>
    </row>
    <row r="349" spans="1:19" outlineLevel="1">
      <c r="A349" s="211">
        <f t="shared" si="7"/>
        <v>10</v>
      </c>
      <c r="B349" s="212" t="s">
        <v>287</v>
      </c>
      <c r="C349" s="213" t="s">
        <v>243</v>
      </c>
      <c r="D349" s="510">
        <v>194</v>
      </c>
      <c r="E349" s="214"/>
      <c r="F349" s="211"/>
      <c r="G349" s="652" t="s">
        <v>245</v>
      </c>
      <c r="H349" s="652" t="s">
        <v>288</v>
      </c>
      <c r="I349" s="652" t="s">
        <v>2968</v>
      </c>
      <c r="J349" s="652" t="s">
        <v>324</v>
      </c>
      <c r="K349" s="267">
        <v>470000</v>
      </c>
      <c r="L349" s="685"/>
      <c r="M349" s="267">
        <v>38000</v>
      </c>
      <c r="N349" s="270"/>
      <c r="O349" s="270"/>
      <c r="P349" s="254">
        <f t="shared" si="4"/>
        <v>508000</v>
      </c>
      <c r="Q349" s="254">
        <f t="shared" si="5"/>
        <v>98552000</v>
      </c>
      <c r="R349" s="254">
        <f t="shared" si="6"/>
        <v>0</v>
      </c>
      <c r="S349" s="661"/>
    </row>
    <row r="350" spans="1:19" outlineLevel="1">
      <c r="A350" s="211">
        <f t="shared" si="7"/>
        <v>11</v>
      </c>
      <c r="B350" s="212" t="s">
        <v>289</v>
      </c>
      <c r="C350" s="213" t="s">
        <v>243</v>
      </c>
      <c r="D350" s="510">
        <v>1003</v>
      </c>
      <c r="E350" s="214"/>
      <c r="F350" s="211"/>
      <c r="G350" s="652" t="s">
        <v>245</v>
      </c>
      <c r="H350" s="652" t="s">
        <v>290</v>
      </c>
      <c r="I350" s="652" t="s">
        <v>2968</v>
      </c>
      <c r="J350" s="652" t="s">
        <v>324</v>
      </c>
      <c r="K350" s="267">
        <v>324900</v>
      </c>
      <c r="L350" s="685"/>
      <c r="M350" s="267">
        <v>28800</v>
      </c>
      <c r="N350" s="270"/>
      <c r="O350" s="270"/>
      <c r="P350" s="254">
        <f t="shared" si="4"/>
        <v>353700</v>
      </c>
      <c r="Q350" s="254">
        <f t="shared" si="5"/>
        <v>354761100</v>
      </c>
      <c r="R350" s="254">
        <f t="shared" si="6"/>
        <v>0</v>
      </c>
      <c r="S350" s="661"/>
    </row>
    <row r="351" spans="1:19" outlineLevel="1">
      <c r="A351" s="211">
        <f t="shared" si="7"/>
        <v>12</v>
      </c>
      <c r="B351" s="212" t="s">
        <v>291</v>
      </c>
      <c r="C351" s="213" t="s">
        <v>243</v>
      </c>
      <c r="D351" s="510">
        <v>1227</v>
      </c>
      <c r="E351" s="214"/>
      <c r="F351" s="211"/>
      <c r="G351" s="652" t="s">
        <v>245</v>
      </c>
      <c r="H351" s="652" t="s">
        <v>292</v>
      </c>
      <c r="I351" s="652" t="s">
        <v>2968</v>
      </c>
      <c r="J351" s="652" t="s">
        <v>324</v>
      </c>
      <c r="K351" s="267">
        <v>205500</v>
      </c>
      <c r="L351" s="685"/>
      <c r="M351" s="267">
        <v>23300</v>
      </c>
      <c r="N351" s="270"/>
      <c r="O351" s="270"/>
      <c r="P351" s="254">
        <f t="shared" si="4"/>
        <v>228800</v>
      </c>
      <c r="Q351" s="254">
        <f t="shared" si="5"/>
        <v>280737600</v>
      </c>
      <c r="R351" s="254">
        <f t="shared" si="6"/>
        <v>0</v>
      </c>
      <c r="S351" s="661"/>
    </row>
    <row r="352" spans="1:19" outlineLevel="1">
      <c r="A352" s="211">
        <f t="shared" si="7"/>
        <v>13</v>
      </c>
      <c r="B352" s="212" t="s">
        <v>293</v>
      </c>
      <c r="C352" s="213" t="s">
        <v>243</v>
      </c>
      <c r="D352" s="510">
        <v>537</v>
      </c>
      <c r="E352" s="214"/>
      <c r="F352" s="211"/>
      <c r="G352" s="652" t="s">
        <v>245</v>
      </c>
      <c r="H352" s="652" t="s">
        <v>294</v>
      </c>
      <c r="I352" s="652" t="s">
        <v>2968</v>
      </c>
      <c r="J352" s="652" t="s">
        <v>324</v>
      </c>
      <c r="K352" s="267">
        <v>133500</v>
      </c>
      <c r="L352" s="685"/>
      <c r="M352" s="267">
        <v>17800</v>
      </c>
      <c r="N352" s="270"/>
      <c r="O352" s="270"/>
      <c r="P352" s="254">
        <f t="shared" si="4"/>
        <v>151300</v>
      </c>
      <c r="Q352" s="254">
        <f t="shared" si="5"/>
        <v>81248100</v>
      </c>
      <c r="R352" s="254">
        <f t="shared" si="6"/>
        <v>0</v>
      </c>
      <c r="S352" s="661"/>
    </row>
    <row r="353" spans="1:19" outlineLevel="1">
      <c r="A353" s="211">
        <f t="shared" si="7"/>
        <v>14</v>
      </c>
      <c r="B353" s="212" t="s">
        <v>295</v>
      </c>
      <c r="C353" s="213" t="s">
        <v>243</v>
      </c>
      <c r="D353" s="510">
        <v>113</v>
      </c>
      <c r="E353" s="214"/>
      <c r="F353" s="211"/>
      <c r="G353" s="652" t="s">
        <v>245</v>
      </c>
      <c r="H353" s="652" t="s">
        <v>296</v>
      </c>
      <c r="I353" s="652" t="s">
        <v>2968</v>
      </c>
      <c r="J353" s="652" t="s">
        <v>324</v>
      </c>
      <c r="K353" s="267">
        <v>95100</v>
      </c>
      <c r="L353" s="685"/>
      <c r="M353" s="267">
        <v>14900</v>
      </c>
      <c r="N353" s="270"/>
      <c r="O353" s="270"/>
      <c r="P353" s="254">
        <f t="shared" si="4"/>
        <v>110000</v>
      </c>
      <c r="Q353" s="254">
        <f t="shared" si="5"/>
        <v>12430000</v>
      </c>
      <c r="R353" s="254">
        <f t="shared" si="6"/>
        <v>0</v>
      </c>
      <c r="S353" s="661"/>
    </row>
    <row r="354" spans="1:19" outlineLevel="1">
      <c r="A354" s="208" t="s">
        <v>15</v>
      </c>
      <c r="B354" s="209" t="s">
        <v>297</v>
      </c>
      <c r="C354" s="209"/>
      <c r="D354" s="209"/>
      <c r="E354" s="492"/>
      <c r="F354" s="210"/>
      <c r="G354" s="704"/>
      <c r="H354" s="704"/>
      <c r="I354" s="704"/>
      <c r="J354" s="704"/>
      <c r="K354" s="215"/>
      <c r="L354" s="685"/>
      <c r="M354" s="215"/>
      <c r="N354" s="270"/>
      <c r="O354" s="270"/>
      <c r="P354" s="254"/>
      <c r="Q354" s="254"/>
      <c r="R354" s="254"/>
      <c r="S354" s="661"/>
    </row>
    <row r="355" spans="1:19" outlineLevel="1">
      <c r="A355" s="211">
        <v>1</v>
      </c>
      <c r="B355" s="212" t="s">
        <v>298</v>
      </c>
      <c r="C355" s="213" t="s">
        <v>243</v>
      </c>
      <c r="D355" s="211">
        <v>87</v>
      </c>
      <c r="E355" s="214"/>
      <c r="F355" s="211"/>
      <c r="G355" s="652" t="s">
        <v>245</v>
      </c>
      <c r="H355" s="652" t="s">
        <v>299</v>
      </c>
      <c r="I355" s="652" t="s">
        <v>2968</v>
      </c>
      <c r="J355" s="652" t="s">
        <v>324</v>
      </c>
      <c r="K355" s="267">
        <v>772400</v>
      </c>
      <c r="L355" s="685"/>
      <c r="M355" s="267">
        <v>41900</v>
      </c>
      <c r="N355" s="270"/>
      <c r="O355" s="270"/>
      <c r="P355" s="254">
        <f t="shared" ref="P355:P365" si="8">SUM(K355:O355)</f>
        <v>814300</v>
      </c>
      <c r="Q355" s="254">
        <f t="shared" ref="Q355:Q365" si="9">P355*$D355</f>
        <v>70844100</v>
      </c>
      <c r="R355" s="254">
        <f t="shared" ref="R355:R365" si="10">P355*$F355</f>
        <v>0</v>
      </c>
      <c r="S355" s="661"/>
    </row>
    <row r="356" spans="1:19" outlineLevel="1">
      <c r="A356" s="211">
        <v>2</v>
      </c>
      <c r="B356" s="212" t="s">
        <v>300</v>
      </c>
      <c r="C356" s="213" t="s">
        <v>243</v>
      </c>
      <c r="D356" s="510">
        <v>114</v>
      </c>
      <c r="E356" s="214"/>
      <c r="F356" s="211"/>
      <c r="G356" s="652" t="s">
        <v>245</v>
      </c>
      <c r="H356" s="652" t="s">
        <v>301</v>
      </c>
      <c r="I356" s="652" t="s">
        <v>2968</v>
      </c>
      <c r="J356" s="652" t="s">
        <v>324</v>
      </c>
      <c r="K356" s="267">
        <v>517600</v>
      </c>
      <c r="L356" s="685"/>
      <c r="M356" s="267">
        <v>36300</v>
      </c>
      <c r="N356" s="270"/>
      <c r="O356" s="270"/>
      <c r="P356" s="254">
        <f t="shared" si="8"/>
        <v>553900</v>
      </c>
      <c r="Q356" s="254">
        <f t="shared" si="9"/>
        <v>63144600</v>
      </c>
      <c r="R356" s="254">
        <f t="shared" si="10"/>
        <v>0</v>
      </c>
      <c r="S356" s="661"/>
    </row>
    <row r="357" spans="1:19" outlineLevel="1">
      <c r="A357" s="211">
        <v>3</v>
      </c>
      <c r="B357" s="212" t="s">
        <v>302</v>
      </c>
      <c r="C357" s="213" t="s">
        <v>243</v>
      </c>
      <c r="D357" s="510">
        <v>32</v>
      </c>
      <c r="E357" s="214"/>
      <c r="F357" s="211"/>
      <c r="G357" s="652" t="s">
        <v>245</v>
      </c>
      <c r="H357" s="652" t="s">
        <v>303</v>
      </c>
      <c r="I357" s="652" t="s">
        <v>2968</v>
      </c>
      <c r="J357" s="652" t="s">
        <v>324</v>
      </c>
      <c r="K357" s="267">
        <v>397400</v>
      </c>
      <c r="L357" s="685"/>
      <c r="M357" s="267">
        <v>34600</v>
      </c>
      <c r="N357" s="270"/>
      <c r="O357" s="270"/>
      <c r="P357" s="254">
        <f t="shared" si="8"/>
        <v>432000</v>
      </c>
      <c r="Q357" s="254">
        <f t="shared" si="9"/>
        <v>13824000</v>
      </c>
      <c r="R357" s="254">
        <f t="shared" si="10"/>
        <v>0</v>
      </c>
      <c r="S357" s="661"/>
    </row>
    <row r="358" spans="1:19" outlineLevel="1">
      <c r="A358" s="211">
        <v>4</v>
      </c>
      <c r="B358" s="212" t="s">
        <v>304</v>
      </c>
      <c r="C358" s="213" t="s">
        <v>243</v>
      </c>
      <c r="D358" s="510">
        <v>214</v>
      </c>
      <c r="E358" s="214"/>
      <c r="F358" s="211"/>
      <c r="G358" s="652" t="s">
        <v>245</v>
      </c>
      <c r="H358" s="652" t="s">
        <v>305</v>
      </c>
      <c r="I358" s="652" t="s">
        <v>2968</v>
      </c>
      <c r="J358" s="652" t="s">
        <v>324</v>
      </c>
      <c r="K358" s="267">
        <v>287400</v>
      </c>
      <c r="L358" s="685"/>
      <c r="M358" s="267">
        <v>28700</v>
      </c>
      <c r="N358" s="270"/>
      <c r="O358" s="270"/>
      <c r="P358" s="254">
        <f t="shared" si="8"/>
        <v>316100</v>
      </c>
      <c r="Q358" s="254">
        <f t="shared" si="9"/>
        <v>67645400</v>
      </c>
      <c r="R358" s="254">
        <f t="shared" si="10"/>
        <v>0</v>
      </c>
      <c r="S358" s="661"/>
    </row>
    <row r="359" spans="1:19" outlineLevel="1">
      <c r="A359" s="211">
        <v>5</v>
      </c>
      <c r="B359" s="212" t="s">
        <v>306</v>
      </c>
      <c r="C359" s="213" t="s">
        <v>243</v>
      </c>
      <c r="D359" s="510">
        <v>43</v>
      </c>
      <c r="E359" s="214"/>
      <c r="F359" s="211"/>
      <c r="G359" s="652" t="s">
        <v>245</v>
      </c>
      <c r="H359" s="652" t="s">
        <v>307</v>
      </c>
      <c r="I359" s="652" t="s">
        <v>2968</v>
      </c>
      <c r="J359" s="652" t="s">
        <v>324</v>
      </c>
      <c r="K359" s="267">
        <v>201400</v>
      </c>
      <c r="L359" s="685"/>
      <c r="M359" s="267">
        <v>23600</v>
      </c>
      <c r="N359" s="270"/>
      <c r="O359" s="270"/>
      <c r="P359" s="254">
        <f t="shared" si="8"/>
        <v>225000</v>
      </c>
      <c r="Q359" s="254">
        <f t="shared" si="9"/>
        <v>9675000</v>
      </c>
      <c r="R359" s="254">
        <f t="shared" si="10"/>
        <v>0</v>
      </c>
      <c r="S359" s="661"/>
    </row>
    <row r="360" spans="1:19" outlineLevel="1">
      <c r="A360" s="211">
        <v>6</v>
      </c>
      <c r="B360" s="212" t="s">
        <v>308</v>
      </c>
      <c r="C360" s="213" t="s">
        <v>243</v>
      </c>
      <c r="D360" s="211">
        <v>333</v>
      </c>
      <c r="E360" s="214"/>
      <c r="F360" s="211"/>
      <c r="G360" s="652" t="s">
        <v>245</v>
      </c>
      <c r="H360" s="652" t="s">
        <v>309</v>
      </c>
      <c r="I360" s="652" t="s">
        <v>2968</v>
      </c>
      <c r="J360" s="652" t="s">
        <v>324</v>
      </c>
      <c r="K360" s="267">
        <v>147200</v>
      </c>
      <c r="L360" s="685"/>
      <c r="M360" s="267">
        <v>17900</v>
      </c>
      <c r="N360" s="270"/>
      <c r="O360" s="270"/>
      <c r="P360" s="254">
        <f t="shared" si="8"/>
        <v>165100</v>
      </c>
      <c r="Q360" s="254">
        <f t="shared" si="9"/>
        <v>54978300</v>
      </c>
      <c r="R360" s="254">
        <f t="shared" si="10"/>
        <v>0</v>
      </c>
      <c r="S360" s="661"/>
    </row>
    <row r="361" spans="1:19" outlineLevel="1">
      <c r="A361" s="211">
        <v>7</v>
      </c>
      <c r="B361" s="212" t="s">
        <v>310</v>
      </c>
      <c r="C361" s="213" t="s">
        <v>243</v>
      </c>
      <c r="D361" s="510">
        <v>437</v>
      </c>
      <c r="E361" s="214"/>
      <c r="F361" s="211"/>
      <c r="G361" s="652" t="s">
        <v>245</v>
      </c>
      <c r="H361" s="652" t="s">
        <v>311</v>
      </c>
      <c r="I361" s="652" t="s">
        <v>2968</v>
      </c>
      <c r="J361" s="652" t="s">
        <v>324</v>
      </c>
      <c r="K361" s="267">
        <v>106400</v>
      </c>
      <c r="L361" s="685"/>
      <c r="M361" s="267">
        <v>15000</v>
      </c>
      <c r="N361" s="270"/>
      <c r="O361" s="270"/>
      <c r="P361" s="254">
        <f t="shared" si="8"/>
        <v>121400</v>
      </c>
      <c r="Q361" s="254">
        <f t="shared" si="9"/>
        <v>53051800</v>
      </c>
      <c r="R361" s="254">
        <f t="shared" si="10"/>
        <v>0</v>
      </c>
      <c r="S361" s="661"/>
    </row>
    <row r="362" spans="1:19" outlineLevel="1">
      <c r="A362" s="211">
        <v>8</v>
      </c>
      <c r="B362" s="212" t="s">
        <v>312</v>
      </c>
      <c r="C362" s="213" t="s">
        <v>243</v>
      </c>
      <c r="D362" s="510">
        <v>884</v>
      </c>
      <c r="E362" s="214"/>
      <c r="F362" s="211"/>
      <c r="G362" s="652" t="s">
        <v>245</v>
      </c>
      <c r="H362" s="652" t="s">
        <v>313</v>
      </c>
      <c r="I362" s="652" t="s">
        <v>2968</v>
      </c>
      <c r="J362" s="652" t="s">
        <v>324</v>
      </c>
      <c r="K362" s="267">
        <v>74400</v>
      </c>
      <c r="L362" s="685"/>
      <c r="M362" s="267">
        <v>11400</v>
      </c>
      <c r="N362" s="270"/>
      <c r="O362" s="270"/>
      <c r="P362" s="254">
        <f t="shared" si="8"/>
        <v>85800</v>
      </c>
      <c r="Q362" s="254">
        <f t="shared" si="9"/>
        <v>75847200</v>
      </c>
      <c r="R362" s="254">
        <f t="shared" si="10"/>
        <v>0</v>
      </c>
      <c r="S362" s="661"/>
    </row>
    <row r="363" spans="1:19" outlineLevel="1">
      <c r="A363" s="211">
        <v>9</v>
      </c>
      <c r="B363" s="212" t="s">
        <v>314</v>
      </c>
      <c r="C363" s="213" t="s">
        <v>243</v>
      </c>
      <c r="D363" s="510">
        <v>661</v>
      </c>
      <c r="E363" s="214"/>
      <c r="F363" s="211"/>
      <c r="G363" s="652" t="s">
        <v>245</v>
      </c>
      <c r="H363" s="652" t="s">
        <v>315</v>
      </c>
      <c r="I363" s="652" t="s">
        <v>2968</v>
      </c>
      <c r="J363" s="652" t="s">
        <v>324</v>
      </c>
      <c r="K363" s="267">
        <v>50400</v>
      </c>
      <c r="L363" s="685"/>
      <c r="M363" s="267">
        <v>9200</v>
      </c>
      <c r="N363" s="270"/>
      <c r="O363" s="270"/>
      <c r="P363" s="254">
        <f t="shared" si="8"/>
        <v>59600</v>
      </c>
      <c r="Q363" s="254">
        <f t="shared" si="9"/>
        <v>39395600</v>
      </c>
      <c r="R363" s="254">
        <f t="shared" si="10"/>
        <v>0</v>
      </c>
      <c r="S363" s="661"/>
    </row>
    <row r="364" spans="1:19" outlineLevel="1">
      <c r="A364" s="211">
        <v>10</v>
      </c>
      <c r="B364" s="212" t="s">
        <v>316</v>
      </c>
      <c r="C364" s="213" t="s">
        <v>243</v>
      </c>
      <c r="D364" s="211">
        <v>80</v>
      </c>
      <c r="E364" s="214"/>
      <c r="F364" s="211"/>
      <c r="G364" s="652" t="s">
        <v>245</v>
      </c>
      <c r="H364" s="652" t="s">
        <v>317</v>
      </c>
      <c r="I364" s="652" t="s">
        <v>2968</v>
      </c>
      <c r="J364" s="652" t="s">
        <v>324</v>
      </c>
      <c r="K364" s="267">
        <v>30400</v>
      </c>
      <c r="L364" s="685"/>
      <c r="M364" s="267">
        <v>7100</v>
      </c>
      <c r="N364" s="270"/>
      <c r="O364" s="270"/>
      <c r="P364" s="254">
        <f t="shared" si="8"/>
        <v>37500</v>
      </c>
      <c r="Q364" s="254">
        <f t="shared" si="9"/>
        <v>3000000</v>
      </c>
      <c r="R364" s="254">
        <f t="shared" si="10"/>
        <v>0</v>
      </c>
      <c r="S364" s="661"/>
    </row>
    <row r="365" spans="1:19" outlineLevel="1">
      <c r="A365" s="211">
        <v>11</v>
      </c>
      <c r="B365" s="212" t="s">
        <v>318</v>
      </c>
      <c r="C365" s="213" t="s">
        <v>243</v>
      </c>
      <c r="D365" s="211">
        <v>379</v>
      </c>
      <c r="E365" s="214"/>
      <c r="F365" s="211"/>
      <c r="G365" s="652" t="s">
        <v>245</v>
      </c>
      <c r="H365" s="652" t="s">
        <v>319</v>
      </c>
      <c r="I365" s="652" t="s">
        <v>2968</v>
      </c>
      <c r="J365" s="652" t="s">
        <v>324</v>
      </c>
      <c r="K365" s="267">
        <v>21200</v>
      </c>
      <c r="L365" s="685"/>
      <c r="M365" s="267">
        <v>5900</v>
      </c>
      <c r="N365" s="270"/>
      <c r="O365" s="270"/>
      <c r="P365" s="254">
        <f t="shared" si="8"/>
        <v>27100</v>
      </c>
      <c r="Q365" s="254">
        <f t="shared" si="9"/>
        <v>10270900</v>
      </c>
      <c r="R365" s="254">
        <f t="shared" si="10"/>
        <v>0</v>
      </c>
      <c r="S365" s="661"/>
    </row>
    <row r="366" spans="1:19" outlineLevel="1">
      <c r="A366" s="211"/>
      <c r="B366" s="508" t="s">
        <v>320</v>
      </c>
      <c r="C366" s="213"/>
      <c r="D366" s="211"/>
      <c r="E366" s="214"/>
      <c r="F366" s="211"/>
      <c r="G366" s="652"/>
      <c r="H366" s="652"/>
      <c r="I366" s="652"/>
      <c r="J366" s="652"/>
      <c r="K366" s="267"/>
      <c r="L366" s="685"/>
      <c r="M366" s="267"/>
      <c r="N366" s="270"/>
      <c r="O366" s="270"/>
      <c r="P366" s="254"/>
      <c r="Q366" s="254"/>
      <c r="R366" s="254"/>
      <c r="S366" s="661"/>
    </row>
    <row r="367" spans="1:19" ht="51" outlineLevel="1">
      <c r="A367" s="211">
        <v>1</v>
      </c>
      <c r="B367" s="533" t="s">
        <v>321</v>
      </c>
      <c r="C367" s="534" t="s">
        <v>243</v>
      </c>
      <c r="D367" s="510">
        <v>1400</v>
      </c>
      <c r="E367" s="214"/>
      <c r="F367" s="211"/>
      <c r="G367" s="653" t="s">
        <v>322</v>
      </c>
      <c r="H367" s="652"/>
      <c r="I367" s="653" t="s">
        <v>323</v>
      </c>
      <c r="J367" s="653" t="s">
        <v>324</v>
      </c>
      <c r="K367" s="267">
        <v>77700</v>
      </c>
      <c r="L367" s="685"/>
      <c r="M367" s="267">
        <v>41100</v>
      </c>
      <c r="N367" s="270"/>
      <c r="O367" s="270"/>
      <c r="P367" s="254">
        <f t="shared" ref="P367" si="11">SUM(K367:O367)</f>
        <v>118800</v>
      </c>
      <c r="Q367" s="254">
        <f>P367*$D367</f>
        <v>166320000</v>
      </c>
      <c r="R367" s="254">
        <f>P367*$F367</f>
        <v>0</v>
      </c>
      <c r="S367" s="661"/>
    </row>
    <row r="368" spans="1:19" outlineLevel="1">
      <c r="A368" s="174" t="s">
        <v>15</v>
      </c>
      <c r="B368" s="168" t="s">
        <v>325</v>
      </c>
      <c r="C368" s="168"/>
      <c r="D368" s="168"/>
      <c r="E368" s="168"/>
      <c r="F368" s="169"/>
      <c r="G368" s="705"/>
      <c r="H368" s="705"/>
      <c r="I368" s="705"/>
      <c r="J368" s="705"/>
      <c r="K368" s="645"/>
      <c r="L368" s="685"/>
      <c r="M368" s="645"/>
      <c r="N368" s="270"/>
      <c r="O368" s="270"/>
      <c r="P368" s="254"/>
      <c r="Q368" s="254"/>
      <c r="R368" s="254"/>
      <c r="S368" s="661"/>
    </row>
    <row r="369" spans="1:19" ht="38.25" outlineLevel="1">
      <c r="A369" s="201">
        <f>COUNT($A$368:$A368)+1</f>
        <v>1</v>
      </c>
      <c r="B369" s="169" t="s">
        <v>326</v>
      </c>
      <c r="C369" s="174" t="s">
        <v>137</v>
      </c>
      <c r="D369" s="216">
        <v>1</v>
      </c>
      <c r="E369" s="216"/>
      <c r="F369" s="216"/>
      <c r="G369" s="648" t="s">
        <v>3199</v>
      </c>
      <c r="H369" s="648"/>
      <c r="I369" s="648" t="s">
        <v>3164</v>
      </c>
      <c r="J369" s="648" t="s">
        <v>324</v>
      </c>
      <c r="K369" s="267">
        <v>88220500</v>
      </c>
      <c r="L369" s="685"/>
      <c r="M369" s="267">
        <v>4375000</v>
      </c>
      <c r="N369" s="270"/>
      <c r="O369" s="270"/>
      <c r="P369" s="254">
        <f>SUM(K369:O369)</f>
        <v>92595500</v>
      </c>
      <c r="Q369" s="254">
        <f>P369*$D369</f>
        <v>92595500</v>
      </c>
      <c r="R369" s="254">
        <f>P369*$F369</f>
        <v>0</v>
      </c>
      <c r="S369" s="649" t="s">
        <v>138</v>
      </c>
    </row>
    <row r="370" spans="1:19" ht="25.5" hidden="1" outlineLevel="2">
      <c r="A370" s="597"/>
      <c r="B370" s="171" t="s">
        <v>327</v>
      </c>
      <c r="C370" s="192" t="s">
        <v>23</v>
      </c>
      <c r="D370" s="175">
        <v>1</v>
      </c>
      <c r="E370" s="175"/>
      <c r="F370" s="175"/>
      <c r="G370" s="654"/>
      <c r="H370" s="654"/>
      <c r="I370" s="654"/>
      <c r="J370" s="654"/>
      <c r="K370" s="645"/>
      <c r="L370" s="685"/>
      <c r="M370" s="645"/>
      <c r="N370" s="270"/>
      <c r="O370" s="270"/>
      <c r="P370" s="254"/>
      <c r="Q370" s="254"/>
      <c r="R370" s="254"/>
      <c r="S370" s="661"/>
    </row>
    <row r="371" spans="1:19" hidden="1" outlineLevel="2">
      <c r="A371" s="597"/>
      <c r="B371" s="169" t="s">
        <v>328</v>
      </c>
      <c r="C371" s="174"/>
      <c r="D371" s="174"/>
      <c r="E371" s="174"/>
      <c r="F371" s="174"/>
      <c r="G371" s="654"/>
      <c r="H371" s="654"/>
      <c r="I371" s="654"/>
      <c r="J371" s="654"/>
      <c r="K371" s="645"/>
      <c r="L371" s="685"/>
      <c r="M371" s="645"/>
      <c r="N371" s="270"/>
      <c r="O371" s="270"/>
      <c r="P371" s="254"/>
      <c r="Q371" s="254"/>
      <c r="R371" s="254"/>
      <c r="S371" s="661"/>
    </row>
    <row r="372" spans="1:19" hidden="1" outlineLevel="2">
      <c r="A372" s="597"/>
      <c r="B372" s="171" t="s">
        <v>329</v>
      </c>
      <c r="C372" s="175" t="s">
        <v>23</v>
      </c>
      <c r="D372" s="175">
        <v>1</v>
      </c>
      <c r="E372" s="175"/>
      <c r="F372" s="175"/>
      <c r="G372" s="654"/>
      <c r="H372" s="654"/>
      <c r="I372" s="654"/>
      <c r="J372" s="654"/>
      <c r="K372" s="645"/>
      <c r="L372" s="685"/>
      <c r="M372" s="645"/>
      <c r="N372" s="270"/>
      <c r="O372" s="270"/>
      <c r="P372" s="254"/>
      <c r="Q372" s="254"/>
      <c r="R372" s="254"/>
      <c r="S372" s="661"/>
    </row>
    <row r="373" spans="1:19" hidden="1" outlineLevel="2">
      <c r="A373" s="597"/>
      <c r="B373" s="171" t="s">
        <v>154</v>
      </c>
      <c r="C373" s="175" t="s">
        <v>23</v>
      </c>
      <c r="D373" s="175">
        <v>3</v>
      </c>
      <c r="E373" s="175"/>
      <c r="F373" s="175"/>
      <c r="G373" s="654"/>
      <c r="H373" s="654"/>
      <c r="I373" s="654"/>
      <c r="J373" s="654"/>
      <c r="K373" s="645"/>
      <c r="L373" s="685"/>
      <c r="M373" s="645"/>
      <c r="N373" s="270"/>
      <c r="O373" s="270"/>
      <c r="P373" s="254"/>
      <c r="Q373" s="254"/>
      <c r="R373" s="254"/>
      <c r="S373" s="661"/>
    </row>
    <row r="374" spans="1:19" hidden="1" outlineLevel="2">
      <c r="A374" s="597"/>
      <c r="B374" s="191" t="s">
        <v>330</v>
      </c>
      <c r="C374" s="175" t="s">
        <v>23</v>
      </c>
      <c r="D374" s="175">
        <v>3</v>
      </c>
      <c r="E374" s="175"/>
      <c r="F374" s="175"/>
      <c r="G374" s="654"/>
      <c r="H374" s="654"/>
      <c r="I374" s="654"/>
      <c r="J374" s="654"/>
      <c r="K374" s="645"/>
      <c r="L374" s="685"/>
      <c r="M374" s="645"/>
      <c r="N374" s="270"/>
      <c r="O374" s="270"/>
      <c r="P374" s="254"/>
      <c r="Q374" s="254"/>
      <c r="R374" s="254"/>
      <c r="S374" s="661"/>
    </row>
    <row r="375" spans="1:19" hidden="1" outlineLevel="2">
      <c r="A375" s="597"/>
      <c r="B375" s="169" t="s">
        <v>331</v>
      </c>
      <c r="C375" s="175"/>
      <c r="D375" s="175"/>
      <c r="E375" s="175"/>
      <c r="F375" s="175"/>
      <c r="G375" s="654"/>
      <c r="H375" s="654"/>
      <c r="I375" s="654"/>
      <c r="J375" s="654"/>
      <c r="K375" s="645"/>
      <c r="L375" s="685"/>
      <c r="M375" s="645"/>
      <c r="N375" s="270"/>
      <c r="O375" s="270"/>
      <c r="P375" s="254"/>
      <c r="Q375" s="254"/>
      <c r="R375" s="254"/>
      <c r="S375" s="661"/>
    </row>
    <row r="376" spans="1:19" hidden="1" outlineLevel="2">
      <c r="A376" s="597"/>
      <c r="B376" s="171" t="s">
        <v>332</v>
      </c>
      <c r="C376" s="175" t="s">
        <v>23</v>
      </c>
      <c r="D376" s="218">
        <v>2</v>
      </c>
      <c r="E376" s="218"/>
      <c r="F376" s="218"/>
      <c r="G376" s="655"/>
      <c r="H376" s="655"/>
      <c r="I376" s="655"/>
      <c r="J376" s="655"/>
      <c r="K376" s="656"/>
      <c r="L376" s="685"/>
      <c r="M376" s="656"/>
      <c r="N376" s="270"/>
      <c r="O376" s="270"/>
      <c r="P376" s="254"/>
      <c r="Q376" s="254"/>
      <c r="R376" s="254"/>
      <c r="S376" s="661"/>
    </row>
    <row r="377" spans="1:19" hidden="1" outlineLevel="2">
      <c r="A377" s="597"/>
      <c r="B377" s="171" t="s">
        <v>333</v>
      </c>
      <c r="C377" s="175" t="s">
        <v>23</v>
      </c>
      <c r="D377" s="218">
        <v>7</v>
      </c>
      <c r="E377" s="218"/>
      <c r="F377" s="218"/>
      <c r="G377" s="655"/>
      <c r="H377" s="655"/>
      <c r="I377" s="655"/>
      <c r="J377" s="655"/>
      <c r="K377" s="656"/>
      <c r="L377" s="685"/>
      <c r="M377" s="656"/>
      <c r="N377" s="270"/>
      <c r="O377" s="270"/>
      <c r="P377" s="254"/>
      <c r="Q377" s="254"/>
      <c r="R377" s="254"/>
      <c r="S377" s="661"/>
    </row>
    <row r="378" spans="1:19" hidden="1" outlineLevel="2">
      <c r="A378" s="597"/>
      <c r="B378" s="171" t="s">
        <v>334</v>
      </c>
      <c r="C378" s="175" t="s">
        <v>23</v>
      </c>
      <c r="D378" s="218">
        <v>19</v>
      </c>
      <c r="E378" s="218"/>
      <c r="F378" s="218"/>
      <c r="G378" s="655"/>
      <c r="H378" s="655"/>
      <c r="I378" s="655"/>
      <c r="J378" s="655"/>
      <c r="K378" s="656"/>
      <c r="L378" s="685"/>
      <c r="M378" s="656"/>
      <c r="N378" s="270"/>
      <c r="O378" s="270"/>
      <c r="P378" s="254"/>
      <c r="Q378" s="254"/>
      <c r="R378" s="254"/>
      <c r="S378" s="661"/>
    </row>
    <row r="379" spans="1:19" hidden="1" outlineLevel="2">
      <c r="A379" s="597"/>
      <c r="B379" s="171" t="s">
        <v>335</v>
      </c>
      <c r="C379" s="175" t="s">
        <v>23</v>
      </c>
      <c r="D379" s="218">
        <v>1</v>
      </c>
      <c r="E379" s="218"/>
      <c r="F379" s="218"/>
      <c r="G379" s="655"/>
      <c r="H379" s="655"/>
      <c r="I379" s="655"/>
      <c r="J379" s="655"/>
      <c r="K379" s="656"/>
      <c r="L379" s="685"/>
      <c r="M379" s="656"/>
      <c r="N379" s="270"/>
      <c r="O379" s="270"/>
      <c r="P379" s="254"/>
      <c r="Q379" s="254"/>
      <c r="R379" s="254"/>
      <c r="S379" s="661"/>
    </row>
    <row r="380" spans="1:19" hidden="1" outlineLevel="2">
      <c r="A380" s="597"/>
      <c r="B380" s="169" t="s">
        <v>336</v>
      </c>
      <c r="C380" s="174"/>
      <c r="D380" s="217"/>
      <c r="E380" s="217"/>
      <c r="F380" s="217"/>
      <c r="G380" s="655"/>
      <c r="H380" s="655"/>
      <c r="I380" s="655"/>
      <c r="J380" s="655"/>
      <c r="K380" s="656"/>
      <c r="L380" s="685"/>
      <c r="M380" s="656"/>
      <c r="N380" s="270"/>
      <c r="O380" s="270"/>
      <c r="P380" s="254"/>
      <c r="Q380" s="254"/>
      <c r="R380" s="254"/>
      <c r="S380" s="661"/>
    </row>
    <row r="381" spans="1:19" hidden="1" outlineLevel="2">
      <c r="A381" s="597"/>
      <c r="B381" s="171" t="s">
        <v>337</v>
      </c>
      <c r="C381" s="175" t="s">
        <v>23</v>
      </c>
      <c r="D381" s="218">
        <v>29</v>
      </c>
      <c r="E381" s="218"/>
      <c r="F381" s="218"/>
      <c r="G381" s="655"/>
      <c r="H381" s="655"/>
      <c r="I381" s="655"/>
      <c r="J381" s="655"/>
      <c r="K381" s="656"/>
      <c r="L381" s="685"/>
      <c r="M381" s="656"/>
      <c r="N381" s="270"/>
      <c r="O381" s="270"/>
      <c r="P381" s="254"/>
      <c r="Q381" s="254"/>
      <c r="R381" s="254"/>
      <c r="S381" s="661"/>
    </row>
    <row r="382" spans="1:19" hidden="1" outlineLevel="2">
      <c r="A382" s="597"/>
      <c r="B382" s="171" t="s">
        <v>338</v>
      </c>
      <c r="C382" s="175" t="s">
        <v>23</v>
      </c>
      <c r="D382" s="218">
        <v>1</v>
      </c>
      <c r="E382" s="218"/>
      <c r="F382" s="218"/>
      <c r="G382" s="655"/>
      <c r="H382" s="655"/>
      <c r="I382" s="655"/>
      <c r="J382" s="655"/>
      <c r="K382" s="656"/>
      <c r="L382" s="685"/>
      <c r="M382" s="656"/>
      <c r="N382" s="270"/>
      <c r="O382" s="270"/>
      <c r="P382" s="254"/>
      <c r="Q382" s="254"/>
      <c r="R382" s="254"/>
      <c r="S382" s="661"/>
    </row>
    <row r="383" spans="1:19" hidden="1" outlineLevel="2">
      <c r="A383" s="597"/>
      <c r="B383" s="171" t="s">
        <v>339</v>
      </c>
      <c r="C383" s="175" t="s">
        <v>20</v>
      </c>
      <c r="D383" s="218">
        <v>1</v>
      </c>
      <c r="E383" s="218"/>
      <c r="F383" s="218"/>
      <c r="G383" s="655"/>
      <c r="H383" s="655"/>
      <c r="I383" s="655"/>
      <c r="J383" s="655"/>
      <c r="K383" s="656"/>
      <c r="L383" s="685"/>
      <c r="M383" s="656"/>
      <c r="N383" s="270"/>
      <c r="O383" s="270"/>
      <c r="P383" s="254"/>
      <c r="Q383" s="254"/>
      <c r="R383" s="254"/>
      <c r="S383" s="661"/>
    </row>
    <row r="384" spans="1:19" hidden="1" outlineLevel="2">
      <c r="A384" s="597"/>
      <c r="B384" s="191" t="s">
        <v>340</v>
      </c>
      <c r="C384" s="175" t="s">
        <v>23</v>
      </c>
      <c r="D384" s="175">
        <v>1</v>
      </c>
      <c r="E384" s="175"/>
      <c r="F384" s="175"/>
      <c r="G384" s="654"/>
      <c r="H384" s="654"/>
      <c r="I384" s="654"/>
      <c r="J384" s="654"/>
      <c r="K384" s="645"/>
      <c r="L384" s="685"/>
      <c r="M384" s="645"/>
      <c r="N384" s="270"/>
      <c r="O384" s="270"/>
      <c r="P384" s="254"/>
      <c r="Q384" s="254"/>
      <c r="R384" s="254"/>
      <c r="S384" s="661"/>
    </row>
    <row r="385" spans="1:19" hidden="1" outlineLevel="2">
      <c r="A385" s="597"/>
      <c r="B385" s="191" t="s">
        <v>341</v>
      </c>
      <c r="C385" s="175" t="s">
        <v>21</v>
      </c>
      <c r="D385" s="175">
        <v>1</v>
      </c>
      <c r="E385" s="175"/>
      <c r="F385" s="175"/>
      <c r="G385" s="654"/>
      <c r="H385" s="654"/>
      <c r="I385" s="654"/>
      <c r="J385" s="654"/>
      <c r="K385" s="645"/>
      <c r="L385" s="685"/>
      <c r="M385" s="645"/>
      <c r="N385" s="270"/>
      <c r="O385" s="270"/>
      <c r="P385" s="254"/>
      <c r="Q385" s="254"/>
      <c r="R385" s="254"/>
      <c r="S385" s="661"/>
    </row>
    <row r="386" spans="1:19" hidden="1" outlineLevel="2">
      <c r="A386" s="597"/>
      <c r="B386" s="191" t="s">
        <v>342</v>
      </c>
      <c r="C386" s="175" t="s">
        <v>21</v>
      </c>
      <c r="D386" s="175">
        <v>1</v>
      </c>
      <c r="E386" s="175"/>
      <c r="F386" s="175"/>
      <c r="G386" s="654"/>
      <c r="H386" s="654"/>
      <c r="I386" s="654"/>
      <c r="J386" s="654"/>
      <c r="K386" s="645"/>
      <c r="L386" s="685"/>
      <c r="M386" s="645"/>
      <c r="N386" s="270"/>
      <c r="O386" s="270"/>
      <c r="P386" s="254"/>
      <c r="Q386" s="254"/>
      <c r="R386" s="254"/>
      <c r="S386" s="661"/>
    </row>
    <row r="387" spans="1:19" ht="25.5" hidden="1" outlineLevel="2">
      <c r="A387" s="597"/>
      <c r="B387" s="219" t="s">
        <v>343</v>
      </c>
      <c r="C387" s="220" t="s">
        <v>20</v>
      </c>
      <c r="D387" s="221">
        <v>1</v>
      </c>
      <c r="E387" s="221"/>
      <c r="F387" s="221"/>
      <c r="G387" s="706"/>
      <c r="H387" s="706"/>
      <c r="I387" s="706"/>
      <c r="J387" s="706"/>
      <c r="K387" s="707"/>
      <c r="L387" s="685"/>
      <c r="M387" s="707"/>
      <c r="N387" s="270"/>
      <c r="O387" s="270"/>
      <c r="P387" s="254"/>
      <c r="Q387" s="254"/>
      <c r="R387" s="254"/>
      <c r="S387" s="661"/>
    </row>
    <row r="388" spans="1:19" ht="38.25" outlineLevel="1" collapsed="1">
      <c r="A388" s="174">
        <f>COUNT($A$368:$A387)+1</f>
        <v>2</v>
      </c>
      <c r="B388" s="169" t="s">
        <v>344</v>
      </c>
      <c r="C388" s="174" t="s">
        <v>137</v>
      </c>
      <c r="D388" s="216">
        <v>1</v>
      </c>
      <c r="E388" s="216"/>
      <c r="F388" s="216"/>
      <c r="G388" s="648" t="s">
        <v>3199</v>
      </c>
      <c r="H388" s="648"/>
      <c r="I388" s="648" t="s">
        <v>3164</v>
      </c>
      <c r="J388" s="648" t="s">
        <v>324</v>
      </c>
      <c r="K388" s="267">
        <v>81734100</v>
      </c>
      <c r="L388" s="685"/>
      <c r="M388" s="267">
        <v>4375000</v>
      </c>
      <c r="N388" s="270"/>
      <c r="O388" s="270"/>
      <c r="P388" s="254">
        <f>SUM(K388:O388)</f>
        <v>86109100</v>
      </c>
      <c r="Q388" s="254">
        <f>P388*$D388</f>
        <v>86109100</v>
      </c>
      <c r="R388" s="254">
        <f>P388*$F388</f>
        <v>0</v>
      </c>
      <c r="S388" s="649" t="s">
        <v>138</v>
      </c>
    </row>
    <row r="389" spans="1:19" ht="25.5" hidden="1" outlineLevel="2">
      <c r="A389" s="597"/>
      <c r="B389" s="171" t="s">
        <v>327</v>
      </c>
      <c r="C389" s="192" t="s">
        <v>23</v>
      </c>
      <c r="D389" s="175">
        <v>1</v>
      </c>
      <c r="E389" s="175"/>
      <c r="F389" s="175"/>
      <c r="G389" s="654"/>
      <c r="H389" s="654"/>
      <c r="I389" s="654"/>
      <c r="J389" s="654"/>
      <c r="K389" s="645"/>
      <c r="L389" s="685"/>
      <c r="M389" s="645"/>
      <c r="N389" s="270"/>
      <c r="O389" s="270"/>
      <c r="P389" s="254"/>
      <c r="Q389" s="254"/>
      <c r="R389" s="254"/>
      <c r="S389" s="661"/>
    </row>
    <row r="390" spans="1:19" hidden="1" outlineLevel="2">
      <c r="A390" s="597"/>
      <c r="B390" s="169" t="s">
        <v>328</v>
      </c>
      <c r="C390" s="174"/>
      <c r="D390" s="174"/>
      <c r="E390" s="174"/>
      <c r="F390" s="174"/>
      <c r="G390" s="654"/>
      <c r="H390" s="654"/>
      <c r="I390" s="654"/>
      <c r="J390" s="654"/>
      <c r="K390" s="645"/>
      <c r="L390" s="685"/>
      <c r="M390" s="645"/>
      <c r="N390" s="270"/>
      <c r="O390" s="270"/>
      <c r="P390" s="254"/>
      <c r="Q390" s="254"/>
      <c r="R390" s="254"/>
      <c r="S390" s="661"/>
    </row>
    <row r="391" spans="1:19" hidden="1" outlineLevel="2">
      <c r="A391" s="597"/>
      <c r="B391" s="171" t="s">
        <v>345</v>
      </c>
      <c r="C391" s="175" t="s">
        <v>23</v>
      </c>
      <c r="D391" s="175">
        <v>1</v>
      </c>
      <c r="E391" s="175"/>
      <c r="F391" s="175"/>
      <c r="G391" s="654"/>
      <c r="H391" s="654"/>
      <c r="I391" s="654"/>
      <c r="J391" s="654"/>
      <c r="K391" s="645"/>
      <c r="L391" s="685"/>
      <c r="M391" s="645"/>
      <c r="N391" s="270"/>
      <c r="O391" s="270"/>
      <c r="P391" s="254"/>
      <c r="Q391" s="254"/>
      <c r="R391" s="254"/>
      <c r="S391" s="661"/>
    </row>
    <row r="392" spans="1:19" hidden="1" outlineLevel="2">
      <c r="A392" s="597"/>
      <c r="B392" s="171" t="s">
        <v>154</v>
      </c>
      <c r="C392" s="175" t="s">
        <v>23</v>
      </c>
      <c r="D392" s="175">
        <v>3</v>
      </c>
      <c r="E392" s="175"/>
      <c r="F392" s="175"/>
      <c r="G392" s="654"/>
      <c r="H392" s="654"/>
      <c r="I392" s="654"/>
      <c r="J392" s="654"/>
      <c r="K392" s="645"/>
      <c r="L392" s="685"/>
      <c r="M392" s="645"/>
      <c r="N392" s="270"/>
      <c r="O392" s="270"/>
      <c r="P392" s="254"/>
      <c r="Q392" s="254"/>
      <c r="R392" s="254"/>
      <c r="S392" s="661"/>
    </row>
    <row r="393" spans="1:19" hidden="1" outlineLevel="2">
      <c r="A393" s="597"/>
      <c r="B393" s="191" t="s">
        <v>330</v>
      </c>
      <c r="C393" s="175" t="s">
        <v>23</v>
      </c>
      <c r="D393" s="175">
        <v>3</v>
      </c>
      <c r="E393" s="175"/>
      <c r="F393" s="175"/>
      <c r="G393" s="654"/>
      <c r="H393" s="654"/>
      <c r="I393" s="654"/>
      <c r="J393" s="654"/>
      <c r="K393" s="645"/>
      <c r="L393" s="685"/>
      <c r="M393" s="645"/>
      <c r="N393" s="270"/>
      <c r="O393" s="270"/>
      <c r="P393" s="254"/>
      <c r="Q393" s="254"/>
      <c r="R393" s="254"/>
      <c r="S393" s="661"/>
    </row>
    <row r="394" spans="1:19" hidden="1" outlineLevel="2">
      <c r="A394" s="597"/>
      <c r="B394" s="169" t="s">
        <v>331</v>
      </c>
      <c r="C394" s="175"/>
      <c r="D394" s="175"/>
      <c r="E394" s="175"/>
      <c r="F394" s="175"/>
      <c r="G394" s="654"/>
      <c r="H394" s="654"/>
      <c r="I394" s="654"/>
      <c r="J394" s="654"/>
      <c r="K394" s="645"/>
      <c r="L394" s="685"/>
      <c r="M394" s="645"/>
      <c r="N394" s="270"/>
      <c r="O394" s="270"/>
      <c r="P394" s="254"/>
      <c r="Q394" s="254"/>
      <c r="R394" s="254"/>
      <c r="S394" s="661"/>
    </row>
    <row r="395" spans="1:19" hidden="1" outlineLevel="2">
      <c r="A395" s="597"/>
      <c r="B395" s="171" t="s">
        <v>346</v>
      </c>
      <c r="C395" s="175" t="s">
        <v>23</v>
      </c>
      <c r="D395" s="218">
        <v>3</v>
      </c>
      <c r="E395" s="218"/>
      <c r="F395" s="218"/>
      <c r="G395" s="655"/>
      <c r="H395" s="655"/>
      <c r="I395" s="655"/>
      <c r="J395" s="655"/>
      <c r="K395" s="656"/>
      <c r="L395" s="685"/>
      <c r="M395" s="656"/>
      <c r="N395" s="270"/>
      <c r="O395" s="270"/>
      <c r="P395" s="254"/>
      <c r="Q395" s="254"/>
      <c r="R395" s="254"/>
      <c r="S395" s="661"/>
    </row>
    <row r="396" spans="1:19" hidden="1" outlineLevel="2">
      <c r="A396" s="597"/>
      <c r="B396" s="171" t="s">
        <v>347</v>
      </c>
      <c r="C396" s="175" t="s">
        <v>23</v>
      </c>
      <c r="D396" s="218">
        <v>2</v>
      </c>
      <c r="E396" s="218"/>
      <c r="F396" s="218"/>
      <c r="G396" s="655"/>
      <c r="H396" s="655"/>
      <c r="I396" s="655"/>
      <c r="J396" s="655"/>
      <c r="K396" s="656"/>
      <c r="L396" s="685"/>
      <c r="M396" s="656"/>
      <c r="N396" s="270"/>
      <c r="O396" s="270"/>
      <c r="P396" s="254"/>
      <c r="Q396" s="254"/>
      <c r="R396" s="254"/>
      <c r="S396" s="661"/>
    </row>
    <row r="397" spans="1:19" hidden="1" outlineLevel="2">
      <c r="A397" s="597"/>
      <c r="B397" s="171" t="s">
        <v>333</v>
      </c>
      <c r="C397" s="175" t="s">
        <v>23</v>
      </c>
      <c r="D397" s="218">
        <v>11</v>
      </c>
      <c r="E397" s="218"/>
      <c r="F397" s="218"/>
      <c r="G397" s="655"/>
      <c r="H397" s="655"/>
      <c r="I397" s="655"/>
      <c r="J397" s="655"/>
      <c r="K397" s="656"/>
      <c r="L397" s="685"/>
      <c r="M397" s="656"/>
      <c r="N397" s="270"/>
      <c r="O397" s="270"/>
      <c r="P397" s="254"/>
      <c r="Q397" s="254"/>
      <c r="R397" s="254"/>
      <c r="S397" s="661"/>
    </row>
    <row r="398" spans="1:19" hidden="1" outlineLevel="2">
      <c r="A398" s="597"/>
      <c r="B398" s="171" t="s">
        <v>334</v>
      </c>
      <c r="C398" s="175" t="s">
        <v>23</v>
      </c>
      <c r="D398" s="218">
        <v>14</v>
      </c>
      <c r="E398" s="218"/>
      <c r="F398" s="218"/>
      <c r="G398" s="655"/>
      <c r="H398" s="655"/>
      <c r="I398" s="655"/>
      <c r="J398" s="655"/>
      <c r="K398" s="656"/>
      <c r="L398" s="685"/>
      <c r="M398" s="656"/>
      <c r="N398" s="270"/>
      <c r="O398" s="270"/>
      <c r="P398" s="254"/>
      <c r="Q398" s="254"/>
      <c r="R398" s="254"/>
      <c r="S398" s="661"/>
    </row>
    <row r="399" spans="1:19" hidden="1" outlineLevel="2">
      <c r="A399" s="597"/>
      <c r="B399" s="171" t="s">
        <v>335</v>
      </c>
      <c r="C399" s="175" t="s">
        <v>23</v>
      </c>
      <c r="D399" s="218">
        <v>1</v>
      </c>
      <c r="E399" s="218"/>
      <c r="F399" s="218"/>
      <c r="G399" s="655"/>
      <c r="H399" s="655"/>
      <c r="I399" s="655"/>
      <c r="J399" s="655"/>
      <c r="K399" s="656"/>
      <c r="L399" s="685"/>
      <c r="M399" s="656"/>
      <c r="N399" s="270"/>
      <c r="O399" s="270"/>
      <c r="P399" s="254"/>
      <c r="Q399" s="254"/>
      <c r="R399" s="254"/>
      <c r="S399" s="661"/>
    </row>
    <row r="400" spans="1:19" hidden="1" outlineLevel="2">
      <c r="A400" s="597"/>
      <c r="B400" s="169" t="s">
        <v>336</v>
      </c>
      <c r="C400" s="174"/>
      <c r="D400" s="217"/>
      <c r="E400" s="217"/>
      <c r="F400" s="217"/>
      <c r="G400" s="655"/>
      <c r="H400" s="655"/>
      <c r="I400" s="655"/>
      <c r="J400" s="655"/>
      <c r="K400" s="656"/>
      <c r="L400" s="685"/>
      <c r="M400" s="656"/>
      <c r="N400" s="270"/>
      <c r="O400" s="270"/>
      <c r="P400" s="254"/>
      <c r="Q400" s="254"/>
      <c r="R400" s="254"/>
      <c r="S400" s="661"/>
    </row>
    <row r="401" spans="1:19" hidden="1" outlineLevel="2">
      <c r="A401" s="597"/>
      <c r="B401" s="171" t="s">
        <v>337</v>
      </c>
      <c r="C401" s="175" t="s">
        <v>23</v>
      </c>
      <c r="D401" s="218">
        <v>19</v>
      </c>
      <c r="E401" s="218"/>
      <c r="F401" s="218"/>
      <c r="G401" s="655"/>
      <c r="H401" s="655"/>
      <c r="I401" s="655"/>
      <c r="J401" s="655"/>
      <c r="K401" s="656"/>
      <c r="L401" s="685"/>
      <c r="M401" s="656"/>
      <c r="N401" s="270"/>
      <c r="O401" s="270"/>
      <c r="P401" s="254"/>
      <c r="Q401" s="254"/>
      <c r="R401" s="254"/>
      <c r="S401" s="661"/>
    </row>
    <row r="402" spans="1:19" hidden="1" outlineLevel="2">
      <c r="A402" s="597"/>
      <c r="B402" s="171" t="s">
        <v>338</v>
      </c>
      <c r="C402" s="175" t="s">
        <v>23</v>
      </c>
      <c r="D402" s="218">
        <v>1</v>
      </c>
      <c r="E402" s="218"/>
      <c r="F402" s="218"/>
      <c r="G402" s="655"/>
      <c r="H402" s="655"/>
      <c r="I402" s="655"/>
      <c r="J402" s="655"/>
      <c r="K402" s="656"/>
      <c r="L402" s="685"/>
      <c r="M402" s="656"/>
      <c r="N402" s="270"/>
      <c r="O402" s="270"/>
      <c r="P402" s="254"/>
      <c r="Q402" s="254"/>
      <c r="R402" s="254"/>
      <c r="S402" s="661"/>
    </row>
    <row r="403" spans="1:19" hidden="1" outlineLevel="2">
      <c r="A403" s="597"/>
      <c r="B403" s="171" t="s">
        <v>339</v>
      </c>
      <c r="C403" s="175" t="s">
        <v>20</v>
      </c>
      <c r="D403" s="218">
        <v>1</v>
      </c>
      <c r="E403" s="218"/>
      <c r="F403" s="218"/>
      <c r="G403" s="655"/>
      <c r="H403" s="655"/>
      <c r="I403" s="655"/>
      <c r="J403" s="655"/>
      <c r="K403" s="656"/>
      <c r="L403" s="685"/>
      <c r="M403" s="656"/>
      <c r="N403" s="270"/>
      <c r="O403" s="270"/>
      <c r="P403" s="254"/>
      <c r="Q403" s="254"/>
      <c r="R403" s="254"/>
      <c r="S403" s="661"/>
    </row>
    <row r="404" spans="1:19" hidden="1" outlineLevel="2">
      <c r="A404" s="597"/>
      <c r="B404" s="168" t="s">
        <v>348</v>
      </c>
      <c r="C404" s="174" t="s">
        <v>21</v>
      </c>
      <c r="D404" s="174">
        <v>1</v>
      </c>
      <c r="E404" s="174"/>
      <c r="F404" s="174"/>
      <c r="G404" s="654"/>
      <c r="H404" s="654"/>
      <c r="I404" s="654"/>
      <c r="J404" s="654"/>
      <c r="K404" s="645"/>
      <c r="L404" s="685"/>
      <c r="M404" s="645"/>
      <c r="N404" s="270"/>
      <c r="O404" s="270"/>
      <c r="P404" s="254"/>
      <c r="Q404" s="254"/>
      <c r="R404" s="254"/>
      <c r="S404" s="661"/>
    </row>
    <row r="405" spans="1:19" hidden="1" outlineLevel="2">
      <c r="A405" s="765"/>
      <c r="B405" s="191" t="s">
        <v>349</v>
      </c>
      <c r="C405" s="175" t="s">
        <v>23</v>
      </c>
      <c r="D405" s="175">
        <v>1</v>
      </c>
      <c r="E405" s="175"/>
      <c r="F405" s="175"/>
      <c r="G405" s="654"/>
      <c r="H405" s="654"/>
      <c r="I405" s="654"/>
      <c r="J405" s="654"/>
      <c r="K405" s="645"/>
      <c r="L405" s="685"/>
      <c r="M405" s="645"/>
      <c r="N405" s="270"/>
      <c r="O405" s="270"/>
      <c r="P405" s="254"/>
      <c r="Q405" s="254"/>
      <c r="R405" s="254"/>
      <c r="S405" s="661"/>
    </row>
    <row r="406" spans="1:19" hidden="1" outlineLevel="2">
      <c r="A406" s="765"/>
      <c r="B406" s="191" t="s">
        <v>350</v>
      </c>
      <c r="C406" s="175" t="s">
        <v>23</v>
      </c>
      <c r="D406" s="175">
        <v>1</v>
      </c>
      <c r="E406" s="175"/>
      <c r="F406" s="175"/>
      <c r="G406" s="654"/>
      <c r="H406" s="654"/>
      <c r="I406" s="654"/>
      <c r="J406" s="654"/>
      <c r="K406" s="645"/>
      <c r="L406" s="685"/>
      <c r="M406" s="645"/>
      <c r="N406" s="270"/>
      <c r="O406" s="270"/>
      <c r="P406" s="254"/>
      <c r="Q406" s="254"/>
      <c r="R406" s="254"/>
      <c r="S406" s="661"/>
    </row>
    <row r="407" spans="1:19" hidden="1" outlineLevel="2">
      <c r="A407" s="765"/>
      <c r="B407" s="191" t="s">
        <v>351</v>
      </c>
      <c r="C407" s="175" t="s">
        <v>23</v>
      </c>
      <c r="D407" s="175">
        <v>1</v>
      </c>
      <c r="E407" s="175"/>
      <c r="F407" s="175"/>
      <c r="G407" s="654"/>
      <c r="H407" s="654"/>
      <c r="I407" s="654"/>
      <c r="J407" s="654"/>
      <c r="K407" s="645"/>
      <c r="L407" s="685"/>
      <c r="M407" s="645"/>
      <c r="N407" s="270"/>
      <c r="O407" s="270"/>
      <c r="P407" s="254"/>
      <c r="Q407" s="254"/>
      <c r="R407" s="254"/>
      <c r="S407" s="661"/>
    </row>
    <row r="408" spans="1:19" hidden="1" outlineLevel="2">
      <c r="A408" s="765"/>
      <c r="B408" s="191" t="s">
        <v>352</v>
      </c>
      <c r="C408" s="175" t="s">
        <v>23</v>
      </c>
      <c r="D408" s="175">
        <v>1</v>
      </c>
      <c r="E408" s="175"/>
      <c r="F408" s="175"/>
      <c r="G408" s="654"/>
      <c r="H408" s="654"/>
      <c r="I408" s="654"/>
      <c r="J408" s="654"/>
      <c r="K408" s="645"/>
      <c r="L408" s="685"/>
      <c r="M408" s="645"/>
      <c r="N408" s="270"/>
      <c r="O408" s="270"/>
      <c r="P408" s="254"/>
      <c r="Q408" s="254"/>
      <c r="R408" s="254"/>
      <c r="S408" s="661"/>
    </row>
    <row r="409" spans="1:19" hidden="1" outlineLevel="2">
      <c r="A409" s="765"/>
      <c r="B409" s="191" t="s">
        <v>353</v>
      </c>
      <c r="C409" s="175" t="s">
        <v>23</v>
      </c>
      <c r="D409" s="175">
        <v>2</v>
      </c>
      <c r="E409" s="175"/>
      <c r="F409" s="175"/>
      <c r="G409" s="654"/>
      <c r="H409" s="654"/>
      <c r="I409" s="654"/>
      <c r="J409" s="654"/>
      <c r="K409" s="645"/>
      <c r="L409" s="685"/>
      <c r="M409" s="645"/>
      <c r="N409" s="270"/>
      <c r="O409" s="270"/>
      <c r="P409" s="254"/>
      <c r="Q409" s="254"/>
      <c r="R409" s="254"/>
      <c r="S409" s="661"/>
    </row>
    <row r="410" spans="1:19" hidden="1" outlineLevel="2">
      <c r="A410" s="765"/>
      <c r="B410" s="191" t="s">
        <v>354</v>
      </c>
      <c r="C410" s="175" t="s">
        <v>20</v>
      </c>
      <c r="D410" s="175">
        <v>1</v>
      </c>
      <c r="E410" s="175"/>
      <c r="F410" s="175"/>
      <c r="G410" s="654"/>
      <c r="H410" s="654"/>
      <c r="I410" s="654"/>
      <c r="J410" s="654"/>
      <c r="K410" s="645"/>
      <c r="L410" s="685"/>
      <c r="M410" s="645"/>
      <c r="N410" s="270"/>
      <c r="O410" s="270"/>
      <c r="P410" s="254"/>
      <c r="Q410" s="254"/>
      <c r="R410" s="254"/>
      <c r="S410" s="661"/>
    </row>
    <row r="411" spans="1:19" hidden="1" outlineLevel="2">
      <c r="A411" s="597"/>
      <c r="B411" s="168" t="s">
        <v>355</v>
      </c>
      <c r="C411" s="174" t="s">
        <v>21</v>
      </c>
      <c r="D411" s="174">
        <v>1</v>
      </c>
      <c r="E411" s="174"/>
      <c r="F411" s="174"/>
      <c r="G411" s="654"/>
      <c r="H411" s="654"/>
      <c r="I411" s="654"/>
      <c r="J411" s="654"/>
      <c r="K411" s="645"/>
      <c r="L411" s="685"/>
      <c r="M411" s="645"/>
      <c r="N411" s="270"/>
      <c r="O411" s="270"/>
      <c r="P411" s="254"/>
      <c r="Q411" s="254"/>
      <c r="R411" s="254"/>
      <c r="S411" s="661"/>
    </row>
    <row r="412" spans="1:19" hidden="1" outlineLevel="2">
      <c r="A412" s="765"/>
      <c r="B412" s="191" t="s">
        <v>356</v>
      </c>
      <c r="C412" s="175" t="s">
        <v>23</v>
      </c>
      <c r="D412" s="175">
        <v>1</v>
      </c>
      <c r="E412" s="175"/>
      <c r="F412" s="175"/>
      <c r="G412" s="654"/>
      <c r="H412" s="654"/>
      <c r="I412" s="654"/>
      <c r="J412" s="654"/>
      <c r="K412" s="645"/>
      <c r="L412" s="685"/>
      <c r="M412" s="645"/>
      <c r="N412" s="270"/>
      <c r="O412" s="270"/>
      <c r="P412" s="254"/>
      <c r="Q412" s="254"/>
      <c r="R412" s="254"/>
      <c r="S412" s="661"/>
    </row>
    <row r="413" spans="1:19" hidden="1" outlineLevel="2">
      <c r="A413" s="765"/>
      <c r="B413" s="191" t="s">
        <v>350</v>
      </c>
      <c r="C413" s="175" t="s">
        <v>23</v>
      </c>
      <c r="D413" s="175">
        <v>1</v>
      </c>
      <c r="E413" s="175"/>
      <c r="F413" s="175"/>
      <c r="G413" s="654"/>
      <c r="H413" s="654"/>
      <c r="I413" s="654"/>
      <c r="J413" s="654"/>
      <c r="K413" s="645"/>
      <c r="L413" s="685"/>
      <c r="M413" s="645"/>
      <c r="N413" s="270"/>
      <c r="O413" s="270"/>
      <c r="P413" s="254"/>
      <c r="Q413" s="254"/>
      <c r="R413" s="254"/>
      <c r="S413" s="661"/>
    </row>
    <row r="414" spans="1:19" hidden="1" outlineLevel="2">
      <c r="A414" s="765"/>
      <c r="B414" s="191" t="s">
        <v>357</v>
      </c>
      <c r="C414" s="175" t="s">
        <v>23</v>
      </c>
      <c r="D414" s="175">
        <v>1</v>
      </c>
      <c r="E414" s="175"/>
      <c r="F414" s="175"/>
      <c r="G414" s="654"/>
      <c r="H414" s="654"/>
      <c r="I414" s="654"/>
      <c r="J414" s="654"/>
      <c r="K414" s="645"/>
      <c r="L414" s="685"/>
      <c r="M414" s="645"/>
      <c r="N414" s="270"/>
      <c r="O414" s="270"/>
      <c r="P414" s="254"/>
      <c r="Q414" s="254"/>
      <c r="R414" s="254"/>
      <c r="S414" s="661"/>
    </row>
    <row r="415" spans="1:19" hidden="1" outlineLevel="2">
      <c r="A415" s="765"/>
      <c r="B415" s="191" t="s">
        <v>352</v>
      </c>
      <c r="C415" s="175" t="s">
        <v>23</v>
      </c>
      <c r="D415" s="175">
        <v>1</v>
      </c>
      <c r="E415" s="175"/>
      <c r="F415" s="175"/>
      <c r="G415" s="654"/>
      <c r="H415" s="654"/>
      <c r="I415" s="654"/>
      <c r="J415" s="654"/>
      <c r="K415" s="645"/>
      <c r="L415" s="685"/>
      <c r="M415" s="645"/>
      <c r="N415" s="270"/>
      <c r="O415" s="270"/>
      <c r="P415" s="254"/>
      <c r="Q415" s="254"/>
      <c r="R415" s="254"/>
      <c r="S415" s="661"/>
    </row>
    <row r="416" spans="1:19" hidden="1" outlineLevel="2">
      <c r="A416" s="765"/>
      <c r="B416" s="191" t="s">
        <v>353</v>
      </c>
      <c r="C416" s="175" t="s">
        <v>23</v>
      </c>
      <c r="D416" s="175">
        <v>2</v>
      </c>
      <c r="E416" s="175"/>
      <c r="F416" s="175"/>
      <c r="G416" s="654"/>
      <c r="H416" s="654"/>
      <c r="I416" s="654"/>
      <c r="J416" s="654"/>
      <c r="K416" s="645"/>
      <c r="L416" s="685"/>
      <c r="M416" s="645"/>
      <c r="N416" s="270"/>
      <c r="O416" s="270"/>
      <c r="P416" s="254"/>
      <c r="Q416" s="254"/>
      <c r="R416" s="254"/>
      <c r="S416" s="661"/>
    </row>
    <row r="417" spans="1:19" hidden="1" outlineLevel="2">
      <c r="A417" s="765"/>
      <c r="B417" s="191" t="s">
        <v>354</v>
      </c>
      <c r="C417" s="175" t="s">
        <v>20</v>
      </c>
      <c r="D417" s="175">
        <v>1</v>
      </c>
      <c r="E417" s="175"/>
      <c r="F417" s="175"/>
      <c r="G417" s="654"/>
      <c r="H417" s="654"/>
      <c r="I417" s="654"/>
      <c r="J417" s="654"/>
      <c r="K417" s="645"/>
      <c r="L417" s="685"/>
      <c r="M417" s="645"/>
      <c r="N417" s="270"/>
      <c r="O417" s="270"/>
      <c r="P417" s="254"/>
      <c r="Q417" s="254"/>
      <c r="R417" s="254"/>
      <c r="S417" s="661"/>
    </row>
    <row r="418" spans="1:19" hidden="1" outlineLevel="2">
      <c r="A418" s="597"/>
      <c r="B418" s="191" t="s">
        <v>340</v>
      </c>
      <c r="C418" s="175" t="s">
        <v>23</v>
      </c>
      <c r="D418" s="175">
        <v>1</v>
      </c>
      <c r="E418" s="175"/>
      <c r="F418" s="175"/>
      <c r="G418" s="654"/>
      <c r="H418" s="654"/>
      <c r="I418" s="654"/>
      <c r="J418" s="654"/>
      <c r="K418" s="645"/>
      <c r="L418" s="685"/>
      <c r="M418" s="645"/>
      <c r="N418" s="270"/>
      <c r="O418" s="270"/>
      <c r="P418" s="254"/>
      <c r="Q418" s="254"/>
      <c r="R418" s="254"/>
      <c r="S418" s="661"/>
    </row>
    <row r="419" spans="1:19" hidden="1" outlineLevel="2">
      <c r="A419" s="597"/>
      <c r="B419" s="191" t="s">
        <v>341</v>
      </c>
      <c r="C419" s="175" t="s">
        <v>21</v>
      </c>
      <c r="D419" s="175">
        <v>1</v>
      </c>
      <c r="E419" s="175"/>
      <c r="F419" s="175"/>
      <c r="G419" s="654"/>
      <c r="H419" s="654"/>
      <c r="I419" s="654"/>
      <c r="J419" s="654"/>
      <c r="K419" s="645"/>
      <c r="L419" s="685"/>
      <c r="M419" s="645"/>
      <c r="N419" s="270"/>
      <c r="O419" s="270"/>
      <c r="P419" s="254"/>
      <c r="Q419" s="254"/>
      <c r="R419" s="254"/>
      <c r="S419" s="661"/>
    </row>
    <row r="420" spans="1:19" hidden="1" outlineLevel="2">
      <c r="A420" s="597"/>
      <c r="B420" s="191" t="s">
        <v>342</v>
      </c>
      <c r="C420" s="175" t="s">
        <v>21</v>
      </c>
      <c r="D420" s="175">
        <v>1</v>
      </c>
      <c r="E420" s="175"/>
      <c r="F420" s="175"/>
      <c r="G420" s="654"/>
      <c r="H420" s="654"/>
      <c r="I420" s="654"/>
      <c r="J420" s="654"/>
      <c r="K420" s="645"/>
      <c r="L420" s="685"/>
      <c r="M420" s="645"/>
      <c r="N420" s="270"/>
      <c r="O420" s="270"/>
      <c r="P420" s="254"/>
      <c r="Q420" s="254"/>
      <c r="R420" s="254"/>
      <c r="S420" s="661"/>
    </row>
    <row r="421" spans="1:19" ht="25.5" hidden="1" outlineLevel="2">
      <c r="A421" s="597"/>
      <c r="B421" s="219" t="s">
        <v>343</v>
      </c>
      <c r="C421" s="220" t="s">
        <v>20</v>
      </c>
      <c r="D421" s="221">
        <v>1</v>
      </c>
      <c r="E421" s="221"/>
      <c r="F421" s="221"/>
      <c r="G421" s="706"/>
      <c r="H421" s="706"/>
      <c r="I421" s="706"/>
      <c r="J421" s="706"/>
      <c r="K421" s="707"/>
      <c r="L421" s="685"/>
      <c r="M421" s="707"/>
      <c r="N421" s="270"/>
      <c r="O421" s="270"/>
      <c r="P421" s="254"/>
      <c r="Q421" s="254"/>
      <c r="R421" s="254"/>
      <c r="S421" s="661"/>
    </row>
    <row r="422" spans="1:19" ht="38.25" outlineLevel="1" collapsed="1">
      <c r="A422" s="174">
        <f>COUNT($A$368:$A421)+1</f>
        <v>3</v>
      </c>
      <c r="B422" s="169" t="s">
        <v>358</v>
      </c>
      <c r="C422" s="174" t="s">
        <v>137</v>
      </c>
      <c r="D422" s="216">
        <v>2</v>
      </c>
      <c r="E422" s="216"/>
      <c r="F422" s="216"/>
      <c r="G422" s="648" t="s">
        <v>3199</v>
      </c>
      <c r="H422" s="648"/>
      <c r="I422" s="648" t="s">
        <v>3164</v>
      </c>
      <c r="J422" s="648" t="s">
        <v>324</v>
      </c>
      <c r="K422" s="267">
        <v>31123700</v>
      </c>
      <c r="L422" s="685"/>
      <c r="M422" s="267">
        <v>3675000</v>
      </c>
      <c r="N422" s="270"/>
      <c r="O422" s="270"/>
      <c r="P422" s="254">
        <f>SUM(K422:O422)</f>
        <v>34798700</v>
      </c>
      <c r="Q422" s="254">
        <f>P422*$D422</f>
        <v>69597400</v>
      </c>
      <c r="R422" s="254">
        <f>P422*$F422</f>
        <v>0</v>
      </c>
      <c r="S422" s="649" t="s">
        <v>138</v>
      </c>
    </row>
    <row r="423" spans="1:19" ht="25.5" hidden="1" outlineLevel="2">
      <c r="A423" s="597"/>
      <c r="B423" s="171" t="s">
        <v>359</v>
      </c>
      <c r="C423" s="175" t="s">
        <v>23</v>
      </c>
      <c r="D423" s="175">
        <v>1</v>
      </c>
      <c r="E423" s="175"/>
      <c r="F423" s="175"/>
      <c r="G423" s="654"/>
      <c r="H423" s="654"/>
      <c r="I423" s="654"/>
      <c r="J423" s="654"/>
      <c r="K423" s="645"/>
      <c r="L423" s="685"/>
      <c r="M423" s="645"/>
      <c r="N423" s="270"/>
      <c r="O423" s="270"/>
      <c r="P423" s="254"/>
      <c r="Q423" s="254"/>
      <c r="R423" s="254"/>
      <c r="S423" s="661"/>
    </row>
    <row r="424" spans="1:19" hidden="1" outlineLevel="2">
      <c r="A424" s="597"/>
      <c r="B424" s="169" t="s">
        <v>328</v>
      </c>
      <c r="C424" s="174"/>
      <c r="D424" s="174"/>
      <c r="E424" s="174"/>
      <c r="F424" s="174"/>
      <c r="G424" s="654"/>
      <c r="H424" s="654"/>
      <c r="I424" s="654"/>
      <c r="J424" s="654"/>
      <c r="K424" s="645"/>
      <c r="L424" s="685"/>
      <c r="M424" s="645"/>
      <c r="N424" s="270"/>
      <c r="O424" s="270"/>
      <c r="P424" s="254"/>
      <c r="Q424" s="254"/>
      <c r="R424" s="254"/>
      <c r="S424" s="661"/>
    </row>
    <row r="425" spans="1:19" hidden="1" outlineLevel="2">
      <c r="A425" s="597"/>
      <c r="B425" s="171" t="s">
        <v>360</v>
      </c>
      <c r="C425" s="175" t="s">
        <v>23</v>
      </c>
      <c r="D425" s="175">
        <v>1</v>
      </c>
      <c r="E425" s="175"/>
      <c r="F425" s="175"/>
      <c r="G425" s="654"/>
      <c r="H425" s="654"/>
      <c r="I425" s="654"/>
      <c r="J425" s="654"/>
      <c r="K425" s="645"/>
      <c r="L425" s="685"/>
      <c r="M425" s="645"/>
      <c r="N425" s="270"/>
      <c r="O425" s="270"/>
      <c r="P425" s="254"/>
      <c r="Q425" s="254"/>
      <c r="R425" s="254"/>
      <c r="S425" s="661"/>
    </row>
    <row r="426" spans="1:19" hidden="1" outlineLevel="2">
      <c r="A426" s="222"/>
      <c r="B426" s="223" t="s">
        <v>184</v>
      </c>
      <c r="C426" s="222" t="s">
        <v>150</v>
      </c>
      <c r="D426" s="222">
        <v>3</v>
      </c>
      <c r="E426" s="222"/>
      <c r="F426" s="222"/>
      <c r="G426" s="657"/>
      <c r="H426" s="657"/>
      <c r="I426" s="657"/>
      <c r="J426" s="657"/>
      <c r="K426" s="658"/>
      <c r="L426" s="685"/>
      <c r="M426" s="658"/>
      <c r="N426" s="270"/>
      <c r="O426" s="270"/>
      <c r="P426" s="254"/>
      <c r="Q426" s="254"/>
      <c r="R426" s="254"/>
      <c r="S426" s="661"/>
    </row>
    <row r="427" spans="1:19" hidden="1" outlineLevel="2">
      <c r="A427" s="222"/>
      <c r="B427" s="223" t="s">
        <v>151</v>
      </c>
      <c r="C427" s="222" t="s">
        <v>23</v>
      </c>
      <c r="D427" s="222">
        <v>1</v>
      </c>
      <c r="E427" s="222"/>
      <c r="F427" s="222"/>
      <c r="G427" s="657"/>
      <c r="H427" s="657"/>
      <c r="I427" s="657"/>
      <c r="J427" s="657"/>
      <c r="K427" s="658"/>
      <c r="L427" s="685"/>
      <c r="M427" s="658"/>
      <c r="N427" s="270"/>
      <c r="O427" s="270"/>
      <c r="P427" s="254"/>
      <c r="Q427" s="254"/>
      <c r="R427" s="254"/>
      <c r="S427" s="661"/>
    </row>
    <row r="428" spans="1:19" hidden="1" outlineLevel="2">
      <c r="A428" s="222"/>
      <c r="B428" s="223" t="s">
        <v>152</v>
      </c>
      <c r="C428" s="222" t="s">
        <v>23</v>
      </c>
      <c r="D428" s="222">
        <v>1</v>
      </c>
      <c r="E428" s="222"/>
      <c r="F428" s="222"/>
      <c r="G428" s="657"/>
      <c r="H428" s="657"/>
      <c r="I428" s="657"/>
      <c r="J428" s="657"/>
      <c r="K428" s="658"/>
      <c r="L428" s="685"/>
      <c r="M428" s="658"/>
      <c r="N428" s="270"/>
      <c r="O428" s="270"/>
      <c r="P428" s="254"/>
      <c r="Q428" s="254"/>
      <c r="R428" s="254"/>
      <c r="S428" s="661"/>
    </row>
    <row r="429" spans="1:19" hidden="1" outlineLevel="2">
      <c r="A429" s="222"/>
      <c r="B429" s="223" t="s">
        <v>361</v>
      </c>
      <c r="C429" s="222" t="s">
        <v>23</v>
      </c>
      <c r="D429" s="222">
        <v>3</v>
      </c>
      <c r="E429" s="222"/>
      <c r="F429" s="222"/>
      <c r="G429" s="657"/>
      <c r="H429" s="657"/>
      <c r="I429" s="657"/>
      <c r="J429" s="657"/>
      <c r="K429" s="658"/>
      <c r="L429" s="685"/>
      <c r="M429" s="658"/>
      <c r="N429" s="270"/>
      <c r="O429" s="270"/>
      <c r="P429" s="254"/>
      <c r="Q429" s="254"/>
      <c r="R429" s="254"/>
      <c r="S429" s="661"/>
    </row>
    <row r="430" spans="1:19" hidden="1" outlineLevel="2">
      <c r="A430" s="597"/>
      <c r="B430" s="191" t="s">
        <v>154</v>
      </c>
      <c r="C430" s="175" t="s">
        <v>23</v>
      </c>
      <c r="D430" s="175">
        <v>3</v>
      </c>
      <c r="E430" s="175"/>
      <c r="F430" s="175"/>
      <c r="G430" s="654"/>
      <c r="H430" s="654"/>
      <c r="I430" s="654"/>
      <c r="J430" s="654"/>
      <c r="K430" s="645"/>
      <c r="L430" s="685"/>
      <c r="M430" s="645"/>
      <c r="N430" s="270"/>
      <c r="O430" s="270"/>
      <c r="P430" s="254"/>
      <c r="Q430" s="254"/>
      <c r="R430" s="254"/>
      <c r="S430" s="661"/>
    </row>
    <row r="431" spans="1:19" hidden="1" outlineLevel="2">
      <c r="A431" s="597"/>
      <c r="B431" s="191" t="s">
        <v>330</v>
      </c>
      <c r="C431" s="175" t="s">
        <v>23</v>
      </c>
      <c r="D431" s="175">
        <v>3</v>
      </c>
      <c r="E431" s="175"/>
      <c r="F431" s="175"/>
      <c r="G431" s="654"/>
      <c r="H431" s="654"/>
      <c r="I431" s="654"/>
      <c r="J431" s="654"/>
      <c r="K431" s="645"/>
      <c r="L431" s="685"/>
      <c r="M431" s="645"/>
      <c r="N431" s="270"/>
      <c r="O431" s="270"/>
      <c r="P431" s="254"/>
      <c r="Q431" s="254"/>
      <c r="R431" s="254"/>
      <c r="S431" s="661"/>
    </row>
    <row r="432" spans="1:19" hidden="1" outlineLevel="2">
      <c r="A432" s="597"/>
      <c r="B432" s="169" t="s">
        <v>331</v>
      </c>
      <c r="C432" s="175"/>
      <c r="D432" s="175"/>
      <c r="E432" s="175"/>
      <c r="F432" s="175"/>
      <c r="G432" s="654"/>
      <c r="H432" s="654"/>
      <c r="I432" s="654"/>
      <c r="J432" s="654"/>
      <c r="K432" s="645"/>
      <c r="L432" s="685"/>
      <c r="M432" s="645"/>
      <c r="N432" s="270"/>
      <c r="O432" s="270"/>
      <c r="P432" s="254"/>
      <c r="Q432" s="254"/>
      <c r="R432" s="254"/>
      <c r="S432" s="661"/>
    </row>
    <row r="433" spans="1:19" hidden="1" outlineLevel="2">
      <c r="A433" s="597"/>
      <c r="B433" s="171" t="s">
        <v>362</v>
      </c>
      <c r="C433" s="175" t="s">
        <v>23</v>
      </c>
      <c r="D433" s="175">
        <v>2</v>
      </c>
      <c r="E433" s="175"/>
      <c r="F433" s="175"/>
      <c r="G433" s="654"/>
      <c r="H433" s="654"/>
      <c r="I433" s="654"/>
      <c r="J433" s="654"/>
      <c r="K433" s="645"/>
      <c r="L433" s="685"/>
      <c r="M433" s="645"/>
      <c r="N433" s="270"/>
      <c r="O433" s="270"/>
      <c r="P433" s="254"/>
      <c r="Q433" s="254"/>
      <c r="R433" s="254"/>
      <c r="S433" s="661"/>
    </row>
    <row r="434" spans="1:19" hidden="1" outlineLevel="2">
      <c r="A434" s="597"/>
      <c r="B434" s="191" t="s">
        <v>335</v>
      </c>
      <c r="C434" s="175" t="s">
        <v>23</v>
      </c>
      <c r="D434" s="175">
        <v>1</v>
      </c>
      <c r="E434" s="175"/>
      <c r="F434" s="175"/>
      <c r="G434" s="654"/>
      <c r="H434" s="654"/>
      <c r="I434" s="654"/>
      <c r="J434" s="654"/>
      <c r="K434" s="645"/>
      <c r="L434" s="685"/>
      <c r="M434" s="645"/>
      <c r="N434" s="270"/>
      <c r="O434" s="270"/>
      <c r="P434" s="254"/>
      <c r="Q434" s="254"/>
      <c r="R434" s="254"/>
      <c r="S434" s="661"/>
    </row>
    <row r="435" spans="1:19" hidden="1" outlineLevel="2">
      <c r="A435" s="597"/>
      <c r="B435" s="168" t="s">
        <v>363</v>
      </c>
      <c r="C435" s="174" t="s">
        <v>21</v>
      </c>
      <c r="D435" s="174">
        <v>2</v>
      </c>
      <c r="E435" s="174"/>
      <c r="F435" s="174"/>
      <c r="G435" s="654"/>
      <c r="H435" s="654"/>
      <c r="I435" s="654"/>
      <c r="J435" s="654"/>
      <c r="K435" s="645"/>
      <c r="L435" s="685"/>
      <c r="M435" s="645"/>
      <c r="N435" s="270"/>
      <c r="O435" s="270"/>
      <c r="P435" s="254"/>
      <c r="Q435" s="254"/>
      <c r="R435" s="254"/>
      <c r="S435" s="661"/>
    </row>
    <row r="436" spans="1:19" hidden="1" outlineLevel="2">
      <c r="A436" s="224"/>
      <c r="B436" s="191" t="s">
        <v>364</v>
      </c>
      <c r="C436" s="175" t="s">
        <v>23</v>
      </c>
      <c r="D436" s="175">
        <v>2</v>
      </c>
      <c r="E436" s="175"/>
      <c r="F436" s="175"/>
      <c r="G436" s="654"/>
      <c r="H436" s="654"/>
      <c r="I436" s="654"/>
      <c r="J436" s="654"/>
      <c r="K436" s="645"/>
      <c r="L436" s="685"/>
      <c r="M436" s="645"/>
      <c r="N436" s="270"/>
      <c r="O436" s="270"/>
      <c r="P436" s="254"/>
      <c r="Q436" s="254"/>
      <c r="R436" s="254"/>
      <c r="S436" s="661"/>
    </row>
    <row r="437" spans="1:19" hidden="1" outlineLevel="2">
      <c r="A437" s="224"/>
      <c r="B437" s="191" t="s">
        <v>350</v>
      </c>
      <c r="C437" s="175" t="s">
        <v>23</v>
      </c>
      <c r="D437" s="175">
        <v>2</v>
      </c>
      <c r="E437" s="175"/>
      <c r="F437" s="175"/>
      <c r="G437" s="654"/>
      <c r="H437" s="654"/>
      <c r="I437" s="654"/>
      <c r="J437" s="654"/>
      <c r="K437" s="645"/>
      <c r="L437" s="685"/>
      <c r="M437" s="645"/>
      <c r="N437" s="270"/>
      <c r="O437" s="270"/>
      <c r="P437" s="254"/>
      <c r="Q437" s="254"/>
      <c r="R437" s="254"/>
      <c r="S437" s="661"/>
    </row>
    <row r="438" spans="1:19" hidden="1" outlineLevel="2">
      <c r="A438" s="224"/>
      <c r="B438" s="191" t="s">
        <v>365</v>
      </c>
      <c r="C438" s="175" t="s">
        <v>23</v>
      </c>
      <c r="D438" s="175">
        <v>2</v>
      </c>
      <c r="E438" s="175"/>
      <c r="F438" s="175"/>
      <c r="G438" s="654"/>
      <c r="H438" s="654"/>
      <c r="I438" s="654"/>
      <c r="J438" s="654"/>
      <c r="K438" s="645"/>
      <c r="L438" s="685"/>
      <c r="M438" s="645"/>
      <c r="N438" s="270"/>
      <c r="O438" s="270"/>
      <c r="P438" s="254"/>
      <c r="Q438" s="254"/>
      <c r="R438" s="254"/>
      <c r="S438" s="661"/>
    </row>
    <row r="439" spans="1:19" hidden="1" outlineLevel="2">
      <c r="A439" s="224"/>
      <c r="B439" s="191" t="s">
        <v>352</v>
      </c>
      <c r="C439" s="175" t="s">
        <v>23</v>
      </c>
      <c r="D439" s="175">
        <v>2</v>
      </c>
      <c r="E439" s="175"/>
      <c r="F439" s="175"/>
      <c r="G439" s="654"/>
      <c r="H439" s="654"/>
      <c r="I439" s="654"/>
      <c r="J439" s="654"/>
      <c r="K439" s="645"/>
      <c r="L439" s="685"/>
      <c r="M439" s="645"/>
      <c r="N439" s="270"/>
      <c r="O439" s="270"/>
      <c r="P439" s="254"/>
      <c r="Q439" s="254"/>
      <c r="R439" s="254"/>
      <c r="S439" s="661"/>
    </row>
    <row r="440" spans="1:19" hidden="1" outlineLevel="2">
      <c r="A440" s="224"/>
      <c r="B440" s="191" t="s">
        <v>353</v>
      </c>
      <c r="C440" s="175" t="s">
        <v>23</v>
      </c>
      <c r="D440" s="175">
        <v>4</v>
      </c>
      <c r="E440" s="175"/>
      <c r="F440" s="175"/>
      <c r="G440" s="654"/>
      <c r="H440" s="654"/>
      <c r="I440" s="654"/>
      <c r="J440" s="654"/>
      <c r="K440" s="645"/>
      <c r="L440" s="685"/>
      <c r="M440" s="645"/>
      <c r="N440" s="270"/>
      <c r="O440" s="270"/>
      <c r="P440" s="254"/>
      <c r="Q440" s="254"/>
      <c r="R440" s="254"/>
      <c r="S440" s="661"/>
    </row>
    <row r="441" spans="1:19" hidden="1" outlineLevel="2">
      <c r="A441" s="224"/>
      <c r="B441" s="191" t="s">
        <v>354</v>
      </c>
      <c r="C441" s="175" t="s">
        <v>20</v>
      </c>
      <c r="D441" s="175">
        <v>1</v>
      </c>
      <c r="E441" s="175"/>
      <c r="F441" s="175"/>
      <c r="G441" s="654"/>
      <c r="H441" s="654"/>
      <c r="I441" s="654"/>
      <c r="J441" s="654"/>
      <c r="K441" s="645"/>
      <c r="L441" s="685"/>
      <c r="M441" s="645"/>
      <c r="N441" s="270"/>
      <c r="O441" s="270"/>
      <c r="P441" s="254"/>
      <c r="Q441" s="254"/>
      <c r="R441" s="254"/>
      <c r="S441" s="661"/>
    </row>
    <row r="442" spans="1:19" hidden="1" outlineLevel="2">
      <c r="A442" s="597"/>
      <c r="B442" s="191" t="s">
        <v>340</v>
      </c>
      <c r="C442" s="175" t="s">
        <v>23</v>
      </c>
      <c r="D442" s="175">
        <v>1</v>
      </c>
      <c r="E442" s="175"/>
      <c r="F442" s="175"/>
      <c r="G442" s="654"/>
      <c r="H442" s="654"/>
      <c r="I442" s="654"/>
      <c r="J442" s="654"/>
      <c r="K442" s="645"/>
      <c r="L442" s="685"/>
      <c r="M442" s="645"/>
      <c r="N442" s="270"/>
      <c r="O442" s="270"/>
      <c r="P442" s="254"/>
      <c r="Q442" s="254"/>
      <c r="R442" s="254"/>
      <c r="S442" s="661"/>
    </row>
    <row r="443" spans="1:19" hidden="1" outlineLevel="2">
      <c r="A443" s="597"/>
      <c r="B443" s="191" t="s">
        <v>366</v>
      </c>
      <c r="C443" s="175" t="s">
        <v>21</v>
      </c>
      <c r="D443" s="175">
        <v>1</v>
      </c>
      <c r="E443" s="175"/>
      <c r="F443" s="175"/>
      <c r="G443" s="654"/>
      <c r="H443" s="654"/>
      <c r="I443" s="654"/>
      <c r="J443" s="654"/>
      <c r="K443" s="645"/>
      <c r="L443" s="685"/>
      <c r="M443" s="645"/>
      <c r="N443" s="270"/>
      <c r="O443" s="270"/>
      <c r="P443" s="254"/>
      <c r="Q443" s="254"/>
      <c r="R443" s="254"/>
      <c r="S443" s="661"/>
    </row>
    <row r="444" spans="1:19" ht="25.5" hidden="1" outlineLevel="2">
      <c r="A444" s="225"/>
      <c r="B444" s="226" t="s">
        <v>343</v>
      </c>
      <c r="C444" s="227" t="s">
        <v>20</v>
      </c>
      <c r="D444" s="228">
        <v>1</v>
      </c>
      <c r="E444" s="228"/>
      <c r="F444" s="228"/>
      <c r="G444" s="708"/>
      <c r="H444" s="708"/>
      <c r="I444" s="708"/>
      <c r="J444" s="708"/>
      <c r="K444" s="709"/>
      <c r="L444" s="685"/>
      <c r="M444" s="709"/>
      <c r="N444" s="270"/>
      <c r="O444" s="270"/>
      <c r="P444" s="254"/>
      <c r="Q444" s="254"/>
      <c r="R444" s="254"/>
      <c r="S444" s="661"/>
    </row>
    <row r="445" spans="1:19" ht="38.25" outlineLevel="1" collapsed="1">
      <c r="A445" s="174">
        <f>COUNT($A$368:$A444)+1</f>
        <v>4</v>
      </c>
      <c r="B445" s="169" t="s">
        <v>367</v>
      </c>
      <c r="C445" s="174" t="s">
        <v>137</v>
      </c>
      <c r="D445" s="216">
        <v>2</v>
      </c>
      <c r="E445" s="216"/>
      <c r="F445" s="216"/>
      <c r="G445" s="648" t="s">
        <v>3199</v>
      </c>
      <c r="H445" s="648"/>
      <c r="I445" s="648" t="s">
        <v>3164</v>
      </c>
      <c r="J445" s="648" t="s">
        <v>324</v>
      </c>
      <c r="K445" s="267">
        <v>23160200</v>
      </c>
      <c r="L445" s="685"/>
      <c r="M445" s="267">
        <v>3675000</v>
      </c>
      <c r="N445" s="270"/>
      <c r="O445" s="270"/>
      <c r="P445" s="254">
        <f>SUM(K445:O445)</f>
        <v>26835200</v>
      </c>
      <c r="Q445" s="254">
        <f>P445*$D445</f>
        <v>53670400</v>
      </c>
      <c r="R445" s="254">
        <f>P445*$F445</f>
        <v>0</v>
      </c>
      <c r="S445" s="649" t="s">
        <v>138</v>
      </c>
    </row>
    <row r="446" spans="1:19" ht="25.5" hidden="1" outlineLevel="2">
      <c r="A446" s="597"/>
      <c r="B446" s="171" t="s">
        <v>359</v>
      </c>
      <c r="C446" s="175" t="s">
        <v>23</v>
      </c>
      <c r="D446" s="175">
        <v>1</v>
      </c>
      <c r="E446" s="175"/>
      <c r="F446" s="175"/>
      <c r="G446" s="654"/>
      <c r="H446" s="654"/>
      <c r="I446" s="654"/>
      <c r="J446" s="654"/>
      <c r="K446" s="645"/>
      <c r="L446" s="685"/>
      <c r="M446" s="645"/>
      <c r="N446" s="270"/>
      <c r="O446" s="270"/>
      <c r="P446" s="254"/>
      <c r="Q446" s="254"/>
      <c r="R446" s="254"/>
      <c r="S446" s="661"/>
    </row>
    <row r="447" spans="1:19" hidden="1" outlineLevel="2">
      <c r="A447" s="597"/>
      <c r="B447" s="169" t="s">
        <v>328</v>
      </c>
      <c r="C447" s="174"/>
      <c r="D447" s="174"/>
      <c r="E447" s="174"/>
      <c r="F447" s="174"/>
      <c r="G447" s="654"/>
      <c r="H447" s="654"/>
      <c r="I447" s="654"/>
      <c r="J447" s="654"/>
      <c r="K447" s="645"/>
      <c r="L447" s="685"/>
      <c r="M447" s="645"/>
      <c r="N447" s="270"/>
      <c r="O447" s="270"/>
      <c r="P447" s="254"/>
      <c r="Q447" s="254"/>
      <c r="R447" s="254"/>
      <c r="S447" s="661"/>
    </row>
    <row r="448" spans="1:19" hidden="1" outlineLevel="2">
      <c r="A448" s="597"/>
      <c r="B448" s="171" t="s">
        <v>368</v>
      </c>
      <c r="C448" s="175" t="s">
        <v>23</v>
      </c>
      <c r="D448" s="175">
        <v>1</v>
      </c>
      <c r="E448" s="175"/>
      <c r="F448" s="175"/>
      <c r="G448" s="654"/>
      <c r="H448" s="654"/>
      <c r="I448" s="654"/>
      <c r="J448" s="654"/>
      <c r="K448" s="645"/>
      <c r="L448" s="685"/>
      <c r="M448" s="645"/>
      <c r="N448" s="270"/>
      <c r="O448" s="270"/>
      <c r="P448" s="254"/>
      <c r="Q448" s="254"/>
      <c r="R448" s="254"/>
      <c r="S448" s="661"/>
    </row>
    <row r="449" spans="1:19" hidden="1" outlineLevel="2">
      <c r="A449" s="222"/>
      <c r="B449" s="223" t="s">
        <v>369</v>
      </c>
      <c r="C449" s="222" t="s">
        <v>150</v>
      </c>
      <c r="D449" s="222">
        <v>3</v>
      </c>
      <c r="E449" s="222"/>
      <c r="F449" s="222"/>
      <c r="G449" s="657"/>
      <c r="H449" s="657"/>
      <c r="I449" s="657"/>
      <c r="J449" s="657"/>
      <c r="K449" s="658"/>
      <c r="L449" s="685"/>
      <c r="M449" s="658"/>
      <c r="N449" s="270"/>
      <c r="O449" s="270"/>
      <c r="P449" s="254"/>
      <c r="Q449" s="254"/>
      <c r="R449" s="254"/>
      <c r="S449" s="661"/>
    </row>
    <row r="450" spans="1:19" hidden="1" outlineLevel="2">
      <c r="A450" s="222"/>
      <c r="B450" s="223" t="s">
        <v>151</v>
      </c>
      <c r="C450" s="222" t="s">
        <v>23</v>
      </c>
      <c r="D450" s="222">
        <v>1</v>
      </c>
      <c r="E450" s="222"/>
      <c r="F450" s="222"/>
      <c r="G450" s="657"/>
      <c r="H450" s="657"/>
      <c r="I450" s="657"/>
      <c r="J450" s="657"/>
      <c r="K450" s="658"/>
      <c r="L450" s="685"/>
      <c r="M450" s="658"/>
      <c r="N450" s="270"/>
      <c r="O450" s="270"/>
      <c r="P450" s="254"/>
      <c r="Q450" s="254"/>
      <c r="R450" s="254"/>
      <c r="S450" s="661"/>
    </row>
    <row r="451" spans="1:19" hidden="1" outlineLevel="2">
      <c r="A451" s="222"/>
      <c r="B451" s="223" t="s">
        <v>152</v>
      </c>
      <c r="C451" s="222" t="s">
        <v>23</v>
      </c>
      <c r="D451" s="222">
        <v>1</v>
      </c>
      <c r="E451" s="222"/>
      <c r="F451" s="222"/>
      <c r="G451" s="657"/>
      <c r="H451" s="657"/>
      <c r="I451" s="657"/>
      <c r="J451" s="657"/>
      <c r="K451" s="658"/>
      <c r="L451" s="685"/>
      <c r="M451" s="658"/>
      <c r="N451" s="270"/>
      <c r="O451" s="270"/>
      <c r="P451" s="254"/>
      <c r="Q451" s="254"/>
      <c r="R451" s="254"/>
      <c r="S451" s="661"/>
    </row>
    <row r="452" spans="1:19" hidden="1" outlineLevel="2">
      <c r="A452" s="222"/>
      <c r="B452" s="223" t="s">
        <v>370</v>
      </c>
      <c r="C452" s="222" t="s">
        <v>23</v>
      </c>
      <c r="D452" s="222">
        <v>3</v>
      </c>
      <c r="E452" s="222"/>
      <c r="F452" s="222"/>
      <c r="G452" s="657"/>
      <c r="H452" s="657"/>
      <c r="I452" s="657"/>
      <c r="J452" s="657"/>
      <c r="K452" s="658"/>
      <c r="L452" s="685"/>
      <c r="M452" s="658"/>
      <c r="N452" s="270"/>
      <c r="O452" s="270"/>
      <c r="P452" s="254"/>
      <c r="Q452" s="254"/>
      <c r="R452" s="254"/>
      <c r="S452" s="661"/>
    </row>
    <row r="453" spans="1:19" hidden="1" outlineLevel="2">
      <c r="A453" s="597"/>
      <c r="B453" s="191" t="s">
        <v>154</v>
      </c>
      <c r="C453" s="175" t="s">
        <v>23</v>
      </c>
      <c r="D453" s="175">
        <v>3</v>
      </c>
      <c r="E453" s="175"/>
      <c r="F453" s="175"/>
      <c r="G453" s="654"/>
      <c r="H453" s="654"/>
      <c r="I453" s="654"/>
      <c r="J453" s="654"/>
      <c r="K453" s="645"/>
      <c r="L453" s="685"/>
      <c r="M453" s="645"/>
      <c r="N453" s="270"/>
      <c r="O453" s="270"/>
      <c r="P453" s="254"/>
      <c r="Q453" s="254"/>
      <c r="R453" s="254"/>
      <c r="S453" s="661"/>
    </row>
    <row r="454" spans="1:19" hidden="1" outlineLevel="2">
      <c r="A454" s="597"/>
      <c r="B454" s="191" t="s">
        <v>330</v>
      </c>
      <c r="C454" s="175" t="s">
        <v>23</v>
      </c>
      <c r="D454" s="175">
        <v>3</v>
      </c>
      <c r="E454" s="175"/>
      <c r="F454" s="175"/>
      <c r="G454" s="654"/>
      <c r="H454" s="654"/>
      <c r="I454" s="654"/>
      <c r="J454" s="654"/>
      <c r="K454" s="645"/>
      <c r="L454" s="685"/>
      <c r="M454" s="645"/>
      <c r="N454" s="270"/>
      <c r="O454" s="270"/>
      <c r="P454" s="254"/>
      <c r="Q454" s="254"/>
      <c r="R454" s="254"/>
      <c r="S454" s="661"/>
    </row>
    <row r="455" spans="1:19" hidden="1" outlineLevel="2">
      <c r="A455" s="597"/>
      <c r="B455" s="169" t="s">
        <v>331</v>
      </c>
      <c r="C455" s="175"/>
      <c r="D455" s="175"/>
      <c r="E455" s="175"/>
      <c r="F455" s="175"/>
      <c r="G455" s="654"/>
      <c r="H455" s="654"/>
      <c r="I455" s="654"/>
      <c r="J455" s="654"/>
      <c r="K455" s="645"/>
      <c r="L455" s="685"/>
      <c r="M455" s="645"/>
      <c r="N455" s="270"/>
      <c r="O455" s="270"/>
      <c r="P455" s="254"/>
      <c r="Q455" s="254"/>
      <c r="R455" s="254"/>
      <c r="S455" s="661"/>
    </row>
    <row r="456" spans="1:19" hidden="1" outlineLevel="2">
      <c r="A456" s="597"/>
      <c r="B456" s="191" t="s">
        <v>371</v>
      </c>
      <c r="C456" s="175" t="s">
        <v>23</v>
      </c>
      <c r="D456" s="175">
        <v>1</v>
      </c>
      <c r="E456" s="175"/>
      <c r="F456" s="175"/>
      <c r="G456" s="654"/>
      <c r="H456" s="654"/>
      <c r="I456" s="654"/>
      <c r="J456" s="654"/>
      <c r="K456" s="645"/>
      <c r="L456" s="685"/>
      <c r="M456" s="645"/>
      <c r="N456" s="270"/>
      <c r="O456" s="270"/>
      <c r="P456" s="254"/>
      <c r="Q456" s="254"/>
      <c r="R456" s="254"/>
      <c r="S456" s="661"/>
    </row>
    <row r="457" spans="1:19" hidden="1" outlineLevel="2">
      <c r="A457" s="597"/>
      <c r="B457" s="191" t="s">
        <v>335</v>
      </c>
      <c r="C457" s="175" t="s">
        <v>23</v>
      </c>
      <c r="D457" s="175">
        <v>1</v>
      </c>
      <c r="E457" s="175"/>
      <c r="F457" s="175"/>
      <c r="G457" s="654"/>
      <c r="H457" s="654"/>
      <c r="I457" s="654"/>
      <c r="J457" s="654"/>
      <c r="K457" s="645"/>
      <c r="L457" s="685"/>
      <c r="M457" s="645"/>
      <c r="N457" s="270"/>
      <c r="O457" s="270"/>
      <c r="P457" s="254"/>
      <c r="Q457" s="254"/>
      <c r="R457" s="254"/>
      <c r="S457" s="661"/>
    </row>
    <row r="458" spans="1:19" hidden="1" outlineLevel="2">
      <c r="A458" s="597"/>
      <c r="B458" s="168" t="s">
        <v>372</v>
      </c>
      <c r="C458" s="174" t="s">
        <v>21</v>
      </c>
      <c r="D458" s="174">
        <v>1</v>
      </c>
      <c r="E458" s="174"/>
      <c r="F458" s="174"/>
      <c r="G458" s="654"/>
      <c r="H458" s="654"/>
      <c r="I458" s="654"/>
      <c r="J458" s="654"/>
      <c r="K458" s="645"/>
      <c r="L458" s="685"/>
      <c r="M458" s="645"/>
      <c r="N458" s="270"/>
      <c r="O458" s="270"/>
      <c r="P458" s="254"/>
      <c r="Q458" s="254"/>
      <c r="R458" s="254"/>
      <c r="S458" s="661"/>
    </row>
    <row r="459" spans="1:19" hidden="1" outlineLevel="2">
      <c r="A459" s="224"/>
      <c r="B459" s="191" t="s">
        <v>373</v>
      </c>
      <c r="C459" s="175" t="s">
        <v>23</v>
      </c>
      <c r="D459" s="175">
        <v>1</v>
      </c>
      <c r="E459" s="175"/>
      <c r="F459" s="175"/>
      <c r="G459" s="654"/>
      <c r="H459" s="654"/>
      <c r="I459" s="654"/>
      <c r="J459" s="654"/>
      <c r="K459" s="645"/>
      <c r="L459" s="685"/>
      <c r="M459" s="645"/>
      <c r="N459" s="270"/>
      <c r="O459" s="270"/>
      <c r="P459" s="254"/>
      <c r="Q459" s="254"/>
      <c r="R459" s="254"/>
      <c r="S459" s="661"/>
    </row>
    <row r="460" spans="1:19" hidden="1" outlineLevel="2">
      <c r="A460" s="224"/>
      <c r="B460" s="191" t="s">
        <v>350</v>
      </c>
      <c r="C460" s="175" t="s">
        <v>23</v>
      </c>
      <c r="D460" s="175">
        <v>1</v>
      </c>
      <c r="E460" s="175"/>
      <c r="F460" s="175"/>
      <c r="G460" s="654"/>
      <c r="H460" s="654"/>
      <c r="I460" s="654"/>
      <c r="J460" s="654"/>
      <c r="K460" s="645"/>
      <c r="L460" s="685"/>
      <c r="M460" s="645"/>
      <c r="N460" s="270"/>
      <c r="O460" s="270"/>
      <c r="P460" s="254"/>
      <c r="Q460" s="254"/>
      <c r="R460" s="254"/>
      <c r="S460" s="661"/>
    </row>
    <row r="461" spans="1:19" hidden="1" outlineLevel="2">
      <c r="A461" s="224"/>
      <c r="B461" s="191" t="s">
        <v>374</v>
      </c>
      <c r="C461" s="175" t="s">
        <v>23</v>
      </c>
      <c r="D461" s="175">
        <v>1</v>
      </c>
      <c r="E461" s="175"/>
      <c r="F461" s="175"/>
      <c r="G461" s="654"/>
      <c r="H461" s="654"/>
      <c r="I461" s="654"/>
      <c r="J461" s="654"/>
      <c r="K461" s="645"/>
      <c r="L461" s="685"/>
      <c r="M461" s="645"/>
      <c r="N461" s="270"/>
      <c r="O461" s="270"/>
      <c r="P461" s="254"/>
      <c r="Q461" s="254"/>
      <c r="R461" s="254"/>
      <c r="S461" s="661"/>
    </row>
    <row r="462" spans="1:19" hidden="1" outlineLevel="2">
      <c r="A462" s="224"/>
      <c r="B462" s="191" t="s">
        <v>352</v>
      </c>
      <c r="C462" s="175" t="s">
        <v>23</v>
      </c>
      <c r="D462" s="175">
        <v>1</v>
      </c>
      <c r="E462" s="175"/>
      <c r="F462" s="175"/>
      <c r="G462" s="654"/>
      <c r="H462" s="654"/>
      <c r="I462" s="654"/>
      <c r="J462" s="654"/>
      <c r="K462" s="645"/>
      <c r="L462" s="685"/>
      <c r="M462" s="645"/>
      <c r="N462" s="270"/>
      <c r="O462" s="270"/>
      <c r="P462" s="254"/>
      <c r="Q462" s="254"/>
      <c r="R462" s="254"/>
      <c r="S462" s="661"/>
    </row>
    <row r="463" spans="1:19" hidden="1" outlineLevel="2">
      <c r="A463" s="224"/>
      <c r="B463" s="191" t="s">
        <v>353</v>
      </c>
      <c r="C463" s="175" t="s">
        <v>23</v>
      </c>
      <c r="D463" s="175">
        <v>2</v>
      </c>
      <c r="E463" s="175"/>
      <c r="F463" s="175"/>
      <c r="G463" s="654"/>
      <c r="H463" s="654"/>
      <c r="I463" s="654"/>
      <c r="J463" s="654"/>
      <c r="K463" s="645"/>
      <c r="L463" s="685"/>
      <c r="M463" s="645"/>
      <c r="N463" s="270"/>
      <c r="O463" s="270"/>
      <c r="P463" s="254"/>
      <c r="Q463" s="254"/>
      <c r="R463" s="254"/>
      <c r="S463" s="661"/>
    </row>
    <row r="464" spans="1:19" hidden="1" outlineLevel="2">
      <c r="A464" s="224"/>
      <c r="B464" s="191" t="s">
        <v>354</v>
      </c>
      <c r="C464" s="175" t="s">
        <v>20</v>
      </c>
      <c r="D464" s="175">
        <v>1</v>
      </c>
      <c r="E464" s="175"/>
      <c r="F464" s="175"/>
      <c r="G464" s="654"/>
      <c r="H464" s="654"/>
      <c r="I464" s="654"/>
      <c r="J464" s="654"/>
      <c r="K464" s="645"/>
      <c r="L464" s="685"/>
      <c r="M464" s="645"/>
      <c r="N464" s="270"/>
      <c r="O464" s="270"/>
      <c r="P464" s="254"/>
      <c r="Q464" s="254"/>
      <c r="R464" s="254"/>
      <c r="S464" s="661"/>
    </row>
    <row r="465" spans="1:19" hidden="1" outlineLevel="2">
      <c r="A465" s="597"/>
      <c r="B465" s="191" t="s">
        <v>340</v>
      </c>
      <c r="C465" s="175" t="s">
        <v>23</v>
      </c>
      <c r="D465" s="175">
        <v>1</v>
      </c>
      <c r="E465" s="175"/>
      <c r="F465" s="175"/>
      <c r="G465" s="654"/>
      <c r="H465" s="654"/>
      <c r="I465" s="654"/>
      <c r="J465" s="654"/>
      <c r="K465" s="645"/>
      <c r="L465" s="685"/>
      <c r="M465" s="645"/>
      <c r="N465" s="270"/>
      <c r="O465" s="270"/>
      <c r="P465" s="254"/>
      <c r="Q465" s="254"/>
      <c r="R465" s="254"/>
      <c r="S465" s="661"/>
    </row>
    <row r="466" spans="1:19" hidden="1" outlineLevel="2">
      <c r="A466" s="597"/>
      <c r="B466" s="191" t="s">
        <v>366</v>
      </c>
      <c r="C466" s="175" t="s">
        <v>21</v>
      </c>
      <c r="D466" s="175">
        <v>1</v>
      </c>
      <c r="E466" s="175"/>
      <c r="F466" s="175"/>
      <c r="G466" s="654"/>
      <c r="H466" s="654"/>
      <c r="I466" s="654"/>
      <c r="J466" s="654"/>
      <c r="K466" s="645"/>
      <c r="L466" s="685"/>
      <c r="M466" s="645"/>
      <c r="N466" s="270"/>
      <c r="O466" s="270"/>
      <c r="P466" s="254"/>
      <c r="Q466" s="254"/>
      <c r="R466" s="254"/>
      <c r="S466" s="661"/>
    </row>
    <row r="467" spans="1:19" ht="25.5" hidden="1" outlineLevel="2">
      <c r="A467" s="225"/>
      <c r="B467" s="226" t="s">
        <v>343</v>
      </c>
      <c r="C467" s="227" t="s">
        <v>20</v>
      </c>
      <c r="D467" s="228">
        <v>1</v>
      </c>
      <c r="E467" s="228"/>
      <c r="F467" s="228"/>
      <c r="G467" s="708"/>
      <c r="H467" s="708"/>
      <c r="I467" s="708"/>
      <c r="J467" s="708"/>
      <c r="K467" s="709"/>
      <c r="L467" s="685"/>
      <c r="M467" s="709"/>
      <c r="N467" s="270"/>
      <c r="O467" s="270"/>
      <c r="P467" s="254"/>
      <c r="Q467" s="254"/>
      <c r="R467" s="254"/>
      <c r="S467" s="661"/>
    </row>
    <row r="468" spans="1:19" ht="38.25" outlineLevel="1" collapsed="1">
      <c r="A468" s="174">
        <f>COUNT($A$368:$A467)+1</f>
        <v>5</v>
      </c>
      <c r="B468" s="169" t="s">
        <v>375</v>
      </c>
      <c r="C468" s="174" t="s">
        <v>137</v>
      </c>
      <c r="D468" s="216">
        <v>2</v>
      </c>
      <c r="E468" s="216"/>
      <c r="F468" s="216"/>
      <c r="G468" s="648" t="s">
        <v>3199</v>
      </c>
      <c r="H468" s="648"/>
      <c r="I468" s="648" t="s">
        <v>3164</v>
      </c>
      <c r="J468" s="648" t="s">
        <v>324</v>
      </c>
      <c r="K468" s="267">
        <v>27418100</v>
      </c>
      <c r="L468" s="685"/>
      <c r="M468" s="267">
        <v>3675000</v>
      </c>
      <c r="N468" s="270"/>
      <c r="O468" s="270"/>
      <c r="P468" s="254">
        <f>SUM(K468:O468)</f>
        <v>31093100</v>
      </c>
      <c r="Q468" s="254">
        <f>P468*$D468</f>
        <v>62186200</v>
      </c>
      <c r="R468" s="254">
        <f>P468*$F468</f>
        <v>0</v>
      </c>
      <c r="S468" s="649" t="s">
        <v>138</v>
      </c>
    </row>
    <row r="469" spans="1:19" ht="25.5" hidden="1" outlineLevel="2">
      <c r="A469" s="597"/>
      <c r="B469" s="171" t="s">
        <v>359</v>
      </c>
      <c r="C469" s="175" t="s">
        <v>23</v>
      </c>
      <c r="D469" s="175">
        <v>1</v>
      </c>
      <c r="E469" s="175"/>
      <c r="F469" s="175"/>
      <c r="G469" s="654"/>
      <c r="H469" s="654"/>
      <c r="I469" s="654"/>
      <c r="J469" s="654"/>
      <c r="K469" s="645"/>
      <c r="L469" s="685"/>
      <c r="M469" s="645"/>
      <c r="N469" s="270"/>
      <c r="O469" s="270"/>
      <c r="P469" s="254"/>
      <c r="Q469" s="254"/>
      <c r="R469" s="254"/>
      <c r="S469" s="661"/>
    </row>
    <row r="470" spans="1:19" hidden="1" outlineLevel="2">
      <c r="A470" s="597"/>
      <c r="B470" s="169" t="s">
        <v>328</v>
      </c>
      <c r="C470" s="174"/>
      <c r="D470" s="174"/>
      <c r="E470" s="174"/>
      <c r="F470" s="174"/>
      <c r="G470" s="654"/>
      <c r="H470" s="654"/>
      <c r="I470" s="654"/>
      <c r="J470" s="654"/>
      <c r="K470" s="645"/>
      <c r="L470" s="685"/>
      <c r="M470" s="645"/>
      <c r="N470" s="270"/>
      <c r="O470" s="270"/>
      <c r="P470" s="254"/>
      <c r="Q470" s="254"/>
      <c r="R470" s="254"/>
      <c r="S470" s="661"/>
    </row>
    <row r="471" spans="1:19" hidden="1" outlineLevel="2">
      <c r="A471" s="597"/>
      <c r="B471" s="171" t="s">
        <v>360</v>
      </c>
      <c r="C471" s="175" t="s">
        <v>23</v>
      </c>
      <c r="D471" s="175">
        <v>1</v>
      </c>
      <c r="E471" s="175"/>
      <c r="F471" s="175"/>
      <c r="G471" s="654"/>
      <c r="H471" s="654"/>
      <c r="I471" s="654"/>
      <c r="J471" s="654"/>
      <c r="K471" s="645"/>
      <c r="L471" s="685"/>
      <c r="M471" s="645"/>
      <c r="N471" s="270"/>
      <c r="O471" s="270"/>
      <c r="P471" s="254"/>
      <c r="Q471" s="254"/>
      <c r="R471" s="254"/>
      <c r="S471" s="661"/>
    </row>
    <row r="472" spans="1:19" hidden="1" outlineLevel="2">
      <c r="A472" s="222"/>
      <c r="B472" s="223" t="s">
        <v>184</v>
      </c>
      <c r="C472" s="222" t="s">
        <v>150</v>
      </c>
      <c r="D472" s="222">
        <v>3</v>
      </c>
      <c r="E472" s="222"/>
      <c r="F472" s="222"/>
      <c r="G472" s="657"/>
      <c r="H472" s="657"/>
      <c r="I472" s="657"/>
      <c r="J472" s="657"/>
      <c r="K472" s="658"/>
      <c r="L472" s="685"/>
      <c r="M472" s="658"/>
      <c r="N472" s="270"/>
      <c r="O472" s="270"/>
      <c r="P472" s="254"/>
      <c r="Q472" s="254"/>
      <c r="R472" s="254"/>
      <c r="S472" s="661"/>
    </row>
    <row r="473" spans="1:19" hidden="1" outlineLevel="2">
      <c r="A473" s="222"/>
      <c r="B473" s="223" t="s">
        <v>151</v>
      </c>
      <c r="C473" s="222" t="s">
        <v>23</v>
      </c>
      <c r="D473" s="222">
        <v>1</v>
      </c>
      <c r="E473" s="222"/>
      <c r="F473" s="222"/>
      <c r="G473" s="657"/>
      <c r="H473" s="657"/>
      <c r="I473" s="657"/>
      <c r="J473" s="657"/>
      <c r="K473" s="658"/>
      <c r="L473" s="685"/>
      <c r="M473" s="658"/>
      <c r="N473" s="270"/>
      <c r="O473" s="270"/>
      <c r="P473" s="254"/>
      <c r="Q473" s="254"/>
      <c r="R473" s="254"/>
      <c r="S473" s="661"/>
    </row>
    <row r="474" spans="1:19" hidden="1" outlineLevel="2">
      <c r="A474" s="222"/>
      <c r="B474" s="223" t="s">
        <v>152</v>
      </c>
      <c r="C474" s="222" t="s">
        <v>23</v>
      </c>
      <c r="D474" s="222">
        <v>1</v>
      </c>
      <c r="E474" s="222"/>
      <c r="F474" s="222"/>
      <c r="G474" s="657"/>
      <c r="H474" s="657"/>
      <c r="I474" s="657"/>
      <c r="J474" s="657"/>
      <c r="K474" s="658"/>
      <c r="L474" s="685"/>
      <c r="M474" s="658"/>
      <c r="N474" s="270"/>
      <c r="O474" s="270"/>
      <c r="P474" s="254"/>
      <c r="Q474" s="254"/>
      <c r="R474" s="254"/>
      <c r="S474" s="661"/>
    </row>
    <row r="475" spans="1:19" hidden="1" outlineLevel="2">
      <c r="A475" s="222"/>
      <c r="B475" s="223" t="s">
        <v>361</v>
      </c>
      <c r="C475" s="222" t="s">
        <v>23</v>
      </c>
      <c r="D475" s="222">
        <v>3</v>
      </c>
      <c r="E475" s="222"/>
      <c r="F475" s="222"/>
      <c r="G475" s="657"/>
      <c r="H475" s="657"/>
      <c r="I475" s="657"/>
      <c r="J475" s="657"/>
      <c r="K475" s="658"/>
      <c r="L475" s="685"/>
      <c r="M475" s="658"/>
      <c r="N475" s="270"/>
      <c r="O475" s="270"/>
      <c r="P475" s="254"/>
      <c r="Q475" s="254"/>
      <c r="R475" s="254"/>
      <c r="S475" s="661"/>
    </row>
    <row r="476" spans="1:19" hidden="1" outlineLevel="2">
      <c r="A476" s="597"/>
      <c r="B476" s="191" t="s">
        <v>154</v>
      </c>
      <c r="C476" s="175" t="s">
        <v>23</v>
      </c>
      <c r="D476" s="175">
        <v>3</v>
      </c>
      <c r="E476" s="175"/>
      <c r="F476" s="175"/>
      <c r="G476" s="654"/>
      <c r="H476" s="654"/>
      <c r="I476" s="654"/>
      <c r="J476" s="654"/>
      <c r="K476" s="645"/>
      <c r="L476" s="685"/>
      <c r="M476" s="645"/>
      <c r="N476" s="270"/>
      <c r="O476" s="270"/>
      <c r="P476" s="254"/>
      <c r="Q476" s="254"/>
      <c r="R476" s="254"/>
      <c r="S476" s="661"/>
    </row>
    <row r="477" spans="1:19" hidden="1" outlineLevel="2">
      <c r="A477" s="597"/>
      <c r="B477" s="191" t="s">
        <v>330</v>
      </c>
      <c r="C477" s="175" t="s">
        <v>23</v>
      </c>
      <c r="D477" s="175">
        <v>3</v>
      </c>
      <c r="E477" s="175"/>
      <c r="F477" s="175"/>
      <c r="G477" s="654"/>
      <c r="H477" s="654"/>
      <c r="I477" s="654"/>
      <c r="J477" s="654"/>
      <c r="K477" s="645"/>
      <c r="L477" s="685"/>
      <c r="M477" s="645"/>
      <c r="N477" s="270"/>
      <c r="O477" s="270"/>
      <c r="P477" s="254"/>
      <c r="Q477" s="254"/>
      <c r="R477" s="254"/>
      <c r="S477" s="661"/>
    </row>
    <row r="478" spans="1:19" hidden="1" outlineLevel="2">
      <c r="A478" s="597"/>
      <c r="B478" s="169" t="s">
        <v>331</v>
      </c>
      <c r="C478" s="175"/>
      <c r="D478" s="175"/>
      <c r="E478" s="175"/>
      <c r="F478" s="175"/>
      <c r="G478" s="654"/>
      <c r="H478" s="654"/>
      <c r="I478" s="654"/>
      <c r="J478" s="654"/>
      <c r="K478" s="645"/>
      <c r="L478" s="685"/>
      <c r="M478" s="645"/>
      <c r="N478" s="270"/>
      <c r="O478" s="270"/>
      <c r="P478" s="254"/>
      <c r="Q478" s="254"/>
      <c r="R478" s="254"/>
      <c r="S478" s="661"/>
    </row>
    <row r="479" spans="1:19" hidden="1" outlineLevel="2">
      <c r="A479" s="597"/>
      <c r="B479" s="191" t="s">
        <v>376</v>
      </c>
      <c r="C479" s="175" t="s">
        <v>23</v>
      </c>
      <c r="D479" s="175">
        <v>1</v>
      </c>
      <c r="E479" s="175"/>
      <c r="F479" s="175"/>
      <c r="G479" s="654"/>
      <c r="H479" s="654"/>
      <c r="I479" s="654"/>
      <c r="J479" s="654"/>
      <c r="K479" s="645"/>
      <c r="L479" s="685"/>
      <c r="M479" s="645"/>
      <c r="N479" s="270"/>
      <c r="O479" s="270"/>
      <c r="P479" s="254"/>
      <c r="Q479" s="254"/>
      <c r="R479" s="254"/>
      <c r="S479" s="661"/>
    </row>
    <row r="480" spans="1:19" hidden="1" outlineLevel="2">
      <c r="A480" s="597"/>
      <c r="B480" s="191" t="s">
        <v>335</v>
      </c>
      <c r="C480" s="175" t="s">
        <v>23</v>
      </c>
      <c r="D480" s="175">
        <v>1</v>
      </c>
      <c r="E480" s="175"/>
      <c r="F480" s="175"/>
      <c r="G480" s="654"/>
      <c r="H480" s="654"/>
      <c r="I480" s="654"/>
      <c r="J480" s="654"/>
      <c r="K480" s="645"/>
      <c r="L480" s="685"/>
      <c r="M480" s="645"/>
      <c r="N480" s="270"/>
      <c r="O480" s="270"/>
      <c r="P480" s="254"/>
      <c r="Q480" s="254"/>
      <c r="R480" s="254"/>
      <c r="S480" s="661"/>
    </row>
    <row r="481" spans="1:19" hidden="1" outlineLevel="2">
      <c r="A481" s="597"/>
      <c r="B481" s="168" t="s">
        <v>377</v>
      </c>
      <c r="C481" s="174" t="s">
        <v>21</v>
      </c>
      <c r="D481" s="174">
        <v>1</v>
      </c>
      <c r="E481" s="174"/>
      <c r="F481" s="174"/>
      <c r="G481" s="654"/>
      <c r="H481" s="654"/>
      <c r="I481" s="654"/>
      <c r="J481" s="654"/>
      <c r="K481" s="645"/>
      <c r="L481" s="685"/>
      <c r="M481" s="645"/>
      <c r="N481" s="270"/>
      <c r="O481" s="270"/>
      <c r="P481" s="254"/>
      <c r="Q481" s="254"/>
      <c r="R481" s="254"/>
      <c r="S481" s="661"/>
    </row>
    <row r="482" spans="1:19" hidden="1" outlineLevel="2">
      <c r="A482" s="224"/>
      <c r="B482" s="171" t="s">
        <v>364</v>
      </c>
      <c r="C482" s="175" t="s">
        <v>23</v>
      </c>
      <c r="D482" s="175">
        <v>2</v>
      </c>
      <c r="E482" s="175"/>
      <c r="F482" s="175"/>
      <c r="G482" s="654"/>
      <c r="H482" s="654"/>
      <c r="I482" s="654"/>
      <c r="J482" s="654"/>
      <c r="K482" s="645"/>
      <c r="L482" s="685"/>
      <c r="M482" s="645"/>
      <c r="N482" s="270"/>
      <c r="O482" s="270"/>
      <c r="P482" s="254"/>
      <c r="Q482" s="254"/>
      <c r="R482" s="254"/>
      <c r="S482" s="661"/>
    </row>
    <row r="483" spans="1:19" hidden="1" outlineLevel="2">
      <c r="A483" s="224"/>
      <c r="B483" s="191" t="s">
        <v>373</v>
      </c>
      <c r="C483" s="175" t="s">
        <v>23</v>
      </c>
      <c r="D483" s="175">
        <v>1</v>
      </c>
      <c r="E483" s="175"/>
      <c r="F483" s="175"/>
      <c r="G483" s="654"/>
      <c r="H483" s="654"/>
      <c r="I483" s="654"/>
      <c r="J483" s="654"/>
      <c r="K483" s="645"/>
      <c r="L483" s="685"/>
      <c r="M483" s="645"/>
      <c r="N483" s="270"/>
      <c r="O483" s="270"/>
      <c r="P483" s="254"/>
      <c r="Q483" s="254"/>
      <c r="R483" s="254"/>
      <c r="S483" s="661"/>
    </row>
    <row r="484" spans="1:19" hidden="1" outlineLevel="2">
      <c r="A484" s="224"/>
      <c r="B484" s="191" t="s">
        <v>378</v>
      </c>
      <c r="C484" s="175" t="s">
        <v>23</v>
      </c>
      <c r="D484" s="175">
        <v>1</v>
      </c>
      <c r="E484" s="175"/>
      <c r="F484" s="175"/>
      <c r="G484" s="654"/>
      <c r="H484" s="654"/>
      <c r="I484" s="654"/>
      <c r="J484" s="654"/>
      <c r="K484" s="645"/>
      <c r="L484" s="685"/>
      <c r="M484" s="645"/>
      <c r="N484" s="270"/>
      <c r="O484" s="270"/>
      <c r="P484" s="254"/>
      <c r="Q484" s="254"/>
      <c r="R484" s="254"/>
      <c r="S484" s="661"/>
    </row>
    <row r="485" spans="1:19" hidden="1" outlineLevel="2">
      <c r="A485" s="224"/>
      <c r="B485" s="191" t="s">
        <v>365</v>
      </c>
      <c r="C485" s="175" t="s">
        <v>23</v>
      </c>
      <c r="D485" s="175">
        <v>1</v>
      </c>
      <c r="E485" s="175"/>
      <c r="F485" s="175"/>
      <c r="G485" s="654"/>
      <c r="H485" s="654"/>
      <c r="I485" s="654"/>
      <c r="J485" s="654"/>
      <c r="K485" s="645"/>
      <c r="L485" s="685"/>
      <c r="M485" s="645"/>
      <c r="N485" s="270"/>
      <c r="O485" s="270"/>
      <c r="P485" s="254"/>
      <c r="Q485" s="254"/>
      <c r="R485" s="254"/>
      <c r="S485" s="661"/>
    </row>
    <row r="486" spans="1:19" hidden="1" outlineLevel="2">
      <c r="A486" s="224"/>
      <c r="B486" s="191" t="s">
        <v>352</v>
      </c>
      <c r="C486" s="175" t="s">
        <v>23</v>
      </c>
      <c r="D486" s="175">
        <v>1</v>
      </c>
      <c r="E486" s="175"/>
      <c r="F486" s="175"/>
      <c r="G486" s="654"/>
      <c r="H486" s="654"/>
      <c r="I486" s="654"/>
      <c r="J486" s="654"/>
      <c r="K486" s="645"/>
      <c r="L486" s="685"/>
      <c r="M486" s="645"/>
      <c r="N486" s="270"/>
      <c r="O486" s="270"/>
      <c r="P486" s="254"/>
      <c r="Q486" s="254"/>
      <c r="R486" s="254"/>
      <c r="S486" s="661"/>
    </row>
    <row r="487" spans="1:19" hidden="1" outlineLevel="2">
      <c r="A487" s="224"/>
      <c r="B487" s="191" t="s">
        <v>379</v>
      </c>
      <c r="C487" s="175" t="s">
        <v>23</v>
      </c>
      <c r="D487" s="175">
        <v>1</v>
      </c>
      <c r="E487" s="175"/>
      <c r="F487" s="175"/>
      <c r="G487" s="654"/>
      <c r="H487" s="654"/>
      <c r="I487" s="654"/>
      <c r="J487" s="654"/>
      <c r="K487" s="645"/>
      <c r="L487" s="685"/>
      <c r="M487" s="645"/>
      <c r="N487" s="270"/>
      <c r="O487" s="270"/>
      <c r="P487" s="254"/>
      <c r="Q487" s="254"/>
      <c r="R487" s="254"/>
      <c r="S487" s="661"/>
    </row>
    <row r="488" spans="1:19" hidden="1" outlineLevel="2">
      <c r="A488" s="224"/>
      <c r="B488" s="191" t="s">
        <v>353</v>
      </c>
      <c r="C488" s="175" t="s">
        <v>23</v>
      </c>
      <c r="D488" s="175">
        <v>2</v>
      </c>
      <c r="E488" s="175"/>
      <c r="F488" s="175"/>
      <c r="G488" s="654"/>
      <c r="H488" s="654"/>
      <c r="I488" s="654"/>
      <c r="J488" s="654"/>
      <c r="K488" s="645"/>
      <c r="L488" s="685"/>
      <c r="M488" s="645"/>
      <c r="N488" s="270"/>
      <c r="O488" s="270"/>
      <c r="P488" s="254"/>
      <c r="Q488" s="254"/>
      <c r="R488" s="254"/>
      <c r="S488" s="661"/>
    </row>
    <row r="489" spans="1:19" hidden="1" outlineLevel="2">
      <c r="A489" s="224"/>
      <c r="B489" s="191" t="s">
        <v>338</v>
      </c>
      <c r="C489" s="175" t="s">
        <v>23</v>
      </c>
      <c r="D489" s="175">
        <v>1</v>
      </c>
      <c r="E489" s="175"/>
      <c r="F489" s="175"/>
      <c r="G489" s="654"/>
      <c r="H489" s="654"/>
      <c r="I489" s="654"/>
      <c r="J489" s="654"/>
      <c r="K489" s="645"/>
      <c r="L489" s="685"/>
      <c r="M489" s="645"/>
      <c r="N489" s="270"/>
      <c r="O489" s="270"/>
      <c r="P489" s="254"/>
      <c r="Q489" s="254"/>
      <c r="R489" s="254"/>
      <c r="S489" s="661"/>
    </row>
    <row r="490" spans="1:19" hidden="1" outlineLevel="2">
      <c r="A490" s="224"/>
      <c r="B490" s="191" t="s">
        <v>354</v>
      </c>
      <c r="C490" s="175" t="s">
        <v>20</v>
      </c>
      <c r="D490" s="175">
        <v>1</v>
      </c>
      <c r="E490" s="175"/>
      <c r="F490" s="175"/>
      <c r="G490" s="654"/>
      <c r="H490" s="654"/>
      <c r="I490" s="654"/>
      <c r="J490" s="654"/>
      <c r="K490" s="645"/>
      <c r="L490" s="685"/>
      <c r="M490" s="645"/>
      <c r="N490" s="270"/>
      <c r="O490" s="270"/>
      <c r="P490" s="254"/>
      <c r="Q490" s="254"/>
      <c r="R490" s="254"/>
      <c r="S490" s="661"/>
    </row>
    <row r="491" spans="1:19" hidden="1" outlineLevel="2">
      <c r="A491" s="597"/>
      <c r="B491" s="191" t="s">
        <v>340</v>
      </c>
      <c r="C491" s="175" t="s">
        <v>23</v>
      </c>
      <c r="D491" s="175">
        <v>1</v>
      </c>
      <c r="E491" s="175"/>
      <c r="F491" s="175"/>
      <c r="G491" s="654"/>
      <c r="H491" s="654"/>
      <c r="I491" s="654"/>
      <c r="J491" s="654"/>
      <c r="K491" s="645"/>
      <c r="L491" s="685"/>
      <c r="M491" s="645"/>
      <c r="N491" s="270"/>
      <c r="O491" s="270"/>
      <c r="P491" s="254"/>
      <c r="Q491" s="254"/>
      <c r="R491" s="254"/>
      <c r="S491" s="661"/>
    </row>
    <row r="492" spans="1:19" hidden="1" outlineLevel="2">
      <c r="A492" s="597"/>
      <c r="B492" s="191" t="s">
        <v>366</v>
      </c>
      <c r="C492" s="175" t="s">
        <v>21</v>
      </c>
      <c r="D492" s="175">
        <v>1</v>
      </c>
      <c r="E492" s="175"/>
      <c r="F492" s="175"/>
      <c r="G492" s="654"/>
      <c r="H492" s="654"/>
      <c r="I492" s="654"/>
      <c r="J492" s="654"/>
      <c r="K492" s="645"/>
      <c r="L492" s="685"/>
      <c r="M492" s="645"/>
      <c r="N492" s="270"/>
      <c r="O492" s="270"/>
      <c r="P492" s="254"/>
      <c r="Q492" s="254"/>
      <c r="R492" s="254"/>
      <c r="S492" s="661"/>
    </row>
    <row r="493" spans="1:19" ht="25.5" hidden="1" outlineLevel="2">
      <c r="A493" s="225"/>
      <c r="B493" s="226" t="s">
        <v>343</v>
      </c>
      <c r="C493" s="227" t="s">
        <v>20</v>
      </c>
      <c r="D493" s="228">
        <v>1</v>
      </c>
      <c r="E493" s="228"/>
      <c r="F493" s="228"/>
      <c r="G493" s="708"/>
      <c r="H493" s="708"/>
      <c r="I493" s="708"/>
      <c r="J493" s="708"/>
      <c r="K493" s="709"/>
      <c r="L493" s="685"/>
      <c r="M493" s="709"/>
      <c r="N493" s="270"/>
      <c r="O493" s="270"/>
      <c r="P493" s="254"/>
      <c r="Q493" s="254"/>
      <c r="R493" s="254"/>
      <c r="S493" s="661"/>
    </row>
    <row r="494" spans="1:19" ht="38.25" outlineLevel="1" collapsed="1">
      <c r="A494" s="174">
        <f>COUNT($A$368:$A493)+1</f>
        <v>6</v>
      </c>
      <c r="B494" s="169" t="s">
        <v>380</v>
      </c>
      <c r="C494" s="174" t="s">
        <v>137</v>
      </c>
      <c r="D494" s="216">
        <v>1</v>
      </c>
      <c r="E494" s="216"/>
      <c r="F494" s="216"/>
      <c r="G494" s="648" t="s">
        <v>3199</v>
      </c>
      <c r="H494" s="648"/>
      <c r="I494" s="648" t="s">
        <v>3164</v>
      </c>
      <c r="J494" s="648" t="s">
        <v>324</v>
      </c>
      <c r="K494" s="267">
        <v>43733000</v>
      </c>
      <c r="L494" s="685"/>
      <c r="M494" s="267">
        <v>3675000</v>
      </c>
      <c r="N494" s="270"/>
      <c r="O494" s="270"/>
      <c r="P494" s="254">
        <f>SUM(K494:O494)</f>
        <v>47408000</v>
      </c>
      <c r="Q494" s="254">
        <f>P494*$D494</f>
        <v>47408000</v>
      </c>
      <c r="R494" s="254">
        <f>P494*$F494</f>
        <v>0</v>
      </c>
      <c r="S494" s="649" t="s">
        <v>138</v>
      </c>
    </row>
    <row r="495" spans="1:19" ht="25.5" hidden="1" outlineLevel="2">
      <c r="A495" s="597"/>
      <c r="B495" s="171" t="s">
        <v>359</v>
      </c>
      <c r="C495" s="175" t="s">
        <v>23</v>
      </c>
      <c r="D495" s="175">
        <v>1</v>
      </c>
      <c r="E495" s="175"/>
      <c r="F495" s="175"/>
      <c r="G495" s="654"/>
      <c r="H495" s="654"/>
      <c r="I495" s="654"/>
      <c r="J495" s="654"/>
      <c r="K495" s="645"/>
      <c r="L495" s="685"/>
      <c r="M495" s="645"/>
      <c r="N495" s="270"/>
      <c r="O495" s="270"/>
      <c r="P495" s="254"/>
      <c r="Q495" s="254"/>
      <c r="R495" s="254"/>
      <c r="S495" s="661"/>
    </row>
    <row r="496" spans="1:19" hidden="1" outlineLevel="2">
      <c r="A496" s="597"/>
      <c r="B496" s="169" t="s">
        <v>328</v>
      </c>
      <c r="C496" s="174"/>
      <c r="D496" s="174"/>
      <c r="E496" s="174"/>
      <c r="F496" s="174"/>
      <c r="G496" s="654"/>
      <c r="H496" s="654"/>
      <c r="I496" s="654"/>
      <c r="J496" s="654"/>
      <c r="K496" s="645"/>
      <c r="L496" s="685"/>
      <c r="M496" s="645"/>
      <c r="N496" s="270"/>
      <c r="O496" s="270"/>
      <c r="P496" s="254"/>
      <c r="Q496" s="254"/>
      <c r="R496" s="254"/>
      <c r="S496" s="661"/>
    </row>
    <row r="497" spans="1:19" hidden="1" outlineLevel="2">
      <c r="A497" s="597"/>
      <c r="B497" s="171" t="s">
        <v>381</v>
      </c>
      <c r="C497" s="175" t="s">
        <v>23</v>
      </c>
      <c r="D497" s="175">
        <v>1</v>
      </c>
      <c r="E497" s="175"/>
      <c r="F497" s="175"/>
      <c r="G497" s="654"/>
      <c r="H497" s="654"/>
      <c r="I497" s="654"/>
      <c r="J497" s="654"/>
      <c r="K497" s="645"/>
      <c r="L497" s="685"/>
      <c r="M497" s="645"/>
      <c r="N497" s="270"/>
      <c r="O497" s="270"/>
      <c r="P497" s="254"/>
      <c r="Q497" s="254"/>
      <c r="R497" s="254"/>
      <c r="S497" s="661"/>
    </row>
    <row r="498" spans="1:19" hidden="1" outlineLevel="2">
      <c r="A498" s="222"/>
      <c r="B498" s="223" t="s">
        <v>184</v>
      </c>
      <c r="C498" s="222" t="s">
        <v>150</v>
      </c>
      <c r="D498" s="222">
        <v>3</v>
      </c>
      <c r="E498" s="222"/>
      <c r="F498" s="222"/>
      <c r="G498" s="657"/>
      <c r="H498" s="657"/>
      <c r="I498" s="657"/>
      <c r="J498" s="657"/>
      <c r="K498" s="658"/>
      <c r="L498" s="685"/>
      <c r="M498" s="658"/>
      <c r="N498" s="270"/>
      <c r="O498" s="270"/>
      <c r="P498" s="254"/>
      <c r="Q498" s="254"/>
      <c r="R498" s="254"/>
      <c r="S498" s="661"/>
    </row>
    <row r="499" spans="1:19" hidden="1" outlineLevel="2">
      <c r="A499" s="222"/>
      <c r="B499" s="223" t="s">
        <v>151</v>
      </c>
      <c r="C499" s="222" t="s">
        <v>23</v>
      </c>
      <c r="D499" s="222">
        <v>1</v>
      </c>
      <c r="E499" s="222"/>
      <c r="F499" s="222"/>
      <c r="G499" s="657"/>
      <c r="H499" s="657"/>
      <c r="I499" s="657"/>
      <c r="J499" s="657"/>
      <c r="K499" s="658"/>
      <c r="L499" s="685"/>
      <c r="M499" s="658"/>
      <c r="N499" s="270"/>
      <c r="O499" s="270"/>
      <c r="P499" s="254"/>
      <c r="Q499" s="254"/>
      <c r="R499" s="254"/>
      <c r="S499" s="661"/>
    </row>
    <row r="500" spans="1:19" hidden="1" outlineLevel="2">
      <c r="A500" s="222"/>
      <c r="B500" s="223" t="s">
        <v>152</v>
      </c>
      <c r="C500" s="222" t="s">
        <v>23</v>
      </c>
      <c r="D500" s="222">
        <v>1</v>
      </c>
      <c r="E500" s="222"/>
      <c r="F500" s="222"/>
      <c r="G500" s="657"/>
      <c r="H500" s="657"/>
      <c r="I500" s="657"/>
      <c r="J500" s="657"/>
      <c r="K500" s="658"/>
      <c r="L500" s="685"/>
      <c r="M500" s="658"/>
      <c r="N500" s="270"/>
      <c r="O500" s="270"/>
      <c r="P500" s="254"/>
      <c r="Q500" s="254"/>
      <c r="R500" s="254"/>
      <c r="S500" s="661"/>
    </row>
    <row r="501" spans="1:19" hidden="1" outlineLevel="2">
      <c r="A501" s="222"/>
      <c r="B501" s="223" t="s">
        <v>361</v>
      </c>
      <c r="C501" s="222" t="s">
        <v>23</v>
      </c>
      <c r="D501" s="222">
        <v>3</v>
      </c>
      <c r="E501" s="222"/>
      <c r="F501" s="222"/>
      <c r="G501" s="657"/>
      <c r="H501" s="657"/>
      <c r="I501" s="657"/>
      <c r="J501" s="657"/>
      <c r="K501" s="658"/>
      <c r="L501" s="685"/>
      <c r="M501" s="658"/>
      <c r="N501" s="270"/>
      <c r="O501" s="270"/>
      <c r="P501" s="254"/>
      <c r="Q501" s="254"/>
      <c r="R501" s="254"/>
      <c r="S501" s="661"/>
    </row>
    <row r="502" spans="1:19" hidden="1" outlineLevel="2">
      <c r="A502" s="597"/>
      <c r="B502" s="191" t="s">
        <v>154</v>
      </c>
      <c r="C502" s="175" t="s">
        <v>23</v>
      </c>
      <c r="D502" s="175">
        <v>3</v>
      </c>
      <c r="E502" s="175"/>
      <c r="F502" s="175"/>
      <c r="G502" s="654"/>
      <c r="H502" s="654"/>
      <c r="I502" s="654"/>
      <c r="J502" s="654"/>
      <c r="K502" s="645"/>
      <c r="L502" s="685"/>
      <c r="M502" s="645"/>
      <c r="N502" s="270"/>
      <c r="O502" s="270"/>
      <c r="P502" s="254"/>
      <c r="Q502" s="254"/>
      <c r="R502" s="254"/>
      <c r="S502" s="661"/>
    </row>
    <row r="503" spans="1:19" hidden="1" outlineLevel="2">
      <c r="A503" s="597"/>
      <c r="B503" s="191" t="s">
        <v>330</v>
      </c>
      <c r="C503" s="175" t="s">
        <v>23</v>
      </c>
      <c r="D503" s="175">
        <v>3</v>
      </c>
      <c r="E503" s="175"/>
      <c r="F503" s="175"/>
      <c r="G503" s="654"/>
      <c r="H503" s="654"/>
      <c r="I503" s="654"/>
      <c r="J503" s="654"/>
      <c r="K503" s="645"/>
      <c r="L503" s="685"/>
      <c r="M503" s="645"/>
      <c r="N503" s="270"/>
      <c r="O503" s="270"/>
      <c r="P503" s="254"/>
      <c r="Q503" s="254"/>
      <c r="R503" s="254"/>
      <c r="S503" s="661"/>
    </row>
    <row r="504" spans="1:19" hidden="1" outlineLevel="2">
      <c r="A504" s="597"/>
      <c r="B504" s="169" t="s">
        <v>331</v>
      </c>
      <c r="C504" s="175"/>
      <c r="D504" s="175"/>
      <c r="E504" s="175"/>
      <c r="F504" s="175"/>
      <c r="G504" s="654"/>
      <c r="H504" s="654"/>
      <c r="I504" s="654"/>
      <c r="J504" s="654"/>
      <c r="K504" s="645"/>
      <c r="L504" s="685"/>
      <c r="M504" s="645"/>
      <c r="N504" s="270"/>
      <c r="O504" s="270"/>
      <c r="P504" s="254"/>
      <c r="Q504" s="254"/>
      <c r="R504" s="254"/>
      <c r="S504" s="661"/>
    </row>
    <row r="505" spans="1:19" hidden="1" outlineLevel="2">
      <c r="A505" s="597"/>
      <c r="B505" s="191" t="s">
        <v>376</v>
      </c>
      <c r="C505" s="175" t="s">
        <v>23</v>
      </c>
      <c r="D505" s="175">
        <v>1</v>
      </c>
      <c r="E505" s="175"/>
      <c r="F505" s="175"/>
      <c r="G505" s="654"/>
      <c r="H505" s="654"/>
      <c r="I505" s="654"/>
      <c r="J505" s="654"/>
      <c r="K505" s="645"/>
      <c r="L505" s="685"/>
      <c r="M505" s="645"/>
      <c r="N505" s="270"/>
      <c r="O505" s="270"/>
      <c r="P505" s="254"/>
      <c r="Q505" s="254"/>
      <c r="R505" s="254"/>
      <c r="S505" s="661"/>
    </row>
    <row r="506" spans="1:19" hidden="1" outlineLevel="2">
      <c r="A506" s="597"/>
      <c r="B506" s="191" t="s">
        <v>362</v>
      </c>
      <c r="C506" s="175" t="s">
        <v>23</v>
      </c>
      <c r="D506" s="175">
        <v>2</v>
      </c>
      <c r="E506" s="175"/>
      <c r="F506" s="175"/>
      <c r="G506" s="654"/>
      <c r="H506" s="654"/>
      <c r="I506" s="654"/>
      <c r="J506" s="654"/>
      <c r="K506" s="645"/>
      <c r="L506" s="685"/>
      <c r="M506" s="645"/>
      <c r="N506" s="270"/>
      <c r="O506" s="270"/>
      <c r="P506" s="254"/>
      <c r="Q506" s="254"/>
      <c r="R506" s="254"/>
      <c r="S506" s="661"/>
    </row>
    <row r="507" spans="1:19" hidden="1" outlineLevel="2">
      <c r="A507" s="597"/>
      <c r="B507" s="191" t="s">
        <v>335</v>
      </c>
      <c r="C507" s="175" t="s">
        <v>23</v>
      </c>
      <c r="D507" s="175">
        <v>1</v>
      </c>
      <c r="E507" s="175"/>
      <c r="F507" s="175"/>
      <c r="G507" s="654"/>
      <c r="H507" s="654"/>
      <c r="I507" s="654"/>
      <c r="J507" s="654"/>
      <c r="K507" s="645"/>
      <c r="L507" s="685"/>
      <c r="M507" s="645"/>
      <c r="N507" s="270"/>
      <c r="O507" s="270"/>
      <c r="P507" s="254"/>
      <c r="Q507" s="254"/>
      <c r="R507" s="254"/>
      <c r="S507" s="661"/>
    </row>
    <row r="508" spans="1:19" hidden="1" outlineLevel="2">
      <c r="A508" s="597"/>
      <c r="B508" s="168" t="s">
        <v>377</v>
      </c>
      <c r="C508" s="174" t="s">
        <v>21</v>
      </c>
      <c r="D508" s="174">
        <v>1</v>
      </c>
      <c r="E508" s="174"/>
      <c r="F508" s="174"/>
      <c r="G508" s="654"/>
      <c r="H508" s="654"/>
      <c r="I508" s="654"/>
      <c r="J508" s="654"/>
      <c r="K508" s="645"/>
      <c r="L508" s="685"/>
      <c r="M508" s="645"/>
      <c r="N508" s="270"/>
      <c r="O508" s="270"/>
      <c r="P508" s="254"/>
      <c r="Q508" s="254"/>
      <c r="R508" s="254"/>
      <c r="S508" s="661"/>
    </row>
    <row r="509" spans="1:19" hidden="1" outlineLevel="2">
      <c r="A509" s="224"/>
      <c r="B509" s="171" t="s">
        <v>364</v>
      </c>
      <c r="C509" s="175" t="s">
        <v>23</v>
      </c>
      <c r="D509" s="175">
        <v>2</v>
      </c>
      <c r="E509" s="175"/>
      <c r="F509" s="175"/>
      <c r="G509" s="654"/>
      <c r="H509" s="654"/>
      <c r="I509" s="654"/>
      <c r="J509" s="654"/>
      <c r="K509" s="645"/>
      <c r="L509" s="685"/>
      <c r="M509" s="645"/>
      <c r="N509" s="270"/>
      <c r="O509" s="270"/>
      <c r="P509" s="254"/>
      <c r="Q509" s="254"/>
      <c r="R509" s="254"/>
      <c r="S509" s="661"/>
    </row>
    <row r="510" spans="1:19" hidden="1" outlineLevel="2">
      <c r="A510" s="224"/>
      <c r="B510" s="191" t="s">
        <v>373</v>
      </c>
      <c r="C510" s="175" t="s">
        <v>23</v>
      </c>
      <c r="D510" s="175">
        <v>1</v>
      </c>
      <c r="E510" s="175"/>
      <c r="F510" s="175"/>
      <c r="G510" s="654"/>
      <c r="H510" s="654"/>
      <c r="I510" s="654"/>
      <c r="J510" s="654"/>
      <c r="K510" s="645"/>
      <c r="L510" s="685"/>
      <c r="M510" s="645"/>
      <c r="N510" s="270"/>
      <c r="O510" s="270"/>
      <c r="P510" s="254"/>
      <c r="Q510" s="254"/>
      <c r="R510" s="254"/>
      <c r="S510" s="661"/>
    </row>
    <row r="511" spans="1:19" hidden="1" outlineLevel="2">
      <c r="A511" s="224"/>
      <c r="B511" s="171" t="s">
        <v>350</v>
      </c>
      <c r="C511" s="175" t="s">
        <v>23</v>
      </c>
      <c r="D511" s="218">
        <v>1</v>
      </c>
      <c r="E511" s="218"/>
      <c r="F511" s="218"/>
      <c r="G511" s="655"/>
      <c r="H511" s="655"/>
      <c r="I511" s="655"/>
      <c r="J511" s="655"/>
      <c r="K511" s="656"/>
      <c r="L511" s="685"/>
      <c r="M511" s="656"/>
      <c r="N511" s="270"/>
      <c r="O511" s="270"/>
      <c r="P511" s="254"/>
      <c r="Q511" s="254"/>
      <c r="R511" s="254"/>
      <c r="S511" s="661"/>
    </row>
    <row r="512" spans="1:19" hidden="1" outlineLevel="2">
      <c r="A512" s="224"/>
      <c r="B512" s="191" t="s">
        <v>378</v>
      </c>
      <c r="C512" s="175" t="s">
        <v>23</v>
      </c>
      <c r="D512" s="175">
        <v>1</v>
      </c>
      <c r="E512" s="175"/>
      <c r="F512" s="175"/>
      <c r="G512" s="654"/>
      <c r="H512" s="654"/>
      <c r="I512" s="654"/>
      <c r="J512" s="654"/>
      <c r="K512" s="645"/>
      <c r="L512" s="685"/>
      <c r="M512" s="645"/>
      <c r="N512" s="270"/>
      <c r="O512" s="270"/>
      <c r="P512" s="254"/>
      <c r="Q512" s="254"/>
      <c r="R512" s="254"/>
      <c r="S512" s="661"/>
    </row>
    <row r="513" spans="1:19" hidden="1" outlineLevel="2">
      <c r="A513" s="224"/>
      <c r="B513" s="191" t="s">
        <v>365</v>
      </c>
      <c r="C513" s="175" t="s">
        <v>23</v>
      </c>
      <c r="D513" s="175">
        <v>1</v>
      </c>
      <c r="E513" s="175"/>
      <c r="F513" s="175"/>
      <c r="G513" s="654"/>
      <c r="H513" s="654"/>
      <c r="I513" s="654"/>
      <c r="J513" s="654"/>
      <c r="K513" s="645"/>
      <c r="L513" s="685"/>
      <c r="M513" s="645"/>
      <c r="N513" s="270"/>
      <c r="O513" s="270"/>
      <c r="P513" s="254"/>
      <c r="Q513" s="254"/>
      <c r="R513" s="254"/>
      <c r="S513" s="661"/>
    </row>
    <row r="514" spans="1:19" hidden="1" outlineLevel="2">
      <c r="A514" s="224"/>
      <c r="B514" s="191" t="s">
        <v>352</v>
      </c>
      <c r="C514" s="175" t="s">
        <v>23</v>
      </c>
      <c r="D514" s="175">
        <v>1</v>
      </c>
      <c r="E514" s="175"/>
      <c r="F514" s="175"/>
      <c r="G514" s="654"/>
      <c r="H514" s="654"/>
      <c r="I514" s="654"/>
      <c r="J514" s="654"/>
      <c r="K514" s="645"/>
      <c r="L514" s="685"/>
      <c r="M514" s="645"/>
      <c r="N514" s="270"/>
      <c r="O514" s="270"/>
      <c r="P514" s="254"/>
      <c r="Q514" s="254"/>
      <c r="R514" s="254"/>
      <c r="S514" s="661"/>
    </row>
    <row r="515" spans="1:19" hidden="1" outlineLevel="2">
      <c r="A515" s="224"/>
      <c r="B515" s="191" t="s">
        <v>379</v>
      </c>
      <c r="C515" s="175" t="s">
        <v>23</v>
      </c>
      <c r="D515" s="175">
        <v>1</v>
      </c>
      <c r="E515" s="175"/>
      <c r="F515" s="175"/>
      <c r="G515" s="654"/>
      <c r="H515" s="654"/>
      <c r="I515" s="654"/>
      <c r="J515" s="654"/>
      <c r="K515" s="645"/>
      <c r="L515" s="685"/>
      <c r="M515" s="645"/>
      <c r="N515" s="270"/>
      <c r="O515" s="270"/>
      <c r="P515" s="254"/>
      <c r="Q515" s="254"/>
      <c r="R515" s="254"/>
      <c r="S515" s="661"/>
    </row>
    <row r="516" spans="1:19" hidden="1" outlineLevel="2">
      <c r="A516" s="224"/>
      <c r="B516" s="191" t="s">
        <v>353</v>
      </c>
      <c r="C516" s="175" t="s">
        <v>23</v>
      </c>
      <c r="D516" s="175">
        <v>2</v>
      </c>
      <c r="E516" s="175"/>
      <c r="F516" s="175"/>
      <c r="G516" s="654"/>
      <c r="H516" s="654"/>
      <c r="I516" s="654"/>
      <c r="J516" s="654"/>
      <c r="K516" s="645"/>
      <c r="L516" s="685"/>
      <c r="M516" s="645"/>
      <c r="N516" s="270"/>
      <c r="O516" s="270"/>
      <c r="P516" s="254"/>
      <c r="Q516" s="254"/>
      <c r="R516" s="254"/>
      <c r="S516" s="661"/>
    </row>
    <row r="517" spans="1:19" hidden="1" outlineLevel="2">
      <c r="A517" s="224"/>
      <c r="B517" s="191" t="s">
        <v>338</v>
      </c>
      <c r="C517" s="175" t="s">
        <v>23</v>
      </c>
      <c r="D517" s="175">
        <v>1</v>
      </c>
      <c r="E517" s="175"/>
      <c r="F517" s="175"/>
      <c r="G517" s="654"/>
      <c r="H517" s="654"/>
      <c r="I517" s="654"/>
      <c r="J517" s="654"/>
      <c r="K517" s="645"/>
      <c r="L517" s="685"/>
      <c r="M517" s="645"/>
      <c r="N517" s="270"/>
      <c r="O517" s="270"/>
      <c r="P517" s="254"/>
      <c r="Q517" s="254"/>
      <c r="R517" s="254"/>
      <c r="S517" s="661"/>
    </row>
    <row r="518" spans="1:19" hidden="1" outlineLevel="2">
      <c r="A518" s="224"/>
      <c r="B518" s="191" t="s">
        <v>354</v>
      </c>
      <c r="C518" s="175" t="s">
        <v>20</v>
      </c>
      <c r="D518" s="175">
        <v>1</v>
      </c>
      <c r="E518" s="175"/>
      <c r="F518" s="175"/>
      <c r="G518" s="654"/>
      <c r="H518" s="654"/>
      <c r="I518" s="654"/>
      <c r="J518" s="654"/>
      <c r="K518" s="645"/>
      <c r="L518" s="685"/>
      <c r="M518" s="645"/>
      <c r="N518" s="270"/>
      <c r="O518" s="270"/>
      <c r="P518" s="254"/>
      <c r="Q518" s="254"/>
      <c r="R518" s="254"/>
      <c r="S518" s="661"/>
    </row>
    <row r="519" spans="1:19" hidden="1" outlineLevel="2">
      <c r="A519" s="597"/>
      <c r="B519" s="168" t="s">
        <v>363</v>
      </c>
      <c r="C519" s="174" t="s">
        <v>21</v>
      </c>
      <c r="D519" s="174">
        <v>2</v>
      </c>
      <c r="E519" s="174"/>
      <c r="F519" s="174"/>
      <c r="G519" s="654"/>
      <c r="H519" s="654"/>
      <c r="I519" s="654"/>
      <c r="J519" s="654"/>
      <c r="K519" s="645"/>
      <c r="L519" s="685"/>
      <c r="M519" s="645"/>
      <c r="N519" s="270"/>
      <c r="O519" s="270"/>
      <c r="P519" s="254"/>
      <c r="Q519" s="254"/>
      <c r="R519" s="254"/>
      <c r="S519" s="661"/>
    </row>
    <row r="520" spans="1:19" hidden="1" outlineLevel="2">
      <c r="A520" s="224"/>
      <c r="B520" s="191" t="s">
        <v>364</v>
      </c>
      <c r="C520" s="175" t="s">
        <v>23</v>
      </c>
      <c r="D520" s="175">
        <v>2</v>
      </c>
      <c r="E520" s="175"/>
      <c r="F520" s="175"/>
      <c r="G520" s="654"/>
      <c r="H520" s="654"/>
      <c r="I520" s="654"/>
      <c r="J520" s="654"/>
      <c r="K520" s="645"/>
      <c r="L520" s="685"/>
      <c r="M520" s="645"/>
      <c r="N520" s="270"/>
      <c r="O520" s="270"/>
      <c r="P520" s="254"/>
      <c r="Q520" s="254"/>
      <c r="R520" s="254"/>
      <c r="S520" s="661"/>
    </row>
    <row r="521" spans="1:19" hidden="1" outlineLevel="2">
      <c r="A521" s="224"/>
      <c r="B521" s="191" t="s">
        <v>350</v>
      </c>
      <c r="C521" s="175" t="s">
        <v>23</v>
      </c>
      <c r="D521" s="175">
        <v>2</v>
      </c>
      <c r="E521" s="175"/>
      <c r="F521" s="175"/>
      <c r="G521" s="654"/>
      <c r="H521" s="654"/>
      <c r="I521" s="654"/>
      <c r="J521" s="654"/>
      <c r="K521" s="645"/>
      <c r="L521" s="685"/>
      <c r="M521" s="645"/>
      <c r="N521" s="270"/>
      <c r="O521" s="270"/>
      <c r="P521" s="254"/>
      <c r="Q521" s="254"/>
      <c r="R521" s="254"/>
      <c r="S521" s="661"/>
    </row>
    <row r="522" spans="1:19" hidden="1" outlineLevel="2">
      <c r="A522" s="224"/>
      <c r="B522" s="191" t="s">
        <v>365</v>
      </c>
      <c r="C522" s="175" t="s">
        <v>23</v>
      </c>
      <c r="D522" s="175">
        <v>2</v>
      </c>
      <c r="E522" s="175"/>
      <c r="F522" s="175"/>
      <c r="G522" s="654"/>
      <c r="H522" s="654"/>
      <c r="I522" s="654"/>
      <c r="J522" s="654"/>
      <c r="K522" s="645"/>
      <c r="L522" s="685"/>
      <c r="M522" s="645"/>
      <c r="N522" s="270"/>
      <c r="O522" s="270"/>
      <c r="P522" s="254"/>
      <c r="Q522" s="254"/>
      <c r="R522" s="254"/>
      <c r="S522" s="661"/>
    </row>
    <row r="523" spans="1:19" hidden="1" outlineLevel="2">
      <c r="A523" s="224"/>
      <c r="B523" s="191" t="s">
        <v>352</v>
      </c>
      <c r="C523" s="175" t="s">
        <v>23</v>
      </c>
      <c r="D523" s="175">
        <v>2</v>
      </c>
      <c r="E523" s="175"/>
      <c r="F523" s="175"/>
      <c r="G523" s="654"/>
      <c r="H523" s="654"/>
      <c r="I523" s="654"/>
      <c r="J523" s="654"/>
      <c r="K523" s="645"/>
      <c r="L523" s="685"/>
      <c r="M523" s="645"/>
      <c r="N523" s="270"/>
      <c r="O523" s="270"/>
      <c r="P523" s="254"/>
      <c r="Q523" s="254"/>
      <c r="R523" s="254"/>
      <c r="S523" s="661"/>
    </row>
    <row r="524" spans="1:19" hidden="1" outlineLevel="2">
      <c r="A524" s="224"/>
      <c r="B524" s="191" t="s">
        <v>353</v>
      </c>
      <c r="C524" s="175" t="s">
        <v>23</v>
      </c>
      <c r="D524" s="175">
        <v>4</v>
      </c>
      <c r="E524" s="175"/>
      <c r="F524" s="175"/>
      <c r="G524" s="654"/>
      <c r="H524" s="654"/>
      <c r="I524" s="654"/>
      <c r="J524" s="654"/>
      <c r="K524" s="645"/>
      <c r="L524" s="685"/>
      <c r="M524" s="645"/>
      <c r="N524" s="270"/>
      <c r="O524" s="270"/>
      <c r="P524" s="254"/>
      <c r="Q524" s="254"/>
      <c r="R524" s="254"/>
      <c r="S524" s="661"/>
    </row>
    <row r="525" spans="1:19" hidden="1" outlineLevel="2">
      <c r="A525" s="224"/>
      <c r="B525" s="191" t="s">
        <v>354</v>
      </c>
      <c r="C525" s="175" t="s">
        <v>20</v>
      </c>
      <c r="D525" s="175">
        <v>1</v>
      </c>
      <c r="E525" s="175"/>
      <c r="F525" s="175"/>
      <c r="G525" s="654"/>
      <c r="H525" s="654"/>
      <c r="I525" s="654"/>
      <c r="J525" s="654"/>
      <c r="K525" s="645"/>
      <c r="L525" s="685"/>
      <c r="M525" s="645"/>
      <c r="N525" s="270"/>
      <c r="O525" s="270"/>
      <c r="P525" s="254"/>
      <c r="Q525" s="254"/>
      <c r="R525" s="254"/>
      <c r="S525" s="661"/>
    </row>
    <row r="526" spans="1:19" hidden="1" outlineLevel="2">
      <c r="A526" s="765"/>
      <c r="B526" s="171" t="s">
        <v>382</v>
      </c>
      <c r="C526" s="175" t="s">
        <v>23</v>
      </c>
      <c r="D526" s="218">
        <v>2</v>
      </c>
      <c r="E526" s="218"/>
      <c r="F526" s="218"/>
      <c r="G526" s="655"/>
      <c r="H526" s="655"/>
      <c r="I526" s="655"/>
      <c r="J526" s="655"/>
      <c r="K526" s="656"/>
      <c r="L526" s="685"/>
      <c r="M526" s="656"/>
      <c r="N526" s="270"/>
      <c r="O526" s="270"/>
      <c r="P526" s="254"/>
      <c r="Q526" s="254"/>
      <c r="R526" s="254"/>
      <c r="S526" s="661"/>
    </row>
    <row r="527" spans="1:19" hidden="1" outlineLevel="2">
      <c r="A527" s="765"/>
      <c r="B527" s="171" t="s">
        <v>339</v>
      </c>
      <c r="C527" s="175" t="s">
        <v>23</v>
      </c>
      <c r="D527" s="218">
        <v>2</v>
      </c>
      <c r="E527" s="218"/>
      <c r="F527" s="218"/>
      <c r="G527" s="655"/>
      <c r="H527" s="655"/>
      <c r="I527" s="655"/>
      <c r="J527" s="655"/>
      <c r="K527" s="656"/>
      <c r="L527" s="685"/>
      <c r="M527" s="656"/>
      <c r="N527" s="270"/>
      <c r="O527" s="270"/>
      <c r="P527" s="254"/>
      <c r="Q527" s="254"/>
      <c r="R527" s="254"/>
      <c r="S527" s="661"/>
    </row>
    <row r="528" spans="1:19" hidden="1" outlineLevel="2">
      <c r="A528" s="597"/>
      <c r="B528" s="191" t="s">
        <v>340</v>
      </c>
      <c r="C528" s="175" t="s">
        <v>23</v>
      </c>
      <c r="D528" s="175">
        <v>1</v>
      </c>
      <c r="E528" s="175"/>
      <c r="F528" s="175"/>
      <c r="G528" s="654"/>
      <c r="H528" s="654"/>
      <c r="I528" s="654"/>
      <c r="J528" s="654"/>
      <c r="K528" s="645"/>
      <c r="L528" s="685"/>
      <c r="M528" s="645"/>
      <c r="N528" s="270"/>
      <c r="O528" s="270"/>
      <c r="P528" s="254"/>
      <c r="Q528" s="254"/>
      <c r="R528" s="254"/>
      <c r="S528" s="661"/>
    </row>
    <row r="529" spans="1:19" hidden="1" outlineLevel="2">
      <c r="A529" s="597"/>
      <c r="B529" s="191" t="s">
        <v>383</v>
      </c>
      <c r="C529" s="175" t="s">
        <v>21</v>
      </c>
      <c r="D529" s="175">
        <v>1</v>
      </c>
      <c r="E529" s="175"/>
      <c r="F529" s="175"/>
      <c r="G529" s="654"/>
      <c r="H529" s="654"/>
      <c r="I529" s="654"/>
      <c r="J529" s="654"/>
      <c r="K529" s="645"/>
      <c r="L529" s="685"/>
      <c r="M529" s="645"/>
      <c r="N529" s="270"/>
      <c r="O529" s="270"/>
      <c r="P529" s="254"/>
      <c r="Q529" s="254"/>
      <c r="R529" s="254"/>
      <c r="S529" s="661"/>
    </row>
    <row r="530" spans="1:19" hidden="1" outlineLevel="2">
      <c r="A530" s="597"/>
      <c r="B530" s="191" t="s">
        <v>384</v>
      </c>
      <c r="C530" s="175" t="s">
        <v>21</v>
      </c>
      <c r="D530" s="175">
        <v>1</v>
      </c>
      <c r="E530" s="175"/>
      <c r="F530" s="175"/>
      <c r="G530" s="654"/>
      <c r="H530" s="654"/>
      <c r="I530" s="654"/>
      <c r="J530" s="654"/>
      <c r="K530" s="645"/>
      <c r="L530" s="685"/>
      <c r="M530" s="645"/>
      <c r="N530" s="270"/>
      <c r="O530" s="270"/>
      <c r="P530" s="254"/>
      <c r="Q530" s="254"/>
      <c r="R530" s="254"/>
      <c r="S530" s="661"/>
    </row>
    <row r="531" spans="1:19" ht="25.5" hidden="1" outlineLevel="2">
      <c r="A531" s="597"/>
      <c r="B531" s="219" t="s">
        <v>343</v>
      </c>
      <c r="C531" s="220" t="s">
        <v>20</v>
      </c>
      <c r="D531" s="221">
        <v>1</v>
      </c>
      <c r="E531" s="221"/>
      <c r="F531" s="221"/>
      <c r="G531" s="706"/>
      <c r="H531" s="706"/>
      <c r="I531" s="706"/>
      <c r="J531" s="706"/>
      <c r="K531" s="707"/>
      <c r="L531" s="685"/>
      <c r="M531" s="707"/>
      <c r="N531" s="270"/>
      <c r="O531" s="270"/>
      <c r="P531" s="254"/>
      <c r="Q531" s="254"/>
      <c r="R531" s="254"/>
      <c r="S531" s="661"/>
    </row>
    <row r="532" spans="1:19" ht="38.25" outlineLevel="1" collapsed="1">
      <c r="A532" s="174">
        <f>COUNT($A$368:$A531)+1</f>
        <v>7</v>
      </c>
      <c r="B532" s="169" t="s">
        <v>385</v>
      </c>
      <c r="C532" s="174" t="s">
        <v>137</v>
      </c>
      <c r="D532" s="216">
        <v>2</v>
      </c>
      <c r="E532" s="216"/>
      <c r="F532" s="216"/>
      <c r="G532" s="648" t="s">
        <v>3199</v>
      </c>
      <c r="H532" s="648"/>
      <c r="I532" s="648" t="s">
        <v>3164</v>
      </c>
      <c r="J532" s="648" t="s">
        <v>324</v>
      </c>
      <c r="K532" s="267">
        <v>23755600</v>
      </c>
      <c r="L532" s="685"/>
      <c r="M532" s="267">
        <v>3675000</v>
      </c>
      <c r="N532" s="270"/>
      <c r="O532" s="270"/>
      <c r="P532" s="254">
        <f>SUM(K532:O532)</f>
        <v>27430600</v>
      </c>
      <c r="Q532" s="254">
        <f>P532*$D532</f>
        <v>54861200</v>
      </c>
      <c r="R532" s="254">
        <f>P532*$F532</f>
        <v>0</v>
      </c>
      <c r="S532" s="649" t="s">
        <v>138</v>
      </c>
    </row>
    <row r="533" spans="1:19" ht="25.5" hidden="1" outlineLevel="2">
      <c r="A533" s="597"/>
      <c r="B533" s="171" t="s">
        <v>359</v>
      </c>
      <c r="C533" s="175" t="s">
        <v>23</v>
      </c>
      <c r="D533" s="175">
        <v>1</v>
      </c>
      <c r="E533" s="175"/>
      <c r="F533" s="175"/>
      <c r="G533" s="654"/>
      <c r="H533" s="654"/>
      <c r="I533" s="654"/>
      <c r="J533" s="654"/>
      <c r="K533" s="645"/>
      <c r="L533" s="685"/>
      <c r="M533" s="645"/>
      <c r="N533" s="270"/>
      <c r="O533" s="270"/>
      <c r="P533" s="254"/>
      <c r="Q533" s="254"/>
      <c r="R533" s="254"/>
      <c r="S533" s="661"/>
    </row>
    <row r="534" spans="1:19" hidden="1" outlineLevel="2">
      <c r="A534" s="597"/>
      <c r="B534" s="169" t="s">
        <v>328</v>
      </c>
      <c r="C534" s="174"/>
      <c r="D534" s="174"/>
      <c r="E534" s="174"/>
      <c r="F534" s="174"/>
      <c r="G534" s="654"/>
      <c r="H534" s="654"/>
      <c r="I534" s="654"/>
      <c r="J534" s="654"/>
      <c r="K534" s="645"/>
      <c r="L534" s="685"/>
      <c r="M534" s="645"/>
      <c r="N534" s="270"/>
      <c r="O534" s="270"/>
      <c r="P534" s="254"/>
      <c r="Q534" s="254"/>
      <c r="R534" s="254"/>
      <c r="S534" s="661"/>
    </row>
    <row r="535" spans="1:19" hidden="1" outlineLevel="2">
      <c r="A535" s="597"/>
      <c r="B535" s="171" t="s">
        <v>386</v>
      </c>
      <c r="C535" s="175" t="s">
        <v>23</v>
      </c>
      <c r="D535" s="175">
        <v>1</v>
      </c>
      <c r="E535" s="175"/>
      <c r="F535" s="175"/>
      <c r="G535" s="654"/>
      <c r="H535" s="654"/>
      <c r="I535" s="654"/>
      <c r="J535" s="654"/>
      <c r="K535" s="645"/>
      <c r="L535" s="685"/>
      <c r="M535" s="645"/>
      <c r="N535" s="270"/>
      <c r="O535" s="270"/>
      <c r="P535" s="254"/>
      <c r="Q535" s="254"/>
      <c r="R535" s="254"/>
      <c r="S535" s="661"/>
    </row>
    <row r="536" spans="1:19" hidden="1" outlineLevel="2">
      <c r="A536" s="222"/>
      <c r="B536" s="223" t="s">
        <v>369</v>
      </c>
      <c r="C536" s="222" t="s">
        <v>150</v>
      </c>
      <c r="D536" s="222">
        <v>3</v>
      </c>
      <c r="E536" s="222"/>
      <c r="F536" s="222"/>
      <c r="G536" s="657"/>
      <c r="H536" s="657"/>
      <c r="I536" s="657"/>
      <c r="J536" s="657"/>
      <c r="K536" s="658"/>
      <c r="L536" s="685"/>
      <c r="M536" s="658"/>
      <c r="N536" s="270"/>
      <c r="O536" s="270"/>
      <c r="P536" s="254"/>
      <c r="Q536" s="254"/>
      <c r="R536" s="254"/>
      <c r="S536" s="661"/>
    </row>
    <row r="537" spans="1:19" hidden="1" outlineLevel="2">
      <c r="A537" s="222"/>
      <c r="B537" s="223" t="s">
        <v>151</v>
      </c>
      <c r="C537" s="222" t="s">
        <v>23</v>
      </c>
      <c r="D537" s="222">
        <v>1</v>
      </c>
      <c r="E537" s="222"/>
      <c r="F537" s="222"/>
      <c r="G537" s="657"/>
      <c r="H537" s="657"/>
      <c r="I537" s="657"/>
      <c r="J537" s="657"/>
      <c r="K537" s="658"/>
      <c r="L537" s="685"/>
      <c r="M537" s="658"/>
      <c r="N537" s="270"/>
      <c r="O537" s="270"/>
      <c r="P537" s="254"/>
      <c r="Q537" s="254"/>
      <c r="R537" s="254"/>
      <c r="S537" s="661"/>
    </row>
    <row r="538" spans="1:19" hidden="1" outlineLevel="2">
      <c r="A538" s="222"/>
      <c r="B538" s="223" t="s">
        <v>152</v>
      </c>
      <c r="C538" s="222" t="s">
        <v>23</v>
      </c>
      <c r="D538" s="222">
        <v>1</v>
      </c>
      <c r="E538" s="222"/>
      <c r="F538" s="222"/>
      <c r="G538" s="657"/>
      <c r="H538" s="657"/>
      <c r="I538" s="657"/>
      <c r="J538" s="657"/>
      <c r="K538" s="658"/>
      <c r="L538" s="685"/>
      <c r="M538" s="658"/>
      <c r="N538" s="270"/>
      <c r="O538" s="270"/>
      <c r="P538" s="254"/>
      <c r="Q538" s="254"/>
      <c r="R538" s="254"/>
      <c r="S538" s="661"/>
    </row>
    <row r="539" spans="1:19" hidden="1" outlineLevel="2">
      <c r="A539" s="222"/>
      <c r="B539" s="223" t="s">
        <v>370</v>
      </c>
      <c r="C539" s="222" t="s">
        <v>23</v>
      </c>
      <c r="D539" s="222">
        <v>3</v>
      </c>
      <c r="E539" s="222"/>
      <c r="F539" s="222"/>
      <c r="G539" s="657"/>
      <c r="H539" s="657"/>
      <c r="I539" s="657"/>
      <c r="J539" s="657"/>
      <c r="K539" s="658"/>
      <c r="L539" s="685"/>
      <c r="M539" s="658"/>
      <c r="N539" s="270"/>
      <c r="O539" s="270"/>
      <c r="P539" s="254"/>
      <c r="Q539" s="254"/>
      <c r="R539" s="254"/>
      <c r="S539" s="661"/>
    </row>
    <row r="540" spans="1:19" hidden="1" outlineLevel="2">
      <c r="A540" s="597"/>
      <c r="B540" s="191" t="s">
        <v>154</v>
      </c>
      <c r="C540" s="175" t="s">
        <v>23</v>
      </c>
      <c r="D540" s="175">
        <v>3</v>
      </c>
      <c r="E540" s="175"/>
      <c r="F540" s="175"/>
      <c r="G540" s="654"/>
      <c r="H540" s="654"/>
      <c r="I540" s="654"/>
      <c r="J540" s="654"/>
      <c r="K540" s="645"/>
      <c r="L540" s="685"/>
      <c r="M540" s="645"/>
      <c r="N540" s="270"/>
      <c r="O540" s="270"/>
      <c r="P540" s="254"/>
      <c r="Q540" s="254"/>
      <c r="R540" s="254"/>
      <c r="S540" s="661"/>
    </row>
    <row r="541" spans="1:19" hidden="1" outlineLevel="2">
      <c r="A541" s="597"/>
      <c r="B541" s="191" t="s">
        <v>330</v>
      </c>
      <c r="C541" s="175" t="s">
        <v>23</v>
      </c>
      <c r="D541" s="175">
        <v>3</v>
      </c>
      <c r="E541" s="175"/>
      <c r="F541" s="175"/>
      <c r="G541" s="654"/>
      <c r="H541" s="654"/>
      <c r="I541" s="654"/>
      <c r="J541" s="654"/>
      <c r="K541" s="645"/>
      <c r="L541" s="685"/>
      <c r="M541" s="645"/>
      <c r="N541" s="270"/>
      <c r="O541" s="270"/>
      <c r="P541" s="254"/>
      <c r="Q541" s="254"/>
      <c r="R541" s="254"/>
      <c r="S541" s="661"/>
    </row>
    <row r="542" spans="1:19" hidden="1" outlineLevel="2">
      <c r="A542" s="597"/>
      <c r="B542" s="169" t="s">
        <v>331</v>
      </c>
      <c r="C542" s="175"/>
      <c r="D542" s="175"/>
      <c r="E542" s="175"/>
      <c r="F542" s="175"/>
      <c r="G542" s="654"/>
      <c r="H542" s="654"/>
      <c r="I542" s="654"/>
      <c r="J542" s="654"/>
      <c r="K542" s="645"/>
      <c r="L542" s="685"/>
      <c r="M542" s="645"/>
      <c r="N542" s="270"/>
      <c r="O542" s="270"/>
      <c r="P542" s="254"/>
      <c r="Q542" s="254"/>
      <c r="R542" s="254"/>
      <c r="S542" s="661"/>
    </row>
    <row r="543" spans="1:19" hidden="1" outlineLevel="2">
      <c r="A543" s="597"/>
      <c r="B543" s="191" t="s">
        <v>362</v>
      </c>
      <c r="C543" s="175" t="s">
        <v>23</v>
      </c>
      <c r="D543" s="175">
        <v>1</v>
      </c>
      <c r="E543" s="175"/>
      <c r="F543" s="175"/>
      <c r="G543" s="654"/>
      <c r="H543" s="654"/>
      <c r="I543" s="654"/>
      <c r="J543" s="654"/>
      <c r="K543" s="645"/>
      <c r="L543" s="685"/>
      <c r="M543" s="645"/>
      <c r="N543" s="270"/>
      <c r="O543" s="270"/>
      <c r="P543" s="254"/>
      <c r="Q543" s="254"/>
      <c r="R543" s="254"/>
      <c r="S543" s="661"/>
    </row>
    <row r="544" spans="1:19" hidden="1" outlineLevel="2">
      <c r="A544" s="597"/>
      <c r="B544" s="191" t="s">
        <v>335</v>
      </c>
      <c r="C544" s="175" t="s">
        <v>23</v>
      </c>
      <c r="D544" s="175">
        <v>1</v>
      </c>
      <c r="E544" s="175"/>
      <c r="F544" s="175"/>
      <c r="G544" s="654"/>
      <c r="H544" s="654"/>
      <c r="I544" s="654"/>
      <c r="J544" s="654"/>
      <c r="K544" s="645"/>
      <c r="L544" s="685"/>
      <c r="M544" s="645"/>
      <c r="N544" s="270"/>
      <c r="O544" s="270"/>
      <c r="P544" s="254"/>
      <c r="Q544" s="254"/>
      <c r="R544" s="254"/>
      <c r="S544" s="661"/>
    </row>
    <row r="545" spans="1:19" hidden="1" outlineLevel="2">
      <c r="A545" s="597"/>
      <c r="B545" s="168" t="s">
        <v>363</v>
      </c>
      <c r="C545" s="174" t="s">
        <v>21</v>
      </c>
      <c r="D545" s="174">
        <v>1</v>
      </c>
      <c r="E545" s="174"/>
      <c r="F545" s="174"/>
      <c r="G545" s="654"/>
      <c r="H545" s="654"/>
      <c r="I545" s="654"/>
      <c r="J545" s="654"/>
      <c r="K545" s="645"/>
      <c r="L545" s="685"/>
      <c r="M545" s="645"/>
      <c r="N545" s="270"/>
      <c r="O545" s="270"/>
      <c r="P545" s="254"/>
      <c r="Q545" s="254"/>
      <c r="R545" s="254"/>
      <c r="S545" s="661"/>
    </row>
    <row r="546" spans="1:19" hidden="1" outlineLevel="2">
      <c r="A546" s="765"/>
      <c r="B546" s="191" t="s">
        <v>364</v>
      </c>
      <c r="C546" s="175" t="s">
        <v>23</v>
      </c>
      <c r="D546" s="175">
        <v>1</v>
      </c>
      <c r="E546" s="175"/>
      <c r="F546" s="175"/>
      <c r="G546" s="654"/>
      <c r="H546" s="654"/>
      <c r="I546" s="654"/>
      <c r="J546" s="654"/>
      <c r="K546" s="645"/>
      <c r="L546" s="685"/>
      <c r="M546" s="645"/>
      <c r="N546" s="270"/>
      <c r="O546" s="270"/>
      <c r="P546" s="254"/>
      <c r="Q546" s="254"/>
      <c r="R546" s="254"/>
      <c r="S546" s="661"/>
    </row>
    <row r="547" spans="1:19" hidden="1" outlineLevel="2">
      <c r="A547" s="765"/>
      <c r="B547" s="191" t="s">
        <v>350</v>
      </c>
      <c r="C547" s="175" t="s">
        <v>23</v>
      </c>
      <c r="D547" s="175">
        <v>1</v>
      </c>
      <c r="E547" s="175"/>
      <c r="F547" s="175"/>
      <c r="G547" s="654"/>
      <c r="H547" s="654"/>
      <c r="I547" s="654"/>
      <c r="J547" s="654"/>
      <c r="K547" s="645"/>
      <c r="L547" s="685"/>
      <c r="M547" s="645"/>
      <c r="N547" s="270"/>
      <c r="O547" s="270"/>
      <c r="P547" s="254"/>
      <c r="Q547" s="254"/>
      <c r="R547" s="254"/>
      <c r="S547" s="661"/>
    </row>
    <row r="548" spans="1:19" hidden="1" outlineLevel="2">
      <c r="A548" s="765"/>
      <c r="B548" s="191" t="s">
        <v>365</v>
      </c>
      <c r="C548" s="175" t="s">
        <v>23</v>
      </c>
      <c r="D548" s="175">
        <v>1</v>
      </c>
      <c r="E548" s="175"/>
      <c r="F548" s="175"/>
      <c r="G548" s="654"/>
      <c r="H548" s="654"/>
      <c r="I548" s="654"/>
      <c r="J548" s="654"/>
      <c r="K548" s="645"/>
      <c r="L548" s="685"/>
      <c r="M548" s="645"/>
      <c r="N548" s="270"/>
      <c r="O548" s="270"/>
      <c r="P548" s="254"/>
      <c r="Q548" s="254"/>
      <c r="R548" s="254"/>
      <c r="S548" s="661"/>
    </row>
    <row r="549" spans="1:19" hidden="1" outlineLevel="2">
      <c r="A549" s="765"/>
      <c r="B549" s="191" t="s">
        <v>352</v>
      </c>
      <c r="C549" s="175" t="s">
        <v>23</v>
      </c>
      <c r="D549" s="175">
        <v>1</v>
      </c>
      <c r="E549" s="175"/>
      <c r="F549" s="175"/>
      <c r="G549" s="654"/>
      <c r="H549" s="654"/>
      <c r="I549" s="654"/>
      <c r="J549" s="654"/>
      <c r="K549" s="645"/>
      <c r="L549" s="685"/>
      <c r="M549" s="645"/>
      <c r="N549" s="270"/>
      <c r="O549" s="270"/>
      <c r="P549" s="254"/>
      <c r="Q549" s="254"/>
      <c r="R549" s="254"/>
      <c r="S549" s="661"/>
    </row>
    <row r="550" spans="1:19" hidden="1" outlineLevel="2">
      <c r="A550" s="765"/>
      <c r="B550" s="191" t="s">
        <v>353</v>
      </c>
      <c r="C550" s="175" t="s">
        <v>23</v>
      </c>
      <c r="D550" s="175">
        <v>2</v>
      </c>
      <c r="E550" s="175"/>
      <c r="F550" s="175"/>
      <c r="G550" s="654"/>
      <c r="H550" s="654"/>
      <c r="I550" s="654"/>
      <c r="J550" s="654"/>
      <c r="K550" s="645"/>
      <c r="L550" s="685"/>
      <c r="M550" s="645"/>
      <c r="N550" s="270"/>
      <c r="O550" s="270"/>
      <c r="P550" s="254"/>
      <c r="Q550" s="254"/>
      <c r="R550" s="254"/>
      <c r="S550" s="661"/>
    </row>
    <row r="551" spans="1:19" hidden="1" outlineLevel="2">
      <c r="A551" s="765"/>
      <c r="B551" s="191" t="s">
        <v>354</v>
      </c>
      <c r="C551" s="175" t="s">
        <v>20</v>
      </c>
      <c r="D551" s="175">
        <v>1</v>
      </c>
      <c r="E551" s="175"/>
      <c r="F551" s="175"/>
      <c r="G551" s="654"/>
      <c r="H551" s="654"/>
      <c r="I551" s="654"/>
      <c r="J551" s="654"/>
      <c r="K551" s="645"/>
      <c r="L551" s="685"/>
      <c r="M551" s="645"/>
      <c r="N551" s="270"/>
      <c r="O551" s="270"/>
      <c r="P551" s="254"/>
      <c r="Q551" s="254"/>
      <c r="R551" s="254"/>
      <c r="S551" s="661"/>
    </row>
    <row r="552" spans="1:19" hidden="1" outlineLevel="2">
      <c r="A552" s="597"/>
      <c r="B552" s="191" t="s">
        <v>340</v>
      </c>
      <c r="C552" s="175" t="s">
        <v>23</v>
      </c>
      <c r="D552" s="175">
        <v>1</v>
      </c>
      <c r="E552" s="175"/>
      <c r="F552" s="175"/>
      <c r="G552" s="654"/>
      <c r="H552" s="654"/>
      <c r="I552" s="654"/>
      <c r="J552" s="654"/>
      <c r="K552" s="645"/>
      <c r="L552" s="685"/>
      <c r="M552" s="645"/>
      <c r="N552" s="270"/>
      <c r="O552" s="270"/>
      <c r="P552" s="254"/>
      <c r="Q552" s="254"/>
      <c r="R552" s="254"/>
      <c r="S552" s="661"/>
    </row>
    <row r="553" spans="1:19" hidden="1" outlineLevel="2">
      <c r="A553" s="597"/>
      <c r="B553" s="191" t="s">
        <v>384</v>
      </c>
      <c r="C553" s="175" t="s">
        <v>21</v>
      </c>
      <c r="D553" s="175">
        <v>1</v>
      </c>
      <c r="E553" s="175"/>
      <c r="F553" s="175"/>
      <c r="G553" s="654"/>
      <c r="H553" s="654"/>
      <c r="I553" s="654"/>
      <c r="J553" s="654"/>
      <c r="K553" s="645"/>
      <c r="L553" s="685"/>
      <c r="M553" s="645"/>
      <c r="N553" s="270"/>
      <c r="O553" s="270"/>
      <c r="P553" s="254"/>
      <c r="Q553" s="254"/>
      <c r="R553" s="254"/>
      <c r="S553" s="661"/>
    </row>
    <row r="554" spans="1:19" ht="25.5" hidden="1" outlineLevel="2">
      <c r="A554" s="597"/>
      <c r="B554" s="219" t="s">
        <v>343</v>
      </c>
      <c r="C554" s="220" t="s">
        <v>20</v>
      </c>
      <c r="D554" s="221">
        <v>1</v>
      </c>
      <c r="E554" s="221"/>
      <c r="F554" s="221"/>
      <c r="G554" s="706"/>
      <c r="H554" s="706"/>
      <c r="I554" s="706"/>
      <c r="J554" s="706"/>
      <c r="K554" s="707"/>
      <c r="L554" s="685"/>
      <c r="M554" s="707"/>
      <c r="N554" s="270"/>
      <c r="O554" s="270"/>
      <c r="P554" s="254"/>
      <c r="Q554" s="254"/>
      <c r="R554" s="254"/>
      <c r="S554" s="661"/>
    </row>
    <row r="555" spans="1:19" ht="38.25" outlineLevel="1" collapsed="1">
      <c r="A555" s="174">
        <f>COUNT($A$368:$A554)+1</f>
        <v>8</v>
      </c>
      <c r="B555" s="169" t="s">
        <v>387</v>
      </c>
      <c r="C555" s="174" t="s">
        <v>137</v>
      </c>
      <c r="D555" s="216">
        <v>1</v>
      </c>
      <c r="E555" s="216"/>
      <c r="F555" s="216"/>
      <c r="G555" s="648" t="s">
        <v>3199</v>
      </c>
      <c r="H555" s="648"/>
      <c r="I555" s="648" t="s">
        <v>3164</v>
      </c>
      <c r="J555" s="648" t="s">
        <v>324</v>
      </c>
      <c r="K555" s="267">
        <v>27428300</v>
      </c>
      <c r="L555" s="685"/>
      <c r="M555" s="267">
        <v>3675000</v>
      </c>
      <c r="N555" s="270"/>
      <c r="O555" s="270"/>
      <c r="P555" s="254">
        <f>SUM(K555:O555)</f>
        <v>31103300</v>
      </c>
      <c r="Q555" s="254">
        <f>P555*$D555</f>
        <v>31103300</v>
      </c>
      <c r="R555" s="254">
        <f>P555*$F555</f>
        <v>0</v>
      </c>
      <c r="S555" s="649" t="s">
        <v>138</v>
      </c>
    </row>
    <row r="556" spans="1:19" ht="25.5" hidden="1" outlineLevel="2">
      <c r="A556" s="597"/>
      <c r="B556" s="171" t="s">
        <v>388</v>
      </c>
      <c r="C556" s="192" t="s">
        <v>23</v>
      </c>
      <c r="D556" s="175">
        <v>1</v>
      </c>
      <c r="E556" s="175"/>
      <c r="F556" s="175"/>
      <c r="G556" s="654"/>
      <c r="H556" s="654"/>
      <c r="I556" s="654"/>
      <c r="J556" s="654"/>
      <c r="K556" s="645"/>
      <c r="L556" s="685"/>
      <c r="M556" s="645"/>
      <c r="N556" s="270"/>
      <c r="O556" s="270"/>
      <c r="P556" s="254"/>
      <c r="Q556" s="254"/>
      <c r="R556" s="254"/>
      <c r="S556" s="661"/>
    </row>
    <row r="557" spans="1:19" hidden="1" outlineLevel="2">
      <c r="A557" s="597"/>
      <c r="B557" s="169" t="s">
        <v>328</v>
      </c>
      <c r="C557" s="174"/>
      <c r="D557" s="174"/>
      <c r="E557" s="174"/>
      <c r="F557" s="174"/>
      <c r="G557" s="654"/>
      <c r="H557" s="654"/>
      <c r="I557" s="654"/>
      <c r="J557" s="654"/>
      <c r="K557" s="645"/>
      <c r="L557" s="685"/>
      <c r="M557" s="645"/>
      <c r="N557" s="270"/>
      <c r="O557" s="270"/>
      <c r="P557" s="254"/>
      <c r="Q557" s="254"/>
      <c r="R557" s="254"/>
      <c r="S557" s="661"/>
    </row>
    <row r="558" spans="1:19" hidden="1" outlineLevel="2">
      <c r="A558" s="597"/>
      <c r="B558" s="171" t="s">
        <v>389</v>
      </c>
      <c r="C558" s="175" t="s">
        <v>23</v>
      </c>
      <c r="D558" s="175">
        <v>1</v>
      </c>
      <c r="E558" s="175"/>
      <c r="F558" s="175"/>
      <c r="G558" s="654"/>
      <c r="H558" s="654"/>
      <c r="I558" s="654"/>
      <c r="J558" s="654"/>
      <c r="K558" s="645"/>
      <c r="L558" s="685"/>
      <c r="M558" s="645"/>
      <c r="N558" s="270"/>
      <c r="O558" s="270"/>
      <c r="P558" s="254"/>
      <c r="Q558" s="254"/>
      <c r="R558" s="254"/>
      <c r="S558" s="661"/>
    </row>
    <row r="559" spans="1:19" hidden="1" outlineLevel="2">
      <c r="A559" s="222"/>
      <c r="B559" s="223" t="s">
        <v>369</v>
      </c>
      <c r="C559" s="222" t="s">
        <v>150</v>
      </c>
      <c r="D559" s="222">
        <v>3</v>
      </c>
      <c r="E559" s="222"/>
      <c r="F559" s="222"/>
      <c r="G559" s="657"/>
      <c r="H559" s="657"/>
      <c r="I559" s="657"/>
      <c r="J559" s="657"/>
      <c r="K559" s="658"/>
      <c r="L559" s="685"/>
      <c r="M559" s="658"/>
      <c r="N559" s="270"/>
      <c r="O559" s="270"/>
      <c r="P559" s="254"/>
      <c r="Q559" s="254"/>
      <c r="R559" s="254"/>
      <c r="S559" s="661"/>
    </row>
    <row r="560" spans="1:19" hidden="1" outlineLevel="2">
      <c r="A560" s="222"/>
      <c r="B560" s="223" t="s">
        <v>151</v>
      </c>
      <c r="C560" s="222" t="s">
        <v>23</v>
      </c>
      <c r="D560" s="222">
        <v>1</v>
      </c>
      <c r="E560" s="222"/>
      <c r="F560" s="222"/>
      <c r="G560" s="657"/>
      <c r="H560" s="657"/>
      <c r="I560" s="657"/>
      <c r="J560" s="657"/>
      <c r="K560" s="658"/>
      <c r="L560" s="685"/>
      <c r="M560" s="658"/>
      <c r="N560" s="270"/>
      <c r="O560" s="270"/>
      <c r="P560" s="254"/>
      <c r="Q560" s="254"/>
      <c r="R560" s="254"/>
      <c r="S560" s="661"/>
    </row>
    <row r="561" spans="1:19" hidden="1" outlineLevel="2">
      <c r="A561" s="222"/>
      <c r="B561" s="223" t="s">
        <v>152</v>
      </c>
      <c r="C561" s="222" t="s">
        <v>23</v>
      </c>
      <c r="D561" s="222">
        <v>1</v>
      </c>
      <c r="E561" s="222"/>
      <c r="F561" s="222"/>
      <c r="G561" s="657"/>
      <c r="H561" s="657"/>
      <c r="I561" s="657"/>
      <c r="J561" s="657"/>
      <c r="K561" s="658"/>
      <c r="L561" s="685"/>
      <c r="M561" s="658"/>
      <c r="N561" s="270"/>
      <c r="O561" s="270"/>
      <c r="P561" s="254"/>
      <c r="Q561" s="254"/>
      <c r="R561" s="254"/>
      <c r="S561" s="661"/>
    </row>
    <row r="562" spans="1:19" hidden="1" outlineLevel="2">
      <c r="A562" s="222"/>
      <c r="B562" s="223" t="s">
        <v>370</v>
      </c>
      <c r="C562" s="222" t="s">
        <v>23</v>
      </c>
      <c r="D562" s="222">
        <v>3</v>
      </c>
      <c r="E562" s="222"/>
      <c r="F562" s="222"/>
      <c r="G562" s="657"/>
      <c r="H562" s="657"/>
      <c r="I562" s="657"/>
      <c r="J562" s="657"/>
      <c r="K562" s="658"/>
      <c r="L562" s="685"/>
      <c r="M562" s="658"/>
      <c r="N562" s="270"/>
      <c r="O562" s="270"/>
      <c r="P562" s="254"/>
      <c r="Q562" s="254"/>
      <c r="R562" s="254"/>
      <c r="S562" s="661"/>
    </row>
    <row r="563" spans="1:19" hidden="1" outlineLevel="2">
      <c r="A563" s="597"/>
      <c r="B563" s="171" t="s">
        <v>154</v>
      </c>
      <c r="C563" s="175" t="s">
        <v>23</v>
      </c>
      <c r="D563" s="175">
        <v>3</v>
      </c>
      <c r="E563" s="175"/>
      <c r="F563" s="175"/>
      <c r="G563" s="654"/>
      <c r="H563" s="654"/>
      <c r="I563" s="654"/>
      <c r="J563" s="654"/>
      <c r="K563" s="645"/>
      <c r="L563" s="685"/>
      <c r="M563" s="645"/>
      <c r="N563" s="270"/>
      <c r="O563" s="270"/>
      <c r="P563" s="254"/>
      <c r="Q563" s="254"/>
      <c r="R563" s="254"/>
      <c r="S563" s="661"/>
    </row>
    <row r="564" spans="1:19" hidden="1" outlineLevel="2">
      <c r="A564" s="597"/>
      <c r="B564" s="191" t="s">
        <v>330</v>
      </c>
      <c r="C564" s="175" t="s">
        <v>23</v>
      </c>
      <c r="D564" s="175">
        <v>3</v>
      </c>
      <c r="E564" s="175"/>
      <c r="F564" s="175"/>
      <c r="G564" s="654"/>
      <c r="H564" s="654"/>
      <c r="I564" s="654"/>
      <c r="J564" s="654"/>
      <c r="K564" s="645"/>
      <c r="L564" s="685"/>
      <c r="M564" s="645"/>
      <c r="N564" s="270"/>
      <c r="O564" s="270"/>
      <c r="P564" s="254"/>
      <c r="Q564" s="254"/>
      <c r="R564" s="254"/>
      <c r="S564" s="661"/>
    </row>
    <row r="565" spans="1:19" hidden="1" outlineLevel="2">
      <c r="A565" s="597"/>
      <c r="B565" s="169" t="s">
        <v>331</v>
      </c>
      <c r="C565" s="175"/>
      <c r="D565" s="175"/>
      <c r="E565" s="175"/>
      <c r="F565" s="175"/>
      <c r="G565" s="654"/>
      <c r="H565" s="654"/>
      <c r="I565" s="654"/>
      <c r="J565" s="654"/>
      <c r="K565" s="645"/>
      <c r="L565" s="685"/>
      <c r="M565" s="645"/>
      <c r="N565" s="270"/>
      <c r="O565" s="270"/>
      <c r="P565" s="254"/>
      <c r="Q565" s="254"/>
      <c r="R565" s="254"/>
      <c r="S565" s="661"/>
    </row>
    <row r="566" spans="1:19" hidden="1" outlineLevel="2">
      <c r="A566" s="597"/>
      <c r="B566" s="171" t="s">
        <v>390</v>
      </c>
      <c r="C566" s="175" t="s">
        <v>23</v>
      </c>
      <c r="D566" s="218">
        <v>1</v>
      </c>
      <c r="E566" s="218"/>
      <c r="F566" s="218"/>
      <c r="G566" s="655"/>
      <c r="H566" s="655"/>
      <c r="I566" s="655"/>
      <c r="J566" s="655"/>
      <c r="K566" s="656"/>
      <c r="L566" s="685"/>
      <c r="M566" s="656"/>
      <c r="N566" s="270"/>
      <c r="O566" s="270"/>
      <c r="P566" s="254"/>
      <c r="Q566" s="254"/>
      <c r="R566" s="254"/>
      <c r="S566" s="661"/>
    </row>
    <row r="567" spans="1:19" hidden="1" outlineLevel="2">
      <c r="A567" s="597"/>
      <c r="B567" s="171" t="s">
        <v>391</v>
      </c>
      <c r="C567" s="175" t="s">
        <v>23</v>
      </c>
      <c r="D567" s="218">
        <v>1</v>
      </c>
      <c r="E567" s="218"/>
      <c r="F567" s="218"/>
      <c r="G567" s="655"/>
      <c r="H567" s="655"/>
      <c r="I567" s="655"/>
      <c r="J567" s="655"/>
      <c r="K567" s="656"/>
      <c r="L567" s="685"/>
      <c r="M567" s="656"/>
      <c r="N567" s="270"/>
      <c r="O567" s="270"/>
      <c r="P567" s="254"/>
      <c r="Q567" s="254"/>
      <c r="R567" s="254"/>
      <c r="S567" s="661"/>
    </row>
    <row r="568" spans="1:19" hidden="1" outlineLevel="2">
      <c r="A568" s="597"/>
      <c r="B568" s="171" t="s">
        <v>347</v>
      </c>
      <c r="C568" s="175" t="s">
        <v>23</v>
      </c>
      <c r="D568" s="218">
        <v>1</v>
      </c>
      <c r="E568" s="218"/>
      <c r="F568" s="218"/>
      <c r="G568" s="655"/>
      <c r="H568" s="655"/>
      <c r="I568" s="655"/>
      <c r="J568" s="655"/>
      <c r="K568" s="656"/>
      <c r="L568" s="685"/>
      <c r="M568" s="656"/>
      <c r="N568" s="270"/>
      <c r="O568" s="270"/>
      <c r="P568" s="254"/>
      <c r="Q568" s="254"/>
      <c r="R568" s="254"/>
      <c r="S568" s="661"/>
    </row>
    <row r="569" spans="1:19" hidden="1" outlineLevel="2">
      <c r="A569" s="597"/>
      <c r="B569" s="171" t="s">
        <v>392</v>
      </c>
      <c r="C569" s="175" t="s">
        <v>23</v>
      </c>
      <c r="D569" s="218">
        <v>1</v>
      </c>
      <c r="E569" s="218"/>
      <c r="F569" s="218"/>
      <c r="G569" s="655"/>
      <c r="H569" s="655"/>
      <c r="I569" s="655"/>
      <c r="J569" s="655"/>
      <c r="K569" s="656"/>
      <c r="L569" s="685"/>
      <c r="M569" s="656"/>
      <c r="N569" s="270"/>
      <c r="O569" s="270"/>
      <c r="P569" s="254"/>
      <c r="Q569" s="254"/>
      <c r="R569" s="254"/>
      <c r="S569" s="661"/>
    </row>
    <row r="570" spans="1:19" hidden="1" outlineLevel="2">
      <c r="A570" s="597"/>
      <c r="B570" s="171" t="s">
        <v>333</v>
      </c>
      <c r="C570" s="175" t="s">
        <v>23</v>
      </c>
      <c r="D570" s="218">
        <v>2</v>
      </c>
      <c r="E570" s="218"/>
      <c r="F570" s="218"/>
      <c r="G570" s="655"/>
      <c r="H570" s="655"/>
      <c r="I570" s="655"/>
      <c r="J570" s="655"/>
      <c r="K570" s="656"/>
      <c r="L570" s="685"/>
      <c r="M570" s="656"/>
      <c r="N570" s="270"/>
      <c r="O570" s="270"/>
      <c r="P570" s="254"/>
      <c r="Q570" s="254"/>
      <c r="R570" s="254"/>
      <c r="S570" s="661"/>
    </row>
    <row r="571" spans="1:19" hidden="1" outlineLevel="2">
      <c r="A571" s="597"/>
      <c r="B571" s="171" t="s">
        <v>334</v>
      </c>
      <c r="C571" s="175" t="s">
        <v>23</v>
      </c>
      <c r="D571" s="218">
        <v>2</v>
      </c>
      <c r="E571" s="218"/>
      <c r="F571" s="218"/>
      <c r="G571" s="655"/>
      <c r="H571" s="655"/>
      <c r="I571" s="655"/>
      <c r="J571" s="655"/>
      <c r="K571" s="656"/>
      <c r="L571" s="685"/>
      <c r="M571" s="656"/>
      <c r="N571" s="270"/>
      <c r="O571" s="270"/>
      <c r="P571" s="254"/>
      <c r="Q571" s="254"/>
      <c r="R571" s="254"/>
      <c r="S571" s="661"/>
    </row>
    <row r="572" spans="1:19" hidden="1" outlineLevel="2">
      <c r="A572" s="597"/>
      <c r="B572" s="171" t="s">
        <v>335</v>
      </c>
      <c r="C572" s="175" t="s">
        <v>23</v>
      </c>
      <c r="D572" s="218">
        <v>1</v>
      </c>
      <c r="E572" s="218"/>
      <c r="F572" s="218"/>
      <c r="G572" s="655"/>
      <c r="H572" s="655"/>
      <c r="I572" s="655"/>
      <c r="J572" s="655"/>
      <c r="K572" s="656"/>
      <c r="L572" s="685"/>
      <c r="M572" s="656"/>
      <c r="N572" s="270"/>
      <c r="O572" s="270"/>
      <c r="P572" s="254"/>
      <c r="Q572" s="254"/>
      <c r="R572" s="254"/>
      <c r="S572" s="661"/>
    </row>
    <row r="573" spans="1:19" hidden="1" outlineLevel="2">
      <c r="A573" s="597"/>
      <c r="B573" s="168" t="s">
        <v>393</v>
      </c>
      <c r="C573" s="174" t="s">
        <v>21</v>
      </c>
      <c r="D573" s="174">
        <v>1</v>
      </c>
      <c r="E573" s="174"/>
      <c r="F573" s="174"/>
      <c r="G573" s="654"/>
      <c r="H573" s="654"/>
      <c r="I573" s="654"/>
      <c r="J573" s="654"/>
      <c r="K573" s="645"/>
      <c r="L573" s="685"/>
      <c r="M573" s="645"/>
      <c r="N573" s="270"/>
      <c r="O573" s="270"/>
      <c r="P573" s="254"/>
      <c r="Q573" s="254"/>
      <c r="R573" s="254"/>
      <c r="S573" s="661"/>
    </row>
    <row r="574" spans="1:19" hidden="1" outlineLevel="2">
      <c r="A574" s="765"/>
      <c r="B574" s="191" t="s">
        <v>349</v>
      </c>
      <c r="C574" s="175" t="s">
        <v>23</v>
      </c>
      <c r="D574" s="175">
        <v>1</v>
      </c>
      <c r="E574" s="175"/>
      <c r="F574" s="175"/>
      <c r="G574" s="654"/>
      <c r="H574" s="654"/>
      <c r="I574" s="654"/>
      <c r="J574" s="654"/>
      <c r="K574" s="645"/>
      <c r="L574" s="685"/>
      <c r="M574" s="645"/>
      <c r="N574" s="270"/>
      <c r="O574" s="270"/>
      <c r="P574" s="254"/>
      <c r="Q574" s="254"/>
      <c r="R574" s="254"/>
      <c r="S574" s="661"/>
    </row>
    <row r="575" spans="1:19" hidden="1" outlineLevel="2">
      <c r="A575" s="765"/>
      <c r="B575" s="191" t="s">
        <v>350</v>
      </c>
      <c r="C575" s="175" t="s">
        <v>23</v>
      </c>
      <c r="D575" s="175">
        <v>1</v>
      </c>
      <c r="E575" s="175"/>
      <c r="F575" s="175"/>
      <c r="G575" s="654"/>
      <c r="H575" s="654"/>
      <c r="I575" s="654"/>
      <c r="J575" s="654"/>
      <c r="K575" s="645"/>
      <c r="L575" s="685"/>
      <c r="M575" s="645"/>
      <c r="N575" s="270"/>
      <c r="O575" s="270"/>
      <c r="P575" s="254"/>
      <c r="Q575" s="254"/>
      <c r="R575" s="254"/>
      <c r="S575" s="661"/>
    </row>
    <row r="576" spans="1:19" hidden="1" outlineLevel="2">
      <c r="A576" s="765"/>
      <c r="B576" s="191" t="s">
        <v>357</v>
      </c>
      <c r="C576" s="175" t="s">
        <v>23</v>
      </c>
      <c r="D576" s="175">
        <v>1</v>
      </c>
      <c r="E576" s="175"/>
      <c r="F576" s="175"/>
      <c r="G576" s="654"/>
      <c r="H576" s="654"/>
      <c r="I576" s="654"/>
      <c r="J576" s="654"/>
      <c r="K576" s="645"/>
      <c r="L576" s="685"/>
      <c r="M576" s="645"/>
      <c r="N576" s="270"/>
      <c r="O576" s="270"/>
      <c r="P576" s="254"/>
      <c r="Q576" s="254"/>
      <c r="R576" s="254"/>
      <c r="S576" s="661"/>
    </row>
    <row r="577" spans="1:19" hidden="1" outlineLevel="2">
      <c r="A577" s="765"/>
      <c r="B577" s="191" t="s">
        <v>352</v>
      </c>
      <c r="C577" s="175" t="s">
        <v>23</v>
      </c>
      <c r="D577" s="175">
        <v>1</v>
      </c>
      <c r="E577" s="175"/>
      <c r="F577" s="175"/>
      <c r="G577" s="654"/>
      <c r="H577" s="654"/>
      <c r="I577" s="654"/>
      <c r="J577" s="654"/>
      <c r="K577" s="645"/>
      <c r="L577" s="685"/>
      <c r="M577" s="645"/>
      <c r="N577" s="270"/>
      <c r="O577" s="270"/>
      <c r="P577" s="254"/>
      <c r="Q577" s="254"/>
      <c r="R577" s="254"/>
      <c r="S577" s="661"/>
    </row>
    <row r="578" spans="1:19" hidden="1" outlineLevel="2">
      <c r="A578" s="765"/>
      <c r="B578" s="191" t="s">
        <v>353</v>
      </c>
      <c r="C578" s="175" t="s">
        <v>23</v>
      </c>
      <c r="D578" s="175">
        <v>2</v>
      </c>
      <c r="E578" s="175"/>
      <c r="F578" s="175"/>
      <c r="G578" s="654"/>
      <c r="H578" s="654"/>
      <c r="I578" s="654"/>
      <c r="J578" s="654"/>
      <c r="K578" s="645"/>
      <c r="L578" s="685"/>
      <c r="M578" s="645"/>
      <c r="N578" s="270"/>
      <c r="O578" s="270"/>
      <c r="P578" s="254"/>
      <c r="Q578" s="254"/>
      <c r="R578" s="254"/>
      <c r="S578" s="661"/>
    </row>
    <row r="579" spans="1:19" hidden="1" outlineLevel="2">
      <c r="A579" s="765"/>
      <c r="B579" s="191" t="s">
        <v>354</v>
      </c>
      <c r="C579" s="175" t="s">
        <v>20</v>
      </c>
      <c r="D579" s="175">
        <v>1</v>
      </c>
      <c r="E579" s="175"/>
      <c r="F579" s="175"/>
      <c r="G579" s="654"/>
      <c r="H579" s="654"/>
      <c r="I579" s="654"/>
      <c r="J579" s="654"/>
      <c r="K579" s="645"/>
      <c r="L579" s="685"/>
      <c r="M579" s="645"/>
      <c r="N579" s="270"/>
      <c r="O579" s="270"/>
      <c r="P579" s="254"/>
      <c r="Q579" s="254"/>
      <c r="R579" s="254"/>
      <c r="S579" s="661"/>
    </row>
    <row r="580" spans="1:19" hidden="1" outlineLevel="2">
      <c r="A580" s="597"/>
      <c r="B580" s="169" t="s">
        <v>394</v>
      </c>
      <c r="C580" s="174"/>
      <c r="D580" s="217"/>
      <c r="E580" s="217"/>
      <c r="F580" s="217"/>
      <c r="G580" s="655"/>
      <c r="H580" s="655"/>
      <c r="I580" s="655"/>
      <c r="J580" s="655"/>
      <c r="K580" s="656"/>
      <c r="L580" s="685"/>
      <c r="M580" s="656"/>
      <c r="N580" s="270"/>
      <c r="O580" s="270"/>
      <c r="P580" s="254"/>
      <c r="Q580" s="254"/>
      <c r="R580" s="254"/>
      <c r="S580" s="661"/>
    </row>
    <row r="581" spans="1:19" hidden="1" outlineLevel="2">
      <c r="A581" s="765"/>
      <c r="B581" s="171" t="s">
        <v>330</v>
      </c>
      <c r="C581" s="175" t="s">
        <v>23</v>
      </c>
      <c r="D581" s="218">
        <v>2</v>
      </c>
      <c r="E581" s="218"/>
      <c r="F581" s="218"/>
      <c r="G581" s="655"/>
      <c r="H581" s="655"/>
      <c r="I581" s="655"/>
      <c r="J581" s="655"/>
      <c r="K581" s="656"/>
      <c r="L581" s="685"/>
      <c r="M581" s="656"/>
      <c r="N581" s="270"/>
      <c r="O581" s="270"/>
      <c r="P581" s="254"/>
      <c r="Q581" s="254"/>
      <c r="R581" s="254"/>
      <c r="S581" s="661"/>
    </row>
    <row r="582" spans="1:19" hidden="1" outlineLevel="2">
      <c r="A582" s="765"/>
      <c r="B582" s="171" t="s">
        <v>339</v>
      </c>
      <c r="C582" s="175" t="s">
        <v>20</v>
      </c>
      <c r="D582" s="218">
        <v>1</v>
      </c>
      <c r="E582" s="218"/>
      <c r="F582" s="218"/>
      <c r="G582" s="655"/>
      <c r="H582" s="655"/>
      <c r="I582" s="655"/>
      <c r="J582" s="655"/>
      <c r="K582" s="656"/>
      <c r="L582" s="685"/>
      <c r="M582" s="656"/>
      <c r="N582" s="270"/>
      <c r="O582" s="270"/>
      <c r="P582" s="254"/>
      <c r="Q582" s="254"/>
      <c r="R582" s="254"/>
      <c r="S582" s="661"/>
    </row>
    <row r="583" spans="1:19" hidden="1" outlineLevel="2">
      <c r="A583" s="597"/>
      <c r="B583" s="191" t="s">
        <v>340</v>
      </c>
      <c r="C583" s="175" t="s">
        <v>23</v>
      </c>
      <c r="D583" s="175">
        <v>1</v>
      </c>
      <c r="E583" s="175"/>
      <c r="F583" s="175"/>
      <c r="G583" s="654"/>
      <c r="H583" s="654"/>
      <c r="I583" s="654"/>
      <c r="J583" s="654"/>
      <c r="K583" s="645"/>
      <c r="L583" s="685"/>
      <c r="M583" s="645"/>
      <c r="N583" s="270"/>
      <c r="O583" s="270"/>
      <c r="P583" s="254"/>
      <c r="Q583" s="254"/>
      <c r="R583" s="254"/>
      <c r="S583" s="661"/>
    </row>
    <row r="584" spans="1:19" hidden="1" outlineLevel="2">
      <c r="A584" s="597"/>
      <c r="B584" s="191" t="s">
        <v>366</v>
      </c>
      <c r="C584" s="175" t="s">
        <v>21</v>
      </c>
      <c r="D584" s="175">
        <v>1</v>
      </c>
      <c r="E584" s="175"/>
      <c r="F584" s="175"/>
      <c r="G584" s="654"/>
      <c r="H584" s="654"/>
      <c r="I584" s="654"/>
      <c r="J584" s="654"/>
      <c r="K584" s="645"/>
      <c r="L584" s="685"/>
      <c r="M584" s="645"/>
      <c r="N584" s="270"/>
      <c r="O584" s="270"/>
      <c r="P584" s="254"/>
      <c r="Q584" s="254"/>
      <c r="R584" s="254"/>
      <c r="S584" s="661"/>
    </row>
    <row r="585" spans="1:19" ht="25.5" hidden="1" outlineLevel="2">
      <c r="A585" s="225"/>
      <c r="B585" s="226" t="s">
        <v>343</v>
      </c>
      <c r="C585" s="227" t="s">
        <v>20</v>
      </c>
      <c r="D585" s="228">
        <v>1</v>
      </c>
      <c r="E585" s="228"/>
      <c r="F585" s="228"/>
      <c r="G585" s="708"/>
      <c r="H585" s="708"/>
      <c r="I585" s="708"/>
      <c r="J585" s="708"/>
      <c r="K585" s="709"/>
      <c r="L585" s="685"/>
      <c r="M585" s="709"/>
      <c r="N585" s="270"/>
      <c r="O585" s="270"/>
      <c r="P585" s="254"/>
      <c r="Q585" s="254"/>
      <c r="R585" s="254"/>
      <c r="S585" s="661"/>
    </row>
    <row r="586" spans="1:19" ht="38.25" outlineLevel="1" collapsed="1">
      <c r="A586" s="174">
        <f>COUNT($A$368:$A585)+1</f>
        <v>9</v>
      </c>
      <c r="B586" s="169" t="s">
        <v>395</v>
      </c>
      <c r="C586" s="174" t="s">
        <v>137</v>
      </c>
      <c r="D586" s="216">
        <v>1</v>
      </c>
      <c r="E586" s="216"/>
      <c r="F586" s="216"/>
      <c r="G586" s="648" t="s">
        <v>3199</v>
      </c>
      <c r="H586" s="648"/>
      <c r="I586" s="648" t="s">
        <v>3164</v>
      </c>
      <c r="J586" s="648" t="s">
        <v>324</v>
      </c>
      <c r="K586" s="267">
        <v>2124600</v>
      </c>
      <c r="L586" s="685"/>
      <c r="M586" s="267">
        <v>2205000</v>
      </c>
      <c r="N586" s="270"/>
      <c r="O586" s="270"/>
      <c r="P586" s="254">
        <f>SUM(K586:O586)</f>
        <v>4329600</v>
      </c>
      <c r="Q586" s="254">
        <f>P586*$D586</f>
        <v>4329600</v>
      </c>
      <c r="R586" s="254">
        <f>P586*$F586</f>
        <v>0</v>
      </c>
      <c r="S586" s="649" t="s">
        <v>138</v>
      </c>
    </row>
    <row r="587" spans="1:19" ht="25.5" hidden="1" outlineLevel="2">
      <c r="A587" s="597"/>
      <c r="B587" s="171" t="s">
        <v>396</v>
      </c>
      <c r="C587" s="192" t="s">
        <v>23</v>
      </c>
      <c r="D587" s="175">
        <v>1</v>
      </c>
      <c r="E587" s="175"/>
      <c r="F587" s="175"/>
      <c r="G587" s="654"/>
      <c r="H587" s="654"/>
      <c r="I587" s="654"/>
      <c r="J587" s="654"/>
      <c r="K587" s="645"/>
      <c r="L587" s="685"/>
      <c r="M587" s="645"/>
      <c r="N587" s="270"/>
      <c r="O587" s="270"/>
      <c r="P587" s="254"/>
      <c r="Q587" s="254"/>
      <c r="R587" s="254"/>
      <c r="S587" s="661"/>
    </row>
    <row r="588" spans="1:19" hidden="1" outlineLevel="2">
      <c r="A588" s="597"/>
      <c r="B588" s="169" t="s">
        <v>328</v>
      </c>
      <c r="C588" s="174"/>
      <c r="D588" s="174"/>
      <c r="E588" s="174"/>
      <c r="F588" s="174"/>
      <c r="G588" s="654"/>
      <c r="H588" s="654"/>
      <c r="I588" s="654"/>
      <c r="J588" s="654"/>
      <c r="K588" s="645"/>
      <c r="L588" s="685"/>
      <c r="M588" s="645"/>
      <c r="N588" s="270"/>
      <c r="O588" s="270"/>
      <c r="P588" s="254"/>
      <c r="Q588" s="254"/>
      <c r="R588" s="254"/>
      <c r="S588" s="661"/>
    </row>
    <row r="589" spans="1:19" hidden="1" outlineLevel="2">
      <c r="A589" s="597"/>
      <c r="B589" s="171" t="s">
        <v>397</v>
      </c>
      <c r="C589" s="175" t="s">
        <v>23</v>
      </c>
      <c r="D589" s="175">
        <v>1</v>
      </c>
      <c r="E589" s="175"/>
      <c r="F589" s="175"/>
      <c r="G589" s="654"/>
      <c r="H589" s="654"/>
      <c r="I589" s="654"/>
      <c r="J589" s="654"/>
      <c r="K589" s="645"/>
      <c r="L589" s="685"/>
      <c r="M589" s="645"/>
      <c r="N589" s="270"/>
      <c r="O589" s="270"/>
      <c r="P589" s="254"/>
      <c r="Q589" s="254"/>
      <c r="R589" s="254"/>
      <c r="S589" s="661"/>
    </row>
    <row r="590" spans="1:19" hidden="1" outlineLevel="2">
      <c r="A590" s="597"/>
      <c r="B590" s="169" t="s">
        <v>331</v>
      </c>
      <c r="C590" s="175"/>
      <c r="D590" s="175"/>
      <c r="E590" s="175"/>
      <c r="F590" s="175"/>
      <c r="G590" s="654"/>
      <c r="H590" s="654"/>
      <c r="I590" s="654"/>
      <c r="J590" s="654"/>
      <c r="K590" s="645"/>
      <c r="L590" s="685"/>
      <c r="M590" s="645"/>
      <c r="N590" s="270"/>
      <c r="O590" s="270"/>
      <c r="P590" s="254"/>
      <c r="Q590" s="254"/>
      <c r="R590" s="254"/>
      <c r="S590" s="661"/>
    </row>
    <row r="591" spans="1:19" hidden="1" outlineLevel="2">
      <c r="A591" s="597"/>
      <c r="B591" s="171" t="s">
        <v>334</v>
      </c>
      <c r="C591" s="175" t="s">
        <v>23</v>
      </c>
      <c r="D591" s="218">
        <v>6</v>
      </c>
      <c r="E591" s="218"/>
      <c r="F591" s="218"/>
      <c r="G591" s="655"/>
      <c r="H591" s="655"/>
      <c r="I591" s="655"/>
      <c r="J591" s="655"/>
      <c r="K591" s="656"/>
      <c r="L591" s="685"/>
      <c r="M591" s="656"/>
      <c r="N591" s="270"/>
      <c r="O591" s="270"/>
      <c r="P591" s="254"/>
      <c r="Q591" s="254"/>
      <c r="R591" s="254"/>
      <c r="S591" s="661"/>
    </row>
    <row r="592" spans="1:19" hidden="1" outlineLevel="2">
      <c r="A592" s="597"/>
      <c r="B592" s="169" t="s">
        <v>398</v>
      </c>
      <c r="C592" s="174"/>
      <c r="D592" s="217"/>
      <c r="E592" s="217"/>
      <c r="F592" s="217"/>
      <c r="G592" s="655"/>
      <c r="H592" s="655"/>
      <c r="I592" s="655"/>
      <c r="J592" s="655"/>
      <c r="K592" s="656"/>
      <c r="L592" s="685"/>
      <c r="M592" s="656"/>
      <c r="N592" s="270"/>
      <c r="O592" s="270"/>
      <c r="P592" s="254"/>
      <c r="Q592" s="254"/>
      <c r="R592" s="254"/>
      <c r="S592" s="661"/>
    </row>
    <row r="593" spans="1:19" hidden="1" outlineLevel="2">
      <c r="A593" s="597"/>
      <c r="B593" s="191" t="s">
        <v>366</v>
      </c>
      <c r="C593" s="175" t="s">
        <v>21</v>
      </c>
      <c r="D593" s="175">
        <v>1</v>
      </c>
      <c r="E593" s="175"/>
      <c r="F593" s="175"/>
      <c r="G593" s="654"/>
      <c r="H593" s="654"/>
      <c r="I593" s="654"/>
      <c r="J593" s="654"/>
      <c r="K593" s="645"/>
      <c r="L593" s="685"/>
      <c r="M593" s="645"/>
      <c r="N593" s="270"/>
      <c r="O593" s="270"/>
      <c r="P593" s="254"/>
      <c r="Q593" s="254"/>
      <c r="R593" s="254"/>
      <c r="S593" s="661"/>
    </row>
    <row r="594" spans="1:19" ht="25.5" hidden="1" outlineLevel="2">
      <c r="A594" s="225"/>
      <c r="B594" s="226" t="s">
        <v>343</v>
      </c>
      <c r="C594" s="227" t="s">
        <v>20</v>
      </c>
      <c r="D594" s="228">
        <v>1</v>
      </c>
      <c r="E594" s="228"/>
      <c r="F594" s="228"/>
      <c r="G594" s="708"/>
      <c r="H594" s="708"/>
      <c r="I594" s="708"/>
      <c r="J594" s="708"/>
      <c r="K594" s="709"/>
      <c r="L594" s="685"/>
      <c r="M594" s="709"/>
      <c r="N594" s="270"/>
      <c r="O594" s="270"/>
      <c r="P594" s="254"/>
      <c r="Q594" s="254"/>
      <c r="R594" s="254"/>
      <c r="S594" s="661"/>
    </row>
    <row r="595" spans="1:19" ht="38.25" outlineLevel="1" collapsed="1">
      <c r="A595" s="174">
        <f>COUNT($A$368:$A594)+1</f>
        <v>10</v>
      </c>
      <c r="B595" s="169" t="s">
        <v>399</v>
      </c>
      <c r="C595" s="174" t="s">
        <v>137</v>
      </c>
      <c r="D595" s="216">
        <v>1</v>
      </c>
      <c r="E595" s="216"/>
      <c r="F595" s="216"/>
      <c r="G595" s="648" t="s">
        <v>3199</v>
      </c>
      <c r="H595" s="648"/>
      <c r="I595" s="648" t="s">
        <v>3164</v>
      </c>
      <c r="J595" s="648" t="s">
        <v>324</v>
      </c>
      <c r="K595" s="267">
        <v>11925500</v>
      </c>
      <c r="L595" s="685"/>
      <c r="M595" s="267">
        <v>2975000</v>
      </c>
      <c r="N595" s="270"/>
      <c r="O595" s="270"/>
      <c r="P595" s="254">
        <f>SUM(K595:O595)</f>
        <v>14900500</v>
      </c>
      <c r="Q595" s="254">
        <f>P595*$D595</f>
        <v>14900500</v>
      </c>
      <c r="R595" s="254">
        <f>P595*$F595</f>
        <v>0</v>
      </c>
      <c r="S595" s="649" t="s">
        <v>138</v>
      </c>
    </row>
    <row r="596" spans="1:19" ht="25.5" hidden="1" outlineLevel="2">
      <c r="A596" s="597"/>
      <c r="B596" s="171" t="s">
        <v>396</v>
      </c>
      <c r="C596" s="192" t="s">
        <v>23</v>
      </c>
      <c r="D596" s="175">
        <v>1</v>
      </c>
      <c r="E596" s="175"/>
      <c r="F596" s="175"/>
      <c r="G596" s="654"/>
      <c r="H596" s="654"/>
      <c r="I596" s="654"/>
      <c r="J596" s="654"/>
      <c r="K596" s="645"/>
      <c r="L596" s="685"/>
      <c r="M596" s="645"/>
      <c r="N596" s="270"/>
      <c r="O596" s="270"/>
      <c r="P596" s="254"/>
      <c r="Q596" s="254"/>
      <c r="R596" s="254"/>
      <c r="S596" s="661"/>
    </row>
    <row r="597" spans="1:19" hidden="1" outlineLevel="2">
      <c r="A597" s="597"/>
      <c r="B597" s="169" t="s">
        <v>328</v>
      </c>
      <c r="C597" s="174"/>
      <c r="D597" s="174"/>
      <c r="E597" s="174"/>
      <c r="F597" s="174"/>
      <c r="G597" s="654"/>
      <c r="H597" s="654"/>
      <c r="I597" s="654"/>
      <c r="J597" s="654"/>
      <c r="K597" s="645"/>
      <c r="L597" s="685"/>
      <c r="M597" s="645"/>
      <c r="N597" s="270"/>
      <c r="O597" s="270"/>
      <c r="P597" s="254"/>
      <c r="Q597" s="254"/>
      <c r="R597" s="254"/>
      <c r="S597" s="661"/>
    </row>
    <row r="598" spans="1:19" hidden="1" outlineLevel="2">
      <c r="A598" s="597"/>
      <c r="B598" s="171" t="s">
        <v>345</v>
      </c>
      <c r="C598" s="175" t="s">
        <v>23</v>
      </c>
      <c r="D598" s="175">
        <v>1</v>
      </c>
      <c r="E598" s="175"/>
      <c r="F598" s="175"/>
      <c r="G598" s="654"/>
      <c r="H598" s="654"/>
      <c r="I598" s="654"/>
      <c r="J598" s="654"/>
      <c r="K598" s="645"/>
      <c r="L598" s="685"/>
      <c r="M598" s="645"/>
      <c r="N598" s="270"/>
      <c r="O598" s="270"/>
      <c r="P598" s="254"/>
      <c r="Q598" s="254"/>
      <c r="R598" s="254"/>
      <c r="S598" s="661"/>
    </row>
    <row r="599" spans="1:19" hidden="1" outlineLevel="2">
      <c r="A599" s="597"/>
      <c r="B599" s="171" t="s">
        <v>154</v>
      </c>
      <c r="C599" s="175" t="s">
        <v>23</v>
      </c>
      <c r="D599" s="175">
        <v>3</v>
      </c>
      <c r="E599" s="175"/>
      <c r="F599" s="175"/>
      <c r="G599" s="654"/>
      <c r="H599" s="654"/>
      <c r="I599" s="654"/>
      <c r="J599" s="654"/>
      <c r="K599" s="645"/>
      <c r="L599" s="685"/>
      <c r="M599" s="645"/>
      <c r="N599" s="270"/>
      <c r="O599" s="270"/>
      <c r="P599" s="254"/>
      <c r="Q599" s="254"/>
      <c r="R599" s="254"/>
      <c r="S599" s="661"/>
    </row>
    <row r="600" spans="1:19" hidden="1" outlineLevel="2">
      <c r="A600" s="597"/>
      <c r="B600" s="191" t="s">
        <v>330</v>
      </c>
      <c r="C600" s="175" t="s">
        <v>23</v>
      </c>
      <c r="D600" s="175">
        <v>3</v>
      </c>
      <c r="E600" s="175"/>
      <c r="F600" s="175"/>
      <c r="G600" s="654"/>
      <c r="H600" s="654"/>
      <c r="I600" s="654"/>
      <c r="J600" s="654"/>
      <c r="K600" s="645"/>
      <c r="L600" s="685"/>
      <c r="M600" s="645"/>
      <c r="N600" s="270"/>
      <c r="O600" s="270"/>
      <c r="P600" s="254"/>
      <c r="Q600" s="254"/>
      <c r="R600" s="254"/>
      <c r="S600" s="661"/>
    </row>
    <row r="601" spans="1:19" hidden="1" outlineLevel="2">
      <c r="A601" s="597"/>
      <c r="B601" s="169" t="s">
        <v>331</v>
      </c>
      <c r="C601" s="175"/>
      <c r="D601" s="175"/>
      <c r="E601" s="175"/>
      <c r="F601" s="175"/>
      <c r="G601" s="654"/>
      <c r="H601" s="654"/>
      <c r="I601" s="654"/>
      <c r="J601" s="654"/>
      <c r="K601" s="645"/>
      <c r="L601" s="685"/>
      <c r="M601" s="645"/>
      <c r="N601" s="270"/>
      <c r="O601" s="270"/>
      <c r="P601" s="254"/>
      <c r="Q601" s="254"/>
      <c r="R601" s="254"/>
      <c r="S601" s="661"/>
    </row>
    <row r="602" spans="1:19" hidden="1" outlineLevel="2">
      <c r="A602" s="597"/>
      <c r="B602" s="171" t="s">
        <v>390</v>
      </c>
      <c r="C602" s="175" t="s">
        <v>23</v>
      </c>
      <c r="D602" s="218">
        <v>1</v>
      </c>
      <c r="E602" s="218"/>
      <c r="F602" s="218"/>
      <c r="G602" s="655"/>
      <c r="H602" s="655"/>
      <c r="I602" s="655"/>
      <c r="J602" s="655"/>
      <c r="K602" s="656"/>
      <c r="L602" s="685"/>
      <c r="M602" s="656"/>
      <c r="N602" s="270"/>
      <c r="O602" s="270"/>
      <c r="P602" s="254"/>
      <c r="Q602" s="254"/>
      <c r="R602" s="254"/>
      <c r="S602" s="661"/>
    </row>
    <row r="603" spans="1:19" hidden="1" outlineLevel="2">
      <c r="A603" s="597"/>
      <c r="B603" s="171" t="s">
        <v>400</v>
      </c>
      <c r="C603" s="175" t="s">
        <v>23</v>
      </c>
      <c r="D603" s="218">
        <v>1</v>
      </c>
      <c r="E603" s="218"/>
      <c r="F603" s="218"/>
      <c r="G603" s="655"/>
      <c r="H603" s="655"/>
      <c r="I603" s="655"/>
      <c r="J603" s="655"/>
      <c r="K603" s="656"/>
      <c r="L603" s="685"/>
      <c r="M603" s="656"/>
      <c r="N603" s="270"/>
      <c r="O603" s="270"/>
      <c r="P603" s="254"/>
      <c r="Q603" s="254"/>
      <c r="R603" s="254"/>
      <c r="S603" s="661"/>
    </row>
    <row r="604" spans="1:19" hidden="1" outlineLevel="2">
      <c r="A604" s="597"/>
      <c r="B604" s="171" t="s">
        <v>333</v>
      </c>
      <c r="C604" s="175" t="s">
        <v>23</v>
      </c>
      <c r="D604" s="218">
        <v>2</v>
      </c>
      <c r="E604" s="218"/>
      <c r="F604" s="218"/>
      <c r="G604" s="655"/>
      <c r="H604" s="655"/>
      <c r="I604" s="655"/>
      <c r="J604" s="655"/>
      <c r="K604" s="656"/>
      <c r="L604" s="685"/>
      <c r="M604" s="656"/>
      <c r="N604" s="270"/>
      <c r="O604" s="270"/>
      <c r="P604" s="254"/>
      <c r="Q604" s="254"/>
      <c r="R604" s="254"/>
      <c r="S604" s="661"/>
    </row>
    <row r="605" spans="1:19" hidden="1" outlineLevel="2">
      <c r="A605" s="597"/>
      <c r="B605" s="171" t="s">
        <v>334</v>
      </c>
      <c r="C605" s="175" t="s">
        <v>23</v>
      </c>
      <c r="D605" s="218">
        <v>1</v>
      </c>
      <c r="E605" s="218"/>
      <c r="F605" s="218"/>
      <c r="G605" s="655"/>
      <c r="H605" s="655"/>
      <c r="I605" s="655"/>
      <c r="J605" s="655"/>
      <c r="K605" s="656"/>
      <c r="L605" s="685"/>
      <c r="M605" s="656"/>
      <c r="N605" s="270"/>
      <c r="O605" s="270"/>
      <c r="P605" s="254"/>
      <c r="Q605" s="254"/>
      <c r="R605" s="254"/>
      <c r="S605" s="661"/>
    </row>
    <row r="606" spans="1:19" hidden="1" outlineLevel="2">
      <c r="A606" s="597"/>
      <c r="B606" s="191" t="s">
        <v>366</v>
      </c>
      <c r="C606" s="175" t="s">
        <v>21</v>
      </c>
      <c r="D606" s="175">
        <v>1</v>
      </c>
      <c r="E606" s="175"/>
      <c r="F606" s="175"/>
      <c r="G606" s="654"/>
      <c r="H606" s="654"/>
      <c r="I606" s="654"/>
      <c r="J606" s="654"/>
      <c r="K606" s="645"/>
      <c r="L606" s="685"/>
      <c r="M606" s="645"/>
      <c r="N606" s="270"/>
      <c r="O606" s="270"/>
      <c r="P606" s="254"/>
      <c r="Q606" s="254"/>
      <c r="R606" s="254"/>
      <c r="S606" s="661"/>
    </row>
    <row r="607" spans="1:19" ht="25.5" hidden="1" outlineLevel="2">
      <c r="A607" s="225"/>
      <c r="B607" s="226" t="s">
        <v>343</v>
      </c>
      <c r="C607" s="227" t="s">
        <v>20</v>
      </c>
      <c r="D607" s="228">
        <v>1</v>
      </c>
      <c r="E607" s="228"/>
      <c r="F607" s="228"/>
      <c r="G607" s="708"/>
      <c r="H607" s="708"/>
      <c r="I607" s="708"/>
      <c r="J607" s="708"/>
      <c r="K607" s="709"/>
      <c r="L607" s="685"/>
      <c r="M607" s="709"/>
      <c r="N607" s="270"/>
      <c r="O607" s="270"/>
      <c r="P607" s="254"/>
      <c r="Q607" s="254"/>
      <c r="R607" s="254"/>
      <c r="S607" s="661"/>
    </row>
    <row r="608" spans="1:19" ht="38.25" outlineLevel="1" collapsed="1">
      <c r="A608" s="174">
        <f>COUNT($A$368:$A607)+1</f>
        <v>11</v>
      </c>
      <c r="B608" s="169" t="s">
        <v>401</v>
      </c>
      <c r="C608" s="174" t="s">
        <v>137</v>
      </c>
      <c r="D608" s="216">
        <v>2</v>
      </c>
      <c r="E608" s="216"/>
      <c r="F608" s="216"/>
      <c r="G608" s="648" t="s">
        <v>3199</v>
      </c>
      <c r="H608" s="648"/>
      <c r="I608" s="648" t="s">
        <v>3164</v>
      </c>
      <c r="J608" s="648" t="s">
        <v>324</v>
      </c>
      <c r="K608" s="267">
        <v>72364300</v>
      </c>
      <c r="L608" s="685"/>
      <c r="M608" s="267">
        <v>4375000</v>
      </c>
      <c r="N608" s="270"/>
      <c r="O608" s="270"/>
      <c r="P608" s="254">
        <f>SUM(K608:O608)</f>
        <v>76739300</v>
      </c>
      <c r="Q608" s="254">
        <f>P608*$D608</f>
        <v>153478600</v>
      </c>
      <c r="R608" s="254">
        <f>P608*$F608</f>
        <v>0</v>
      </c>
      <c r="S608" s="649" t="s">
        <v>138</v>
      </c>
    </row>
    <row r="609" spans="1:19" ht="25.5" hidden="1" outlineLevel="2">
      <c r="A609" s="597"/>
      <c r="B609" s="171" t="s">
        <v>402</v>
      </c>
      <c r="C609" s="175" t="s">
        <v>23</v>
      </c>
      <c r="D609" s="175">
        <v>1</v>
      </c>
      <c r="E609" s="175"/>
      <c r="F609" s="175"/>
      <c r="G609" s="654"/>
      <c r="H609" s="654"/>
      <c r="I609" s="654"/>
      <c r="J609" s="654"/>
      <c r="K609" s="645"/>
      <c r="L609" s="685"/>
      <c r="M609" s="645"/>
      <c r="N609" s="270"/>
      <c r="O609" s="270"/>
      <c r="P609" s="254"/>
      <c r="Q609" s="254"/>
      <c r="R609" s="254"/>
      <c r="S609" s="661"/>
    </row>
    <row r="610" spans="1:19" hidden="1" outlineLevel="2">
      <c r="A610" s="201"/>
      <c r="B610" s="168" t="s">
        <v>403</v>
      </c>
      <c r="C610" s="174"/>
      <c r="D610" s="174"/>
      <c r="E610" s="174"/>
      <c r="F610" s="174"/>
      <c r="G610" s="654"/>
      <c r="H610" s="654"/>
      <c r="I610" s="654"/>
      <c r="J610" s="654"/>
      <c r="K610" s="645"/>
      <c r="L610" s="685"/>
      <c r="M610" s="645"/>
      <c r="N610" s="270"/>
      <c r="O610" s="270"/>
      <c r="P610" s="254"/>
      <c r="Q610" s="254"/>
      <c r="R610" s="254"/>
      <c r="S610" s="661"/>
    </row>
    <row r="611" spans="1:19" hidden="1" outlineLevel="2">
      <c r="A611" s="597"/>
      <c r="B611" s="191" t="s">
        <v>404</v>
      </c>
      <c r="C611" s="175" t="s">
        <v>23</v>
      </c>
      <c r="D611" s="175">
        <v>1</v>
      </c>
      <c r="E611" s="175"/>
      <c r="F611" s="175"/>
      <c r="G611" s="654"/>
      <c r="H611" s="654"/>
      <c r="I611" s="654"/>
      <c r="J611" s="654"/>
      <c r="K611" s="645"/>
      <c r="L611" s="685"/>
      <c r="M611" s="645"/>
      <c r="N611" s="270"/>
      <c r="O611" s="270"/>
      <c r="P611" s="254"/>
      <c r="Q611" s="254"/>
      <c r="R611" s="254"/>
      <c r="S611" s="661"/>
    </row>
    <row r="612" spans="1:19" hidden="1" outlineLevel="2">
      <c r="A612" s="597"/>
      <c r="B612" s="191" t="s">
        <v>193</v>
      </c>
      <c r="C612" s="175" t="s">
        <v>150</v>
      </c>
      <c r="D612" s="175">
        <v>3</v>
      </c>
      <c r="E612" s="175"/>
      <c r="F612" s="175"/>
      <c r="G612" s="654"/>
      <c r="H612" s="654"/>
      <c r="I612" s="654"/>
      <c r="J612" s="654"/>
      <c r="K612" s="645"/>
      <c r="L612" s="685"/>
      <c r="M612" s="645"/>
      <c r="N612" s="270"/>
      <c r="O612" s="270"/>
      <c r="P612" s="254"/>
      <c r="Q612" s="254"/>
      <c r="R612" s="254"/>
      <c r="S612" s="661"/>
    </row>
    <row r="613" spans="1:19" hidden="1" outlineLevel="2">
      <c r="A613" s="597"/>
      <c r="B613" s="191" t="s">
        <v>151</v>
      </c>
      <c r="C613" s="175" t="s">
        <v>23</v>
      </c>
      <c r="D613" s="175">
        <v>1</v>
      </c>
      <c r="E613" s="175"/>
      <c r="F613" s="175"/>
      <c r="G613" s="654"/>
      <c r="H613" s="654"/>
      <c r="I613" s="654"/>
      <c r="J613" s="654"/>
      <c r="K613" s="645"/>
      <c r="L613" s="685"/>
      <c r="M613" s="645"/>
      <c r="N613" s="270"/>
      <c r="O613" s="270"/>
      <c r="P613" s="254"/>
      <c r="Q613" s="254"/>
      <c r="R613" s="254"/>
      <c r="S613" s="661"/>
    </row>
    <row r="614" spans="1:19" hidden="1" outlineLevel="2">
      <c r="A614" s="597"/>
      <c r="B614" s="191" t="s">
        <v>152</v>
      </c>
      <c r="C614" s="175" t="s">
        <v>23</v>
      </c>
      <c r="D614" s="175">
        <v>1</v>
      </c>
      <c r="E614" s="175"/>
      <c r="F614" s="175"/>
      <c r="G614" s="654"/>
      <c r="H614" s="654"/>
      <c r="I614" s="654"/>
      <c r="J614" s="654"/>
      <c r="K614" s="645"/>
      <c r="L614" s="685"/>
      <c r="M614" s="645"/>
      <c r="N614" s="270"/>
      <c r="O614" s="270"/>
      <c r="P614" s="254"/>
      <c r="Q614" s="254"/>
      <c r="R614" s="254"/>
      <c r="S614" s="661"/>
    </row>
    <row r="615" spans="1:19" hidden="1" outlineLevel="2">
      <c r="A615" s="597"/>
      <c r="B615" s="191" t="s">
        <v>405</v>
      </c>
      <c r="C615" s="175" t="s">
        <v>23</v>
      </c>
      <c r="D615" s="175">
        <v>3</v>
      </c>
      <c r="E615" s="175"/>
      <c r="F615" s="175"/>
      <c r="G615" s="654"/>
      <c r="H615" s="654"/>
      <c r="I615" s="654"/>
      <c r="J615" s="654"/>
      <c r="K615" s="645"/>
      <c r="L615" s="685"/>
      <c r="M615" s="645"/>
      <c r="N615" s="270"/>
      <c r="O615" s="270"/>
      <c r="P615" s="254"/>
      <c r="Q615" s="254"/>
      <c r="R615" s="254"/>
      <c r="S615" s="661"/>
    </row>
    <row r="616" spans="1:19" hidden="1" outlineLevel="2">
      <c r="A616" s="597"/>
      <c r="B616" s="191" t="s">
        <v>154</v>
      </c>
      <c r="C616" s="175" t="s">
        <v>23</v>
      </c>
      <c r="D616" s="175">
        <v>3</v>
      </c>
      <c r="E616" s="175"/>
      <c r="F616" s="175"/>
      <c r="G616" s="654"/>
      <c r="H616" s="654"/>
      <c r="I616" s="654"/>
      <c r="J616" s="654"/>
      <c r="K616" s="645"/>
      <c r="L616" s="685"/>
      <c r="M616" s="645"/>
      <c r="N616" s="270"/>
      <c r="O616" s="270"/>
      <c r="P616" s="254"/>
      <c r="Q616" s="254"/>
      <c r="R616" s="254"/>
      <c r="S616" s="661"/>
    </row>
    <row r="617" spans="1:19" hidden="1" outlineLevel="2">
      <c r="A617" s="597"/>
      <c r="B617" s="191" t="s">
        <v>330</v>
      </c>
      <c r="C617" s="175" t="s">
        <v>23</v>
      </c>
      <c r="D617" s="175">
        <v>3</v>
      </c>
      <c r="E617" s="175"/>
      <c r="F617" s="175"/>
      <c r="G617" s="654"/>
      <c r="H617" s="654"/>
      <c r="I617" s="654"/>
      <c r="J617" s="654"/>
      <c r="K617" s="645"/>
      <c r="L617" s="685"/>
      <c r="M617" s="645"/>
      <c r="N617" s="270"/>
      <c r="O617" s="270"/>
      <c r="P617" s="254"/>
      <c r="Q617" s="254"/>
      <c r="R617" s="254"/>
      <c r="S617" s="661"/>
    </row>
    <row r="618" spans="1:19" hidden="1" outlineLevel="2">
      <c r="A618" s="201"/>
      <c r="B618" s="168" t="s">
        <v>331</v>
      </c>
      <c r="C618" s="174"/>
      <c r="D618" s="174"/>
      <c r="E618" s="174"/>
      <c r="F618" s="174"/>
      <c r="G618" s="654"/>
      <c r="H618" s="654"/>
      <c r="I618" s="654"/>
      <c r="J618" s="654"/>
      <c r="K618" s="645"/>
      <c r="L618" s="685"/>
      <c r="M618" s="645"/>
      <c r="N618" s="270"/>
      <c r="O618" s="270"/>
      <c r="P618" s="254"/>
      <c r="Q618" s="254"/>
      <c r="R618" s="254"/>
      <c r="S618" s="661"/>
    </row>
    <row r="619" spans="1:19" hidden="1" outlineLevel="2">
      <c r="A619" s="597"/>
      <c r="B619" s="191" t="s">
        <v>406</v>
      </c>
      <c r="C619" s="175" t="s">
        <v>23</v>
      </c>
      <c r="D619" s="175">
        <v>1</v>
      </c>
      <c r="E619" s="175"/>
      <c r="F619" s="175"/>
      <c r="G619" s="654"/>
      <c r="H619" s="654"/>
      <c r="I619" s="654"/>
      <c r="J619" s="654"/>
      <c r="K619" s="645"/>
      <c r="L619" s="685"/>
      <c r="M619" s="645"/>
      <c r="N619" s="270"/>
      <c r="O619" s="270"/>
      <c r="P619" s="254"/>
      <c r="Q619" s="254"/>
      <c r="R619" s="254"/>
      <c r="S619" s="661"/>
    </row>
    <row r="620" spans="1:19" hidden="1" outlineLevel="2">
      <c r="A620" s="597"/>
      <c r="B620" s="191" t="s">
        <v>376</v>
      </c>
      <c r="C620" s="175" t="s">
        <v>23</v>
      </c>
      <c r="D620" s="175">
        <v>1</v>
      </c>
      <c r="E620" s="175"/>
      <c r="F620" s="175"/>
      <c r="G620" s="654"/>
      <c r="H620" s="654"/>
      <c r="I620" s="654"/>
      <c r="J620" s="654"/>
      <c r="K620" s="645"/>
      <c r="L620" s="685"/>
      <c r="M620" s="645"/>
      <c r="N620" s="270"/>
      <c r="O620" s="270"/>
      <c r="P620" s="254"/>
      <c r="Q620" s="254"/>
      <c r="R620" s="254"/>
      <c r="S620" s="661"/>
    </row>
    <row r="621" spans="1:19" hidden="1" outlineLevel="2">
      <c r="A621" s="597"/>
      <c r="B621" s="191" t="s">
        <v>335</v>
      </c>
      <c r="C621" s="175" t="s">
        <v>23</v>
      </c>
      <c r="D621" s="175">
        <v>1</v>
      </c>
      <c r="E621" s="175"/>
      <c r="F621" s="175"/>
      <c r="G621" s="654"/>
      <c r="H621" s="654"/>
      <c r="I621" s="654"/>
      <c r="J621" s="654"/>
      <c r="K621" s="645"/>
      <c r="L621" s="685"/>
      <c r="M621" s="645"/>
      <c r="N621" s="270"/>
      <c r="O621" s="270"/>
      <c r="P621" s="254"/>
      <c r="Q621" s="254"/>
      <c r="R621" s="254"/>
      <c r="S621" s="661"/>
    </row>
    <row r="622" spans="1:19" hidden="1" outlineLevel="2">
      <c r="A622" s="597"/>
      <c r="B622" s="169" t="s">
        <v>407</v>
      </c>
      <c r="C622" s="174" t="s">
        <v>21</v>
      </c>
      <c r="D622" s="217">
        <v>1</v>
      </c>
      <c r="E622" s="217"/>
      <c r="F622" s="217"/>
      <c r="G622" s="655"/>
      <c r="H622" s="655"/>
      <c r="I622" s="655"/>
      <c r="J622" s="655"/>
      <c r="K622" s="656"/>
      <c r="L622" s="685"/>
      <c r="M622" s="656"/>
      <c r="N622" s="270"/>
      <c r="O622" s="270"/>
      <c r="P622" s="254"/>
      <c r="Q622" s="254"/>
      <c r="R622" s="254"/>
      <c r="S622" s="661"/>
    </row>
    <row r="623" spans="1:19" hidden="1" outlineLevel="2">
      <c r="A623" s="767"/>
      <c r="B623" s="171" t="s">
        <v>408</v>
      </c>
      <c r="C623" s="175" t="s">
        <v>23</v>
      </c>
      <c r="D623" s="218">
        <v>2</v>
      </c>
      <c r="E623" s="218"/>
      <c r="F623" s="218"/>
      <c r="G623" s="655"/>
      <c r="H623" s="655"/>
      <c r="I623" s="655"/>
      <c r="J623" s="655"/>
      <c r="K623" s="656"/>
      <c r="L623" s="685"/>
      <c r="M623" s="656"/>
      <c r="N623" s="270"/>
      <c r="O623" s="270"/>
      <c r="P623" s="254"/>
      <c r="Q623" s="254"/>
      <c r="R623" s="254"/>
      <c r="S623" s="661"/>
    </row>
    <row r="624" spans="1:19" hidden="1" outlineLevel="2">
      <c r="A624" s="767"/>
      <c r="B624" s="171" t="s">
        <v>409</v>
      </c>
      <c r="C624" s="175" t="s">
        <v>23</v>
      </c>
      <c r="D624" s="218">
        <v>1</v>
      </c>
      <c r="E624" s="218"/>
      <c r="F624" s="218"/>
      <c r="G624" s="655"/>
      <c r="H624" s="655"/>
      <c r="I624" s="655"/>
      <c r="J624" s="655"/>
      <c r="K624" s="656"/>
      <c r="L624" s="685"/>
      <c r="M624" s="656"/>
      <c r="N624" s="270"/>
      <c r="O624" s="270"/>
      <c r="P624" s="254"/>
      <c r="Q624" s="254"/>
      <c r="R624" s="254"/>
      <c r="S624" s="661"/>
    </row>
    <row r="625" spans="1:19" hidden="1" outlineLevel="2">
      <c r="A625" s="767"/>
      <c r="B625" s="191" t="s">
        <v>378</v>
      </c>
      <c r="C625" s="175" t="s">
        <v>23</v>
      </c>
      <c r="D625" s="175">
        <v>1</v>
      </c>
      <c r="E625" s="175"/>
      <c r="F625" s="175"/>
      <c r="G625" s="654"/>
      <c r="H625" s="654"/>
      <c r="I625" s="654"/>
      <c r="J625" s="654"/>
      <c r="K625" s="645"/>
      <c r="L625" s="685"/>
      <c r="M625" s="645"/>
      <c r="N625" s="270"/>
      <c r="O625" s="270"/>
      <c r="P625" s="254"/>
      <c r="Q625" s="254"/>
      <c r="R625" s="254"/>
      <c r="S625" s="661"/>
    </row>
    <row r="626" spans="1:19" hidden="1" outlineLevel="2">
      <c r="A626" s="767"/>
      <c r="B626" s="171" t="s">
        <v>410</v>
      </c>
      <c r="C626" s="175" t="s">
        <v>23</v>
      </c>
      <c r="D626" s="218">
        <v>1</v>
      </c>
      <c r="E626" s="218"/>
      <c r="F626" s="218"/>
      <c r="G626" s="655"/>
      <c r="H626" s="655"/>
      <c r="I626" s="655"/>
      <c r="J626" s="655"/>
      <c r="K626" s="656"/>
      <c r="L626" s="685"/>
      <c r="M626" s="656"/>
      <c r="N626" s="270"/>
      <c r="O626" s="270"/>
      <c r="P626" s="254"/>
      <c r="Q626" s="254"/>
      <c r="R626" s="254"/>
      <c r="S626" s="661"/>
    </row>
    <row r="627" spans="1:19" hidden="1" outlineLevel="2">
      <c r="A627" s="767"/>
      <c r="B627" s="171" t="s">
        <v>373</v>
      </c>
      <c r="C627" s="175" t="s">
        <v>23</v>
      </c>
      <c r="D627" s="218">
        <v>1</v>
      </c>
      <c r="E627" s="218"/>
      <c r="F627" s="218"/>
      <c r="G627" s="655"/>
      <c r="H627" s="655"/>
      <c r="I627" s="655"/>
      <c r="J627" s="655"/>
      <c r="K627" s="656"/>
      <c r="L627" s="685"/>
      <c r="M627" s="656"/>
      <c r="N627" s="270"/>
      <c r="O627" s="270"/>
      <c r="P627" s="254"/>
      <c r="Q627" s="254"/>
      <c r="R627" s="254"/>
      <c r="S627" s="661"/>
    </row>
    <row r="628" spans="1:19" hidden="1" outlineLevel="2">
      <c r="A628" s="767"/>
      <c r="B628" s="171" t="s">
        <v>364</v>
      </c>
      <c r="C628" s="175" t="s">
        <v>23</v>
      </c>
      <c r="D628" s="218">
        <v>2</v>
      </c>
      <c r="E628" s="218"/>
      <c r="F628" s="218"/>
      <c r="G628" s="655"/>
      <c r="H628" s="655"/>
      <c r="I628" s="655"/>
      <c r="J628" s="655"/>
      <c r="K628" s="656"/>
      <c r="L628" s="685"/>
      <c r="M628" s="656"/>
      <c r="N628" s="270"/>
      <c r="O628" s="270"/>
      <c r="P628" s="254"/>
      <c r="Q628" s="254"/>
      <c r="R628" s="254"/>
      <c r="S628" s="661"/>
    </row>
    <row r="629" spans="1:19" hidden="1" outlineLevel="2">
      <c r="A629" s="767"/>
      <c r="B629" s="171" t="s">
        <v>350</v>
      </c>
      <c r="C629" s="175" t="s">
        <v>23</v>
      </c>
      <c r="D629" s="218">
        <v>1</v>
      </c>
      <c r="E629" s="218"/>
      <c r="F629" s="218"/>
      <c r="G629" s="655"/>
      <c r="H629" s="655"/>
      <c r="I629" s="655"/>
      <c r="J629" s="655"/>
      <c r="K629" s="656"/>
      <c r="L629" s="685"/>
      <c r="M629" s="656"/>
      <c r="N629" s="270"/>
      <c r="O629" s="270"/>
      <c r="P629" s="254"/>
      <c r="Q629" s="254"/>
      <c r="R629" s="254"/>
      <c r="S629" s="661"/>
    </row>
    <row r="630" spans="1:19" hidden="1" outlineLevel="2">
      <c r="A630" s="767"/>
      <c r="B630" s="191" t="s">
        <v>378</v>
      </c>
      <c r="C630" s="175" t="s">
        <v>23</v>
      </c>
      <c r="D630" s="175">
        <v>1</v>
      </c>
      <c r="E630" s="175"/>
      <c r="F630" s="175"/>
      <c r="G630" s="654"/>
      <c r="H630" s="654"/>
      <c r="I630" s="654"/>
      <c r="J630" s="654"/>
      <c r="K630" s="645"/>
      <c r="L630" s="685"/>
      <c r="M630" s="645"/>
      <c r="N630" s="270"/>
      <c r="O630" s="270"/>
      <c r="P630" s="254"/>
      <c r="Q630" s="254"/>
      <c r="R630" s="254"/>
      <c r="S630" s="661"/>
    </row>
    <row r="631" spans="1:19" hidden="1" outlineLevel="2">
      <c r="A631" s="767"/>
      <c r="B631" s="171" t="s">
        <v>365</v>
      </c>
      <c r="C631" s="175" t="s">
        <v>23</v>
      </c>
      <c r="D631" s="218">
        <v>1</v>
      </c>
      <c r="E631" s="218"/>
      <c r="F631" s="218"/>
      <c r="G631" s="655"/>
      <c r="H631" s="655"/>
      <c r="I631" s="655"/>
      <c r="J631" s="655"/>
      <c r="K631" s="656"/>
      <c r="L631" s="685"/>
      <c r="M631" s="656"/>
      <c r="N631" s="270"/>
      <c r="O631" s="270"/>
      <c r="P631" s="254"/>
      <c r="Q631" s="254"/>
      <c r="R631" s="254"/>
      <c r="S631" s="661"/>
    </row>
    <row r="632" spans="1:19" hidden="1" outlineLevel="2">
      <c r="A632" s="767"/>
      <c r="B632" s="171" t="s">
        <v>353</v>
      </c>
      <c r="C632" s="175" t="s">
        <v>23</v>
      </c>
      <c r="D632" s="218">
        <v>3</v>
      </c>
      <c r="E632" s="218"/>
      <c r="F632" s="218"/>
      <c r="G632" s="655"/>
      <c r="H632" s="655"/>
      <c r="I632" s="655"/>
      <c r="J632" s="655"/>
      <c r="K632" s="656"/>
      <c r="L632" s="685"/>
      <c r="M632" s="656"/>
      <c r="N632" s="270"/>
      <c r="O632" s="270"/>
      <c r="P632" s="254"/>
      <c r="Q632" s="254"/>
      <c r="R632" s="254"/>
      <c r="S632" s="661"/>
    </row>
    <row r="633" spans="1:19" hidden="1" outlineLevel="2">
      <c r="A633" s="767"/>
      <c r="B633" s="171" t="s">
        <v>411</v>
      </c>
      <c r="C633" s="175" t="s">
        <v>23</v>
      </c>
      <c r="D633" s="218">
        <v>1</v>
      </c>
      <c r="E633" s="218"/>
      <c r="F633" s="218"/>
      <c r="G633" s="655"/>
      <c r="H633" s="655"/>
      <c r="I633" s="655"/>
      <c r="J633" s="655"/>
      <c r="K633" s="656"/>
      <c r="L633" s="685"/>
      <c r="M633" s="656"/>
      <c r="N633" s="270"/>
      <c r="O633" s="270"/>
      <c r="P633" s="254"/>
      <c r="Q633" s="254"/>
      <c r="R633" s="254"/>
      <c r="S633" s="661"/>
    </row>
    <row r="634" spans="1:19" hidden="1" outlineLevel="2">
      <c r="A634" s="767"/>
      <c r="B634" s="171" t="s">
        <v>338</v>
      </c>
      <c r="C634" s="175" t="s">
        <v>23</v>
      </c>
      <c r="D634" s="218">
        <v>1</v>
      </c>
      <c r="E634" s="218"/>
      <c r="F634" s="218"/>
      <c r="G634" s="655"/>
      <c r="H634" s="655"/>
      <c r="I634" s="655"/>
      <c r="J634" s="655"/>
      <c r="K634" s="656"/>
      <c r="L634" s="685"/>
      <c r="M634" s="656"/>
      <c r="N634" s="270"/>
      <c r="O634" s="270"/>
      <c r="P634" s="254"/>
      <c r="Q634" s="254"/>
      <c r="R634" s="254"/>
      <c r="S634" s="661"/>
    </row>
    <row r="635" spans="1:19" hidden="1" outlineLevel="2">
      <c r="A635" s="767"/>
      <c r="B635" s="171" t="s">
        <v>412</v>
      </c>
      <c r="C635" s="175" t="s">
        <v>23</v>
      </c>
      <c r="D635" s="218">
        <v>1</v>
      </c>
      <c r="E635" s="218"/>
      <c r="F635" s="218"/>
      <c r="G635" s="655"/>
      <c r="H635" s="655"/>
      <c r="I635" s="655"/>
      <c r="J635" s="655"/>
      <c r="K635" s="656"/>
      <c r="L635" s="685"/>
      <c r="M635" s="656"/>
      <c r="N635" s="270"/>
      <c r="O635" s="270"/>
      <c r="P635" s="254"/>
      <c r="Q635" s="254"/>
      <c r="R635" s="254"/>
      <c r="S635" s="661"/>
    </row>
    <row r="636" spans="1:19" hidden="1" outlineLevel="2">
      <c r="A636" s="767"/>
      <c r="B636" s="171" t="s">
        <v>354</v>
      </c>
      <c r="C636" s="175" t="s">
        <v>20</v>
      </c>
      <c r="D636" s="218">
        <v>1</v>
      </c>
      <c r="E636" s="218"/>
      <c r="F636" s="218"/>
      <c r="G636" s="655"/>
      <c r="H636" s="655"/>
      <c r="I636" s="655"/>
      <c r="J636" s="655"/>
      <c r="K636" s="656"/>
      <c r="L636" s="685"/>
      <c r="M636" s="656"/>
      <c r="N636" s="270"/>
      <c r="O636" s="270"/>
      <c r="P636" s="254"/>
      <c r="Q636" s="254"/>
      <c r="R636" s="254"/>
      <c r="S636" s="661"/>
    </row>
    <row r="637" spans="1:19" hidden="1" outlineLevel="2">
      <c r="A637" s="597"/>
      <c r="B637" s="191" t="s">
        <v>340</v>
      </c>
      <c r="C637" s="175" t="s">
        <v>23</v>
      </c>
      <c r="D637" s="175">
        <v>1</v>
      </c>
      <c r="E637" s="175"/>
      <c r="F637" s="175"/>
      <c r="G637" s="654"/>
      <c r="H637" s="654"/>
      <c r="I637" s="654"/>
      <c r="J637" s="654"/>
      <c r="K637" s="645"/>
      <c r="L637" s="685"/>
      <c r="M637" s="645"/>
      <c r="N637" s="270"/>
      <c r="O637" s="270"/>
      <c r="P637" s="254"/>
      <c r="Q637" s="254"/>
      <c r="R637" s="254"/>
      <c r="S637" s="661"/>
    </row>
    <row r="638" spans="1:19" hidden="1" outlineLevel="2">
      <c r="A638" s="597"/>
      <c r="B638" s="191" t="s">
        <v>413</v>
      </c>
      <c r="C638" s="175" t="s">
        <v>21</v>
      </c>
      <c r="D638" s="175">
        <v>1</v>
      </c>
      <c r="E638" s="175"/>
      <c r="F638" s="175"/>
      <c r="G638" s="654"/>
      <c r="H638" s="654"/>
      <c r="I638" s="654"/>
      <c r="J638" s="654"/>
      <c r="K638" s="645"/>
      <c r="L638" s="685"/>
      <c r="M638" s="645"/>
      <c r="N638" s="270"/>
      <c r="O638" s="270"/>
      <c r="P638" s="254"/>
      <c r="Q638" s="254"/>
      <c r="R638" s="254"/>
      <c r="S638" s="661"/>
    </row>
    <row r="639" spans="1:19" hidden="1" outlineLevel="2">
      <c r="A639" s="597"/>
      <c r="B639" s="191" t="s">
        <v>384</v>
      </c>
      <c r="C639" s="175" t="s">
        <v>21</v>
      </c>
      <c r="D639" s="175">
        <v>1</v>
      </c>
      <c r="E639" s="175"/>
      <c r="F639" s="175"/>
      <c r="G639" s="654"/>
      <c r="H639" s="654"/>
      <c r="I639" s="654"/>
      <c r="J639" s="654"/>
      <c r="K639" s="645"/>
      <c r="L639" s="685"/>
      <c r="M639" s="645"/>
      <c r="N639" s="270"/>
      <c r="O639" s="270"/>
      <c r="P639" s="254"/>
      <c r="Q639" s="254"/>
      <c r="R639" s="254"/>
      <c r="S639" s="661"/>
    </row>
    <row r="640" spans="1:19" ht="25.5" hidden="1" outlineLevel="2">
      <c r="A640" s="225"/>
      <c r="B640" s="226" t="s">
        <v>343</v>
      </c>
      <c r="C640" s="227" t="s">
        <v>20</v>
      </c>
      <c r="D640" s="228">
        <v>1</v>
      </c>
      <c r="E640" s="228"/>
      <c r="F640" s="228"/>
      <c r="G640" s="708"/>
      <c r="H640" s="708"/>
      <c r="I640" s="708"/>
      <c r="J640" s="708"/>
      <c r="K640" s="709"/>
      <c r="L640" s="685"/>
      <c r="M640" s="709"/>
      <c r="N640" s="270"/>
      <c r="O640" s="270"/>
      <c r="P640" s="254"/>
      <c r="Q640" s="254"/>
      <c r="R640" s="254"/>
      <c r="S640" s="661"/>
    </row>
    <row r="641" spans="1:19" ht="38.25" outlineLevel="1" collapsed="1">
      <c r="A641" s="174">
        <f>COUNT($A$368:$A640)+1</f>
        <v>12</v>
      </c>
      <c r="B641" s="169" t="s">
        <v>414</v>
      </c>
      <c r="C641" s="174" t="s">
        <v>137</v>
      </c>
      <c r="D641" s="216">
        <v>4</v>
      </c>
      <c r="E641" s="216"/>
      <c r="F641" s="216"/>
      <c r="G641" s="648" t="s">
        <v>3199</v>
      </c>
      <c r="H641" s="648"/>
      <c r="I641" s="648" t="s">
        <v>3164</v>
      </c>
      <c r="J641" s="648" t="s">
        <v>324</v>
      </c>
      <c r="K641" s="267">
        <v>51477400</v>
      </c>
      <c r="L641" s="685"/>
      <c r="M641" s="267">
        <v>3675000</v>
      </c>
      <c r="N641" s="270"/>
      <c r="O641" s="270"/>
      <c r="P641" s="254">
        <f>SUM(K641:O641)</f>
        <v>55152400</v>
      </c>
      <c r="Q641" s="254">
        <f>P641*$D641</f>
        <v>220609600</v>
      </c>
      <c r="R641" s="254">
        <f>P641*$F641</f>
        <v>0</v>
      </c>
      <c r="S641" s="649" t="s">
        <v>138</v>
      </c>
    </row>
    <row r="642" spans="1:19" ht="25.5" hidden="1" outlineLevel="2">
      <c r="A642" s="597"/>
      <c r="B642" s="171" t="s">
        <v>359</v>
      </c>
      <c r="C642" s="175" t="s">
        <v>23</v>
      </c>
      <c r="D642" s="175">
        <v>1</v>
      </c>
      <c r="E642" s="175"/>
      <c r="F642" s="175"/>
      <c r="G642" s="654"/>
      <c r="H642" s="654"/>
      <c r="I642" s="654"/>
      <c r="J642" s="654"/>
      <c r="K642" s="645"/>
      <c r="L642" s="685"/>
      <c r="M642" s="645"/>
      <c r="N642" s="270"/>
      <c r="O642" s="270"/>
      <c r="P642" s="254"/>
      <c r="Q642" s="254"/>
      <c r="R642" s="254"/>
      <c r="S642" s="661"/>
    </row>
    <row r="643" spans="1:19" hidden="1" outlineLevel="2">
      <c r="A643" s="201"/>
      <c r="B643" s="168" t="s">
        <v>403</v>
      </c>
      <c r="C643" s="174"/>
      <c r="D643" s="174"/>
      <c r="E643" s="174"/>
      <c r="F643" s="174"/>
      <c r="G643" s="654"/>
      <c r="H643" s="654"/>
      <c r="I643" s="654"/>
      <c r="J643" s="654"/>
      <c r="K643" s="645"/>
      <c r="L643" s="685"/>
      <c r="M643" s="645"/>
      <c r="N643" s="270"/>
      <c r="O643" s="270"/>
      <c r="P643" s="254"/>
      <c r="Q643" s="254"/>
      <c r="R643" s="254"/>
      <c r="S643" s="661"/>
    </row>
    <row r="644" spans="1:19" hidden="1" outlineLevel="2">
      <c r="A644" s="597"/>
      <c r="B644" s="191" t="s">
        <v>415</v>
      </c>
      <c r="C644" s="175" t="s">
        <v>23</v>
      </c>
      <c r="D644" s="175">
        <v>1</v>
      </c>
      <c r="E644" s="175"/>
      <c r="F644" s="175"/>
      <c r="G644" s="654"/>
      <c r="H644" s="654"/>
      <c r="I644" s="654"/>
      <c r="J644" s="654"/>
      <c r="K644" s="645"/>
      <c r="L644" s="685"/>
      <c r="M644" s="645"/>
      <c r="N644" s="270"/>
      <c r="O644" s="270"/>
      <c r="P644" s="254"/>
      <c r="Q644" s="254"/>
      <c r="R644" s="254"/>
      <c r="S644" s="661"/>
    </row>
    <row r="645" spans="1:19" hidden="1" outlineLevel="2">
      <c r="A645" s="597"/>
      <c r="B645" s="191" t="s">
        <v>416</v>
      </c>
      <c r="C645" s="175" t="s">
        <v>150</v>
      </c>
      <c r="D645" s="175">
        <v>3</v>
      </c>
      <c r="E645" s="175"/>
      <c r="F645" s="175"/>
      <c r="G645" s="654"/>
      <c r="H645" s="654"/>
      <c r="I645" s="654"/>
      <c r="J645" s="654"/>
      <c r="K645" s="645"/>
      <c r="L645" s="685"/>
      <c r="M645" s="645"/>
      <c r="N645" s="270"/>
      <c r="O645" s="270"/>
      <c r="P645" s="254"/>
      <c r="Q645" s="254"/>
      <c r="R645" s="254"/>
      <c r="S645" s="661"/>
    </row>
    <row r="646" spans="1:19" hidden="1" outlineLevel="2">
      <c r="A646" s="597"/>
      <c r="B646" s="191" t="s">
        <v>151</v>
      </c>
      <c r="C646" s="175" t="s">
        <v>23</v>
      </c>
      <c r="D646" s="175">
        <v>1</v>
      </c>
      <c r="E646" s="175"/>
      <c r="F646" s="175"/>
      <c r="G646" s="654"/>
      <c r="H646" s="654"/>
      <c r="I646" s="654"/>
      <c r="J646" s="654"/>
      <c r="K646" s="645"/>
      <c r="L646" s="685"/>
      <c r="M646" s="645"/>
      <c r="N646" s="270"/>
      <c r="O646" s="270"/>
      <c r="P646" s="254"/>
      <c r="Q646" s="254"/>
      <c r="R646" s="254"/>
      <c r="S646" s="661"/>
    </row>
    <row r="647" spans="1:19" hidden="1" outlineLevel="2">
      <c r="A647" s="597"/>
      <c r="B647" s="191" t="s">
        <v>152</v>
      </c>
      <c r="C647" s="175" t="s">
        <v>23</v>
      </c>
      <c r="D647" s="175">
        <v>1</v>
      </c>
      <c r="E647" s="175"/>
      <c r="F647" s="175"/>
      <c r="G647" s="654"/>
      <c r="H647" s="654"/>
      <c r="I647" s="654"/>
      <c r="J647" s="654"/>
      <c r="K647" s="645"/>
      <c r="L647" s="685"/>
      <c r="M647" s="645"/>
      <c r="N647" s="270"/>
      <c r="O647" s="270"/>
      <c r="P647" s="254"/>
      <c r="Q647" s="254"/>
      <c r="R647" s="254"/>
      <c r="S647" s="661"/>
    </row>
    <row r="648" spans="1:19" hidden="1" outlineLevel="2">
      <c r="A648" s="597"/>
      <c r="B648" s="191" t="s">
        <v>417</v>
      </c>
      <c r="C648" s="175" t="s">
        <v>23</v>
      </c>
      <c r="D648" s="175">
        <v>3</v>
      </c>
      <c r="E648" s="175"/>
      <c r="F648" s="175"/>
      <c r="G648" s="654"/>
      <c r="H648" s="654"/>
      <c r="I648" s="654"/>
      <c r="J648" s="654"/>
      <c r="K648" s="645"/>
      <c r="L648" s="685"/>
      <c r="M648" s="645"/>
      <c r="N648" s="270"/>
      <c r="O648" s="270"/>
      <c r="P648" s="254"/>
      <c r="Q648" s="254"/>
      <c r="R648" s="254"/>
      <c r="S648" s="661"/>
    </row>
    <row r="649" spans="1:19" hidden="1" outlineLevel="2">
      <c r="A649" s="597"/>
      <c r="B649" s="191" t="s">
        <v>154</v>
      </c>
      <c r="C649" s="175" t="s">
        <v>23</v>
      </c>
      <c r="D649" s="175">
        <v>3</v>
      </c>
      <c r="E649" s="175"/>
      <c r="F649" s="175"/>
      <c r="G649" s="654"/>
      <c r="H649" s="654"/>
      <c r="I649" s="654"/>
      <c r="J649" s="654"/>
      <c r="K649" s="645"/>
      <c r="L649" s="685"/>
      <c r="M649" s="645"/>
      <c r="N649" s="270"/>
      <c r="O649" s="270"/>
      <c r="P649" s="254"/>
      <c r="Q649" s="254"/>
      <c r="R649" s="254"/>
      <c r="S649" s="661"/>
    </row>
    <row r="650" spans="1:19" hidden="1" outlineLevel="2">
      <c r="A650" s="597"/>
      <c r="B650" s="191" t="s">
        <v>330</v>
      </c>
      <c r="C650" s="175" t="s">
        <v>23</v>
      </c>
      <c r="D650" s="175">
        <v>3</v>
      </c>
      <c r="E650" s="175"/>
      <c r="F650" s="175"/>
      <c r="G650" s="654"/>
      <c r="H650" s="654"/>
      <c r="I650" s="654"/>
      <c r="J650" s="654"/>
      <c r="K650" s="645"/>
      <c r="L650" s="685"/>
      <c r="M650" s="645"/>
      <c r="N650" s="270"/>
      <c r="O650" s="270"/>
      <c r="P650" s="254"/>
      <c r="Q650" s="254"/>
      <c r="R650" s="254"/>
      <c r="S650" s="661"/>
    </row>
    <row r="651" spans="1:19" hidden="1" outlineLevel="2">
      <c r="A651" s="201"/>
      <c r="B651" s="168" t="s">
        <v>331</v>
      </c>
      <c r="C651" s="174"/>
      <c r="D651" s="174"/>
      <c r="E651" s="174"/>
      <c r="F651" s="174"/>
      <c r="G651" s="654"/>
      <c r="H651" s="654"/>
      <c r="I651" s="654"/>
      <c r="J651" s="654"/>
      <c r="K651" s="645"/>
      <c r="L651" s="685"/>
      <c r="M651" s="645"/>
      <c r="N651" s="270"/>
      <c r="O651" s="270"/>
      <c r="P651" s="254"/>
      <c r="Q651" s="254"/>
      <c r="R651" s="254"/>
      <c r="S651" s="661"/>
    </row>
    <row r="652" spans="1:19" hidden="1" outlineLevel="2">
      <c r="A652" s="597"/>
      <c r="B652" s="191" t="s">
        <v>418</v>
      </c>
      <c r="C652" s="175" t="s">
        <v>23</v>
      </c>
      <c r="D652" s="175">
        <v>1</v>
      </c>
      <c r="E652" s="175"/>
      <c r="F652" s="175"/>
      <c r="G652" s="654"/>
      <c r="H652" s="654"/>
      <c r="I652" s="654"/>
      <c r="J652" s="654"/>
      <c r="K652" s="645"/>
      <c r="L652" s="685"/>
      <c r="M652" s="645"/>
      <c r="N652" s="270"/>
      <c r="O652" s="270"/>
      <c r="P652" s="254"/>
      <c r="Q652" s="254"/>
      <c r="R652" s="254"/>
      <c r="S652" s="661"/>
    </row>
    <row r="653" spans="1:19" hidden="1" outlineLevel="2">
      <c r="A653" s="597"/>
      <c r="B653" s="191" t="s">
        <v>419</v>
      </c>
      <c r="C653" s="175" t="s">
        <v>23</v>
      </c>
      <c r="D653" s="175">
        <v>1</v>
      </c>
      <c r="E653" s="175"/>
      <c r="F653" s="175"/>
      <c r="G653" s="654"/>
      <c r="H653" s="654"/>
      <c r="I653" s="654"/>
      <c r="J653" s="654"/>
      <c r="K653" s="645"/>
      <c r="L653" s="685"/>
      <c r="M653" s="645"/>
      <c r="N653" s="270"/>
      <c r="O653" s="270"/>
      <c r="P653" s="254"/>
      <c r="Q653" s="254"/>
      <c r="R653" s="254"/>
      <c r="S653" s="661"/>
    </row>
    <row r="654" spans="1:19" hidden="1" outlineLevel="2">
      <c r="A654" s="597"/>
      <c r="B654" s="191" t="s">
        <v>335</v>
      </c>
      <c r="C654" s="175" t="s">
        <v>23</v>
      </c>
      <c r="D654" s="175">
        <v>1</v>
      </c>
      <c r="E654" s="175"/>
      <c r="F654" s="175"/>
      <c r="G654" s="654"/>
      <c r="H654" s="654"/>
      <c r="I654" s="654"/>
      <c r="J654" s="654"/>
      <c r="K654" s="645"/>
      <c r="L654" s="685"/>
      <c r="M654" s="645"/>
      <c r="N654" s="270"/>
      <c r="O654" s="270"/>
      <c r="P654" s="254"/>
      <c r="Q654" s="254"/>
      <c r="R654" s="254"/>
      <c r="S654" s="661"/>
    </row>
    <row r="655" spans="1:19" hidden="1" outlineLevel="2">
      <c r="A655" s="597"/>
      <c r="B655" s="169" t="s">
        <v>420</v>
      </c>
      <c r="C655" s="174" t="s">
        <v>21</v>
      </c>
      <c r="D655" s="217">
        <v>1</v>
      </c>
      <c r="E655" s="217"/>
      <c r="F655" s="217"/>
      <c r="G655" s="655"/>
      <c r="H655" s="655"/>
      <c r="I655" s="655"/>
      <c r="J655" s="655"/>
      <c r="K655" s="656"/>
      <c r="L655" s="685"/>
      <c r="M655" s="656"/>
      <c r="N655" s="270"/>
      <c r="O655" s="270"/>
      <c r="P655" s="254"/>
      <c r="Q655" s="254"/>
      <c r="R655" s="254"/>
      <c r="S655" s="661"/>
    </row>
    <row r="656" spans="1:19" hidden="1" outlineLevel="2">
      <c r="A656" s="767"/>
      <c r="B656" s="171" t="s">
        <v>421</v>
      </c>
      <c r="C656" s="175" t="s">
        <v>23</v>
      </c>
      <c r="D656" s="218">
        <v>2</v>
      </c>
      <c r="E656" s="218"/>
      <c r="F656" s="218"/>
      <c r="G656" s="655"/>
      <c r="H656" s="655"/>
      <c r="I656" s="655"/>
      <c r="J656" s="655"/>
      <c r="K656" s="656"/>
      <c r="L656" s="685"/>
      <c r="M656" s="656"/>
      <c r="N656" s="270"/>
      <c r="O656" s="270"/>
      <c r="P656" s="254"/>
      <c r="Q656" s="254"/>
      <c r="R656" s="254"/>
      <c r="S656" s="661"/>
    </row>
    <row r="657" spans="1:19" hidden="1" outlineLevel="2">
      <c r="A657" s="767"/>
      <c r="B657" s="171" t="s">
        <v>422</v>
      </c>
      <c r="C657" s="175" t="s">
        <v>23</v>
      </c>
      <c r="D657" s="218">
        <v>1</v>
      </c>
      <c r="E657" s="218"/>
      <c r="F657" s="218"/>
      <c r="G657" s="655"/>
      <c r="H657" s="655"/>
      <c r="I657" s="655"/>
      <c r="J657" s="655"/>
      <c r="K657" s="656"/>
      <c r="L657" s="685"/>
      <c r="M657" s="656"/>
      <c r="N657" s="270"/>
      <c r="O657" s="270"/>
      <c r="P657" s="254"/>
      <c r="Q657" s="254"/>
      <c r="R657" s="254"/>
      <c r="S657" s="661"/>
    </row>
    <row r="658" spans="1:19" hidden="1" outlineLevel="2">
      <c r="A658" s="767"/>
      <c r="B658" s="191" t="s">
        <v>378</v>
      </c>
      <c r="C658" s="175" t="s">
        <v>23</v>
      </c>
      <c r="D658" s="175">
        <v>1</v>
      </c>
      <c r="E658" s="175"/>
      <c r="F658" s="175"/>
      <c r="G658" s="654"/>
      <c r="H658" s="654"/>
      <c r="I658" s="654"/>
      <c r="J658" s="654"/>
      <c r="K658" s="645"/>
      <c r="L658" s="685"/>
      <c r="M658" s="645"/>
      <c r="N658" s="270"/>
      <c r="O658" s="270"/>
      <c r="P658" s="254"/>
      <c r="Q658" s="254"/>
      <c r="R658" s="254"/>
      <c r="S658" s="661"/>
    </row>
    <row r="659" spans="1:19" hidden="1" outlineLevel="2">
      <c r="A659" s="767"/>
      <c r="B659" s="171" t="s">
        <v>423</v>
      </c>
      <c r="C659" s="175" t="s">
        <v>23</v>
      </c>
      <c r="D659" s="218">
        <v>1</v>
      </c>
      <c r="E659" s="218"/>
      <c r="F659" s="218"/>
      <c r="G659" s="655"/>
      <c r="H659" s="655"/>
      <c r="I659" s="655"/>
      <c r="J659" s="655"/>
      <c r="K659" s="656"/>
      <c r="L659" s="685"/>
      <c r="M659" s="656"/>
      <c r="N659" s="270"/>
      <c r="O659" s="270"/>
      <c r="P659" s="254"/>
      <c r="Q659" s="254"/>
      <c r="R659" s="254"/>
      <c r="S659" s="661"/>
    </row>
    <row r="660" spans="1:19" hidden="1" outlineLevel="2">
      <c r="A660" s="767"/>
      <c r="B660" s="171" t="s">
        <v>373</v>
      </c>
      <c r="C660" s="175" t="s">
        <v>23</v>
      </c>
      <c r="D660" s="218">
        <v>1</v>
      </c>
      <c r="E660" s="218"/>
      <c r="F660" s="218"/>
      <c r="G660" s="655"/>
      <c r="H660" s="655"/>
      <c r="I660" s="655"/>
      <c r="J660" s="655"/>
      <c r="K660" s="656"/>
      <c r="L660" s="685"/>
      <c r="M660" s="656"/>
      <c r="N660" s="270"/>
      <c r="O660" s="270"/>
      <c r="P660" s="254"/>
      <c r="Q660" s="254"/>
      <c r="R660" s="254"/>
      <c r="S660" s="661"/>
    </row>
    <row r="661" spans="1:19" hidden="1" outlineLevel="2">
      <c r="A661" s="767"/>
      <c r="B661" s="171" t="s">
        <v>350</v>
      </c>
      <c r="C661" s="175" t="s">
        <v>23</v>
      </c>
      <c r="D661" s="218">
        <v>1</v>
      </c>
      <c r="E661" s="218"/>
      <c r="F661" s="218"/>
      <c r="G661" s="655"/>
      <c r="H661" s="655"/>
      <c r="I661" s="655"/>
      <c r="J661" s="655"/>
      <c r="K661" s="656"/>
      <c r="L661" s="685"/>
      <c r="M661" s="656"/>
      <c r="N661" s="270"/>
      <c r="O661" s="270"/>
      <c r="P661" s="254"/>
      <c r="Q661" s="254"/>
      <c r="R661" s="254"/>
      <c r="S661" s="661"/>
    </row>
    <row r="662" spans="1:19" hidden="1" outlineLevel="2">
      <c r="A662" s="767"/>
      <c r="B662" s="191" t="s">
        <v>378</v>
      </c>
      <c r="C662" s="175" t="s">
        <v>23</v>
      </c>
      <c r="D662" s="175">
        <v>1</v>
      </c>
      <c r="E662" s="175"/>
      <c r="F662" s="175"/>
      <c r="G662" s="654"/>
      <c r="H662" s="654"/>
      <c r="I662" s="654"/>
      <c r="J662" s="654"/>
      <c r="K662" s="645"/>
      <c r="L662" s="685"/>
      <c r="M662" s="645"/>
      <c r="N662" s="270"/>
      <c r="O662" s="270"/>
      <c r="P662" s="254"/>
      <c r="Q662" s="254"/>
      <c r="R662" s="254"/>
      <c r="S662" s="661"/>
    </row>
    <row r="663" spans="1:19" hidden="1" outlineLevel="2">
      <c r="A663" s="767"/>
      <c r="B663" s="171" t="s">
        <v>424</v>
      </c>
      <c r="C663" s="175" t="s">
        <v>23</v>
      </c>
      <c r="D663" s="218">
        <v>1</v>
      </c>
      <c r="E663" s="218"/>
      <c r="F663" s="218"/>
      <c r="G663" s="655"/>
      <c r="H663" s="655"/>
      <c r="I663" s="655"/>
      <c r="J663" s="655"/>
      <c r="K663" s="656"/>
      <c r="L663" s="685"/>
      <c r="M663" s="656"/>
      <c r="N663" s="270"/>
      <c r="O663" s="270"/>
      <c r="P663" s="254"/>
      <c r="Q663" s="254"/>
      <c r="R663" s="254"/>
      <c r="S663" s="661"/>
    </row>
    <row r="664" spans="1:19" hidden="1" outlineLevel="2">
      <c r="A664" s="767"/>
      <c r="B664" s="171" t="s">
        <v>353</v>
      </c>
      <c r="C664" s="175" t="s">
        <v>23</v>
      </c>
      <c r="D664" s="218">
        <v>3</v>
      </c>
      <c r="E664" s="218"/>
      <c r="F664" s="218"/>
      <c r="G664" s="655"/>
      <c r="H664" s="655"/>
      <c r="I664" s="655"/>
      <c r="J664" s="655"/>
      <c r="K664" s="656"/>
      <c r="L664" s="685"/>
      <c r="M664" s="656"/>
      <c r="N664" s="270"/>
      <c r="O664" s="270"/>
      <c r="P664" s="254"/>
      <c r="Q664" s="254"/>
      <c r="R664" s="254"/>
      <c r="S664" s="661"/>
    </row>
    <row r="665" spans="1:19" hidden="1" outlineLevel="2">
      <c r="A665" s="767"/>
      <c r="B665" s="171" t="s">
        <v>411</v>
      </c>
      <c r="C665" s="175" t="s">
        <v>23</v>
      </c>
      <c r="D665" s="218">
        <v>1</v>
      </c>
      <c r="E665" s="218"/>
      <c r="F665" s="218"/>
      <c r="G665" s="655"/>
      <c r="H665" s="655"/>
      <c r="I665" s="655"/>
      <c r="J665" s="655"/>
      <c r="K665" s="656"/>
      <c r="L665" s="685"/>
      <c r="M665" s="656"/>
      <c r="N665" s="270"/>
      <c r="O665" s="270"/>
      <c r="P665" s="254"/>
      <c r="Q665" s="254"/>
      <c r="R665" s="254"/>
      <c r="S665" s="661"/>
    </row>
    <row r="666" spans="1:19" hidden="1" outlineLevel="2">
      <c r="A666" s="767"/>
      <c r="B666" s="171" t="s">
        <v>338</v>
      </c>
      <c r="C666" s="175" t="s">
        <v>23</v>
      </c>
      <c r="D666" s="218">
        <v>1</v>
      </c>
      <c r="E666" s="218"/>
      <c r="F666" s="218"/>
      <c r="G666" s="655"/>
      <c r="H666" s="655"/>
      <c r="I666" s="655"/>
      <c r="J666" s="655"/>
      <c r="K666" s="656"/>
      <c r="L666" s="685"/>
      <c r="M666" s="656"/>
      <c r="N666" s="270"/>
      <c r="O666" s="270"/>
      <c r="P666" s="254"/>
      <c r="Q666" s="254"/>
      <c r="R666" s="254"/>
      <c r="S666" s="661"/>
    </row>
    <row r="667" spans="1:19" hidden="1" outlineLevel="2">
      <c r="A667" s="767"/>
      <c r="B667" s="171" t="s">
        <v>412</v>
      </c>
      <c r="C667" s="175" t="s">
        <v>23</v>
      </c>
      <c r="D667" s="218">
        <v>1</v>
      </c>
      <c r="E667" s="218"/>
      <c r="F667" s="218"/>
      <c r="G667" s="655"/>
      <c r="H667" s="655"/>
      <c r="I667" s="655"/>
      <c r="J667" s="655"/>
      <c r="K667" s="656"/>
      <c r="L667" s="685"/>
      <c r="M667" s="656"/>
      <c r="N667" s="270"/>
      <c r="O667" s="270"/>
      <c r="P667" s="254"/>
      <c r="Q667" s="254"/>
      <c r="R667" s="254"/>
      <c r="S667" s="661"/>
    </row>
    <row r="668" spans="1:19" hidden="1" outlineLevel="2">
      <c r="A668" s="767"/>
      <c r="B668" s="171" t="s">
        <v>354</v>
      </c>
      <c r="C668" s="175" t="s">
        <v>20</v>
      </c>
      <c r="D668" s="218">
        <v>1</v>
      </c>
      <c r="E668" s="218"/>
      <c r="F668" s="218"/>
      <c r="G668" s="655"/>
      <c r="H668" s="655"/>
      <c r="I668" s="655"/>
      <c r="J668" s="655"/>
      <c r="K668" s="656"/>
      <c r="L668" s="685"/>
      <c r="M668" s="656"/>
      <c r="N668" s="270"/>
      <c r="O668" s="270"/>
      <c r="P668" s="254"/>
      <c r="Q668" s="254"/>
      <c r="R668" s="254"/>
      <c r="S668" s="661"/>
    </row>
    <row r="669" spans="1:19" hidden="1" outlineLevel="2">
      <c r="A669" s="597"/>
      <c r="B669" s="191" t="s">
        <v>340</v>
      </c>
      <c r="C669" s="175" t="s">
        <v>23</v>
      </c>
      <c r="D669" s="175">
        <v>1</v>
      </c>
      <c r="E669" s="175"/>
      <c r="F669" s="175"/>
      <c r="G669" s="654"/>
      <c r="H669" s="654"/>
      <c r="I669" s="654"/>
      <c r="J669" s="654"/>
      <c r="K669" s="645"/>
      <c r="L669" s="685"/>
      <c r="M669" s="645"/>
      <c r="N669" s="270"/>
      <c r="O669" s="270"/>
      <c r="P669" s="254"/>
      <c r="Q669" s="254"/>
      <c r="R669" s="254"/>
      <c r="S669" s="661"/>
    </row>
    <row r="670" spans="1:19" hidden="1" outlineLevel="2">
      <c r="A670" s="597"/>
      <c r="B670" s="191" t="s">
        <v>425</v>
      </c>
      <c r="C670" s="175" t="s">
        <v>21</v>
      </c>
      <c r="D670" s="175">
        <v>1</v>
      </c>
      <c r="E670" s="175"/>
      <c r="F670" s="175"/>
      <c r="G670" s="654"/>
      <c r="H670" s="654"/>
      <c r="I670" s="654"/>
      <c r="J670" s="654"/>
      <c r="K670" s="645"/>
      <c r="L670" s="685"/>
      <c r="M670" s="645"/>
      <c r="N670" s="270"/>
      <c r="O670" s="270"/>
      <c r="P670" s="254"/>
      <c r="Q670" s="254"/>
      <c r="R670" s="254"/>
      <c r="S670" s="661"/>
    </row>
    <row r="671" spans="1:19" hidden="1" outlineLevel="2">
      <c r="A671" s="597"/>
      <c r="B671" s="191" t="s">
        <v>384</v>
      </c>
      <c r="C671" s="175" t="s">
        <v>21</v>
      </c>
      <c r="D671" s="175">
        <v>1</v>
      </c>
      <c r="E671" s="175"/>
      <c r="F671" s="175"/>
      <c r="G671" s="654"/>
      <c r="H671" s="654"/>
      <c r="I671" s="654"/>
      <c r="J671" s="654"/>
      <c r="K671" s="645"/>
      <c r="L671" s="685"/>
      <c r="M671" s="645"/>
      <c r="N671" s="270"/>
      <c r="O671" s="270"/>
      <c r="P671" s="254"/>
      <c r="Q671" s="254"/>
      <c r="R671" s="254"/>
      <c r="S671" s="661"/>
    </row>
    <row r="672" spans="1:19" ht="25.5" hidden="1" outlineLevel="2">
      <c r="A672" s="225"/>
      <c r="B672" s="226" t="s">
        <v>343</v>
      </c>
      <c r="C672" s="227" t="s">
        <v>20</v>
      </c>
      <c r="D672" s="228">
        <v>1</v>
      </c>
      <c r="E672" s="228"/>
      <c r="F672" s="228"/>
      <c r="G672" s="708"/>
      <c r="H672" s="708"/>
      <c r="I672" s="708"/>
      <c r="J672" s="708"/>
      <c r="K672" s="709"/>
      <c r="L672" s="685"/>
      <c r="M672" s="709"/>
      <c r="N672" s="270"/>
      <c r="O672" s="270"/>
      <c r="P672" s="254"/>
      <c r="Q672" s="254"/>
      <c r="R672" s="254"/>
      <c r="S672" s="661"/>
    </row>
    <row r="673" spans="1:19" ht="38.25" outlineLevel="1" collapsed="1">
      <c r="A673" s="174">
        <f>COUNT($A$368:$A672)+1</f>
        <v>13</v>
      </c>
      <c r="B673" s="169" t="s">
        <v>426</v>
      </c>
      <c r="C673" s="174" t="s">
        <v>137</v>
      </c>
      <c r="D673" s="216">
        <v>1</v>
      </c>
      <c r="E673" s="216"/>
      <c r="F673" s="216"/>
      <c r="G673" s="648" t="s">
        <v>3199</v>
      </c>
      <c r="H673" s="648"/>
      <c r="I673" s="648" t="s">
        <v>3164</v>
      </c>
      <c r="J673" s="648" t="s">
        <v>324</v>
      </c>
      <c r="K673" s="267">
        <v>32541400</v>
      </c>
      <c r="L673" s="685"/>
      <c r="M673" s="267">
        <v>3675000</v>
      </c>
      <c r="N673" s="270"/>
      <c r="O673" s="270"/>
      <c r="P673" s="254">
        <f>SUM(K673:O673)</f>
        <v>36216400</v>
      </c>
      <c r="Q673" s="254">
        <f>P673*$D673</f>
        <v>36216400</v>
      </c>
      <c r="R673" s="254">
        <f>P673*$F673</f>
        <v>0</v>
      </c>
      <c r="S673" s="649" t="s">
        <v>138</v>
      </c>
    </row>
    <row r="674" spans="1:19" ht="25.5" hidden="1" outlineLevel="2">
      <c r="A674" s="597"/>
      <c r="B674" s="171" t="s">
        <v>359</v>
      </c>
      <c r="C674" s="175" t="s">
        <v>23</v>
      </c>
      <c r="D674" s="175">
        <v>1</v>
      </c>
      <c r="E674" s="175"/>
      <c r="F674" s="175"/>
      <c r="G674" s="654"/>
      <c r="H674" s="654"/>
      <c r="I674" s="654"/>
      <c r="J674" s="654"/>
      <c r="K674" s="645"/>
      <c r="L674" s="685"/>
      <c r="M674" s="645"/>
      <c r="N674" s="270"/>
      <c r="O674" s="270"/>
      <c r="P674" s="254"/>
      <c r="Q674" s="254"/>
      <c r="R674" s="254"/>
      <c r="S674" s="661"/>
    </row>
    <row r="675" spans="1:19" hidden="1" outlineLevel="2">
      <c r="A675" s="597"/>
      <c r="B675" s="169" t="s">
        <v>328</v>
      </c>
      <c r="C675" s="174"/>
      <c r="D675" s="174"/>
      <c r="E675" s="174"/>
      <c r="F675" s="174"/>
      <c r="G675" s="654"/>
      <c r="H675" s="654"/>
      <c r="I675" s="654"/>
      <c r="J675" s="654"/>
      <c r="K675" s="645"/>
      <c r="L675" s="685"/>
      <c r="M675" s="645"/>
      <c r="N675" s="270"/>
      <c r="O675" s="270"/>
      <c r="P675" s="254"/>
      <c r="Q675" s="254"/>
      <c r="R675" s="254"/>
      <c r="S675" s="661"/>
    </row>
    <row r="676" spans="1:19" hidden="1" outlineLevel="2">
      <c r="A676" s="597"/>
      <c r="B676" s="171" t="s">
        <v>368</v>
      </c>
      <c r="C676" s="175" t="s">
        <v>23</v>
      </c>
      <c r="D676" s="175">
        <v>1</v>
      </c>
      <c r="E676" s="175"/>
      <c r="F676" s="175"/>
      <c r="G676" s="654"/>
      <c r="H676" s="654"/>
      <c r="I676" s="654"/>
      <c r="J676" s="654"/>
      <c r="K676" s="645"/>
      <c r="L676" s="685"/>
      <c r="M676" s="645"/>
      <c r="N676" s="270"/>
      <c r="O676" s="270"/>
      <c r="P676" s="254"/>
      <c r="Q676" s="254"/>
      <c r="R676" s="254"/>
      <c r="S676" s="661"/>
    </row>
    <row r="677" spans="1:19" hidden="1" outlineLevel="2">
      <c r="A677" s="222"/>
      <c r="B677" s="223" t="s">
        <v>369</v>
      </c>
      <c r="C677" s="222" t="s">
        <v>150</v>
      </c>
      <c r="D677" s="222">
        <v>3</v>
      </c>
      <c r="E677" s="222"/>
      <c r="F677" s="222"/>
      <c r="G677" s="657"/>
      <c r="H677" s="657"/>
      <c r="I677" s="657"/>
      <c r="J677" s="657"/>
      <c r="K677" s="658"/>
      <c r="L677" s="685"/>
      <c r="M677" s="658"/>
      <c r="N677" s="270"/>
      <c r="O677" s="270"/>
      <c r="P677" s="254"/>
      <c r="Q677" s="254"/>
      <c r="R677" s="254"/>
      <c r="S677" s="661"/>
    </row>
    <row r="678" spans="1:19" hidden="1" outlineLevel="2">
      <c r="A678" s="222"/>
      <c r="B678" s="223" t="s">
        <v>151</v>
      </c>
      <c r="C678" s="222" t="s">
        <v>23</v>
      </c>
      <c r="D678" s="222">
        <v>1</v>
      </c>
      <c r="E678" s="222"/>
      <c r="F678" s="222"/>
      <c r="G678" s="657"/>
      <c r="H678" s="657"/>
      <c r="I678" s="657"/>
      <c r="J678" s="657"/>
      <c r="K678" s="658"/>
      <c r="L678" s="685"/>
      <c r="M678" s="658"/>
      <c r="N678" s="270"/>
      <c r="O678" s="270"/>
      <c r="P678" s="254"/>
      <c r="Q678" s="254"/>
      <c r="R678" s="254"/>
      <c r="S678" s="661"/>
    </row>
    <row r="679" spans="1:19" hidden="1" outlineLevel="2">
      <c r="A679" s="222"/>
      <c r="B679" s="223" t="s">
        <v>152</v>
      </c>
      <c r="C679" s="222" t="s">
        <v>23</v>
      </c>
      <c r="D679" s="222">
        <v>1</v>
      </c>
      <c r="E679" s="222"/>
      <c r="F679" s="222"/>
      <c r="G679" s="657"/>
      <c r="H679" s="657"/>
      <c r="I679" s="657"/>
      <c r="J679" s="657"/>
      <c r="K679" s="658"/>
      <c r="L679" s="685"/>
      <c r="M679" s="658"/>
      <c r="N679" s="270"/>
      <c r="O679" s="270"/>
      <c r="P679" s="254"/>
      <c r="Q679" s="254"/>
      <c r="R679" s="254"/>
      <c r="S679" s="661"/>
    </row>
    <row r="680" spans="1:19" hidden="1" outlineLevel="2">
      <c r="A680" s="222"/>
      <c r="B680" s="223" t="s">
        <v>370</v>
      </c>
      <c r="C680" s="222" t="s">
        <v>23</v>
      </c>
      <c r="D680" s="222">
        <v>3</v>
      </c>
      <c r="E680" s="222"/>
      <c r="F680" s="222"/>
      <c r="G680" s="657"/>
      <c r="H680" s="657"/>
      <c r="I680" s="657"/>
      <c r="J680" s="657"/>
      <c r="K680" s="658"/>
      <c r="L680" s="685"/>
      <c r="M680" s="658"/>
      <c r="N680" s="270"/>
      <c r="O680" s="270"/>
      <c r="P680" s="254"/>
      <c r="Q680" s="254"/>
      <c r="R680" s="254"/>
      <c r="S680" s="661"/>
    </row>
    <row r="681" spans="1:19" hidden="1" outlineLevel="2">
      <c r="A681" s="597"/>
      <c r="B681" s="191" t="s">
        <v>154</v>
      </c>
      <c r="C681" s="175" t="s">
        <v>23</v>
      </c>
      <c r="D681" s="175">
        <v>3</v>
      </c>
      <c r="E681" s="175"/>
      <c r="F681" s="175"/>
      <c r="G681" s="654"/>
      <c r="H681" s="654"/>
      <c r="I681" s="654"/>
      <c r="J681" s="654"/>
      <c r="K681" s="645"/>
      <c r="L681" s="685"/>
      <c r="M681" s="645"/>
      <c r="N681" s="270"/>
      <c r="O681" s="270"/>
      <c r="P681" s="254"/>
      <c r="Q681" s="254"/>
      <c r="R681" s="254"/>
      <c r="S681" s="661"/>
    </row>
    <row r="682" spans="1:19" hidden="1" outlineLevel="2">
      <c r="A682" s="597"/>
      <c r="B682" s="191" t="s">
        <v>330</v>
      </c>
      <c r="C682" s="175" t="s">
        <v>23</v>
      </c>
      <c r="D682" s="175">
        <v>3</v>
      </c>
      <c r="E682" s="175"/>
      <c r="F682" s="175"/>
      <c r="G682" s="654"/>
      <c r="H682" s="654"/>
      <c r="I682" s="654"/>
      <c r="J682" s="654"/>
      <c r="K682" s="645"/>
      <c r="L682" s="685"/>
      <c r="M682" s="645"/>
      <c r="N682" s="270"/>
      <c r="O682" s="270"/>
      <c r="P682" s="254"/>
      <c r="Q682" s="254"/>
      <c r="R682" s="254"/>
      <c r="S682" s="661"/>
    </row>
    <row r="683" spans="1:19" hidden="1" outlineLevel="2">
      <c r="A683" s="597"/>
      <c r="B683" s="169" t="s">
        <v>331</v>
      </c>
      <c r="C683" s="175"/>
      <c r="D683" s="175"/>
      <c r="E683" s="175"/>
      <c r="F683" s="175"/>
      <c r="G683" s="654"/>
      <c r="H683" s="654"/>
      <c r="I683" s="654"/>
      <c r="J683" s="654"/>
      <c r="K683" s="645"/>
      <c r="L683" s="685"/>
      <c r="M683" s="645"/>
      <c r="N683" s="270"/>
      <c r="O683" s="270"/>
      <c r="P683" s="254"/>
      <c r="Q683" s="254"/>
      <c r="R683" s="254"/>
      <c r="S683" s="661"/>
    </row>
    <row r="684" spans="1:19" hidden="1" outlineLevel="2">
      <c r="A684" s="597"/>
      <c r="B684" s="191" t="s">
        <v>427</v>
      </c>
      <c r="C684" s="175" t="s">
        <v>23</v>
      </c>
      <c r="D684" s="175">
        <v>2</v>
      </c>
      <c r="E684" s="175"/>
      <c r="F684" s="175"/>
      <c r="G684" s="654"/>
      <c r="H684" s="654"/>
      <c r="I684" s="654"/>
      <c r="J684" s="654"/>
      <c r="K684" s="645"/>
      <c r="L684" s="685"/>
      <c r="M684" s="645"/>
      <c r="N684" s="270"/>
      <c r="O684" s="270"/>
      <c r="P684" s="254"/>
      <c r="Q684" s="254"/>
      <c r="R684" s="254"/>
      <c r="S684" s="661"/>
    </row>
    <row r="685" spans="1:19" hidden="1" outlineLevel="2">
      <c r="A685" s="597"/>
      <c r="B685" s="191" t="s">
        <v>335</v>
      </c>
      <c r="C685" s="175" t="s">
        <v>23</v>
      </c>
      <c r="D685" s="175">
        <v>1</v>
      </c>
      <c r="E685" s="175"/>
      <c r="F685" s="175"/>
      <c r="G685" s="654"/>
      <c r="H685" s="654"/>
      <c r="I685" s="654"/>
      <c r="J685" s="654"/>
      <c r="K685" s="645"/>
      <c r="L685" s="685"/>
      <c r="M685" s="645"/>
      <c r="N685" s="270"/>
      <c r="O685" s="270"/>
      <c r="P685" s="254"/>
      <c r="Q685" s="254"/>
      <c r="R685" s="254"/>
      <c r="S685" s="661"/>
    </row>
    <row r="686" spans="1:19" hidden="1" outlineLevel="2">
      <c r="A686" s="597"/>
      <c r="B686" s="168" t="s">
        <v>428</v>
      </c>
      <c r="C686" s="174" t="s">
        <v>21</v>
      </c>
      <c r="D686" s="174">
        <v>2</v>
      </c>
      <c r="E686" s="174"/>
      <c r="F686" s="174"/>
      <c r="G686" s="654"/>
      <c r="H686" s="654"/>
      <c r="I686" s="654"/>
      <c r="J686" s="654"/>
      <c r="K686" s="645"/>
      <c r="L686" s="685"/>
      <c r="M686" s="645"/>
      <c r="N686" s="270"/>
      <c r="O686" s="270"/>
      <c r="P686" s="254"/>
      <c r="Q686" s="254"/>
      <c r="R686" s="254"/>
      <c r="S686" s="661"/>
    </row>
    <row r="687" spans="1:19" hidden="1" outlineLevel="2">
      <c r="A687" s="765"/>
      <c r="B687" s="191" t="s">
        <v>349</v>
      </c>
      <c r="C687" s="175" t="s">
        <v>23</v>
      </c>
      <c r="D687" s="175">
        <v>2</v>
      </c>
      <c r="E687" s="175"/>
      <c r="F687" s="175"/>
      <c r="G687" s="654"/>
      <c r="H687" s="654"/>
      <c r="I687" s="654"/>
      <c r="J687" s="654"/>
      <c r="K687" s="645"/>
      <c r="L687" s="685"/>
      <c r="M687" s="645"/>
      <c r="N687" s="270"/>
      <c r="O687" s="270"/>
      <c r="P687" s="254"/>
      <c r="Q687" s="254"/>
      <c r="R687" s="254"/>
      <c r="S687" s="661"/>
    </row>
    <row r="688" spans="1:19" hidden="1" outlineLevel="2">
      <c r="A688" s="765"/>
      <c r="B688" s="191" t="s">
        <v>350</v>
      </c>
      <c r="C688" s="175" t="s">
        <v>23</v>
      </c>
      <c r="D688" s="175">
        <v>2</v>
      </c>
      <c r="E688" s="175"/>
      <c r="F688" s="175"/>
      <c r="G688" s="654"/>
      <c r="H688" s="654"/>
      <c r="I688" s="654"/>
      <c r="J688" s="654"/>
      <c r="K688" s="645"/>
      <c r="L688" s="685"/>
      <c r="M688" s="645"/>
      <c r="N688" s="270"/>
      <c r="O688" s="270"/>
      <c r="P688" s="254"/>
      <c r="Q688" s="254"/>
      <c r="R688" s="254"/>
      <c r="S688" s="661"/>
    </row>
    <row r="689" spans="1:19" hidden="1" outlineLevel="2">
      <c r="A689" s="765"/>
      <c r="B689" s="191" t="s">
        <v>429</v>
      </c>
      <c r="C689" s="175" t="s">
        <v>23</v>
      </c>
      <c r="D689" s="175">
        <v>2</v>
      </c>
      <c r="E689" s="175"/>
      <c r="F689" s="175"/>
      <c r="G689" s="654"/>
      <c r="H689" s="654"/>
      <c r="I689" s="654"/>
      <c r="J689" s="654"/>
      <c r="K689" s="645"/>
      <c r="L689" s="685"/>
      <c r="M689" s="645"/>
      <c r="N689" s="270"/>
      <c r="O689" s="270"/>
      <c r="P689" s="254"/>
      <c r="Q689" s="254"/>
      <c r="R689" s="254"/>
      <c r="S689" s="661"/>
    </row>
    <row r="690" spans="1:19" hidden="1" outlineLevel="2">
      <c r="A690" s="765"/>
      <c r="B690" s="191" t="s">
        <v>352</v>
      </c>
      <c r="C690" s="175" t="s">
        <v>23</v>
      </c>
      <c r="D690" s="175">
        <v>2</v>
      </c>
      <c r="E690" s="175"/>
      <c r="F690" s="175"/>
      <c r="G690" s="654"/>
      <c r="H690" s="654"/>
      <c r="I690" s="654"/>
      <c r="J690" s="654"/>
      <c r="K690" s="645"/>
      <c r="L690" s="685"/>
      <c r="M690" s="645"/>
      <c r="N690" s="270"/>
      <c r="O690" s="270"/>
      <c r="P690" s="254"/>
      <c r="Q690" s="254"/>
      <c r="R690" s="254"/>
      <c r="S690" s="661"/>
    </row>
    <row r="691" spans="1:19" hidden="1" outlineLevel="2">
      <c r="A691" s="765"/>
      <c r="B691" s="191" t="s">
        <v>353</v>
      </c>
      <c r="C691" s="175" t="s">
        <v>23</v>
      </c>
      <c r="D691" s="175">
        <v>4</v>
      </c>
      <c r="E691" s="175"/>
      <c r="F691" s="175"/>
      <c r="G691" s="654"/>
      <c r="H691" s="654"/>
      <c r="I691" s="654"/>
      <c r="J691" s="654"/>
      <c r="K691" s="645"/>
      <c r="L691" s="685"/>
      <c r="M691" s="645"/>
      <c r="N691" s="270"/>
      <c r="O691" s="270"/>
      <c r="P691" s="254"/>
      <c r="Q691" s="254"/>
      <c r="R691" s="254"/>
      <c r="S691" s="661"/>
    </row>
    <row r="692" spans="1:19" hidden="1" outlineLevel="2">
      <c r="A692" s="765"/>
      <c r="B692" s="191" t="s">
        <v>354</v>
      </c>
      <c r="C692" s="175" t="s">
        <v>20</v>
      </c>
      <c r="D692" s="175">
        <v>1</v>
      </c>
      <c r="E692" s="175"/>
      <c r="F692" s="175"/>
      <c r="G692" s="654"/>
      <c r="H692" s="654"/>
      <c r="I692" s="654"/>
      <c r="J692" s="654"/>
      <c r="K692" s="645"/>
      <c r="L692" s="685"/>
      <c r="M692" s="645"/>
      <c r="N692" s="270"/>
      <c r="O692" s="270"/>
      <c r="P692" s="254"/>
      <c r="Q692" s="254"/>
      <c r="R692" s="254"/>
      <c r="S692" s="661"/>
    </row>
    <row r="693" spans="1:19" hidden="1" outlineLevel="2">
      <c r="A693" s="229"/>
      <c r="B693" s="230" t="s">
        <v>430</v>
      </c>
      <c r="C693" s="231" t="s">
        <v>23</v>
      </c>
      <c r="D693" s="190">
        <v>1</v>
      </c>
      <c r="E693" s="190"/>
      <c r="F693" s="190"/>
      <c r="G693" s="642"/>
      <c r="H693" s="642"/>
      <c r="I693" s="642"/>
      <c r="J693" s="642"/>
      <c r="K693" s="659"/>
      <c r="L693" s="685"/>
      <c r="M693" s="659"/>
      <c r="N693" s="270"/>
      <c r="O693" s="270"/>
      <c r="P693" s="254"/>
      <c r="Q693" s="254"/>
      <c r="R693" s="254"/>
      <c r="S693" s="661"/>
    </row>
    <row r="694" spans="1:19" hidden="1" outlineLevel="2">
      <c r="A694" s="597"/>
      <c r="B694" s="191" t="s">
        <v>340</v>
      </c>
      <c r="C694" s="175" t="s">
        <v>23</v>
      </c>
      <c r="D694" s="175">
        <v>1</v>
      </c>
      <c r="E694" s="175"/>
      <c r="F694" s="175"/>
      <c r="G694" s="654"/>
      <c r="H694" s="654"/>
      <c r="I694" s="654"/>
      <c r="J694" s="654"/>
      <c r="K694" s="645"/>
      <c r="L694" s="685"/>
      <c r="M694" s="645"/>
      <c r="N694" s="270"/>
      <c r="O694" s="270"/>
      <c r="P694" s="254"/>
      <c r="Q694" s="254"/>
      <c r="R694" s="254"/>
      <c r="S694" s="661"/>
    </row>
    <row r="695" spans="1:19" hidden="1" outlineLevel="2">
      <c r="A695" s="597"/>
      <c r="B695" s="191" t="s">
        <v>384</v>
      </c>
      <c r="C695" s="175" t="s">
        <v>21</v>
      </c>
      <c r="D695" s="175">
        <v>1</v>
      </c>
      <c r="E695" s="175"/>
      <c r="F695" s="175"/>
      <c r="G695" s="654"/>
      <c r="H695" s="654"/>
      <c r="I695" s="654"/>
      <c r="J695" s="654"/>
      <c r="K695" s="645"/>
      <c r="L695" s="685"/>
      <c r="M695" s="645"/>
      <c r="N695" s="270"/>
      <c r="O695" s="270"/>
      <c r="P695" s="254"/>
      <c r="Q695" s="254"/>
      <c r="R695" s="254"/>
      <c r="S695" s="661"/>
    </row>
    <row r="696" spans="1:19" ht="25.5" hidden="1" outlineLevel="2">
      <c r="A696" s="597"/>
      <c r="B696" s="219" t="s">
        <v>343</v>
      </c>
      <c r="C696" s="220" t="s">
        <v>20</v>
      </c>
      <c r="D696" s="221">
        <v>1</v>
      </c>
      <c r="E696" s="221"/>
      <c r="F696" s="221"/>
      <c r="G696" s="706"/>
      <c r="H696" s="706"/>
      <c r="I696" s="706"/>
      <c r="J696" s="706"/>
      <c r="K696" s="707"/>
      <c r="L696" s="685"/>
      <c r="M696" s="707"/>
      <c r="N696" s="270"/>
      <c r="O696" s="270"/>
      <c r="P696" s="254"/>
      <c r="Q696" s="254"/>
      <c r="R696" s="254"/>
      <c r="S696" s="661"/>
    </row>
    <row r="697" spans="1:19" ht="38.25" outlineLevel="1" collapsed="1">
      <c r="A697" s="174">
        <f>COUNT($A$368:$A696)+1</f>
        <v>14</v>
      </c>
      <c r="B697" s="169" t="s">
        <v>431</v>
      </c>
      <c r="C697" s="174" t="s">
        <v>137</v>
      </c>
      <c r="D697" s="216">
        <v>1</v>
      </c>
      <c r="E697" s="216"/>
      <c r="F697" s="216"/>
      <c r="G697" s="648" t="s">
        <v>3199</v>
      </c>
      <c r="H697" s="648"/>
      <c r="I697" s="648" t="s">
        <v>3164</v>
      </c>
      <c r="J697" s="648" t="s">
        <v>324</v>
      </c>
      <c r="K697" s="267">
        <v>47371400</v>
      </c>
      <c r="L697" s="685"/>
      <c r="M697" s="267">
        <v>4375000</v>
      </c>
      <c r="N697" s="270"/>
      <c r="O697" s="270"/>
      <c r="P697" s="254">
        <f>SUM(K697:O697)</f>
        <v>51746400</v>
      </c>
      <c r="Q697" s="254">
        <f>P697*$D697</f>
        <v>51746400</v>
      </c>
      <c r="R697" s="254">
        <f>P697*$F697</f>
        <v>0</v>
      </c>
      <c r="S697" s="649" t="s">
        <v>138</v>
      </c>
    </row>
    <row r="698" spans="1:19" ht="25.5" hidden="1" outlineLevel="2">
      <c r="A698" s="597"/>
      <c r="B698" s="171" t="s">
        <v>359</v>
      </c>
      <c r="C698" s="175" t="s">
        <v>23</v>
      </c>
      <c r="D698" s="175">
        <v>1</v>
      </c>
      <c r="E698" s="175"/>
      <c r="F698" s="175"/>
      <c r="G698" s="654"/>
      <c r="H698" s="654"/>
      <c r="I698" s="654"/>
      <c r="J698" s="654"/>
      <c r="K698" s="645"/>
      <c r="L698" s="685"/>
      <c r="M698" s="645"/>
      <c r="N698" s="270"/>
      <c r="O698" s="270"/>
      <c r="P698" s="254"/>
      <c r="Q698" s="254"/>
      <c r="R698" s="254"/>
      <c r="S698" s="661"/>
    </row>
    <row r="699" spans="1:19" hidden="1" outlineLevel="2">
      <c r="A699" s="597"/>
      <c r="B699" s="169" t="s">
        <v>328</v>
      </c>
      <c r="C699" s="174"/>
      <c r="D699" s="174"/>
      <c r="E699" s="174"/>
      <c r="F699" s="174"/>
      <c r="G699" s="654"/>
      <c r="H699" s="654"/>
      <c r="I699" s="654"/>
      <c r="J699" s="654"/>
      <c r="K699" s="645"/>
      <c r="L699" s="685"/>
      <c r="M699" s="645"/>
      <c r="N699" s="270"/>
      <c r="O699" s="270"/>
      <c r="P699" s="254"/>
      <c r="Q699" s="254"/>
      <c r="R699" s="254"/>
      <c r="S699" s="661"/>
    </row>
    <row r="700" spans="1:19" hidden="1" outlineLevel="2">
      <c r="A700" s="597"/>
      <c r="B700" s="171" t="s">
        <v>432</v>
      </c>
      <c r="C700" s="175" t="s">
        <v>23</v>
      </c>
      <c r="D700" s="175">
        <v>1</v>
      </c>
      <c r="E700" s="175"/>
      <c r="F700" s="175"/>
      <c r="G700" s="654"/>
      <c r="H700" s="654"/>
      <c r="I700" s="654"/>
      <c r="J700" s="654"/>
      <c r="K700" s="645"/>
      <c r="L700" s="685"/>
      <c r="M700" s="645"/>
      <c r="N700" s="270"/>
      <c r="O700" s="270"/>
      <c r="P700" s="254"/>
      <c r="Q700" s="254"/>
      <c r="R700" s="254"/>
      <c r="S700" s="661"/>
    </row>
    <row r="701" spans="1:19" hidden="1" outlineLevel="2">
      <c r="A701" s="222"/>
      <c r="B701" s="223" t="s">
        <v>369</v>
      </c>
      <c r="C701" s="222" t="s">
        <v>150</v>
      </c>
      <c r="D701" s="222">
        <v>3</v>
      </c>
      <c r="E701" s="222"/>
      <c r="F701" s="222"/>
      <c r="G701" s="657"/>
      <c r="H701" s="657"/>
      <c r="I701" s="657"/>
      <c r="J701" s="657"/>
      <c r="K701" s="658"/>
      <c r="L701" s="685"/>
      <c r="M701" s="658"/>
      <c r="N701" s="270"/>
      <c r="O701" s="270"/>
      <c r="P701" s="254"/>
      <c r="Q701" s="254"/>
      <c r="R701" s="254"/>
      <c r="S701" s="661"/>
    </row>
    <row r="702" spans="1:19" hidden="1" outlineLevel="2">
      <c r="A702" s="222"/>
      <c r="B702" s="223" t="s">
        <v>151</v>
      </c>
      <c r="C702" s="222" t="s">
        <v>23</v>
      </c>
      <c r="D702" s="222">
        <v>1</v>
      </c>
      <c r="E702" s="222"/>
      <c r="F702" s="222"/>
      <c r="G702" s="657"/>
      <c r="H702" s="657"/>
      <c r="I702" s="657"/>
      <c r="J702" s="657"/>
      <c r="K702" s="658"/>
      <c r="L702" s="685"/>
      <c r="M702" s="658"/>
      <c r="N702" s="270"/>
      <c r="O702" s="270"/>
      <c r="P702" s="254"/>
      <c r="Q702" s="254"/>
      <c r="R702" s="254"/>
      <c r="S702" s="661"/>
    </row>
    <row r="703" spans="1:19" hidden="1" outlineLevel="2">
      <c r="A703" s="222"/>
      <c r="B703" s="223" t="s">
        <v>152</v>
      </c>
      <c r="C703" s="222" t="s">
        <v>23</v>
      </c>
      <c r="D703" s="222">
        <v>1</v>
      </c>
      <c r="E703" s="222"/>
      <c r="F703" s="222"/>
      <c r="G703" s="657"/>
      <c r="H703" s="657"/>
      <c r="I703" s="657"/>
      <c r="J703" s="657"/>
      <c r="K703" s="658"/>
      <c r="L703" s="685"/>
      <c r="M703" s="658"/>
      <c r="N703" s="270"/>
      <c r="O703" s="270"/>
      <c r="P703" s="254"/>
      <c r="Q703" s="254"/>
      <c r="R703" s="254"/>
      <c r="S703" s="661"/>
    </row>
    <row r="704" spans="1:19" hidden="1" outlineLevel="2">
      <c r="A704" s="222"/>
      <c r="B704" s="223" t="s">
        <v>370</v>
      </c>
      <c r="C704" s="222" t="s">
        <v>23</v>
      </c>
      <c r="D704" s="222">
        <v>3</v>
      </c>
      <c r="E704" s="222"/>
      <c r="F704" s="222"/>
      <c r="G704" s="657"/>
      <c r="H704" s="657"/>
      <c r="I704" s="657"/>
      <c r="J704" s="657"/>
      <c r="K704" s="658"/>
      <c r="L704" s="685"/>
      <c r="M704" s="658"/>
      <c r="N704" s="270"/>
      <c r="O704" s="270"/>
      <c r="P704" s="254"/>
      <c r="Q704" s="254"/>
      <c r="R704" s="254"/>
      <c r="S704" s="661"/>
    </row>
    <row r="705" spans="1:19" hidden="1" outlineLevel="2">
      <c r="A705" s="597"/>
      <c r="B705" s="191" t="s">
        <v>154</v>
      </c>
      <c r="C705" s="175" t="s">
        <v>23</v>
      </c>
      <c r="D705" s="175">
        <v>3</v>
      </c>
      <c r="E705" s="175"/>
      <c r="F705" s="175"/>
      <c r="G705" s="654"/>
      <c r="H705" s="654"/>
      <c r="I705" s="654"/>
      <c r="J705" s="654"/>
      <c r="K705" s="645"/>
      <c r="L705" s="685"/>
      <c r="M705" s="645"/>
      <c r="N705" s="270"/>
      <c r="O705" s="270"/>
      <c r="P705" s="254"/>
      <c r="Q705" s="254"/>
      <c r="R705" s="254"/>
      <c r="S705" s="661"/>
    </row>
    <row r="706" spans="1:19" hidden="1" outlineLevel="2">
      <c r="A706" s="597"/>
      <c r="B706" s="191" t="s">
        <v>330</v>
      </c>
      <c r="C706" s="175" t="s">
        <v>23</v>
      </c>
      <c r="D706" s="175">
        <v>3</v>
      </c>
      <c r="E706" s="175"/>
      <c r="F706" s="175"/>
      <c r="G706" s="654"/>
      <c r="H706" s="654"/>
      <c r="I706" s="654"/>
      <c r="J706" s="654"/>
      <c r="K706" s="645"/>
      <c r="L706" s="685"/>
      <c r="M706" s="645"/>
      <c r="N706" s="270"/>
      <c r="O706" s="270"/>
      <c r="P706" s="254"/>
      <c r="Q706" s="254"/>
      <c r="R706" s="254"/>
      <c r="S706" s="661"/>
    </row>
    <row r="707" spans="1:19" hidden="1" outlineLevel="2">
      <c r="A707" s="597"/>
      <c r="B707" s="169" t="s">
        <v>331</v>
      </c>
      <c r="C707" s="175"/>
      <c r="D707" s="175"/>
      <c r="E707" s="175"/>
      <c r="F707" s="175"/>
      <c r="G707" s="654"/>
      <c r="H707" s="654"/>
      <c r="I707" s="654"/>
      <c r="J707" s="654"/>
      <c r="K707" s="645"/>
      <c r="L707" s="685"/>
      <c r="M707" s="645"/>
      <c r="N707" s="270"/>
      <c r="O707" s="270"/>
      <c r="P707" s="254"/>
      <c r="Q707" s="254"/>
      <c r="R707" s="254"/>
      <c r="S707" s="661"/>
    </row>
    <row r="708" spans="1:19" hidden="1" outlineLevel="2">
      <c r="A708" s="597"/>
      <c r="B708" s="191" t="s">
        <v>427</v>
      </c>
      <c r="C708" s="175" t="s">
        <v>23</v>
      </c>
      <c r="D708" s="175">
        <v>4</v>
      </c>
      <c r="E708" s="175"/>
      <c r="F708" s="175"/>
      <c r="G708" s="654"/>
      <c r="H708" s="654"/>
      <c r="I708" s="654"/>
      <c r="J708" s="654"/>
      <c r="K708" s="645"/>
      <c r="L708" s="685"/>
      <c r="M708" s="645"/>
      <c r="N708" s="270"/>
      <c r="O708" s="270"/>
      <c r="P708" s="254"/>
      <c r="Q708" s="254"/>
      <c r="R708" s="254"/>
      <c r="S708" s="661"/>
    </row>
    <row r="709" spans="1:19" hidden="1" outlineLevel="2">
      <c r="A709" s="597"/>
      <c r="B709" s="191" t="s">
        <v>335</v>
      </c>
      <c r="C709" s="175" t="s">
        <v>23</v>
      </c>
      <c r="D709" s="175">
        <v>1</v>
      </c>
      <c r="E709" s="175"/>
      <c r="F709" s="175"/>
      <c r="G709" s="654"/>
      <c r="H709" s="654"/>
      <c r="I709" s="654"/>
      <c r="J709" s="654"/>
      <c r="K709" s="645"/>
      <c r="L709" s="685"/>
      <c r="M709" s="645"/>
      <c r="N709" s="270"/>
      <c r="O709" s="270"/>
      <c r="P709" s="254"/>
      <c r="Q709" s="254"/>
      <c r="R709" s="254"/>
      <c r="S709" s="661"/>
    </row>
    <row r="710" spans="1:19" hidden="1" outlineLevel="2">
      <c r="A710" s="597"/>
      <c r="B710" s="168" t="s">
        <v>428</v>
      </c>
      <c r="C710" s="174" t="s">
        <v>21</v>
      </c>
      <c r="D710" s="174">
        <v>4</v>
      </c>
      <c r="E710" s="174"/>
      <c r="F710" s="174"/>
      <c r="G710" s="654"/>
      <c r="H710" s="654"/>
      <c r="I710" s="654"/>
      <c r="J710" s="654"/>
      <c r="K710" s="645"/>
      <c r="L710" s="685"/>
      <c r="M710" s="645"/>
      <c r="N710" s="270"/>
      <c r="O710" s="270"/>
      <c r="P710" s="254"/>
      <c r="Q710" s="254"/>
      <c r="R710" s="254"/>
      <c r="S710" s="661"/>
    </row>
    <row r="711" spans="1:19" hidden="1" outlineLevel="2">
      <c r="A711" s="765"/>
      <c r="B711" s="191" t="s">
        <v>349</v>
      </c>
      <c r="C711" s="175" t="s">
        <v>23</v>
      </c>
      <c r="D711" s="175">
        <v>4</v>
      </c>
      <c r="E711" s="175"/>
      <c r="F711" s="175"/>
      <c r="G711" s="654"/>
      <c r="H711" s="654"/>
      <c r="I711" s="654"/>
      <c r="J711" s="654"/>
      <c r="K711" s="645"/>
      <c r="L711" s="685"/>
      <c r="M711" s="645"/>
      <c r="N711" s="270"/>
      <c r="O711" s="270"/>
      <c r="P711" s="254"/>
      <c r="Q711" s="254"/>
      <c r="R711" s="254"/>
      <c r="S711" s="661"/>
    </row>
    <row r="712" spans="1:19" hidden="1" outlineLevel="2">
      <c r="A712" s="765"/>
      <c r="B712" s="191" t="s">
        <v>350</v>
      </c>
      <c r="C712" s="175" t="s">
        <v>23</v>
      </c>
      <c r="D712" s="175">
        <v>4</v>
      </c>
      <c r="E712" s="175"/>
      <c r="F712" s="175"/>
      <c r="G712" s="654"/>
      <c r="H712" s="654"/>
      <c r="I712" s="654"/>
      <c r="J712" s="654"/>
      <c r="K712" s="645"/>
      <c r="L712" s="685"/>
      <c r="M712" s="645"/>
      <c r="N712" s="270"/>
      <c r="O712" s="270"/>
      <c r="P712" s="254"/>
      <c r="Q712" s="254"/>
      <c r="R712" s="254"/>
      <c r="S712" s="661"/>
    </row>
    <row r="713" spans="1:19" hidden="1" outlineLevel="2">
      <c r="A713" s="765"/>
      <c r="B713" s="191" t="s">
        <v>429</v>
      </c>
      <c r="C713" s="175" t="s">
        <v>23</v>
      </c>
      <c r="D713" s="175">
        <v>4</v>
      </c>
      <c r="E713" s="175"/>
      <c r="F713" s="175"/>
      <c r="G713" s="654"/>
      <c r="H713" s="654"/>
      <c r="I713" s="654"/>
      <c r="J713" s="654"/>
      <c r="K713" s="645"/>
      <c r="L713" s="685"/>
      <c r="M713" s="645"/>
      <c r="N713" s="270"/>
      <c r="O713" s="270"/>
      <c r="P713" s="254"/>
      <c r="Q713" s="254"/>
      <c r="R713" s="254"/>
      <c r="S713" s="661"/>
    </row>
    <row r="714" spans="1:19" hidden="1" outlineLevel="2">
      <c r="A714" s="765"/>
      <c r="B714" s="191" t="s">
        <v>352</v>
      </c>
      <c r="C714" s="175" t="s">
        <v>23</v>
      </c>
      <c r="D714" s="175">
        <v>4</v>
      </c>
      <c r="E714" s="175"/>
      <c r="F714" s="175"/>
      <c r="G714" s="654"/>
      <c r="H714" s="654"/>
      <c r="I714" s="654"/>
      <c r="J714" s="654"/>
      <c r="K714" s="645"/>
      <c r="L714" s="685"/>
      <c r="M714" s="645"/>
      <c r="N714" s="270"/>
      <c r="O714" s="270"/>
      <c r="P714" s="254"/>
      <c r="Q714" s="254"/>
      <c r="R714" s="254"/>
      <c r="S714" s="661"/>
    </row>
    <row r="715" spans="1:19" hidden="1" outlineLevel="2">
      <c r="A715" s="765"/>
      <c r="B715" s="191" t="s">
        <v>353</v>
      </c>
      <c r="C715" s="175" t="s">
        <v>23</v>
      </c>
      <c r="D715" s="175">
        <v>8</v>
      </c>
      <c r="E715" s="175"/>
      <c r="F715" s="175"/>
      <c r="G715" s="654"/>
      <c r="H715" s="654"/>
      <c r="I715" s="654"/>
      <c r="J715" s="654"/>
      <c r="K715" s="645"/>
      <c r="L715" s="685"/>
      <c r="M715" s="645"/>
      <c r="N715" s="270"/>
      <c r="O715" s="270"/>
      <c r="P715" s="254"/>
      <c r="Q715" s="254"/>
      <c r="R715" s="254"/>
      <c r="S715" s="661"/>
    </row>
    <row r="716" spans="1:19" hidden="1" outlineLevel="2">
      <c r="A716" s="765"/>
      <c r="B716" s="191" t="s">
        <v>354</v>
      </c>
      <c r="C716" s="175" t="s">
        <v>20</v>
      </c>
      <c r="D716" s="175">
        <v>1</v>
      </c>
      <c r="E716" s="175"/>
      <c r="F716" s="175"/>
      <c r="G716" s="654"/>
      <c r="H716" s="654"/>
      <c r="I716" s="654"/>
      <c r="J716" s="654"/>
      <c r="K716" s="645"/>
      <c r="L716" s="685"/>
      <c r="M716" s="645"/>
      <c r="N716" s="270"/>
      <c r="O716" s="270"/>
      <c r="P716" s="254"/>
      <c r="Q716" s="254"/>
      <c r="R716" s="254"/>
      <c r="S716" s="661"/>
    </row>
    <row r="717" spans="1:19" hidden="1" outlineLevel="2">
      <c r="A717" s="229"/>
      <c r="B717" s="230" t="s">
        <v>430</v>
      </c>
      <c r="C717" s="231" t="s">
        <v>23</v>
      </c>
      <c r="D717" s="190">
        <v>1</v>
      </c>
      <c r="E717" s="190"/>
      <c r="F717" s="190"/>
      <c r="G717" s="642"/>
      <c r="H717" s="642"/>
      <c r="I717" s="642"/>
      <c r="J717" s="642"/>
      <c r="K717" s="659"/>
      <c r="L717" s="685"/>
      <c r="M717" s="659"/>
      <c r="N717" s="270"/>
      <c r="O717" s="270"/>
      <c r="P717" s="254"/>
      <c r="Q717" s="254"/>
      <c r="R717" s="254"/>
      <c r="S717" s="661"/>
    </row>
    <row r="718" spans="1:19" hidden="1" outlineLevel="2">
      <c r="A718" s="597"/>
      <c r="B718" s="191" t="s">
        <v>340</v>
      </c>
      <c r="C718" s="175" t="s">
        <v>23</v>
      </c>
      <c r="D718" s="175">
        <v>1</v>
      </c>
      <c r="E718" s="175"/>
      <c r="F718" s="175"/>
      <c r="G718" s="654"/>
      <c r="H718" s="654"/>
      <c r="I718" s="654"/>
      <c r="J718" s="654"/>
      <c r="K718" s="645"/>
      <c r="L718" s="685"/>
      <c r="M718" s="645"/>
      <c r="N718" s="270"/>
      <c r="O718" s="270"/>
      <c r="P718" s="254"/>
      <c r="Q718" s="254"/>
      <c r="R718" s="254"/>
      <c r="S718" s="661"/>
    </row>
    <row r="719" spans="1:19" hidden="1" outlineLevel="2">
      <c r="A719" s="597"/>
      <c r="B719" s="191" t="s">
        <v>383</v>
      </c>
      <c r="C719" s="175" t="s">
        <v>21</v>
      </c>
      <c r="D719" s="175">
        <v>1</v>
      </c>
      <c r="E719" s="175"/>
      <c r="F719" s="175"/>
      <c r="G719" s="654"/>
      <c r="H719" s="654"/>
      <c r="I719" s="654"/>
      <c r="J719" s="654"/>
      <c r="K719" s="645"/>
      <c r="L719" s="685"/>
      <c r="M719" s="645"/>
      <c r="N719" s="270"/>
      <c r="O719" s="270"/>
      <c r="P719" s="254"/>
      <c r="Q719" s="254"/>
      <c r="R719" s="254"/>
      <c r="S719" s="661"/>
    </row>
    <row r="720" spans="1:19" hidden="1" outlineLevel="2">
      <c r="A720" s="597"/>
      <c r="B720" s="191" t="s">
        <v>384</v>
      </c>
      <c r="C720" s="175" t="s">
        <v>21</v>
      </c>
      <c r="D720" s="175">
        <v>1</v>
      </c>
      <c r="E720" s="175"/>
      <c r="F720" s="175"/>
      <c r="G720" s="654"/>
      <c r="H720" s="654"/>
      <c r="I720" s="654"/>
      <c r="J720" s="654"/>
      <c r="K720" s="645"/>
      <c r="L720" s="685"/>
      <c r="M720" s="645"/>
      <c r="N720" s="270"/>
      <c r="O720" s="270"/>
      <c r="P720" s="254"/>
      <c r="Q720" s="254"/>
      <c r="R720" s="254"/>
      <c r="S720" s="661"/>
    </row>
    <row r="721" spans="1:19" ht="25.5" hidden="1" outlineLevel="2">
      <c r="A721" s="597"/>
      <c r="B721" s="219" t="s">
        <v>343</v>
      </c>
      <c r="C721" s="220" t="s">
        <v>20</v>
      </c>
      <c r="D721" s="221">
        <v>1</v>
      </c>
      <c r="E721" s="221"/>
      <c r="F721" s="221"/>
      <c r="G721" s="706"/>
      <c r="H721" s="706"/>
      <c r="I721" s="706"/>
      <c r="J721" s="706"/>
      <c r="K721" s="707"/>
      <c r="L721" s="685"/>
      <c r="M721" s="707"/>
      <c r="N721" s="270"/>
      <c r="O721" s="270"/>
      <c r="P721" s="254"/>
      <c r="Q721" s="254"/>
      <c r="R721" s="254"/>
      <c r="S721" s="661"/>
    </row>
    <row r="722" spans="1:19" ht="38.25" outlineLevel="1" collapsed="1">
      <c r="A722" s="174">
        <f>COUNT($A$368:$A721)+1</f>
        <v>15</v>
      </c>
      <c r="B722" s="169" t="s">
        <v>433</v>
      </c>
      <c r="C722" s="174" t="s">
        <v>137</v>
      </c>
      <c r="D722" s="216">
        <v>2</v>
      </c>
      <c r="E722" s="216"/>
      <c r="F722" s="216"/>
      <c r="G722" s="648" t="s">
        <v>3199</v>
      </c>
      <c r="H722" s="648"/>
      <c r="I722" s="648" t="s">
        <v>3164</v>
      </c>
      <c r="J722" s="648" t="s">
        <v>324</v>
      </c>
      <c r="K722" s="267">
        <v>71890500</v>
      </c>
      <c r="L722" s="685"/>
      <c r="M722" s="267">
        <v>4375000</v>
      </c>
      <c r="N722" s="270"/>
      <c r="O722" s="270"/>
      <c r="P722" s="254">
        <f>SUM(K722:O722)</f>
        <v>76265500</v>
      </c>
      <c r="Q722" s="254">
        <f>P722*$D722</f>
        <v>152531000</v>
      </c>
      <c r="R722" s="254">
        <f>P722*$F722</f>
        <v>0</v>
      </c>
      <c r="S722" s="649" t="s">
        <v>138</v>
      </c>
    </row>
    <row r="723" spans="1:19" ht="25.5" hidden="1" outlineLevel="2">
      <c r="A723" s="597"/>
      <c r="B723" s="171" t="s">
        <v>359</v>
      </c>
      <c r="C723" s="175" t="s">
        <v>23</v>
      </c>
      <c r="D723" s="175">
        <v>1</v>
      </c>
      <c r="E723" s="175"/>
      <c r="F723" s="175"/>
      <c r="G723" s="654"/>
      <c r="H723" s="654"/>
      <c r="I723" s="654"/>
      <c r="J723" s="654"/>
      <c r="K723" s="645"/>
      <c r="L723" s="685"/>
      <c r="M723" s="645"/>
      <c r="N723" s="270"/>
      <c r="O723" s="270"/>
      <c r="P723" s="254"/>
      <c r="Q723" s="254"/>
      <c r="R723" s="254"/>
      <c r="S723" s="661"/>
    </row>
    <row r="724" spans="1:19" hidden="1" outlineLevel="2">
      <c r="A724" s="597"/>
      <c r="B724" s="169" t="s">
        <v>328</v>
      </c>
      <c r="C724" s="174"/>
      <c r="D724" s="174"/>
      <c r="E724" s="174"/>
      <c r="F724" s="174"/>
      <c r="G724" s="654"/>
      <c r="H724" s="654"/>
      <c r="I724" s="654"/>
      <c r="J724" s="654"/>
      <c r="K724" s="645"/>
      <c r="L724" s="685"/>
      <c r="M724" s="645"/>
      <c r="N724" s="270"/>
      <c r="O724" s="270"/>
      <c r="P724" s="254"/>
      <c r="Q724" s="254"/>
      <c r="R724" s="254"/>
      <c r="S724" s="661"/>
    </row>
    <row r="725" spans="1:19" hidden="1" outlineLevel="2">
      <c r="A725" s="597"/>
      <c r="B725" s="171" t="s">
        <v>434</v>
      </c>
      <c r="C725" s="175" t="s">
        <v>23</v>
      </c>
      <c r="D725" s="175">
        <v>1</v>
      </c>
      <c r="E725" s="175"/>
      <c r="F725" s="175"/>
      <c r="G725" s="654"/>
      <c r="H725" s="654"/>
      <c r="I725" s="654"/>
      <c r="J725" s="654"/>
      <c r="K725" s="645"/>
      <c r="L725" s="685"/>
      <c r="M725" s="645"/>
      <c r="N725" s="270"/>
      <c r="O725" s="270"/>
      <c r="P725" s="254"/>
      <c r="Q725" s="254"/>
      <c r="R725" s="254"/>
      <c r="S725" s="661"/>
    </row>
    <row r="726" spans="1:19" hidden="1" outlineLevel="2">
      <c r="A726" s="222"/>
      <c r="B726" s="223" t="s">
        <v>184</v>
      </c>
      <c r="C726" s="222" t="s">
        <v>150</v>
      </c>
      <c r="D726" s="222">
        <v>3</v>
      </c>
      <c r="E726" s="222"/>
      <c r="F726" s="222"/>
      <c r="G726" s="657"/>
      <c r="H726" s="657"/>
      <c r="I726" s="657"/>
      <c r="J726" s="657"/>
      <c r="K726" s="658"/>
      <c r="L726" s="685"/>
      <c r="M726" s="658"/>
      <c r="N726" s="270"/>
      <c r="O726" s="270"/>
      <c r="P726" s="254"/>
      <c r="Q726" s="254"/>
      <c r="R726" s="254"/>
      <c r="S726" s="661"/>
    </row>
    <row r="727" spans="1:19" hidden="1" outlineLevel="2">
      <c r="A727" s="222"/>
      <c r="B727" s="223" t="s">
        <v>151</v>
      </c>
      <c r="C727" s="222" t="s">
        <v>23</v>
      </c>
      <c r="D727" s="222">
        <v>1</v>
      </c>
      <c r="E727" s="222"/>
      <c r="F727" s="222"/>
      <c r="G727" s="657"/>
      <c r="H727" s="657"/>
      <c r="I727" s="657"/>
      <c r="J727" s="657"/>
      <c r="K727" s="658"/>
      <c r="L727" s="685"/>
      <c r="M727" s="658"/>
      <c r="N727" s="270"/>
      <c r="O727" s="270"/>
      <c r="P727" s="254"/>
      <c r="Q727" s="254"/>
      <c r="R727" s="254"/>
      <c r="S727" s="661"/>
    </row>
    <row r="728" spans="1:19" hidden="1" outlineLevel="2">
      <c r="A728" s="222"/>
      <c r="B728" s="223" t="s">
        <v>152</v>
      </c>
      <c r="C728" s="222" t="s">
        <v>23</v>
      </c>
      <c r="D728" s="222">
        <v>1</v>
      </c>
      <c r="E728" s="222"/>
      <c r="F728" s="222"/>
      <c r="G728" s="657"/>
      <c r="H728" s="657"/>
      <c r="I728" s="657"/>
      <c r="J728" s="657"/>
      <c r="K728" s="658"/>
      <c r="L728" s="685"/>
      <c r="M728" s="658"/>
      <c r="N728" s="270"/>
      <c r="O728" s="270"/>
      <c r="P728" s="254"/>
      <c r="Q728" s="254"/>
      <c r="R728" s="254"/>
      <c r="S728" s="661"/>
    </row>
    <row r="729" spans="1:19" hidden="1" outlineLevel="2">
      <c r="A729" s="222"/>
      <c r="B729" s="223" t="s">
        <v>361</v>
      </c>
      <c r="C729" s="222" t="s">
        <v>23</v>
      </c>
      <c r="D729" s="222">
        <v>3</v>
      </c>
      <c r="E729" s="222"/>
      <c r="F729" s="222"/>
      <c r="G729" s="657"/>
      <c r="H729" s="657"/>
      <c r="I729" s="657"/>
      <c r="J729" s="657"/>
      <c r="K729" s="658"/>
      <c r="L729" s="685"/>
      <c r="M729" s="658"/>
      <c r="N729" s="270"/>
      <c r="O729" s="270"/>
      <c r="P729" s="254"/>
      <c r="Q729" s="254"/>
      <c r="R729" s="254"/>
      <c r="S729" s="661"/>
    </row>
    <row r="730" spans="1:19" hidden="1" outlineLevel="2">
      <c r="A730" s="597"/>
      <c r="B730" s="191" t="s">
        <v>154</v>
      </c>
      <c r="C730" s="175" t="s">
        <v>23</v>
      </c>
      <c r="D730" s="175">
        <v>3</v>
      </c>
      <c r="E730" s="175"/>
      <c r="F730" s="175"/>
      <c r="G730" s="654"/>
      <c r="H730" s="654"/>
      <c r="I730" s="654"/>
      <c r="J730" s="654"/>
      <c r="K730" s="645"/>
      <c r="L730" s="685"/>
      <c r="M730" s="645"/>
      <c r="N730" s="270"/>
      <c r="O730" s="270"/>
      <c r="P730" s="254"/>
      <c r="Q730" s="254"/>
      <c r="R730" s="254"/>
      <c r="S730" s="661"/>
    </row>
    <row r="731" spans="1:19" hidden="1" outlineLevel="2">
      <c r="A731" s="597"/>
      <c r="B731" s="191" t="s">
        <v>330</v>
      </c>
      <c r="C731" s="175" t="s">
        <v>23</v>
      </c>
      <c r="D731" s="175">
        <v>3</v>
      </c>
      <c r="E731" s="175"/>
      <c r="F731" s="175"/>
      <c r="G731" s="654"/>
      <c r="H731" s="654"/>
      <c r="I731" s="654"/>
      <c r="J731" s="654"/>
      <c r="K731" s="645"/>
      <c r="L731" s="685"/>
      <c r="M731" s="645"/>
      <c r="N731" s="270"/>
      <c r="O731" s="270"/>
      <c r="P731" s="254"/>
      <c r="Q731" s="254"/>
      <c r="R731" s="254"/>
      <c r="S731" s="661"/>
    </row>
    <row r="732" spans="1:19" hidden="1" outlineLevel="2">
      <c r="A732" s="597"/>
      <c r="B732" s="169" t="s">
        <v>331</v>
      </c>
      <c r="C732" s="175"/>
      <c r="D732" s="175"/>
      <c r="E732" s="175"/>
      <c r="F732" s="175"/>
      <c r="G732" s="654"/>
      <c r="H732" s="654"/>
      <c r="I732" s="654"/>
      <c r="J732" s="654"/>
      <c r="K732" s="645"/>
      <c r="L732" s="685"/>
      <c r="M732" s="645"/>
      <c r="N732" s="270"/>
      <c r="O732" s="270"/>
      <c r="P732" s="254"/>
      <c r="Q732" s="254"/>
      <c r="R732" s="254"/>
      <c r="S732" s="661"/>
    </row>
    <row r="733" spans="1:19" hidden="1" outlineLevel="2">
      <c r="A733" s="597"/>
      <c r="B733" s="191" t="s">
        <v>435</v>
      </c>
      <c r="C733" s="175" t="s">
        <v>23</v>
      </c>
      <c r="D733" s="175">
        <v>2</v>
      </c>
      <c r="E733" s="175"/>
      <c r="F733" s="175"/>
      <c r="G733" s="654"/>
      <c r="H733" s="654"/>
      <c r="I733" s="654"/>
      <c r="J733" s="654"/>
      <c r="K733" s="645"/>
      <c r="L733" s="685"/>
      <c r="M733" s="645"/>
      <c r="N733" s="270"/>
      <c r="O733" s="270"/>
      <c r="P733" s="254"/>
      <c r="Q733" s="254"/>
      <c r="R733" s="254"/>
      <c r="S733" s="661"/>
    </row>
    <row r="734" spans="1:19" hidden="1" outlineLevel="2">
      <c r="A734" s="597"/>
      <c r="B734" s="191" t="s">
        <v>335</v>
      </c>
      <c r="C734" s="175" t="s">
        <v>23</v>
      </c>
      <c r="D734" s="175">
        <v>1</v>
      </c>
      <c r="E734" s="175"/>
      <c r="F734" s="175"/>
      <c r="G734" s="654"/>
      <c r="H734" s="654"/>
      <c r="I734" s="654"/>
      <c r="J734" s="654"/>
      <c r="K734" s="645"/>
      <c r="L734" s="685"/>
      <c r="M734" s="645"/>
      <c r="N734" s="270"/>
      <c r="O734" s="270"/>
      <c r="P734" s="254"/>
      <c r="Q734" s="254"/>
      <c r="R734" s="254"/>
      <c r="S734" s="661"/>
    </row>
    <row r="735" spans="1:19" hidden="1" outlineLevel="2">
      <c r="A735" s="597"/>
      <c r="B735" s="168" t="s">
        <v>436</v>
      </c>
      <c r="C735" s="174" t="s">
        <v>21</v>
      </c>
      <c r="D735" s="174">
        <v>2</v>
      </c>
      <c r="E735" s="174"/>
      <c r="F735" s="174"/>
      <c r="G735" s="654"/>
      <c r="H735" s="654"/>
      <c r="I735" s="654"/>
      <c r="J735" s="654"/>
      <c r="K735" s="645"/>
      <c r="L735" s="685"/>
      <c r="M735" s="645"/>
      <c r="N735" s="270"/>
      <c r="O735" s="270"/>
      <c r="P735" s="254"/>
      <c r="Q735" s="254"/>
      <c r="R735" s="254"/>
      <c r="S735" s="661"/>
    </row>
    <row r="736" spans="1:19" hidden="1" outlineLevel="2">
      <c r="A736" s="765"/>
      <c r="B736" s="171" t="s">
        <v>437</v>
      </c>
      <c r="C736" s="175" t="s">
        <v>23</v>
      </c>
      <c r="D736" s="175">
        <v>4</v>
      </c>
      <c r="E736" s="175"/>
      <c r="F736" s="175"/>
      <c r="G736" s="654"/>
      <c r="H736" s="654"/>
      <c r="I736" s="654"/>
      <c r="J736" s="654"/>
      <c r="K736" s="645"/>
      <c r="L736" s="685"/>
      <c r="M736" s="645"/>
      <c r="N736" s="270"/>
      <c r="O736" s="270"/>
      <c r="P736" s="254"/>
      <c r="Q736" s="254"/>
      <c r="R736" s="254"/>
      <c r="S736" s="661"/>
    </row>
    <row r="737" spans="1:19" hidden="1" outlineLevel="2">
      <c r="A737" s="765"/>
      <c r="B737" s="191" t="s">
        <v>364</v>
      </c>
      <c r="C737" s="175" t="s">
        <v>23</v>
      </c>
      <c r="D737" s="175">
        <v>2</v>
      </c>
      <c r="E737" s="175"/>
      <c r="F737" s="175"/>
      <c r="G737" s="654"/>
      <c r="H737" s="654"/>
      <c r="I737" s="654"/>
      <c r="J737" s="654"/>
      <c r="K737" s="645"/>
      <c r="L737" s="685"/>
      <c r="M737" s="645"/>
      <c r="N737" s="270"/>
      <c r="O737" s="270"/>
      <c r="P737" s="254"/>
      <c r="Q737" s="254"/>
      <c r="R737" s="254"/>
      <c r="S737" s="661"/>
    </row>
    <row r="738" spans="1:19" hidden="1" outlineLevel="2">
      <c r="A738" s="765"/>
      <c r="B738" s="171" t="s">
        <v>350</v>
      </c>
      <c r="C738" s="175" t="s">
        <v>23</v>
      </c>
      <c r="D738" s="218">
        <v>2</v>
      </c>
      <c r="E738" s="218"/>
      <c r="F738" s="218"/>
      <c r="G738" s="655"/>
      <c r="H738" s="655"/>
      <c r="I738" s="655"/>
      <c r="J738" s="655"/>
      <c r="K738" s="656"/>
      <c r="L738" s="685"/>
      <c r="M738" s="656"/>
      <c r="N738" s="270"/>
      <c r="O738" s="270"/>
      <c r="P738" s="254"/>
      <c r="Q738" s="254"/>
      <c r="R738" s="254"/>
      <c r="S738" s="661"/>
    </row>
    <row r="739" spans="1:19" hidden="1" outlineLevel="2">
      <c r="A739" s="765"/>
      <c r="B739" s="191" t="s">
        <v>378</v>
      </c>
      <c r="C739" s="175" t="s">
        <v>23</v>
      </c>
      <c r="D739" s="175">
        <v>2</v>
      </c>
      <c r="E739" s="175"/>
      <c r="F739" s="175"/>
      <c r="G739" s="654"/>
      <c r="H739" s="654"/>
      <c r="I739" s="654"/>
      <c r="J739" s="654"/>
      <c r="K739" s="645"/>
      <c r="L739" s="685"/>
      <c r="M739" s="645"/>
      <c r="N739" s="270"/>
      <c r="O739" s="270"/>
      <c r="P739" s="254"/>
      <c r="Q739" s="254"/>
      <c r="R739" s="254"/>
      <c r="S739" s="661"/>
    </row>
    <row r="740" spans="1:19" hidden="1" outlineLevel="2">
      <c r="A740" s="765"/>
      <c r="B740" s="191" t="s">
        <v>438</v>
      </c>
      <c r="C740" s="175" t="s">
        <v>23</v>
      </c>
      <c r="D740" s="175">
        <v>2</v>
      </c>
      <c r="E740" s="175"/>
      <c r="F740" s="175"/>
      <c r="G740" s="654"/>
      <c r="H740" s="654"/>
      <c r="I740" s="654"/>
      <c r="J740" s="654"/>
      <c r="K740" s="645"/>
      <c r="L740" s="685"/>
      <c r="M740" s="645"/>
      <c r="N740" s="270"/>
      <c r="O740" s="270"/>
      <c r="P740" s="254"/>
      <c r="Q740" s="254"/>
      <c r="R740" s="254"/>
      <c r="S740" s="661"/>
    </row>
    <row r="741" spans="1:19" hidden="1" outlineLevel="2">
      <c r="A741" s="765"/>
      <c r="B741" s="191" t="s">
        <v>352</v>
      </c>
      <c r="C741" s="175" t="s">
        <v>23</v>
      </c>
      <c r="D741" s="175">
        <v>2</v>
      </c>
      <c r="E741" s="175"/>
      <c r="F741" s="175"/>
      <c r="G741" s="654"/>
      <c r="H741" s="654"/>
      <c r="I741" s="654"/>
      <c r="J741" s="654"/>
      <c r="K741" s="645"/>
      <c r="L741" s="685"/>
      <c r="M741" s="645"/>
      <c r="N741" s="270"/>
      <c r="O741" s="270"/>
      <c r="P741" s="254"/>
      <c r="Q741" s="254"/>
      <c r="R741" s="254"/>
      <c r="S741" s="661"/>
    </row>
    <row r="742" spans="1:19" hidden="1" outlineLevel="2">
      <c r="A742" s="765"/>
      <c r="B742" s="191" t="s">
        <v>379</v>
      </c>
      <c r="C742" s="175" t="s">
        <v>23</v>
      </c>
      <c r="D742" s="175">
        <v>2</v>
      </c>
      <c r="E742" s="175"/>
      <c r="F742" s="175"/>
      <c r="G742" s="654"/>
      <c r="H742" s="654"/>
      <c r="I742" s="654"/>
      <c r="J742" s="654"/>
      <c r="K742" s="645"/>
      <c r="L742" s="685"/>
      <c r="M742" s="645"/>
      <c r="N742" s="270"/>
      <c r="O742" s="270"/>
      <c r="P742" s="254"/>
      <c r="Q742" s="254"/>
      <c r="R742" s="254"/>
      <c r="S742" s="661"/>
    </row>
    <row r="743" spans="1:19" hidden="1" outlineLevel="2">
      <c r="A743" s="765"/>
      <c r="B743" s="191" t="s">
        <v>353</v>
      </c>
      <c r="C743" s="175" t="s">
        <v>23</v>
      </c>
      <c r="D743" s="175">
        <v>4</v>
      </c>
      <c r="E743" s="175"/>
      <c r="F743" s="175"/>
      <c r="G743" s="654"/>
      <c r="H743" s="654"/>
      <c r="I743" s="654"/>
      <c r="J743" s="654"/>
      <c r="K743" s="645"/>
      <c r="L743" s="685"/>
      <c r="M743" s="645"/>
      <c r="N743" s="270"/>
      <c r="O743" s="270"/>
      <c r="P743" s="254"/>
      <c r="Q743" s="254"/>
      <c r="R743" s="254"/>
      <c r="S743" s="661"/>
    </row>
    <row r="744" spans="1:19" hidden="1" outlineLevel="2">
      <c r="A744" s="765"/>
      <c r="B744" s="191" t="s">
        <v>338</v>
      </c>
      <c r="C744" s="175" t="s">
        <v>23</v>
      </c>
      <c r="D744" s="175">
        <v>2</v>
      </c>
      <c r="E744" s="175"/>
      <c r="F744" s="175"/>
      <c r="G744" s="654"/>
      <c r="H744" s="654"/>
      <c r="I744" s="654"/>
      <c r="J744" s="654"/>
      <c r="K744" s="645"/>
      <c r="L744" s="685"/>
      <c r="M744" s="645"/>
      <c r="N744" s="270"/>
      <c r="O744" s="270"/>
      <c r="P744" s="254"/>
      <c r="Q744" s="254"/>
      <c r="R744" s="254"/>
      <c r="S744" s="661"/>
    </row>
    <row r="745" spans="1:19" hidden="1" outlineLevel="2">
      <c r="A745" s="765"/>
      <c r="B745" s="191" t="s">
        <v>354</v>
      </c>
      <c r="C745" s="175" t="s">
        <v>20</v>
      </c>
      <c r="D745" s="175">
        <v>1</v>
      </c>
      <c r="E745" s="175"/>
      <c r="F745" s="175"/>
      <c r="G745" s="654"/>
      <c r="H745" s="654"/>
      <c r="I745" s="654"/>
      <c r="J745" s="654"/>
      <c r="K745" s="645"/>
      <c r="L745" s="685"/>
      <c r="M745" s="645"/>
      <c r="N745" s="270"/>
      <c r="O745" s="270"/>
      <c r="P745" s="254"/>
      <c r="Q745" s="254"/>
      <c r="R745" s="254"/>
      <c r="S745" s="661"/>
    </row>
    <row r="746" spans="1:19" hidden="1" outlineLevel="2">
      <c r="A746" s="229"/>
      <c r="B746" s="230" t="s">
        <v>439</v>
      </c>
      <c r="C746" s="231" t="s">
        <v>23</v>
      </c>
      <c r="D746" s="190">
        <v>2</v>
      </c>
      <c r="E746" s="190"/>
      <c r="F746" s="190"/>
      <c r="G746" s="642"/>
      <c r="H746" s="642"/>
      <c r="I746" s="642"/>
      <c r="J746" s="642"/>
      <c r="K746" s="659"/>
      <c r="L746" s="685"/>
      <c r="M746" s="659"/>
      <c r="N746" s="270"/>
      <c r="O746" s="270"/>
      <c r="P746" s="254"/>
      <c r="Q746" s="254"/>
      <c r="R746" s="254"/>
      <c r="S746" s="661"/>
    </row>
    <row r="747" spans="1:19" hidden="1" outlineLevel="2">
      <c r="A747" s="597"/>
      <c r="B747" s="191" t="s">
        <v>340</v>
      </c>
      <c r="C747" s="175" t="s">
        <v>23</v>
      </c>
      <c r="D747" s="175">
        <v>1</v>
      </c>
      <c r="E747" s="175"/>
      <c r="F747" s="175"/>
      <c r="G747" s="654"/>
      <c r="H747" s="654"/>
      <c r="I747" s="654"/>
      <c r="J747" s="654"/>
      <c r="K747" s="645"/>
      <c r="L747" s="685"/>
      <c r="M747" s="645"/>
      <c r="N747" s="270"/>
      <c r="O747" s="270"/>
      <c r="P747" s="254"/>
      <c r="Q747" s="254"/>
      <c r="R747" s="254"/>
      <c r="S747" s="661"/>
    </row>
    <row r="748" spans="1:19" hidden="1" outlineLevel="2">
      <c r="A748" s="597"/>
      <c r="B748" s="191" t="s">
        <v>383</v>
      </c>
      <c r="C748" s="175" t="s">
        <v>21</v>
      </c>
      <c r="D748" s="175">
        <v>1</v>
      </c>
      <c r="E748" s="175"/>
      <c r="F748" s="175"/>
      <c r="G748" s="654"/>
      <c r="H748" s="654"/>
      <c r="I748" s="654"/>
      <c r="J748" s="654"/>
      <c r="K748" s="645"/>
      <c r="L748" s="685"/>
      <c r="M748" s="645"/>
      <c r="N748" s="270"/>
      <c r="O748" s="270"/>
      <c r="P748" s="254"/>
      <c r="Q748" s="254"/>
      <c r="R748" s="254"/>
      <c r="S748" s="661"/>
    </row>
    <row r="749" spans="1:19" hidden="1" outlineLevel="2">
      <c r="A749" s="597"/>
      <c r="B749" s="191" t="s">
        <v>384</v>
      </c>
      <c r="C749" s="175" t="s">
        <v>21</v>
      </c>
      <c r="D749" s="175">
        <v>1</v>
      </c>
      <c r="E749" s="175"/>
      <c r="F749" s="175"/>
      <c r="G749" s="654"/>
      <c r="H749" s="654"/>
      <c r="I749" s="654"/>
      <c r="J749" s="654"/>
      <c r="K749" s="645"/>
      <c r="L749" s="685"/>
      <c r="M749" s="645"/>
      <c r="N749" s="270"/>
      <c r="O749" s="270"/>
      <c r="P749" s="254"/>
      <c r="Q749" s="254"/>
      <c r="R749" s="254"/>
      <c r="S749" s="661"/>
    </row>
    <row r="750" spans="1:19" ht="25.5" hidden="1" outlineLevel="2">
      <c r="A750" s="597"/>
      <c r="B750" s="219" t="s">
        <v>343</v>
      </c>
      <c r="C750" s="220" t="s">
        <v>20</v>
      </c>
      <c r="D750" s="221">
        <v>1</v>
      </c>
      <c r="E750" s="221"/>
      <c r="F750" s="221"/>
      <c r="G750" s="706"/>
      <c r="H750" s="706"/>
      <c r="I750" s="706"/>
      <c r="J750" s="706"/>
      <c r="K750" s="707"/>
      <c r="L750" s="685"/>
      <c r="M750" s="707"/>
      <c r="N750" s="270"/>
      <c r="O750" s="270"/>
      <c r="P750" s="254"/>
      <c r="Q750" s="254"/>
      <c r="R750" s="254"/>
      <c r="S750" s="661"/>
    </row>
    <row r="751" spans="1:19" ht="38.25" outlineLevel="1" collapsed="1">
      <c r="A751" s="174">
        <f>COUNT($A$368:$A750)+1</f>
        <v>16</v>
      </c>
      <c r="B751" s="169" t="s">
        <v>440</v>
      </c>
      <c r="C751" s="174" t="s">
        <v>137</v>
      </c>
      <c r="D751" s="216">
        <v>1</v>
      </c>
      <c r="E751" s="216"/>
      <c r="F751" s="216"/>
      <c r="G751" s="648" t="s">
        <v>3199</v>
      </c>
      <c r="H751" s="648"/>
      <c r="I751" s="648" t="s">
        <v>3164</v>
      </c>
      <c r="J751" s="648" t="s">
        <v>324</v>
      </c>
      <c r="K751" s="267">
        <v>60135200</v>
      </c>
      <c r="L751" s="685"/>
      <c r="M751" s="267">
        <v>4375000</v>
      </c>
      <c r="N751" s="270"/>
      <c r="O751" s="270"/>
      <c r="P751" s="254">
        <f>SUM(K751:O751)</f>
        <v>64510200</v>
      </c>
      <c r="Q751" s="254">
        <f>P751*$D751</f>
        <v>64510200</v>
      </c>
      <c r="R751" s="254">
        <f>P751*$F751</f>
        <v>0</v>
      </c>
      <c r="S751" s="649" t="s">
        <v>138</v>
      </c>
    </row>
    <row r="752" spans="1:19" ht="25.5" hidden="1" outlineLevel="2">
      <c r="A752" s="597"/>
      <c r="B752" s="171" t="s">
        <v>359</v>
      </c>
      <c r="C752" s="175" t="s">
        <v>23</v>
      </c>
      <c r="D752" s="175">
        <v>1</v>
      </c>
      <c r="E752" s="175"/>
      <c r="F752" s="175"/>
      <c r="G752" s="654"/>
      <c r="H752" s="654"/>
      <c r="I752" s="654"/>
      <c r="J752" s="654"/>
      <c r="K752" s="645"/>
      <c r="L752" s="685"/>
      <c r="M752" s="645"/>
      <c r="N752" s="270"/>
      <c r="O752" s="270"/>
      <c r="P752" s="254"/>
      <c r="Q752" s="254"/>
      <c r="R752" s="254"/>
      <c r="S752" s="661"/>
    </row>
    <row r="753" spans="1:19" hidden="1" outlineLevel="2">
      <c r="A753" s="597"/>
      <c r="B753" s="169" t="s">
        <v>328</v>
      </c>
      <c r="C753" s="174"/>
      <c r="D753" s="174"/>
      <c r="E753" s="174"/>
      <c r="F753" s="174"/>
      <c r="G753" s="654"/>
      <c r="H753" s="654"/>
      <c r="I753" s="654"/>
      <c r="J753" s="654"/>
      <c r="K753" s="645"/>
      <c r="L753" s="685"/>
      <c r="M753" s="645"/>
      <c r="N753" s="270"/>
      <c r="O753" s="270"/>
      <c r="P753" s="254"/>
      <c r="Q753" s="254"/>
      <c r="R753" s="254"/>
      <c r="S753" s="661"/>
    </row>
    <row r="754" spans="1:19" hidden="1" outlineLevel="2">
      <c r="A754" s="597"/>
      <c r="B754" s="171" t="s">
        <v>432</v>
      </c>
      <c r="C754" s="175" t="s">
        <v>23</v>
      </c>
      <c r="D754" s="175">
        <v>1</v>
      </c>
      <c r="E754" s="175"/>
      <c r="F754" s="175"/>
      <c r="G754" s="654"/>
      <c r="H754" s="654"/>
      <c r="I754" s="654"/>
      <c r="J754" s="654"/>
      <c r="K754" s="645"/>
      <c r="L754" s="685"/>
      <c r="M754" s="645"/>
      <c r="N754" s="270"/>
      <c r="O754" s="270"/>
      <c r="P754" s="254"/>
      <c r="Q754" s="254"/>
      <c r="R754" s="254"/>
      <c r="S754" s="661"/>
    </row>
    <row r="755" spans="1:19" hidden="1" outlineLevel="2">
      <c r="A755" s="222"/>
      <c r="B755" s="223" t="s">
        <v>369</v>
      </c>
      <c r="C755" s="222" t="s">
        <v>150</v>
      </c>
      <c r="D755" s="222">
        <v>3</v>
      </c>
      <c r="E755" s="222"/>
      <c r="F755" s="222"/>
      <c r="G755" s="657"/>
      <c r="H755" s="657"/>
      <c r="I755" s="657"/>
      <c r="J755" s="657"/>
      <c r="K755" s="658"/>
      <c r="L755" s="685"/>
      <c r="M755" s="658"/>
      <c r="N755" s="270"/>
      <c r="O755" s="270"/>
      <c r="P755" s="254"/>
      <c r="Q755" s="254"/>
      <c r="R755" s="254"/>
      <c r="S755" s="661"/>
    </row>
    <row r="756" spans="1:19" hidden="1" outlineLevel="2">
      <c r="A756" s="222"/>
      <c r="B756" s="223" t="s">
        <v>151</v>
      </c>
      <c r="C756" s="222" t="s">
        <v>23</v>
      </c>
      <c r="D756" s="222">
        <v>1</v>
      </c>
      <c r="E756" s="222"/>
      <c r="F756" s="222"/>
      <c r="G756" s="657"/>
      <c r="H756" s="657"/>
      <c r="I756" s="657"/>
      <c r="J756" s="657"/>
      <c r="K756" s="658"/>
      <c r="L756" s="685"/>
      <c r="M756" s="658"/>
      <c r="N756" s="270"/>
      <c r="O756" s="270"/>
      <c r="P756" s="254"/>
      <c r="Q756" s="254"/>
      <c r="R756" s="254"/>
      <c r="S756" s="661"/>
    </row>
    <row r="757" spans="1:19" hidden="1" outlineLevel="2">
      <c r="A757" s="222"/>
      <c r="B757" s="223" t="s">
        <v>152</v>
      </c>
      <c r="C757" s="222" t="s">
        <v>23</v>
      </c>
      <c r="D757" s="222">
        <v>1</v>
      </c>
      <c r="E757" s="222"/>
      <c r="F757" s="222"/>
      <c r="G757" s="657"/>
      <c r="H757" s="657"/>
      <c r="I757" s="657"/>
      <c r="J757" s="657"/>
      <c r="K757" s="658"/>
      <c r="L757" s="685"/>
      <c r="M757" s="658"/>
      <c r="N757" s="270"/>
      <c r="O757" s="270"/>
      <c r="P757" s="254"/>
      <c r="Q757" s="254"/>
      <c r="R757" s="254"/>
      <c r="S757" s="661"/>
    </row>
    <row r="758" spans="1:19" hidden="1" outlineLevel="2">
      <c r="A758" s="222"/>
      <c r="B758" s="223" t="s">
        <v>370</v>
      </c>
      <c r="C758" s="222" t="s">
        <v>23</v>
      </c>
      <c r="D758" s="222">
        <v>3</v>
      </c>
      <c r="E758" s="222"/>
      <c r="F758" s="222"/>
      <c r="G758" s="657"/>
      <c r="H758" s="657"/>
      <c r="I758" s="657"/>
      <c r="J758" s="657"/>
      <c r="K758" s="658"/>
      <c r="L758" s="685"/>
      <c r="M758" s="658"/>
      <c r="N758" s="270"/>
      <c r="O758" s="270"/>
      <c r="P758" s="254"/>
      <c r="Q758" s="254"/>
      <c r="R758" s="254"/>
      <c r="S758" s="661"/>
    </row>
    <row r="759" spans="1:19" hidden="1" outlineLevel="2">
      <c r="A759" s="597"/>
      <c r="B759" s="191" t="s">
        <v>154</v>
      </c>
      <c r="C759" s="175" t="s">
        <v>23</v>
      </c>
      <c r="D759" s="175">
        <v>3</v>
      </c>
      <c r="E759" s="175"/>
      <c r="F759" s="175"/>
      <c r="G759" s="654"/>
      <c r="H759" s="654"/>
      <c r="I759" s="654"/>
      <c r="J759" s="654"/>
      <c r="K759" s="645"/>
      <c r="L759" s="685"/>
      <c r="M759" s="645"/>
      <c r="N759" s="270"/>
      <c r="O759" s="270"/>
      <c r="P759" s="254"/>
      <c r="Q759" s="254"/>
      <c r="R759" s="254"/>
      <c r="S759" s="661"/>
    </row>
    <row r="760" spans="1:19" hidden="1" outlineLevel="2">
      <c r="A760" s="597"/>
      <c r="B760" s="191" t="s">
        <v>330</v>
      </c>
      <c r="C760" s="175" t="s">
        <v>23</v>
      </c>
      <c r="D760" s="175">
        <v>3</v>
      </c>
      <c r="E760" s="175"/>
      <c r="F760" s="175"/>
      <c r="G760" s="654"/>
      <c r="H760" s="654"/>
      <c r="I760" s="654"/>
      <c r="J760" s="654"/>
      <c r="K760" s="645"/>
      <c r="L760" s="685"/>
      <c r="M760" s="645"/>
      <c r="N760" s="270"/>
      <c r="O760" s="270"/>
      <c r="P760" s="254"/>
      <c r="Q760" s="254"/>
      <c r="R760" s="254"/>
      <c r="S760" s="661"/>
    </row>
    <row r="761" spans="1:19" hidden="1" outlineLevel="2">
      <c r="A761" s="597"/>
      <c r="B761" s="169" t="s">
        <v>331</v>
      </c>
      <c r="C761" s="175"/>
      <c r="D761" s="175"/>
      <c r="E761" s="175"/>
      <c r="F761" s="175"/>
      <c r="G761" s="654"/>
      <c r="H761" s="654"/>
      <c r="I761" s="654"/>
      <c r="J761" s="654"/>
      <c r="K761" s="645"/>
      <c r="L761" s="685"/>
      <c r="M761" s="645"/>
      <c r="N761" s="270"/>
      <c r="O761" s="270"/>
      <c r="P761" s="254"/>
      <c r="Q761" s="254"/>
      <c r="R761" s="254"/>
      <c r="S761" s="661"/>
    </row>
    <row r="762" spans="1:19" hidden="1" outlineLevel="2">
      <c r="A762" s="597"/>
      <c r="B762" s="191" t="s">
        <v>419</v>
      </c>
      <c r="C762" s="175" t="s">
        <v>23</v>
      </c>
      <c r="D762" s="175">
        <v>1</v>
      </c>
      <c r="E762" s="175"/>
      <c r="F762" s="175"/>
      <c r="G762" s="654"/>
      <c r="H762" s="654"/>
      <c r="I762" s="654"/>
      <c r="J762" s="654"/>
      <c r="K762" s="645"/>
      <c r="L762" s="685"/>
      <c r="M762" s="645"/>
      <c r="N762" s="270"/>
      <c r="O762" s="270"/>
      <c r="P762" s="254"/>
      <c r="Q762" s="254"/>
      <c r="R762" s="254"/>
      <c r="S762" s="661"/>
    </row>
    <row r="763" spans="1:19" hidden="1" outlineLevel="2">
      <c r="A763" s="597"/>
      <c r="B763" s="191" t="s">
        <v>427</v>
      </c>
      <c r="C763" s="175" t="s">
        <v>23</v>
      </c>
      <c r="D763" s="175">
        <v>4</v>
      </c>
      <c r="E763" s="175"/>
      <c r="F763" s="175"/>
      <c r="G763" s="654"/>
      <c r="H763" s="654"/>
      <c r="I763" s="654"/>
      <c r="J763" s="654"/>
      <c r="K763" s="645"/>
      <c r="L763" s="685"/>
      <c r="M763" s="645"/>
      <c r="N763" s="270"/>
      <c r="O763" s="270"/>
      <c r="P763" s="254"/>
      <c r="Q763" s="254"/>
      <c r="R763" s="254"/>
      <c r="S763" s="661"/>
    </row>
    <row r="764" spans="1:19" hidden="1" outlineLevel="2">
      <c r="A764" s="597"/>
      <c r="B764" s="191" t="s">
        <v>335</v>
      </c>
      <c r="C764" s="175" t="s">
        <v>23</v>
      </c>
      <c r="D764" s="175">
        <v>1</v>
      </c>
      <c r="E764" s="175"/>
      <c r="F764" s="175"/>
      <c r="G764" s="654"/>
      <c r="H764" s="654"/>
      <c r="I764" s="654"/>
      <c r="J764" s="654"/>
      <c r="K764" s="645"/>
      <c r="L764" s="685"/>
      <c r="M764" s="645"/>
      <c r="N764" s="270"/>
      <c r="O764" s="270"/>
      <c r="P764" s="254"/>
      <c r="Q764" s="254"/>
      <c r="R764" s="254"/>
      <c r="S764" s="661"/>
    </row>
    <row r="765" spans="1:19" hidden="1" outlineLevel="2">
      <c r="A765" s="597"/>
      <c r="B765" s="168" t="s">
        <v>441</v>
      </c>
      <c r="C765" s="174" t="s">
        <v>21</v>
      </c>
      <c r="D765" s="174">
        <v>4</v>
      </c>
      <c r="E765" s="174"/>
      <c r="F765" s="174"/>
      <c r="G765" s="654"/>
      <c r="H765" s="654"/>
      <c r="I765" s="654"/>
      <c r="J765" s="654"/>
      <c r="K765" s="645"/>
      <c r="L765" s="685"/>
      <c r="M765" s="645"/>
      <c r="N765" s="270"/>
      <c r="O765" s="270"/>
      <c r="P765" s="254"/>
      <c r="Q765" s="254"/>
      <c r="R765" s="254"/>
      <c r="S765" s="661"/>
    </row>
    <row r="766" spans="1:19" hidden="1" outlineLevel="2">
      <c r="A766" s="765"/>
      <c r="B766" s="191" t="s">
        <v>349</v>
      </c>
      <c r="C766" s="175" t="s">
        <v>23</v>
      </c>
      <c r="D766" s="175">
        <v>4</v>
      </c>
      <c r="E766" s="175"/>
      <c r="F766" s="175"/>
      <c r="G766" s="654"/>
      <c r="H766" s="654"/>
      <c r="I766" s="654"/>
      <c r="J766" s="654"/>
      <c r="K766" s="645"/>
      <c r="L766" s="685"/>
      <c r="M766" s="645"/>
      <c r="N766" s="270"/>
      <c r="O766" s="270"/>
      <c r="P766" s="254"/>
      <c r="Q766" s="254"/>
      <c r="R766" s="254"/>
      <c r="S766" s="661"/>
    </row>
    <row r="767" spans="1:19" hidden="1" outlineLevel="2">
      <c r="A767" s="765"/>
      <c r="B767" s="191" t="s">
        <v>350</v>
      </c>
      <c r="C767" s="175" t="s">
        <v>23</v>
      </c>
      <c r="D767" s="175">
        <v>4</v>
      </c>
      <c r="E767" s="175"/>
      <c r="F767" s="175"/>
      <c r="G767" s="654"/>
      <c r="H767" s="654"/>
      <c r="I767" s="654"/>
      <c r="J767" s="654"/>
      <c r="K767" s="645"/>
      <c r="L767" s="685"/>
      <c r="M767" s="645"/>
      <c r="N767" s="270"/>
      <c r="O767" s="270"/>
      <c r="P767" s="254"/>
      <c r="Q767" s="254"/>
      <c r="R767" s="254"/>
      <c r="S767" s="661"/>
    </row>
    <row r="768" spans="1:19" hidden="1" outlineLevel="2">
      <c r="A768" s="765"/>
      <c r="B768" s="191" t="s">
        <v>442</v>
      </c>
      <c r="C768" s="175" t="s">
        <v>23</v>
      </c>
      <c r="D768" s="175">
        <v>4</v>
      </c>
      <c r="E768" s="175"/>
      <c r="F768" s="175"/>
      <c r="G768" s="654"/>
      <c r="H768" s="654"/>
      <c r="I768" s="654"/>
      <c r="J768" s="654"/>
      <c r="K768" s="645"/>
      <c r="L768" s="685"/>
      <c r="M768" s="645"/>
      <c r="N768" s="270"/>
      <c r="O768" s="270"/>
      <c r="P768" s="254"/>
      <c r="Q768" s="254"/>
      <c r="R768" s="254"/>
      <c r="S768" s="661"/>
    </row>
    <row r="769" spans="1:19" hidden="1" outlineLevel="2">
      <c r="A769" s="765"/>
      <c r="B769" s="191" t="s">
        <v>352</v>
      </c>
      <c r="C769" s="175" t="s">
        <v>23</v>
      </c>
      <c r="D769" s="175">
        <v>4</v>
      </c>
      <c r="E769" s="175"/>
      <c r="F769" s="175"/>
      <c r="G769" s="654"/>
      <c r="H769" s="654"/>
      <c r="I769" s="654"/>
      <c r="J769" s="654"/>
      <c r="K769" s="645"/>
      <c r="L769" s="685"/>
      <c r="M769" s="645"/>
      <c r="N769" s="270"/>
      <c r="O769" s="270"/>
      <c r="P769" s="254"/>
      <c r="Q769" s="254"/>
      <c r="R769" s="254"/>
      <c r="S769" s="661"/>
    </row>
    <row r="770" spans="1:19" hidden="1" outlineLevel="2">
      <c r="A770" s="765"/>
      <c r="B770" s="191" t="s">
        <v>353</v>
      </c>
      <c r="C770" s="175" t="s">
        <v>23</v>
      </c>
      <c r="D770" s="175">
        <v>8</v>
      </c>
      <c r="E770" s="175"/>
      <c r="F770" s="175"/>
      <c r="G770" s="654"/>
      <c r="H770" s="654"/>
      <c r="I770" s="654"/>
      <c r="J770" s="654"/>
      <c r="K770" s="645"/>
      <c r="L770" s="685"/>
      <c r="M770" s="645"/>
      <c r="N770" s="270"/>
      <c r="O770" s="270"/>
      <c r="P770" s="254"/>
      <c r="Q770" s="254"/>
      <c r="R770" s="254"/>
      <c r="S770" s="661"/>
    </row>
    <row r="771" spans="1:19" hidden="1" outlineLevel="2">
      <c r="A771" s="765"/>
      <c r="B771" s="191" t="s">
        <v>354</v>
      </c>
      <c r="C771" s="175" t="s">
        <v>20</v>
      </c>
      <c r="D771" s="175">
        <v>1</v>
      </c>
      <c r="E771" s="175"/>
      <c r="F771" s="175"/>
      <c r="G771" s="654"/>
      <c r="H771" s="654"/>
      <c r="I771" s="654"/>
      <c r="J771" s="654"/>
      <c r="K771" s="645"/>
      <c r="L771" s="685"/>
      <c r="M771" s="645"/>
      <c r="N771" s="270"/>
      <c r="O771" s="270"/>
      <c r="P771" s="254"/>
      <c r="Q771" s="254"/>
      <c r="R771" s="254"/>
      <c r="S771" s="661"/>
    </row>
    <row r="772" spans="1:19" hidden="1" outlineLevel="2">
      <c r="A772" s="229"/>
      <c r="B772" s="230" t="s">
        <v>430</v>
      </c>
      <c r="C772" s="231" t="s">
        <v>23</v>
      </c>
      <c r="D772" s="190">
        <v>2</v>
      </c>
      <c r="E772" s="190"/>
      <c r="F772" s="190"/>
      <c r="G772" s="642"/>
      <c r="H772" s="642"/>
      <c r="I772" s="642"/>
      <c r="J772" s="642"/>
      <c r="K772" s="659"/>
      <c r="L772" s="685"/>
      <c r="M772" s="659"/>
      <c r="N772" s="270"/>
      <c r="O772" s="270"/>
      <c r="P772" s="254"/>
      <c r="Q772" s="254"/>
      <c r="R772" s="254"/>
      <c r="S772" s="661"/>
    </row>
    <row r="773" spans="1:19" hidden="1" outlineLevel="2">
      <c r="A773" s="597"/>
      <c r="B773" s="191" t="s">
        <v>340</v>
      </c>
      <c r="C773" s="175" t="s">
        <v>23</v>
      </c>
      <c r="D773" s="175">
        <v>1</v>
      </c>
      <c r="E773" s="175"/>
      <c r="F773" s="175"/>
      <c r="G773" s="654"/>
      <c r="H773" s="654"/>
      <c r="I773" s="654"/>
      <c r="J773" s="654"/>
      <c r="K773" s="645"/>
      <c r="L773" s="685"/>
      <c r="M773" s="645"/>
      <c r="N773" s="270"/>
      <c r="O773" s="270"/>
      <c r="P773" s="254"/>
      <c r="Q773" s="254"/>
      <c r="R773" s="254"/>
      <c r="S773" s="661"/>
    </row>
    <row r="774" spans="1:19" hidden="1" outlineLevel="2">
      <c r="A774" s="597"/>
      <c r="B774" s="191" t="s">
        <v>383</v>
      </c>
      <c r="C774" s="175" t="s">
        <v>21</v>
      </c>
      <c r="D774" s="175">
        <v>1</v>
      </c>
      <c r="E774" s="175"/>
      <c r="F774" s="175"/>
      <c r="G774" s="654"/>
      <c r="H774" s="654"/>
      <c r="I774" s="654"/>
      <c r="J774" s="654"/>
      <c r="K774" s="645"/>
      <c r="L774" s="685"/>
      <c r="M774" s="645"/>
      <c r="N774" s="270"/>
      <c r="O774" s="270"/>
      <c r="P774" s="254"/>
      <c r="Q774" s="254"/>
      <c r="R774" s="254"/>
      <c r="S774" s="661"/>
    </row>
    <row r="775" spans="1:19" hidden="1" outlineLevel="2">
      <c r="A775" s="597"/>
      <c r="B775" s="191" t="s">
        <v>384</v>
      </c>
      <c r="C775" s="175" t="s">
        <v>21</v>
      </c>
      <c r="D775" s="175">
        <v>1</v>
      </c>
      <c r="E775" s="175"/>
      <c r="F775" s="175"/>
      <c r="G775" s="654"/>
      <c r="H775" s="654"/>
      <c r="I775" s="654"/>
      <c r="J775" s="654"/>
      <c r="K775" s="645"/>
      <c r="L775" s="685"/>
      <c r="M775" s="645"/>
      <c r="N775" s="270"/>
      <c r="O775" s="270"/>
      <c r="P775" s="254"/>
      <c r="Q775" s="254"/>
      <c r="R775" s="254"/>
      <c r="S775" s="661"/>
    </row>
    <row r="776" spans="1:19" ht="25.5" hidden="1" outlineLevel="2">
      <c r="A776" s="597"/>
      <c r="B776" s="219" t="s">
        <v>343</v>
      </c>
      <c r="C776" s="220" t="s">
        <v>20</v>
      </c>
      <c r="D776" s="221">
        <v>1</v>
      </c>
      <c r="E776" s="221"/>
      <c r="F776" s="221"/>
      <c r="G776" s="706"/>
      <c r="H776" s="706"/>
      <c r="I776" s="706"/>
      <c r="J776" s="706"/>
      <c r="K776" s="707"/>
      <c r="L776" s="685"/>
      <c r="M776" s="707"/>
      <c r="N776" s="270"/>
      <c r="O776" s="270"/>
      <c r="P776" s="254"/>
      <c r="Q776" s="254"/>
      <c r="R776" s="254"/>
      <c r="S776" s="661"/>
    </row>
    <row r="777" spans="1:19" ht="38.25" outlineLevel="1" collapsed="1">
      <c r="A777" s="174">
        <f>COUNT($A$368:$A776)+1</f>
        <v>17</v>
      </c>
      <c r="B777" s="169" t="s">
        <v>443</v>
      </c>
      <c r="C777" s="174" t="s">
        <v>137</v>
      </c>
      <c r="D777" s="216">
        <v>2</v>
      </c>
      <c r="E777" s="216"/>
      <c r="F777" s="216"/>
      <c r="G777" s="648" t="s">
        <v>3199</v>
      </c>
      <c r="H777" s="648"/>
      <c r="I777" s="648" t="s">
        <v>3164</v>
      </c>
      <c r="J777" s="648" t="s">
        <v>324</v>
      </c>
      <c r="K777" s="267">
        <v>32541400</v>
      </c>
      <c r="L777" s="685"/>
      <c r="M777" s="267">
        <v>3675000</v>
      </c>
      <c r="N777" s="270"/>
      <c r="O777" s="270"/>
      <c r="P777" s="254">
        <f>SUM(K777:O777)</f>
        <v>36216400</v>
      </c>
      <c r="Q777" s="254">
        <f>P777*$D777</f>
        <v>72432800</v>
      </c>
      <c r="R777" s="254">
        <f>P777*$F777</f>
        <v>0</v>
      </c>
      <c r="S777" s="649" t="s">
        <v>138</v>
      </c>
    </row>
    <row r="778" spans="1:19" ht="25.5" hidden="1" outlineLevel="2">
      <c r="A778" s="597"/>
      <c r="B778" s="171" t="s">
        <v>359</v>
      </c>
      <c r="C778" s="175" t="s">
        <v>23</v>
      </c>
      <c r="D778" s="175">
        <v>1</v>
      </c>
      <c r="E778" s="175"/>
      <c r="F778" s="175"/>
      <c r="G778" s="654"/>
      <c r="H778" s="654"/>
      <c r="I778" s="654"/>
      <c r="J778" s="654"/>
      <c r="K778" s="645"/>
      <c r="L778" s="685"/>
      <c r="M778" s="645"/>
      <c r="N778" s="270"/>
      <c r="O778" s="270"/>
      <c r="P778" s="254"/>
      <c r="Q778" s="254"/>
      <c r="R778" s="254"/>
      <c r="S778" s="661"/>
    </row>
    <row r="779" spans="1:19" hidden="1" outlineLevel="2">
      <c r="A779" s="597"/>
      <c r="B779" s="169" t="s">
        <v>328</v>
      </c>
      <c r="C779" s="174"/>
      <c r="D779" s="174"/>
      <c r="E779" s="174"/>
      <c r="F779" s="174"/>
      <c r="G779" s="654"/>
      <c r="H779" s="654"/>
      <c r="I779" s="654"/>
      <c r="J779" s="654"/>
      <c r="K779" s="645"/>
      <c r="L779" s="685"/>
      <c r="M779" s="645"/>
      <c r="N779" s="270"/>
      <c r="O779" s="270"/>
      <c r="P779" s="254"/>
      <c r="Q779" s="254"/>
      <c r="R779" s="254"/>
      <c r="S779" s="661"/>
    </row>
    <row r="780" spans="1:19" hidden="1" outlineLevel="2">
      <c r="A780" s="597"/>
      <c r="B780" s="171" t="s">
        <v>368</v>
      </c>
      <c r="C780" s="175" t="s">
        <v>23</v>
      </c>
      <c r="D780" s="175">
        <v>1</v>
      </c>
      <c r="E780" s="175"/>
      <c r="F780" s="175"/>
      <c r="G780" s="654"/>
      <c r="H780" s="654"/>
      <c r="I780" s="654"/>
      <c r="J780" s="654"/>
      <c r="K780" s="645"/>
      <c r="L780" s="685"/>
      <c r="M780" s="645"/>
      <c r="N780" s="270"/>
      <c r="O780" s="270"/>
      <c r="P780" s="254"/>
      <c r="Q780" s="254"/>
      <c r="R780" s="254"/>
      <c r="S780" s="661"/>
    </row>
    <row r="781" spans="1:19" hidden="1" outlineLevel="2">
      <c r="A781" s="222"/>
      <c r="B781" s="223" t="s">
        <v>369</v>
      </c>
      <c r="C781" s="222" t="s">
        <v>150</v>
      </c>
      <c r="D781" s="222">
        <v>3</v>
      </c>
      <c r="E781" s="222"/>
      <c r="F781" s="222"/>
      <c r="G781" s="657"/>
      <c r="H781" s="657"/>
      <c r="I781" s="657"/>
      <c r="J781" s="657"/>
      <c r="K781" s="658"/>
      <c r="L781" s="685"/>
      <c r="M781" s="658"/>
      <c r="N781" s="270"/>
      <c r="O781" s="270"/>
      <c r="P781" s="254"/>
      <c r="Q781" s="254"/>
      <c r="R781" s="254"/>
      <c r="S781" s="661"/>
    </row>
    <row r="782" spans="1:19" hidden="1" outlineLevel="2">
      <c r="A782" s="222"/>
      <c r="B782" s="223" t="s">
        <v>151</v>
      </c>
      <c r="C782" s="222" t="s">
        <v>23</v>
      </c>
      <c r="D782" s="222">
        <v>1</v>
      </c>
      <c r="E782" s="222"/>
      <c r="F782" s="222"/>
      <c r="G782" s="657"/>
      <c r="H782" s="657"/>
      <c r="I782" s="657"/>
      <c r="J782" s="657"/>
      <c r="K782" s="658"/>
      <c r="L782" s="685"/>
      <c r="M782" s="658"/>
      <c r="N782" s="270"/>
      <c r="O782" s="270"/>
      <c r="P782" s="254"/>
      <c r="Q782" s="254"/>
      <c r="R782" s="254"/>
      <c r="S782" s="661"/>
    </row>
    <row r="783" spans="1:19" hidden="1" outlineLevel="2">
      <c r="A783" s="222"/>
      <c r="B783" s="223" t="s">
        <v>152</v>
      </c>
      <c r="C783" s="222" t="s">
        <v>23</v>
      </c>
      <c r="D783" s="222">
        <v>1</v>
      </c>
      <c r="E783" s="222"/>
      <c r="F783" s="222"/>
      <c r="G783" s="657"/>
      <c r="H783" s="657"/>
      <c r="I783" s="657"/>
      <c r="J783" s="657"/>
      <c r="K783" s="658"/>
      <c r="L783" s="685"/>
      <c r="M783" s="658"/>
      <c r="N783" s="270"/>
      <c r="O783" s="270"/>
      <c r="P783" s="254"/>
      <c r="Q783" s="254"/>
      <c r="R783" s="254"/>
      <c r="S783" s="661"/>
    </row>
    <row r="784" spans="1:19" hidden="1" outlineLevel="2">
      <c r="A784" s="222"/>
      <c r="B784" s="223" t="s">
        <v>370</v>
      </c>
      <c r="C784" s="222" t="s">
        <v>23</v>
      </c>
      <c r="D784" s="222">
        <v>3</v>
      </c>
      <c r="E784" s="222"/>
      <c r="F784" s="222"/>
      <c r="G784" s="657"/>
      <c r="H784" s="657"/>
      <c r="I784" s="657"/>
      <c r="J784" s="657"/>
      <c r="K784" s="658"/>
      <c r="L784" s="685"/>
      <c r="M784" s="658"/>
      <c r="N784" s="270"/>
      <c r="O784" s="270"/>
      <c r="P784" s="254"/>
      <c r="Q784" s="254"/>
      <c r="R784" s="254"/>
      <c r="S784" s="661"/>
    </row>
    <row r="785" spans="1:19" hidden="1" outlineLevel="2">
      <c r="A785" s="597"/>
      <c r="B785" s="191" t="s">
        <v>154</v>
      </c>
      <c r="C785" s="175" t="s">
        <v>23</v>
      </c>
      <c r="D785" s="175">
        <v>3</v>
      </c>
      <c r="E785" s="175"/>
      <c r="F785" s="175"/>
      <c r="G785" s="654"/>
      <c r="H785" s="654"/>
      <c r="I785" s="654"/>
      <c r="J785" s="654"/>
      <c r="K785" s="645"/>
      <c r="L785" s="685"/>
      <c r="M785" s="645"/>
      <c r="N785" s="270"/>
      <c r="O785" s="270"/>
      <c r="P785" s="254"/>
      <c r="Q785" s="254"/>
      <c r="R785" s="254"/>
      <c r="S785" s="661"/>
    </row>
    <row r="786" spans="1:19" hidden="1" outlineLevel="2">
      <c r="A786" s="597"/>
      <c r="B786" s="191" t="s">
        <v>330</v>
      </c>
      <c r="C786" s="175" t="s">
        <v>23</v>
      </c>
      <c r="D786" s="175">
        <v>3</v>
      </c>
      <c r="E786" s="175"/>
      <c r="F786" s="175"/>
      <c r="G786" s="654"/>
      <c r="H786" s="654"/>
      <c r="I786" s="654"/>
      <c r="J786" s="654"/>
      <c r="K786" s="645"/>
      <c r="L786" s="685"/>
      <c r="M786" s="645"/>
      <c r="N786" s="270"/>
      <c r="O786" s="270"/>
      <c r="P786" s="254"/>
      <c r="Q786" s="254"/>
      <c r="R786" s="254"/>
      <c r="S786" s="661"/>
    </row>
    <row r="787" spans="1:19" hidden="1" outlineLevel="2">
      <c r="A787" s="597"/>
      <c r="B787" s="169" t="s">
        <v>331</v>
      </c>
      <c r="C787" s="175"/>
      <c r="D787" s="175"/>
      <c r="E787" s="175"/>
      <c r="F787" s="175"/>
      <c r="G787" s="654"/>
      <c r="H787" s="654"/>
      <c r="I787" s="654"/>
      <c r="J787" s="654"/>
      <c r="K787" s="645"/>
      <c r="L787" s="685"/>
      <c r="M787" s="645"/>
      <c r="N787" s="270"/>
      <c r="O787" s="270"/>
      <c r="P787" s="254"/>
      <c r="Q787" s="254"/>
      <c r="R787" s="254"/>
      <c r="S787" s="661"/>
    </row>
    <row r="788" spans="1:19" hidden="1" outlineLevel="2">
      <c r="A788" s="597"/>
      <c r="B788" s="191" t="s">
        <v>427</v>
      </c>
      <c r="C788" s="175" t="s">
        <v>23</v>
      </c>
      <c r="D788" s="175">
        <v>2</v>
      </c>
      <c r="E788" s="175"/>
      <c r="F788" s="175"/>
      <c r="G788" s="654"/>
      <c r="H788" s="654"/>
      <c r="I788" s="654"/>
      <c r="J788" s="654"/>
      <c r="K788" s="645"/>
      <c r="L788" s="685"/>
      <c r="M788" s="645"/>
      <c r="N788" s="270"/>
      <c r="O788" s="270"/>
      <c r="P788" s="254"/>
      <c r="Q788" s="254"/>
      <c r="R788" s="254"/>
      <c r="S788" s="661"/>
    </row>
    <row r="789" spans="1:19" hidden="1" outlineLevel="2">
      <c r="A789" s="597"/>
      <c r="B789" s="191" t="s">
        <v>335</v>
      </c>
      <c r="C789" s="175" t="s">
        <v>23</v>
      </c>
      <c r="D789" s="175">
        <v>1</v>
      </c>
      <c r="E789" s="175"/>
      <c r="F789" s="175"/>
      <c r="G789" s="654"/>
      <c r="H789" s="654"/>
      <c r="I789" s="654"/>
      <c r="J789" s="654"/>
      <c r="K789" s="645"/>
      <c r="L789" s="685"/>
      <c r="M789" s="645"/>
      <c r="N789" s="270"/>
      <c r="O789" s="270"/>
      <c r="P789" s="254"/>
      <c r="Q789" s="254"/>
      <c r="R789" s="254"/>
      <c r="S789" s="661"/>
    </row>
    <row r="790" spans="1:19" hidden="1" outlineLevel="2">
      <c r="A790" s="597"/>
      <c r="B790" s="168" t="s">
        <v>428</v>
      </c>
      <c r="C790" s="174" t="s">
        <v>21</v>
      </c>
      <c r="D790" s="174">
        <v>2</v>
      </c>
      <c r="E790" s="174"/>
      <c r="F790" s="174"/>
      <c r="G790" s="654"/>
      <c r="H790" s="654"/>
      <c r="I790" s="654"/>
      <c r="J790" s="654"/>
      <c r="K790" s="645"/>
      <c r="L790" s="685"/>
      <c r="M790" s="645"/>
      <c r="N790" s="270"/>
      <c r="O790" s="270"/>
      <c r="P790" s="254"/>
      <c r="Q790" s="254"/>
      <c r="R790" s="254"/>
      <c r="S790" s="661"/>
    </row>
    <row r="791" spans="1:19" hidden="1" outlineLevel="2">
      <c r="A791" s="765"/>
      <c r="B791" s="191" t="s">
        <v>349</v>
      </c>
      <c r="C791" s="175" t="s">
        <v>23</v>
      </c>
      <c r="D791" s="175">
        <v>2</v>
      </c>
      <c r="E791" s="175"/>
      <c r="F791" s="175"/>
      <c r="G791" s="654"/>
      <c r="H791" s="654"/>
      <c r="I791" s="654"/>
      <c r="J791" s="654"/>
      <c r="K791" s="645"/>
      <c r="L791" s="685"/>
      <c r="M791" s="645"/>
      <c r="N791" s="270"/>
      <c r="O791" s="270"/>
      <c r="P791" s="254"/>
      <c r="Q791" s="254"/>
      <c r="R791" s="254"/>
      <c r="S791" s="661"/>
    </row>
    <row r="792" spans="1:19" hidden="1" outlineLevel="2">
      <c r="A792" s="765"/>
      <c r="B792" s="191" t="s">
        <v>350</v>
      </c>
      <c r="C792" s="175" t="s">
        <v>23</v>
      </c>
      <c r="D792" s="175">
        <v>2</v>
      </c>
      <c r="E792" s="175"/>
      <c r="F792" s="175"/>
      <c r="G792" s="654"/>
      <c r="H792" s="654"/>
      <c r="I792" s="654"/>
      <c r="J792" s="654"/>
      <c r="K792" s="645"/>
      <c r="L792" s="685"/>
      <c r="M792" s="645"/>
      <c r="N792" s="270"/>
      <c r="O792" s="270"/>
      <c r="P792" s="254"/>
      <c r="Q792" s="254"/>
      <c r="R792" s="254"/>
      <c r="S792" s="661"/>
    </row>
    <row r="793" spans="1:19" hidden="1" outlineLevel="2">
      <c r="A793" s="765"/>
      <c r="B793" s="191" t="s">
        <v>429</v>
      </c>
      <c r="C793" s="175" t="s">
        <v>23</v>
      </c>
      <c r="D793" s="175">
        <v>2</v>
      </c>
      <c r="E793" s="175"/>
      <c r="F793" s="175"/>
      <c r="G793" s="654"/>
      <c r="H793" s="654"/>
      <c r="I793" s="654"/>
      <c r="J793" s="654"/>
      <c r="K793" s="645"/>
      <c r="L793" s="685"/>
      <c r="M793" s="645"/>
      <c r="N793" s="270"/>
      <c r="O793" s="270"/>
      <c r="P793" s="254"/>
      <c r="Q793" s="254"/>
      <c r="R793" s="254"/>
      <c r="S793" s="661"/>
    </row>
    <row r="794" spans="1:19" hidden="1" outlineLevel="2">
      <c r="A794" s="765"/>
      <c r="B794" s="191" t="s">
        <v>352</v>
      </c>
      <c r="C794" s="175" t="s">
        <v>23</v>
      </c>
      <c r="D794" s="175">
        <v>2</v>
      </c>
      <c r="E794" s="175"/>
      <c r="F794" s="175"/>
      <c r="G794" s="654"/>
      <c r="H794" s="654"/>
      <c r="I794" s="654"/>
      <c r="J794" s="654"/>
      <c r="K794" s="645"/>
      <c r="L794" s="685"/>
      <c r="M794" s="645"/>
      <c r="N794" s="270"/>
      <c r="O794" s="270"/>
      <c r="P794" s="254"/>
      <c r="Q794" s="254"/>
      <c r="R794" s="254"/>
      <c r="S794" s="661"/>
    </row>
    <row r="795" spans="1:19" hidden="1" outlineLevel="2">
      <c r="A795" s="765"/>
      <c r="B795" s="191" t="s">
        <v>353</v>
      </c>
      <c r="C795" s="175" t="s">
        <v>23</v>
      </c>
      <c r="D795" s="175">
        <v>4</v>
      </c>
      <c r="E795" s="175"/>
      <c r="F795" s="175"/>
      <c r="G795" s="654"/>
      <c r="H795" s="654"/>
      <c r="I795" s="654"/>
      <c r="J795" s="654"/>
      <c r="K795" s="645"/>
      <c r="L795" s="685"/>
      <c r="M795" s="645"/>
      <c r="N795" s="270"/>
      <c r="O795" s="270"/>
      <c r="P795" s="254"/>
      <c r="Q795" s="254"/>
      <c r="R795" s="254"/>
      <c r="S795" s="661"/>
    </row>
    <row r="796" spans="1:19" hidden="1" outlineLevel="2">
      <c r="A796" s="765"/>
      <c r="B796" s="191" t="s">
        <v>354</v>
      </c>
      <c r="C796" s="175" t="s">
        <v>20</v>
      </c>
      <c r="D796" s="175">
        <v>1</v>
      </c>
      <c r="E796" s="175"/>
      <c r="F796" s="175"/>
      <c r="G796" s="654"/>
      <c r="H796" s="654"/>
      <c r="I796" s="654"/>
      <c r="J796" s="654"/>
      <c r="K796" s="645"/>
      <c r="L796" s="685"/>
      <c r="M796" s="645"/>
      <c r="N796" s="270"/>
      <c r="O796" s="270"/>
      <c r="P796" s="254"/>
      <c r="Q796" s="254"/>
      <c r="R796" s="254"/>
      <c r="S796" s="661"/>
    </row>
    <row r="797" spans="1:19" hidden="1" outlineLevel="2">
      <c r="A797" s="229"/>
      <c r="B797" s="230" t="s">
        <v>430</v>
      </c>
      <c r="C797" s="231" t="s">
        <v>23</v>
      </c>
      <c r="D797" s="190">
        <v>1</v>
      </c>
      <c r="E797" s="190"/>
      <c r="F797" s="190"/>
      <c r="G797" s="642"/>
      <c r="H797" s="642"/>
      <c r="I797" s="642"/>
      <c r="J797" s="642"/>
      <c r="K797" s="659"/>
      <c r="L797" s="685"/>
      <c r="M797" s="659"/>
      <c r="N797" s="270"/>
      <c r="O797" s="270"/>
      <c r="P797" s="254"/>
      <c r="Q797" s="254"/>
      <c r="R797" s="254"/>
      <c r="S797" s="661"/>
    </row>
    <row r="798" spans="1:19" hidden="1" outlineLevel="2">
      <c r="A798" s="597"/>
      <c r="B798" s="191" t="s">
        <v>340</v>
      </c>
      <c r="C798" s="175" t="s">
        <v>23</v>
      </c>
      <c r="D798" s="175">
        <v>1</v>
      </c>
      <c r="E798" s="175"/>
      <c r="F798" s="175"/>
      <c r="G798" s="654"/>
      <c r="H798" s="654"/>
      <c r="I798" s="654"/>
      <c r="J798" s="654"/>
      <c r="K798" s="645"/>
      <c r="L798" s="685"/>
      <c r="M798" s="645"/>
      <c r="N798" s="270"/>
      <c r="O798" s="270"/>
      <c r="P798" s="254"/>
      <c r="Q798" s="254"/>
      <c r="R798" s="254"/>
      <c r="S798" s="661"/>
    </row>
    <row r="799" spans="1:19" hidden="1" outlineLevel="2">
      <c r="A799" s="597"/>
      <c r="B799" s="191" t="s">
        <v>444</v>
      </c>
      <c r="C799" s="175" t="s">
        <v>21</v>
      </c>
      <c r="D799" s="175">
        <v>1</v>
      </c>
      <c r="E799" s="175"/>
      <c r="F799" s="175"/>
      <c r="G799" s="654"/>
      <c r="H799" s="654"/>
      <c r="I799" s="654"/>
      <c r="J799" s="654"/>
      <c r="K799" s="645"/>
      <c r="L799" s="685"/>
      <c r="M799" s="645"/>
      <c r="N799" s="270"/>
      <c r="O799" s="270"/>
      <c r="P799" s="254"/>
      <c r="Q799" s="254"/>
      <c r="R799" s="254"/>
      <c r="S799" s="661"/>
    </row>
    <row r="800" spans="1:19" ht="25.5" hidden="1" outlineLevel="2">
      <c r="A800" s="225"/>
      <c r="B800" s="226" t="s">
        <v>343</v>
      </c>
      <c r="C800" s="227" t="s">
        <v>20</v>
      </c>
      <c r="D800" s="228">
        <v>1</v>
      </c>
      <c r="E800" s="228"/>
      <c r="F800" s="228"/>
      <c r="G800" s="708"/>
      <c r="H800" s="708"/>
      <c r="I800" s="708"/>
      <c r="J800" s="708"/>
      <c r="K800" s="709"/>
      <c r="L800" s="685"/>
      <c r="M800" s="709"/>
      <c r="N800" s="270"/>
      <c r="O800" s="270"/>
      <c r="P800" s="254"/>
      <c r="Q800" s="254"/>
      <c r="R800" s="254"/>
      <c r="S800" s="661"/>
    </row>
    <row r="801" spans="1:19" ht="38.25" outlineLevel="1" collapsed="1">
      <c r="A801" s="174">
        <f>COUNT($A$368:$A800)+1</f>
        <v>18</v>
      </c>
      <c r="B801" s="169" t="s">
        <v>445</v>
      </c>
      <c r="C801" s="174" t="s">
        <v>137</v>
      </c>
      <c r="D801" s="216">
        <v>1</v>
      </c>
      <c r="E801" s="216"/>
      <c r="F801" s="216"/>
      <c r="G801" s="648" t="s">
        <v>3199</v>
      </c>
      <c r="H801" s="648"/>
      <c r="I801" s="648" t="s">
        <v>3164</v>
      </c>
      <c r="J801" s="648" t="s">
        <v>324</v>
      </c>
      <c r="K801" s="267">
        <v>11925500</v>
      </c>
      <c r="L801" s="685"/>
      <c r="M801" s="267">
        <v>2975000</v>
      </c>
      <c r="N801" s="270"/>
      <c r="O801" s="270"/>
      <c r="P801" s="254">
        <f>SUM(K801:O801)</f>
        <v>14900500</v>
      </c>
      <c r="Q801" s="254">
        <f>P801*$D801</f>
        <v>14900500</v>
      </c>
      <c r="R801" s="254">
        <f>P801*$F801</f>
        <v>0</v>
      </c>
      <c r="S801" s="649" t="s">
        <v>138</v>
      </c>
    </row>
    <row r="802" spans="1:19" ht="25.5" hidden="1" outlineLevel="2">
      <c r="A802" s="597"/>
      <c r="B802" s="171" t="s">
        <v>396</v>
      </c>
      <c r="C802" s="192" t="s">
        <v>23</v>
      </c>
      <c r="D802" s="175">
        <v>1</v>
      </c>
      <c r="E802" s="175"/>
      <c r="F802" s="175"/>
      <c r="G802" s="654"/>
      <c r="H802" s="654"/>
      <c r="I802" s="654"/>
      <c r="J802" s="654"/>
      <c r="K802" s="645"/>
      <c r="L802" s="685"/>
      <c r="M802" s="645"/>
      <c r="N802" s="270"/>
      <c r="O802" s="270"/>
      <c r="P802" s="254"/>
      <c r="Q802" s="254"/>
      <c r="R802" s="254"/>
      <c r="S802" s="661"/>
    </row>
    <row r="803" spans="1:19" hidden="1" outlineLevel="2">
      <c r="A803" s="597"/>
      <c r="B803" s="169" t="s">
        <v>328</v>
      </c>
      <c r="C803" s="174"/>
      <c r="D803" s="174"/>
      <c r="E803" s="174"/>
      <c r="F803" s="174"/>
      <c r="G803" s="654"/>
      <c r="H803" s="654"/>
      <c r="I803" s="654"/>
      <c r="J803" s="654"/>
      <c r="K803" s="645"/>
      <c r="L803" s="685"/>
      <c r="M803" s="645"/>
      <c r="N803" s="270"/>
      <c r="O803" s="270"/>
      <c r="P803" s="254"/>
      <c r="Q803" s="254"/>
      <c r="R803" s="254"/>
      <c r="S803" s="661"/>
    </row>
    <row r="804" spans="1:19" hidden="1" outlineLevel="2">
      <c r="A804" s="597"/>
      <c r="B804" s="171" t="s">
        <v>345</v>
      </c>
      <c r="C804" s="175" t="s">
        <v>23</v>
      </c>
      <c r="D804" s="175">
        <v>1</v>
      </c>
      <c r="E804" s="175"/>
      <c r="F804" s="175"/>
      <c r="G804" s="654"/>
      <c r="H804" s="654"/>
      <c r="I804" s="654"/>
      <c r="J804" s="654"/>
      <c r="K804" s="645"/>
      <c r="L804" s="685"/>
      <c r="M804" s="645"/>
      <c r="N804" s="270"/>
      <c r="O804" s="270"/>
      <c r="P804" s="254"/>
      <c r="Q804" s="254"/>
      <c r="R804" s="254"/>
      <c r="S804" s="661"/>
    </row>
    <row r="805" spans="1:19" hidden="1" outlineLevel="2">
      <c r="A805" s="597"/>
      <c r="B805" s="171" t="s">
        <v>154</v>
      </c>
      <c r="C805" s="175" t="s">
        <v>23</v>
      </c>
      <c r="D805" s="175">
        <v>3</v>
      </c>
      <c r="E805" s="175"/>
      <c r="F805" s="175"/>
      <c r="G805" s="654"/>
      <c r="H805" s="654"/>
      <c r="I805" s="654"/>
      <c r="J805" s="654"/>
      <c r="K805" s="645"/>
      <c r="L805" s="685"/>
      <c r="M805" s="645"/>
      <c r="N805" s="270"/>
      <c r="O805" s="270"/>
      <c r="P805" s="254"/>
      <c r="Q805" s="254"/>
      <c r="R805" s="254"/>
      <c r="S805" s="661"/>
    </row>
    <row r="806" spans="1:19" hidden="1" outlineLevel="2">
      <c r="A806" s="597"/>
      <c r="B806" s="191" t="s">
        <v>330</v>
      </c>
      <c r="C806" s="175" t="s">
        <v>23</v>
      </c>
      <c r="D806" s="175">
        <v>3</v>
      </c>
      <c r="E806" s="175"/>
      <c r="F806" s="175"/>
      <c r="G806" s="654"/>
      <c r="H806" s="654"/>
      <c r="I806" s="654"/>
      <c r="J806" s="654"/>
      <c r="K806" s="645"/>
      <c r="L806" s="685"/>
      <c r="M806" s="645"/>
      <c r="N806" s="270"/>
      <c r="O806" s="270"/>
      <c r="P806" s="254"/>
      <c r="Q806" s="254"/>
      <c r="R806" s="254"/>
      <c r="S806" s="661"/>
    </row>
    <row r="807" spans="1:19" hidden="1" outlineLevel="2">
      <c r="A807" s="597"/>
      <c r="B807" s="169" t="s">
        <v>331</v>
      </c>
      <c r="C807" s="175"/>
      <c r="D807" s="175"/>
      <c r="E807" s="175"/>
      <c r="F807" s="175"/>
      <c r="G807" s="654"/>
      <c r="H807" s="654"/>
      <c r="I807" s="654"/>
      <c r="J807" s="654"/>
      <c r="K807" s="645"/>
      <c r="L807" s="685"/>
      <c r="M807" s="645"/>
      <c r="N807" s="270"/>
      <c r="O807" s="270"/>
      <c r="P807" s="254"/>
      <c r="Q807" s="254"/>
      <c r="R807" s="254"/>
      <c r="S807" s="661"/>
    </row>
    <row r="808" spans="1:19" hidden="1" outlineLevel="2">
      <c r="A808" s="597"/>
      <c r="B808" s="171" t="s">
        <v>390</v>
      </c>
      <c r="C808" s="175" t="s">
        <v>23</v>
      </c>
      <c r="D808" s="218">
        <v>1</v>
      </c>
      <c r="E808" s="218"/>
      <c r="F808" s="218"/>
      <c r="G808" s="655"/>
      <c r="H808" s="655"/>
      <c r="I808" s="655"/>
      <c r="J808" s="655"/>
      <c r="K808" s="656"/>
      <c r="L808" s="685"/>
      <c r="M808" s="656"/>
      <c r="N808" s="270"/>
      <c r="O808" s="270"/>
      <c r="P808" s="254"/>
      <c r="Q808" s="254"/>
      <c r="R808" s="254"/>
      <c r="S808" s="661"/>
    </row>
    <row r="809" spans="1:19" hidden="1" outlineLevel="2">
      <c r="A809" s="597"/>
      <c r="B809" s="171" t="s">
        <v>400</v>
      </c>
      <c r="C809" s="175" t="s">
        <v>23</v>
      </c>
      <c r="D809" s="218">
        <v>1</v>
      </c>
      <c r="E809" s="218"/>
      <c r="F809" s="218"/>
      <c r="G809" s="655"/>
      <c r="H809" s="655"/>
      <c r="I809" s="655"/>
      <c r="J809" s="655"/>
      <c r="K809" s="656"/>
      <c r="L809" s="685"/>
      <c r="M809" s="656"/>
      <c r="N809" s="270"/>
      <c r="O809" s="270"/>
      <c r="P809" s="254"/>
      <c r="Q809" s="254"/>
      <c r="R809" s="254"/>
      <c r="S809" s="661"/>
    </row>
    <row r="810" spans="1:19" hidden="1" outlineLevel="2">
      <c r="A810" s="597"/>
      <c r="B810" s="171" t="s">
        <v>333</v>
      </c>
      <c r="C810" s="175" t="s">
        <v>23</v>
      </c>
      <c r="D810" s="218">
        <v>2</v>
      </c>
      <c r="E810" s="218"/>
      <c r="F810" s="218"/>
      <c r="G810" s="655"/>
      <c r="H810" s="655"/>
      <c r="I810" s="655"/>
      <c r="J810" s="655"/>
      <c r="K810" s="656"/>
      <c r="L810" s="685"/>
      <c r="M810" s="656"/>
      <c r="N810" s="270"/>
      <c r="O810" s="270"/>
      <c r="P810" s="254"/>
      <c r="Q810" s="254"/>
      <c r="R810" s="254"/>
      <c r="S810" s="661"/>
    </row>
    <row r="811" spans="1:19" hidden="1" outlineLevel="2">
      <c r="A811" s="597"/>
      <c r="B811" s="171" t="s">
        <v>334</v>
      </c>
      <c r="C811" s="175" t="s">
        <v>23</v>
      </c>
      <c r="D811" s="218">
        <v>1</v>
      </c>
      <c r="E811" s="218"/>
      <c r="F811" s="218"/>
      <c r="G811" s="655"/>
      <c r="H811" s="655"/>
      <c r="I811" s="655"/>
      <c r="J811" s="655"/>
      <c r="K811" s="656"/>
      <c r="L811" s="685"/>
      <c r="M811" s="656"/>
      <c r="N811" s="270"/>
      <c r="O811" s="270"/>
      <c r="P811" s="254"/>
      <c r="Q811" s="254"/>
      <c r="R811" s="254"/>
      <c r="S811" s="661"/>
    </row>
    <row r="812" spans="1:19" hidden="1" outlineLevel="2">
      <c r="A812" s="597"/>
      <c r="B812" s="191" t="s">
        <v>366</v>
      </c>
      <c r="C812" s="175" t="s">
        <v>21</v>
      </c>
      <c r="D812" s="175">
        <v>1</v>
      </c>
      <c r="E812" s="175"/>
      <c r="F812" s="175"/>
      <c r="G812" s="654"/>
      <c r="H812" s="654"/>
      <c r="I812" s="654"/>
      <c r="J812" s="654"/>
      <c r="K812" s="645"/>
      <c r="L812" s="685"/>
      <c r="M812" s="645"/>
      <c r="N812" s="270"/>
      <c r="O812" s="270"/>
      <c r="P812" s="254"/>
      <c r="Q812" s="254"/>
      <c r="R812" s="254"/>
      <c r="S812" s="661"/>
    </row>
    <row r="813" spans="1:19" ht="25.5" hidden="1" outlineLevel="2">
      <c r="A813" s="225"/>
      <c r="B813" s="226" t="s">
        <v>343</v>
      </c>
      <c r="C813" s="227" t="s">
        <v>20</v>
      </c>
      <c r="D813" s="228">
        <v>1</v>
      </c>
      <c r="E813" s="228"/>
      <c r="F813" s="228"/>
      <c r="G813" s="708"/>
      <c r="H813" s="708"/>
      <c r="I813" s="708"/>
      <c r="J813" s="708"/>
      <c r="K813" s="709"/>
      <c r="L813" s="685"/>
      <c r="M813" s="709"/>
      <c r="N813" s="270"/>
      <c r="O813" s="270"/>
      <c r="P813" s="254"/>
      <c r="Q813" s="254"/>
      <c r="R813" s="254"/>
      <c r="S813" s="661"/>
    </row>
    <row r="814" spans="1:19" ht="38.25" outlineLevel="1" collapsed="1">
      <c r="A814" s="174">
        <f>COUNT($A$368:$A813)+1</f>
        <v>19</v>
      </c>
      <c r="B814" s="169" t="s">
        <v>446</v>
      </c>
      <c r="C814" s="174" t="s">
        <v>137</v>
      </c>
      <c r="D814" s="216">
        <v>1</v>
      </c>
      <c r="E814" s="216"/>
      <c r="F814" s="216"/>
      <c r="G814" s="648" t="s">
        <v>3199</v>
      </c>
      <c r="H814" s="648"/>
      <c r="I814" s="648" t="s">
        <v>3164</v>
      </c>
      <c r="J814" s="648" t="s">
        <v>324</v>
      </c>
      <c r="K814" s="267">
        <v>2290500</v>
      </c>
      <c r="L814" s="685"/>
      <c r="M814" s="267">
        <v>2205000</v>
      </c>
      <c r="N814" s="270"/>
      <c r="O814" s="270"/>
      <c r="P814" s="254">
        <f>SUM(K814:O814)</f>
        <v>4495500</v>
      </c>
      <c r="Q814" s="254">
        <f>P814*$D814</f>
        <v>4495500</v>
      </c>
      <c r="R814" s="254">
        <f>P814*$F814</f>
        <v>0</v>
      </c>
      <c r="S814" s="649" t="s">
        <v>138</v>
      </c>
    </row>
    <row r="815" spans="1:19" ht="25.5" hidden="1" outlineLevel="2">
      <c r="A815" s="597"/>
      <c r="B815" s="171" t="s">
        <v>396</v>
      </c>
      <c r="C815" s="192" t="s">
        <v>23</v>
      </c>
      <c r="D815" s="175">
        <v>1</v>
      </c>
      <c r="E815" s="175"/>
      <c r="F815" s="175"/>
      <c r="G815" s="654"/>
      <c r="H815" s="654"/>
      <c r="I815" s="654"/>
      <c r="J815" s="654"/>
      <c r="K815" s="645"/>
      <c r="L815" s="685"/>
      <c r="M815" s="645"/>
      <c r="N815" s="270"/>
      <c r="O815" s="270"/>
      <c r="P815" s="254"/>
      <c r="Q815" s="254"/>
      <c r="R815" s="254"/>
      <c r="S815" s="661"/>
    </row>
    <row r="816" spans="1:19" hidden="1" outlineLevel="2">
      <c r="A816" s="597"/>
      <c r="B816" s="169" t="s">
        <v>328</v>
      </c>
      <c r="C816" s="174"/>
      <c r="D816" s="174"/>
      <c r="E816" s="174"/>
      <c r="F816" s="174"/>
      <c r="G816" s="654"/>
      <c r="H816" s="654"/>
      <c r="I816" s="654"/>
      <c r="J816" s="654"/>
      <c r="K816" s="645"/>
      <c r="L816" s="685"/>
      <c r="M816" s="645"/>
      <c r="N816" s="270"/>
      <c r="O816" s="270"/>
      <c r="P816" s="254"/>
      <c r="Q816" s="254"/>
      <c r="R816" s="254"/>
      <c r="S816" s="661"/>
    </row>
    <row r="817" spans="1:19" hidden="1" outlineLevel="2">
      <c r="A817" s="597"/>
      <c r="B817" s="171" t="s">
        <v>397</v>
      </c>
      <c r="C817" s="175" t="s">
        <v>23</v>
      </c>
      <c r="D817" s="175">
        <v>1</v>
      </c>
      <c r="E817" s="175"/>
      <c r="F817" s="175"/>
      <c r="G817" s="654"/>
      <c r="H817" s="654"/>
      <c r="I817" s="654"/>
      <c r="J817" s="654"/>
      <c r="K817" s="645"/>
      <c r="L817" s="685"/>
      <c r="M817" s="645"/>
      <c r="N817" s="270"/>
      <c r="O817" s="270"/>
      <c r="P817" s="254"/>
      <c r="Q817" s="254"/>
      <c r="R817" s="254"/>
      <c r="S817" s="661"/>
    </row>
    <row r="818" spans="1:19" hidden="1" outlineLevel="2">
      <c r="A818" s="597"/>
      <c r="B818" s="169" t="s">
        <v>331</v>
      </c>
      <c r="C818" s="175"/>
      <c r="D818" s="175"/>
      <c r="E818" s="175"/>
      <c r="F818" s="175"/>
      <c r="G818" s="654"/>
      <c r="H818" s="654"/>
      <c r="I818" s="654"/>
      <c r="J818" s="654"/>
      <c r="K818" s="645"/>
      <c r="L818" s="685"/>
      <c r="M818" s="645"/>
      <c r="N818" s="270"/>
      <c r="O818" s="270"/>
      <c r="P818" s="254"/>
      <c r="Q818" s="254"/>
      <c r="R818" s="254"/>
      <c r="S818" s="661"/>
    </row>
    <row r="819" spans="1:19" hidden="1" outlineLevel="2">
      <c r="A819" s="597"/>
      <c r="B819" s="171" t="s">
        <v>334</v>
      </c>
      <c r="C819" s="175" t="s">
        <v>23</v>
      </c>
      <c r="D819" s="218">
        <v>7</v>
      </c>
      <c r="E819" s="218"/>
      <c r="F819" s="218"/>
      <c r="G819" s="655"/>
      <c r="H819" s="655"/>
      <c r="I819" s="655"/>
      <c r="J819" s="655"/>
      <c r="K819" s="656"/>
      <c r="L819" s="685"/>
      <c r="M819" s="656"/>
      <c r="N819" s="270"/>
      <c r="O819" s="270"/>
      <c r="P819" s="254"/>
      <c r="Q819" s="254"/>
      <c r="R819" s="254"/>
      <c r="S819" s="661"/>
    </row>
    <row r="820" spans="1:19" hidden="1" outlineLevel="2">
      <c r="A820" s="597"/>
      <c r="B820" s="191" t="s">
        <v>366</v>
      </c>
      <c r="C820" s="175" t="s">
        <v>21</v>
      </c>
      <c r="D820" s="175">
        <v>1</v>
      </c>
      <c r="E820" s="175"/>
      <c r="F820" s="175"/>
      <c r="G820" s="654"/>
      <c r="H820" s="654"/>
      <c r="I820" s="654"/>
      <c r="J820" s="654"/>
      <c r="K820" s="645"/>
      <c r="L820" s="685"/>
      <c r="M820" s="645"/>
      <c r="N820" s="270"/>
      <c r="O820" s="270"/>
      <c r="P820" s="254"/>
      <c r="Q820" s="254"/>
      <c r="R820" s="254"/>
      <c r="S820" s="661"/>
    </row>
    <row r="821" spans="1:19" ht="25.5" hidden="1" outlineLevel="2">
      <c r="A821" s="225"/>
      <c r="B821" s="226" t="s">
        <v>343</v>
      </c>
      <c r="C821" s="227" t="s">
        <v>20</v>
      </c>
      <c r="D821" s="228">
        <v>1</v>
      </c>
      <c r="E821" s="228"/>
      <c r="F821" s="228"/>
      <c r="G821" s="708"/>
      <c r="H821" s="708"/>
      <c r="I821" s="708"/>
      <c r="J821" s="708"/>
      <c r="K821" s="709"/>
      <c r="L821" s="685"/>
      <c r="M821" s="709"/>
      <c r="N821" s="270"/>
      <c r="O821" s="270"/>
      <c r="P821" s="254"/>
      <c r="Q821" s="254"/>
      <c r="R821" s="254"/>
      <c r="S821" s="661"/>
    </row>
    <row r="822" spans="1:19" ht="38.25" outlineLevel="1" collapsed="1">
      <c r="A822" s="174">
        <f>COUNT($A$368:$A821)+1</f>
        <v>20</v>
      </c>
      <c r="B822" s="169" t="s">
        <v>447</v>
      </c>
      <c r="C822" s="174" t="s">
        <v>137</v>
      </c>
      <c r="D822" s="216">
        <v>1</v>
      </c>
      <c r="E822" s="216"/>
      <c r="F822" s="216"/>
      <c r="G822" s="648" t="s">
        <v>3199</v>
      </c>
      <c r="H822" s="648"/>
      <c r="I822" s="648" t="s">
        <v>3164</v>
      </c>
      <c r="J822" s="648" t="s">
        <v>324</v>
      </c>
      <c r="K822" s="267">
        <v>11174300</v>
      </c>
      <c r="L822" s="685"/>
      <c r="M822" s="267">
        <v>2975000</v>
      </c>
      <c r="N822" s="270"/>
      <c r="O822" s="270"/>
      <c r="P822" s="254">
        <f>SUM(K822:O822)</f>
        <v>14149300</v>
      </c>
      <c r="Q822" s="254">
        <f>P822*$D822</f>
        <v>14149300</v>
      </c>
      <c r="R822" s="254">
        <f>P822*$F822</f>
        <v>0</v>
      </c>
      <c r="S822" s="649" t="s">
        <v>138</v>
      </c>
    </row>
    <row r="823" spans="1:19" ht="25.5" hidden="1" outlineLevel="2">
      <c r="A823" s="597"/>
      <c r="B823" s="171" t="s">
        <v>396</v>
      </c>
      <c r="C823" s="192" t="s">
        <v>23</v>
      </c>
      <c r="D823" s="175">
        <v>1</v>
      </c>
      <c r="E823" s="175"/>
      <c r="F823" s="175"/>
      <c r="G823" s="654"/>
      <c r="H823" s="654"/>
      <c r="I823" s="654"/>
      <c r="J823" s="654"/>
      <c r="K823" s="645"/>
      <c r="L823" s="685"/>
      <c r="M823" s="645"/>
      <c r="N823" s="270"/>
      <c r="O823" s="270"/>
      <c r="P823" s="254"/>
      <c r="Q823" s="254"/>
      <c r="R823" s="254"/>
      <c r="S823" s="661"/>
    </row>
    <row r="824" spans="1:19" hidden="1" outlineLevel="2">
      <c r="A824" s="597"/>
      <c r="B824" s="169" t="s">
        <v>328</v>
      </c>
      <c r="C824" s="174"/>
      <c r="D824" s="174"/>
      <c r="E824" s="174"/>
      <c r="F824" s="174"/>
      <c r="G824" s="654"/>
      <c r="H824" s="654"/>
      <c r="I824" s="654"/>
      <c r="J824" s="654"/>
      <c r="K824" s="645"/>
      <c r="L824" s="685"/>
      <c r="M824" s="645"/>
      <c r="N824" s="270"/>
      <c r="O824" s="270"/>
      <c r="P824" s="254"/>
      <c r="Q824" s="254"/>
      <c r="R824" s="254"/>
      <c r="S824" s="661"/>
    </row>
    <row r="825" spans="1:19" hidden="1" outlineLevel="2">
      <c r="A825" s="597"/>
      <c r="B825" s="171" t="s">
        <v>345</v>
      </c>
      <c r="C825" s="175" t="s">
        <v>23</v>
      </c>
      <c r="D825" s="175">
        <v>1</v>
      </c>
      <c r="E825" s="175"/>
      <c r="F825" s="175"/>
      <c r="G825" s="654"/>
      <c r="H825" s="654"/>
      <c r="I825" s="654"/>
      <c r="J825" s="654"/>
      <c r="K825" s="645"/>
      <c r="L825" s="685"/>
      <c r="M825" s="645"/>
      <c r="N825" s="270"/>
      <c r="O825" s="270"/>
      <c r="P825" s="254"/>
      <c r="Q825" s="254"/>
      <c r="R825" s="254"/>
      <c r="S825" s="661"/>
    </row>
    <row r="826" spans="1:19" hidden="1" outlineLevel="2">
      <c r="A826" s="597"/>
      <c r="B826" s="171" t="s">
        <v>154</v>
      </c>
      <c r="C826" s="175" t="s">
        <v>23</v>
      </c>
      <c r="D826" s="175">
        <v>3</v>
      </c>
      <c r="E826" s="175"/>
      <c r="F826" s="175"/>
      <c r="G826" s="654"/>
      <c r="H826" s="654"/>
      <c r="I826" s="654"/>
      <c r="J826" s="654"/>
      <c r="K826" s="645"/>
      <c r="L826" s="685"/>
      <c r="M826" s="645"/>
      <c r="N826" s="270"/>
      <c r="O826" s="270"/>
      <c r="P826" s="254"/>
      <c r="Q826" s="254"/>
      <c r="R826" s="254"/>
      <c r="S826" s="661"/>
    </row>
    <row r="827" spans="1:19" hidden="1" outlineLevel="2">
      <c r="A827" s="597"/>
      <c r="B827" s="191" t="s">
        <v>330</v>
      </c>
      <c r="C827" s="175" t="s">
        <v>23</v>
      </c>
      <c r="D827" s="175">
        <v>3</v>
      </c>
      <c r="E827" s="175"/>
      <c r="F827" s="175"/>
      <c r="G827" s="654"/>
      <c r="H827" s="654"/>
      <c r="I827" s="654"/>
      <c r="J827" s="654"/>
      <c r="K827" s="645"/>
      <c r="L827" s="685"/>
      <c r="M827" s="645"/>
      <c r="N827" s="270"/>
      <c r="O827" s="270"/>
      <c r="P827" s="254"/>
      <c r="Q827" s="254"/>
      <c r="R827" s="254"/>
      <c r="S827" s="661"/>
    </row>
    <row r="828" spans="1:19" hidden="1" outlineLevel="2">
      <c r="A828" s="597"/>
      <c r="B828" s="169" t="s">
        <v>331</v>
      </c>
      <c r="C828" s="175"/>
      <c r="D828" s="175"/>
      <c r="E828" s="175"/>
      <c r="F828" s="175"/>
      <c r="G828" s="654"/>
      <c r="H828" s="654"/>
      <c r="I828" s="654"/>
      <c r="J828" s="654"/>
      <c r="K828" s="645"/>
      <c r="L828" s="685"/>
      <c r="M828" s="645"/>
      <c r="N828" s="270"/>
      <c r="O828" s="270"/>
      <c r="P828" s="254"/>
      <c r="Q828" s="254"/>
      <c r="R828" s="254"/>
      <c r="S828" s="661"/>
    </row>
    <row r="829" spans="1:19" hidden="1" outlineLevel="2">
      <c r="A829" s="597"/>
      <c r="B829" s="171" t="s">
        <v>390</v>
      </c>
      <c r="C829" s="175" t="s">
        <v>23</v>
      </c>
      <c r="D829" s="218">
        <v>1</v>
      </c>
      <c r="E829" s="218"/>
      <c r="F829" s="218"/>
      <c r="G829" s="655"/>
      <c r="H829" s="655"/>
      <c r="I829" s="655"/>
      <c r="J829" s="655"/>
      <c r="K829" s="656"/>
      <c r="L829" s="685"/>
      <c r="M829" s="656"/>
      <c r="N829" s="270"/>
      <c r="O829" s="270"/>
      <c r="P829" s="254"/>
      <c r="Q829" s="254"/>
      <c r="R829" s="254"/>
      <c r="S829" s="661"/>
    </row>
    <row r="830" spans="1:19" hidden="1" outlineLevel="2">
      <c r="A830" s="597"/>
      <c r="B830" s="171" t="s">
        <v>448</v>
      </c>
      <c r="C830" s="175" t="s">
        <v>23</v>
      </c>
      <c r="D830" s="218">
        <v>1</v>
      </c>
      <c r="E830" s="218"/>
      <c r="F830" s="218"/>
      <c r="G830" s="655"/>
      <c r="H830" s="655"/>
      <c r="I830" s="655"/>
      <c r="J830" s="655"/>
      <c r="K830" s="656"/>
      <c r="L830" s="685"/>
      <c r="M830" s="656"/>
      <c r="N830" s="270"/>
      <c r="O830" s="270"/>
      <c r="P830" s="254"/>
      <c r="Q830" s="254"/>
      <c r="R830" s="254"/>
      <c r="S830" s="661"/>
    </row>
    <row r="831" spans="1:19" hidden="1" outlineLevel="2">
      <c r="A831" s="597"/>
      <c r="B831" s="171" t="s">
        <v>333</v>
      </c>
      <c r="C831" s="175" t="s">
        <v>23</v>
      </c>
      <c r="D831" s="218">
        <v>6</v>
      </c>
      <c r="E831" s="218"/>
      <c r="F831" s="218"/>
      <c r="G831" s="655"/>
      <c r="H831" s="655"/>
      <c r="I831" s="655"/>
      <c r="J831" s="655"/>
      <c r="K831" s="656"/>
      <c r="L831" s="685"/>
      <c r="M831" s="656"/>
      <c r="N831" s="270"/>
      <c r="O831" s="270"/>
      <c r="P831" s="254"/>
      <c r="Q831" s="254"/>
      <c r="R831" s="254"/>
      <c r="S831" s="661"/>
    </row>
    <row r="832" spans="1:19" hidden="1" outlineLevel="2">
      <c r="A832" s="597"/>
      <c r="B832" s="171" t="s">
        <v>334</v>
      </c>
      <c r="C832" s="175" t="s">
        <v>23</v>
      </c>
      <c r="D832" s="218">
        <v>1</v>
      </c>
      <c r="E832" s="218"/>
      <c r="F832" s="218"/>
      <c r="G832" s="655"/>
      <c r="H832" s="655"/>
      <c r="I832" s="655"/>
      <c r="J832" s="655"/>
      <c r="K832" s="656"/>
      <c r="L832" s="685"/>
      <c r="M832" s="656"/>
      <c r="N832" s="270"/>
      <c r="O832" s="270"/>
      <c r="P832" s="254"/>
      <c r="Q832" s="254"/>
      <c r="R832" s="254"/>
      <c r="S832" s="661"/>
    </row>
    <row r="833" spans="1:19" hidden="1" outlineLevel="2">
      <c r="A833" s="597"/>
      <c r="B833" s="191" t="s">
        <v>366</v>
      </c>
      <c r="C833" s="175" t="s">
        <v>21</v>
      </c>
      <c r="D833" s="175">
        <v>1</v>
      </c>
      <c r="E833" s="175"/>
      <c r="F833" s="175"/>
      <c r="G833" s="654"/>
      <c r="H833" s="654"/>
      <c r="I833" s="654"/>
      <c r="J833" s="654"/>
      <c r="K833" s="645"/>
      <c r="L833" s="685"/>
      <c r="M833" s="645"/>
      <c r="N833" s="270"/>
      <c r="O833" s="270"/>
      <c r="P833" s="254"/>
      <c r="Q833" s="254"/>
      <c r="R833" s="254"/>
      <c r="S833" s="661"/>
    </row>
    <row r="834" spans="1:19" ht="25.5" hidden="1" outlineLevel="2">
      <c r="A834" s="225"/>
      <c r="B834" s="226" t="s">
        <v>343</v>
      </c>
      <c r="C834" s="227" t="s">
        <v>20</v>
      </c>
      <c r="D834" s="228">
        <v>1</v>
      </c>
      <c r="E834" s="228"/>
      <c r="F834" s="228"/>
      <c r="G834" s="708"/>
      <c r="H834" s="708"/>
      <c r="I834" s="708"/>
      <c r="J834" s="708"/>
      <c r="K834" s="709"/>
      <c r="L834" s="685"/>
      <c r="M834" s="709"/>
      <c r="N834" s="270"/>
      <c r="O834" s="270"/>
      <c r="P834" s="254"/>
      <c r="Q834" s="254"/>
      <c r="R834" s="254"/>
      <c r="S834" s="661"/>
    </row>
    <row r="835" spans="1:19" ht="38.25" outlineLevel="1" collapsed="1">
      <c r="A835" s="174">
        <f>COUNT($A$368:$A834)+1</f>
        <v>21</v>
      </c>
      <c r="B835" s="169" t="s">
        <v>449</v>
      </c>
      <c r="C835" s="174" t="s">
        <v>137</v>
      </c>
      <c r="D835" s="216">
        <v>1</v>
      </c>
      <c r="E835" s="216"/>
      <c r="F835" s="216"/>
      <c r="G835" s="648" t="s">
        <v>3199</v>
      </c>
      <c r="H835" s="648"/>
      <c r="I835" s="648" t="s">
        <v>3164</v>
      </c>
      <c r="J835" s="648" t="s">
        <v>324</v>
      </c>
      <c r="K835" s="267">
        <v>99744000</v>
      </c>
      <c r="L835" s="685"/>
      <c r="M835" s="267">
        <v>5075000</v>
      </c>
      <c r="N835" s="270"/>
      <c r="O835" s="270"/>
      <c r="P835" s="254">
        <f>SUM(K835:O835)</f>
        <v>104819000</v>
      </c>
      <c r="Q835" s="254">
        <f>P835*$D835</f>
        <v>104819000</v>
      </c>
      <c r="R835" s="254">
        <f>P835*$F835</f>
        <v>0</v>
      </c>
      <c r="S835" s="649" t="s">
        <v>138</v>
      </c>
    </row>
    <row r="836" spans="1:19" ht="25.5" hidden="1" outlineLevel="2">
      <c r="A836" s="597"/>
      <c r="B836" s="171" t="s">
        <v>450</v>
      </c>
      <c r="C836" s="192" t="s">
        <v>23</v>
      </c>
      <c r="D836" s="175">
        <v>1</v>
      </c>
      <c r="E836" s="175"/>
      <c r="F836" s="175"/>
      <c r="G836" s="654"/>
      <c r="H836" s="654"/>
      <c r="I836" s="654"/>
      <c r="J836" s="654"/>
      <c r="K836" s="645"/>
      <c r="L836" s="685"/>
      <c r="M836" s="645"/>
      <c r="N836" s="270"/>
      <c r="O836" s="270"/>
      <c r="P836" s="254"/>
      <c r="Q836" s="254"/>
      <c r="R836" s="254"/>
      <c r="S836" s="661"/>
    </row>
    <row r="837" spans="1:19" hidden="1" outlineLevel="2">
      <c r="A837" s="597"/>
      <c r="B837" s="169" t="s">
        <v>328</v>
      </c>
      <c r="C837" s="174"/>
      <c r="D837" s="174"/>
      <c r="E837" s="174"/>
      <c r="F837" s="174"/>
      <c r="G837" s="654"/>
      <c r="H837" s="654"/>
      <c r="I837" s="654"/>
      <c r="J837" s="654"/>
      <c r="K837" s="645"/>
      <c r="L837" s="685"/>
      <c r="M837" s="645"/>
      <c r="N837" s="270"/>
      <c r="O837" s="270"/>
      <c r="P837" s="254"/>
      <c r="Q837" s="254"/>
      <c r="R837" s="254"/>
      <c r="S837" s="661"/>
    </row>
    <row r="838" spans="1:19" hidden="1" outlineLevel="2">
      <c r="A838" s="597"/>
      <c r="B838" s="171" t="s">
        <v>451</v>
      </c>
      <c r="C838" s="175" t="s">
        <v>23</v>
      </c>
      <c r="D838" s="175">
        <v>1</v>
      </c>
      <c r="E838" s="175"/>
      <c r="F838" s="175"/>
      <c r="G838" s="654"/>
      <c r="H838" s="654"/>
      <c r="I838" s="654"/>
      <c r="J838" s="654"/>
      <c r="K838" s="645"/>
      <c r="L838" s="685"/>
      <c r="M838" s="645"/>
      <c r="N838" s="270"/>
      <c r="O838" s="270"/>
      <c r="P838" s="254"/>
      <c r="Q838" s="254"/>
      <c r="R838" s="254"/>
      <c r="S838" s="661"/>
    </row>
    <row r="839" spans="1:19" hidden="1" outlineLevel="2">
      <c r="A839" s="597"/>
      <c r="B839" s="171" t="s">
        <v>154</v>
      </c>
      <c r="C839" s="175" t="s">
        <v>23</v>
      </c>
      <c r="D839" s="175">
        <v>3</v>
      </c>
      <c r="E839" s="175"/>
      <c r="F839" s="175"/>
      <c r="G839" s="654"/>
      <c r="H839" s="654"/>
      <c r="I839" s="654"/>
      <c r="J839" s="654"/>
      <c r="K839" s="645"/>
      <c r="L839" s="685"/>
      <c r="M839" s="645"/>
      <c r="N839" s="270"/>
      <c r="O839" s="270"/>
      <c r="P839" s="254"/>
      <c r="Q839" s="254"/>
      <c r="R839" s="254"/>
      <c r="S839" s="661"/>
    </row>
    <row r="840" spans="1:19" hidden="1" outlineLevel="2">
      <c r="A840" s="597"/>
      <c r="B840" s="191" t="s">
        <v>330</v>
      </c>
      <c r="C840" s="175" t="s">
        <v>23</v>
      </c>
      <c r="D840" s="175">
        <v>3</v>
      </c>
      <c r="E840" s="175"/>
      <c r="F840" s="175"/>
      <c r="G840" s="654"/>
      <c r="H840" s="654"/>
      <c r="I840" s="654"/>
      <c r="J840" s="654"/>
      <c r="K840" s="645"/>
      <c r="L840" s="685"/>
      <c r="M840" s="645"/>
      <c r="N840" s="270"/>
      <c r="O840" s="270"/>
      <c r="P840" s="254"/>
      <c r="Q840" s="254"/>
      <c r="R840" s="254"/>
      <c r="S840" s="661"/>
    </row>
    <row r="841" spans="1:19" hidden="1" outlineLevel="2">
      <c r="A841" s="597"/>
      <c r="B841" s="169" t="s">
        <v>331</v>
      </c>
      <c r="C841" s="175"/>
      <c r="D841" s="175"/>
      <c r="E841" s="175"/>
      <c r="F841" s="175"/>
      <c r="G841" s="654"/>
      <c r="H841" s="654"/>
      <c r="I841" s="654"/>
      <c r="J841" s="654"/>
      <c r="K841" s="645"/>
      <c r="L841" s="685"/>
      <c r="M841" s="645"/>
      <c r="N841" s="270"/>
      <c r="O841" s="270"/>
      <c r="P841" s="254"/>
      <c r="Q841" s="254"/>
      <c r="R841" s="254"/>
      <c r="S841" s="661"/>
    </row>
    <row r="842" spans="1:19" hidden="1" outlineLevel="2">
      <c r="A842" s="597"/>
      <c r="B842" s="171" t="s">
        <v>400</v>
      </c>
      <c r="C842" s="175" t="s">
        <v>23</v>
      </c>
      <c r="D842" s="218">
        <v>4</v>
      </c>
      <c r="E842" s="218"/>
      <c r="F842" s="218"/>
      <c r="G842" s="655"/>
      <c r="H842" s="655"/>
      <c r="I842" s="655"/>
      <c r="J842" s="655"/>
      <c r="K842" s="656"/>
      <c r="L842" s="685"/>
      <c r="M842" s="656"/>
      <c r="N842" s="270"/>
      <c r="O842" s="270"/>
      <c r="P842" s="254"/>
      <c r="Q842" s="254"/>
      <c r="R842" s="254"/>
      <c r="S842" s="661"/>
    </row>
    <row r="843" spans="1:19" hidden="1" outlineLevel="2">
      <c r="A843" s="597"/>
      <c r="B843" s="171" t="s">
        <v>452</v>
      </c>
      <c r="C843" s="175" t="s">
        <v>23</v>
      </c>
      <c r="D843" s="218">
        <v>2</v>
      </c>
      <c r="E843" s="218"/>
      <c r="F843" s="218"/>
      <c r="G843" s="655"/>
      <c r="H843" s="655"/>
      <c r="I843" s="655"/>
      <c r="J843" s="655"/>
      <c r="K843" s="656"/>
      <c r="L843" s="685"/>
      <c r="M843" s="656"/>
      <c r="N843" s="270"/>
      <c r="O843" s="270"/>
      <c r="P843" s="254"/>
      <c r="Q843" s="254"/>
      <c r="R843" s="254"/>
      <c r="S843" s="661"/>
    </row>
    <row r="844" spans="1:19" hidden="1" outlineLevel="2">
      <c r="A844" s="597"/>
      <c r="B844" s="171" t="s">
        <v>453</v>
      </c>
      <c r="C844" s="175" t="s">
        <v>23</v>
      </c>
      <c r="D844" s="218">
        <v>2</v>
      </c>
      <c r="E844" s="218"/>
      <c r="F844" s="218"/>
      <c r="G844" s="655"/>
      <c r="H844" s="655"/>
      <c r="I844" s="655"/>
      <c r="J844" s="655"/>
      <c r="K844" s="656"/>
      <c r="L844" s="685"/>
      <c r="M844" s="656"/>
      <c r="N844" s="270"/>
      <c r="O844" s="270"/>
      <c r="P844" s="254"/>
      <c r="Q844" s="254"/>
      <c r="R844" s="254"/>
      <c r="S844" s="661"/>
    </row>
    <row r="845" spans="1:19" hidden="1" outlineLevel="2">
      <c r="A845" s="597"/>
      <c r="B845" s="171" t="s">
        <v>335</v>
      </c>
      <c r="C845" s="175" t="s">
        <v>23</v>
      </c>
      <c r="D845" s="218">
        <v>1</v>
      </c>
      <c r="E845" s="218"/>
      <c r="F845" s="218"/>
      <c r="G845" s="655"/>
      <c r="H845" s="655"/>
      <c r="I845" s="655"/>
      <c r="J845" s="655"/>
      <c r="K845" s="656"/>
      <c r="L845" s="685"/>
      <c r="M845" s="656"/>
      <c r="N845" s="270"/>
      <c r="O845" s="270"/>
      <c r="P845" s="254"/>
      <c r="Q845" s="254"/>
      <c r="R845" s="254"/>
      <c r="S845" s="661"/>
    </row>
    <row r="846" spans="1:19" hidden="1" outlineLevel="2">
      <c r="A846" s="597"/>
      <c r="B846" s="171" t="s">
        <v>422</v>
      </c>
      <c r="C846" s="175" t="s">
        <v>23</v>
      </c>
      <c r="D846" s="218">
        <v>8</v>
      </c>
      <c r="E846" s="218"/>
      <c r="F846" s="218"/>
      <c r="G846" s="655"/>
      <c r="H846" s="655"/>
      <c r="I846" s="655"/>
      <c r="J846" s="655"/>
      <c r="K846" s="656"/>
      <c r="L846" s="685"/>
      <c r="M846" s="656"/>
      <c r="N846" s="270"/>
      <c r="O846" s="270"/>
      <c r="P846" s="254"/>
      <c r="Q846" s="254"/>
      <c r="R846" s="254"/>
      <c r="S846" s="661"/>
    </row>
    <row r="847" spans="1:19" hidden="1" outlineLevel="2">
      <c r="A847" s="597"/>
      <c r="B847" s="171" t="s">
        <v>454</v>
      </c>
      <c r="C847" s="175" t="s">
        <v>23</v>
      </c>
      <c r="D847" s="218">
        <v>4</v>
      </c>
      <c r="E847" s="218"/>
      <c r="F847" s="218"/>
      <c r="G847" s="655"/>
      <c r="H847" s="655"/>
      <c r="I847" s="655"/>
      <c r="J847" s="655"/>
      <c r="K847" s="656"/>
      <c r="L847" s="685"/>
      <c r="M847" s="656"/>
      <c r="N847" s="270"/>
      <c r="O847" s="270"/>
      <c r="P847" s="254"/>
      <c r="Q847" s="254"/>
      <c r="R847" s="254"/>
      <c r="S847" s="661"/>
    </row>
    <row r="848" spans="1:19" hidden="1" outlineLevel="2">
      <c r="A848" s="597"/>
      <c r="B848" s="171" t="s">
        <v>455</v>
      </c>
      <c r="C848" s="175" t="s">
        <v>23</v>
      </c>
      <c r="D848" s="218">
        <v>4</v>
      </c>
      <c r="E848" s="218"/>
      <c r="F848" s="218"/>
      <c r="G848" s="655"/>
      <c r="H848" s="655"/>
      <c r="I848" s="655"/>
      <c r="J848" s="655"/>
      <c r="K848" s="656"/>
      <c r="L848" s="685"/>
      <c r="M848" s="656"/>
      <c r="N848" s="270"/>
      <c r="O848" s="270"/>
      <c r="P848" s="254"/>
      <c r="Q848" s="254"/>
      <c r="R848" s="254"/>
      <c r="S848" s="661"/>
    </row>
    <row r="849" spans="1:19" hidden="1" outlineLevel="2">
      <c r="A849" s="597"/>
      <c r="B849" s="171" t="s">
        <v>456</v>
      </c>
      <c r="C849" s="175" t="s">
        <v>23</v>
      </c>
      <c r="D849" s="218">
        <v>8</v>
      </c>
      <c r="E849" s="218"/>
      <c r="F849" s="218"/>
      <c r="G849" s="655"/>
      <c r="H849" s="655"/>
      <c r="I849" s="655"/>
      <c r="J849" s="655"/>
      <c r="K849" s="656"/>
      <c r="L849" s="685"/>
      <c r="M849" s="656"/>
      <c r="N849" s="270"/>
      <c r="O849" s="270"/>
      <c r="P849" s="254"/>
      <c r="Q849" s="254"/>
      <c r="R849" s="254"/>
      <c r="S849" s="661"/>
    </row>
    <row r="850" spans="1:19" hidden="1" outlineLevel="2">
      <c r="A850" s="597"/>
      <c r="B850" s="171" t="s">
        <v>457</v>
      </c>
      <c r="C850" s="175" t="s">
        <v>23</v>
      </c>
      <c r="D850" s="218">
        <v>8</v>
      </c>
      <c r="E850" s="218"/>
      <c r="F850" s="218"/>
      <c r="G850" s="655"/>
      <c r="H850" s="655"/>
      <c r="I850" s="655"/>
      <c r="J850" s="655"/>
      <c r="K850" s="656"/>
      <c r="L850" s="685"/>
      <c r="M850" s="656"/>
      <c r="N850" s="270"/>
      <c r="O850" s="270"/>
      <c r="P850" s="254"/>
      <c r="Q850" s="254"/>
      <c r="R850" s="254"/>
      <c r="S850" s="661"/>
    </row>
    <row r="851" spans="1:19" hidden="1" outlineLevel="2">
      <c r="A851" s="597"/>
      <c r="B851" s="191" t="s">
        <v>458</v>
      </c>
      <c r="C851" s="175" t="s">
        <v>21</v>
      </c>
      <c r="D851" s="175">
        <v>1</v>
      </c>
      <c r="E851" s="175"/>
      <c r="F851" s="175"/>
      <c r="G851" s="654"/>
      <c r="H851" s="654"/>
      <c r="I851" s="654"/>
      <c r="J851" s="654"/>
      <c r="K851" s="645"/>
      <c r="L851" s="685"/>
      <c r="M851" s="645"/>
      <c r="N851" s="270"/>
      <c r="O851" s="270"/>
      <c r="P851" s="254"/>
      <c r="Q851" s="254"/>
      <c r="R851" s="254"/>
      <c r="S851" s="661"/>
    </row>
    <row r="852" spans="1:19" ht="25.5" hidden="1" outlineLevel="2">
      <c r="A852" s="597"/>
      <c r="B852" s="219" t="s">
        <v>343</v>
      </c>
      <c r="C852" s="220" t="s">
        <v>20</v>
      </c>
      <c r="D852" s="221">
        <v>1</v>
      </c>
      <c r="E852" s="221"/>
      <c r="F852" s="221"/>
      <c r="G852" s="706"/>
      <c r="H852" s="706"/>
      <c r="I852" s="706"/>
      <c r="J852" s="706"/>
      <c r="K852" s="707"/>
      <c r="L852" s="685"/>
      <c r="M852" s="707"/>
      <c r="N852" s="270"/>
      <c r="O852" s="270"/>
      <c r="P852" s="254"/>
      <c r="Q852" s="254"/>
      <c r="R852" s="254"/>
      <c r="S852" s="661"/>
    </row>
    <row r="853" spans="1:19" ht="38.25" outlineLevel="1" collapsed="1">
      <c r="A853" s="174">
        <f>COUNT($A$368:$A852)+1</f>
        <v>22</v>
      </c>
      <c r="B853" s="169" t="s">
        <v>459</v>
      </c>
      <c r="C853" s="174" t="s">
        <v>137</v>
      </c>
      <c r="D853" s="216">
        <v>1</v>
      </c>
      <c r="E853" s="216"/>
      <c r="F853" s="216"/>
      <c r="G853" s="648" t="s">
        <v>3199</v>
      </c>
      <c r="H853" s="648"/>
      <c r="I853" s="648" t="s">
        <v>3164</v>
      </c>
      <c r="J853" s="648" t="s">
        <v>324</v>
      </c>
      <c r="K853" s="267">
        <v>87993800</v>
      </c>
      <c r="L853" s="685"/>
      <c r="M853" s="267">
        <v>5075000</v>
      </c>
      <c r="N853" s="270"/>
      <c r="O853" s="270"/>
      <c r="P853" s="254">
        <f>SUM(K853:O853)</f>
        <v>93068800</v>
      </c>
      <c r="Q853" s="254">
        <f>P853*$D853</f>
        <v>93068800</v>
      </c>
      <c r="R853" s="254">
        <f>P853*$F853</f>
        <v>0</v>
      </c>
      <c r="S853" s="649" t="s">
        <v>138</v>
      </c>
    </row>
    <row r="854" spans="1:19" ht="25.5" hidden="1" outlineLevel="2">
      <c r="A854" s="597"/>
      <c r="B854" s="171" t="s">
        <v>450</v>
      </c>
      <c r="C854" s="192" t="s">
        <v>23</v>
      </c>
      <c r="D854" s="175">
        <v>1</v>
      </c>
      <c r="E854" s="175"/>
      <c r="F854" s="175"/>
      <c r="G854" s="654"/>
      <c r="H854" s="654"/>
      <c r="I854" s="654"/>
      <c r="J854" s="654"/>
      <c r="K854" s="645"/>
      <c r="L854" s="685"/>
      <c r="M854" s="645"/>
      <c r="N854" s="270"/>
      <c r="O854" s="270"/>
      <c r="P854" s="254"/>
      <c r="Q854" s="254"/>
      <c r="R854" s="254"/>
      <c r="S854" s="661"/>
    </row>
    <row r="855" spans="1:19" hidden="1" outlineLevel="2">
      <c r="A855" s="597"/>
      <c r="B855" s="169" t="s">
        <v>328</v>
      </c>
      <c r="C855" s="174"/>
      <c r="D855" s="174"/>
      <c r="E855" s="174"/>
      <c r="F855" s="174"/>
      <c r="G855" s="654"/>
      <c r="H855" s="654"/>
      <c r="I855" s="654"/>
      <c r="J855" s="654"/>
      <c r="K855" s="645"/>
      <c r="L855" s="685"/>
      <c r="M855" s="645"/>
      <c r="N855" s="270"/>
      <c r="O855" s="270"/>
      <c r="P855" s="254"/>
      <c r="Q855" s="254"/>
      <c r="R855" s="254"/>
      <c r="S855" s="661"/>
    </row>
    <row r="856" spans="1:19" hidden="1" outlineLevel="2">
      <c r="A856" s="597"/>
      <c r="B856" s="171" t="s">
        <v>381</v>
      </c>
      <c r="C856" s="175" t="s">
        <v>23</v>
      </c>
      <c r="D856" s="175">
        <v>1</v>
      </c>
      <c r="E856" s="175"/>
      <c r="F856" s="175"/>
      <c r="G856" s="654"/>
      <c r="H856" s="654"/>
      <c r="I856" s="654"/>
      <c r="J856" s="654"/>
      <c r="K856" s="645"/>
      <c r="L856" s="685"/>
      <c r="M856" s="645"/>
      <c r="N856" s="270"/>
      <c r="O856" s="270"/>
      <c r="P856" s="254"/>
      <c r="Q856" s="254"/>
      <c r="R856" s="254"/>
      <c r="S856" s="661"/>
    </row>
    <row r="857" spans="1:19" hidden="1" outlineLevel="2">
      <c r="A857" s="597"/>
      <c r="B857" s="171" t="s">
        <v>154</v>
      </c>
      <c r="C857" s="175" t="s">
        <v>23</v>
      </c>
      <c r="D857" s="175">
        <v>3</v>
      </c>
      <c r="E857" s="175"/>
      <c r="F857" s="175"/>
      <c r="G857" s="654"/>
      <c r="H857" s="654"/>
      <c r="I857" s="654"/>
      <c r="J857" s="654"/>
      <c r="K857" s="645"/>
      <c r="L857" s="685"/>
      <c r="M857" s="645"/>
      <c r="N857" s="270"/>
      <c r="O857" s="270"/>
      <c r="P857" s="254"/>
      <c r="Q857" s="254"/>
      <c r="R857" s="254"/>
      <c r="S857" s="661"/>
    </row>
    <row r="858" spans="1:19" hidden="1" outlineLevel="2">
      <c r="A858" s="597"/>
      <c r="B858" s="191" t="s">
        <v>330</v>
      </c>
      <c r="C858" s="175" t="s">
        <v>23</v>
      </c>
      <c r="D858" s="175">
        <v>3</v>
      </c>
      <c r="E858" s="175"/>
      <c r="F858" s="175"/>
      <c r="G858" s="654"/>
      <c r="H858" s="654"/>
      <c r="I858" s="654"/>
      <c r="J858" s="654"/>
      <c r="K858" s="645"/>
      <c r="L858" s="685"/>
      <c r="M858" s="645"/>
      <c r="N858" s="270"/>
      <c r="O858" s="270"/>
      <c r="P858" s="254"/>
      <c r="Q858" s="254"/>
      <c r="R858" s="254"/>
      <c r="S858" s="661"/>
    </row>
    <row r="859" spans="1:19" hidden="1" outlineLevel="2">
      <c r="A859" s="597"/>
      <c r="B859" s="169" t="s">
        <v>331</v>
      </c>
      <c r="C859" s="175"/>
      <c r="D859" s="175"/>
      <c r="E859" s="175"/>
      <c r="F859" s="175"/>
      <c r="G859" s="654"/>
      <c r="H859" s="654"/>
      <c r="I859" s="654"/>
      <c r="J859" s="654"/>
      <c r="K859" s="645"/>
      <c r="L859" s="685"/>
      <c r="M859" s="645"/>
      <c r="N859" s="270"/>
      <c r="O859" s="270"/>
      <c r="P859" s="254"/>
      <c r="Q859" s="254"/>
      <c r="R859" s="254"/>
      <c r="S859" s="661"/>
    </row>
    <row r="860" spans="1:19" hidden="1" outlineLevel="2">
      <c r="A860" s="597"/>
      <c r="B860" s="171" t="s">
        <v>400</v>
      </c>
      <c r="C860" s="175" t="s">
        <v>23</v>
      </c>
      <c r="D860" s="218">
        <v>1</v>
      </c>
      <c r="E860" s="218"/>
      <c r="F860" s="218"/>
      <c r="G860" s="655"/>
      <c r="H860" s="655"/>
      <c r="I860" s="655"/>
      <c r="J860" s="655"/>
      <c r="K860" s="656"/>
      <c r="L860" s="685"/>
      <c r="M860" s="656"/>
      <c r="N860" s="270"/>
      <c r="O860" s="270"/>
      <c r="P860" s="254"/>
      <c r="Q860" s="254"/>
      <c r="R860" s="254"/>
      <c r="S860" s="661"/>
    </row>
    <row r="861" spans="1:19" hidden="1" outlineLevel="2">
      <c r="A861" s="597"/>
      <c r="B861" s="171" t="s">
        <v>452</v>
      </c>
      <c r="C861" s="175" t="s">
        <v>23</v>
      </c>
      <c r="D861" s="218">
        <v>2</v>
      </c>
      <c r="E861" s="218"/>
      <c r="F861" s="218"/>
      <c r="G861" s="655"/>
      <c r="H861" s="655"/>
      <c r="I861" s="655"/>
      <c r="J861" s="655"/>
      <c r="K861" s="656"/>
      <c r="L861" s="685"/>
      <c r="M861" s="656"/>
      <c r="N861" s="270"/>
      <c r="O861" s="270"/>
      <c r="P861" s="254"/>
      <c r="Q861" s="254"/>
      <c r="R861" s="254"/>
      <c r="S861" s="661"/>
    </row>
    <row r="862" spans="1:19" hidden="1" outlineLevel="2">
      <c r="A862" s="597"/>
      <c r="B862" s="171" t="s">
        <v>453</v>
      </c>
      <c r="C862" s="175" t="s">
        <v>23</v>
      </c>
      <c r="D862" s="218">
        <v>1</v>
      </c>
      <c r="E862" s="218"/>
      <c r="F862" s="218"/>
      <c r="G862" s="655"/>
      <c r="H862" s="655"/>
      <c r="I862" s="655"/>
      <c r="J862" s="655"/>
      <c r="K862" s="656"/>
      <c r="L862" s="685"/>
      <c r="M862" s="656"/>
      <c r="N862" s="270"/>
      <c r="O862" s="270"/>
      <c r="P862" s="254"/>
      <c r="Q862" s="254"/>
      <c r="R862" s="254"/>
      <c r="S862" s="661"/>
    </row>
    <row r="863" spans="1:19" hidden="1" outlineLevel="2">
      <c r="A863" s="597"/>
      <c r="B863" s="171" t="s">
        <v>448</v>
      </c>
      <c r="C863" s="175" t="s">
        <v>23</v>
      </c>
      <c r="D863" s="218">
        <v>2</v>
      </c>
      <c r="E863" s="218"/>
      <c r="F863" s="218"/>
      <c r="G863" s="655"/>
      <c r="H863" s="655"/>
      <c r="I863" s="655"/>
      <c r="J863" s="655"/>
      <c r="K863" s="656"/>
      <c r="L863" s="685"/>
      <c r="M863" s="656"/>
      <c r="N863" s="270"/>
      <c r="O863" s="270"/>
      <c r="P863" s="254"/>
      <c r="Q863" s="254"/>
      <c r="R863" s="254"/>
      <c r="S863" s="661"/>
    </row>
    <row r="864" spans="1:19" hidden="1" outlineLevel="2">
      <c r="A864" s="597"/>
      <c r="B864" s="171" t="s">
        <v>460</v>
      </c>
      <c r="C864" s="175" t="s">
        <v>23</v>
      </c>
      <c r="D864" s="218">
        <v>3</v>
      </c>
      <c r="E864" s="218"/>
      <c r="F864" s="218"/>
      <c r="G864" s="655"/>
      <c r="H864" s="655"/>
      <c r="I864" s="655"/>
      <c r="J864" s="655"/>
      <c r="K864" s="656"/>
      <c r="L864" s="685"/>
      <c r="M864" s="656"/>
      <c r="N864" s="270"/>
      <c r="O864" s="270"/>
      <c r="P864" s="254"/>
      <c r="Q864" s="254"/>
      <c r="R864" s="254"/>
      <c r="S864" s="661"/>
    </row>
    <row r="865" spans="1:19" hidden="1" outlineLevel="2">
      <c r="A865" s="597"/>
      <c r="B865" s="171" t="s">
        <v>335</v>
      </c>
      <c r="C865" s="175" t="s">
        <v>23</v>
      </c>
      <c r="D865" s="218">
        <v>1</v>
      </c>
      <c r="E865" s="218"/>
      <c r="F865" s="218"/>
      <c r="G865" s="655"/>
      <c r="H865" s="655"/>
      <c r="I865" s="655"/>
      <c r="J865" s="655"/>
      <c r="K865" s="656"/>
      <c r="L865" s="685"/>
      <c r="M865" s="656"/>
      <c r="N865" s="270"/>
      <c r="O865" s="270"/>
      <c r="P865" s="254"/>
      <c r="Q865" s="254"/>
      <c r="R865" s="254"/>
      <c r="S865" s="661"/>
    </row>
    <row r="866" spans="1:19" hidden="1" outlineLevel="2">
      <c r="A866" s="597"/>
      <c r="B866" s="171" t="s">
        <v>422</v>
      </c>
      <c r="C866" s="175" t="s">
        <v>23</v>
      </c>
      <c r="D866" s="218">
        <v>2</v>
      </c>
      <c r="E866" s="218"/>
      <c r="F866" s="218"/>
      <c r="G866" s="655"/>
      <c r="H866" s="655"/>
      <c r="I866" s="655"/>
      <c r="J866" s="655"/>
      <c r="K866" s="656"/>
      <c r="L866" s="685"/>
      <c r="M866" s="656"/>
      <c r="N866" s="270"/>
      <c r="O866" s="270"/>
      <c r="P866" s="254"/>
      <c r="Q866" s="254"/>
      <c r="R866" s="254"/>
      <c r="S866" s="661"/>
    </row>
    <row r="867" spans="1:19" hidden="1" outlineLevel="2">
      <c r="A867" s="597"/>
      <c r="B867" s="171" t="s">
        <v>454</v>
      </c>
      <c r="C867" s="175" t="s">
        <v>23</v>
      </c>
      <c r="D867" s="218">
        <v>4</v>
      </c>
      <c r="E867" s="218"/>
      <c r="F867" s="218"/>
      <c r="G867" s="655"/>
      <c r="H867" s="655"/>
      <c r="I867" s="655"/>
      <c r="J867" s="655"/>
      <c r="K867" s="656"/>
      <c r="L867" s="685"/>
      <c r="M867" s="656"/>
      <c r="N867" s="270"/>
      <c r="O867" s="270"/>
      <c r="P867" s="254"/>
      <c r="Q867" s="254"/>
      <c r="R867" s="254"/>
      <c r="S867" s="661"/>
    </row>
    <row r="868" spans="1:19" hidden="1" outlineLevel="2">
      <c r="A868" s="597"/>
      <c r="B868" s="171" t="s">
        <v>455</v>
      </c>
      <c r="C868" s="175" t="s">
        <v>23</v>
      </c>
      <c r="D868" s="218">
        <v>2</v>
      </c>
      <c r="E868" s="218"/>
      <c r="F868" s="218"/>
      <c r="G868" s="655"/>
      <c r="H868" s="655"/>
      <c r="I868" s="655"/>
      <c r="J868" s="655"/>
      <c r="K868" s="656"/>
      <c r="L868" s="685"/>
      <c r="M868" s="656"/>
      <c r="N868" s="270"/>
      <c r="O868" s="270"/>
      <c r="P868" s="254"/>
      <c r="Q868" s="254"/>
      <c r="R868" s="254"/>
      <c r="S868" s="661"/>
    </row>
    <row r="869" spans="1:19" hidden="1" outlineLevel="2">
      <c r="A869" s="597"/>
      <c r="B869" s="171" t="s">
        <v>461</v>
      </c>
      <c r="C869" s="175" t="s">
        <v>23</v>
      </c>
      <c r="D869" s="218">
        <v>4</v>
      </c>
      <c r="E869" s="218"/>
      <c r="F869" s="218"/>
      <c r="G869" s="655"/>
      <c r="H869" s="655"/>
      <c r="I869" s="655"/>
      <c r="J869" s="655"/>
      <c r="K869" s="656"/>
      <c r="L869" s="685"/>
      <c r="M869" s="656"/>
      <c r="N869" s="270"/>
      <c r="O869" s="270"/>
      <c r="P869" s="254"/>
      <c r="Q869" s="254"/>
      <c r="R869" s="254"/>
      <c r="S869" s="661"/>
    </row>
    <row r="870" spans="1:19" hidden="1" outlineLevel="2">
      <c r="A870" s="597"/>
      <c r="B870" s="171" t="s">
        <v>462</v>
      </c>
      <c r="C870" s="175" t="s">
        <v>23</v>
      </c>
      <c r="D870" s="218">
        <v>6</v>
      </c>
      <c r="E870" s="218"/>
      <c r="F870" s="218"/>
      <c r="G870" s="655"/>
      <c r="H870" s="655"/>
      <c r="I870" s="655"/>
      <c r="J870" s="655"/>
      <c r="K870" s="656"/>
      <c r="L870" s="685"/>
      <c r="M870" s="656"/>
      <c r="N870" s="270"/>
      <c r="O870" s="270"/>
      <c r="P870" s="254"/>
      <c r="Q870" s="254"/>
      <c r="R870" s="254"/>
      <c r="S870" s="661"/>
    </row>
    <row r="871" spans="1:19" hidden="1" outlineLevel="2">
      <c r="A871" s="597"/>
      <c r="B871" s="171" t="s">
        <v>456</v>
      </c>
      <c r="C871" s="175" t="s">
        <v>23</v>
      </c>
      <c r="D871" s="218">
        <v>2</v>
      </c>
      <c r="E871" s="218"/>
      <c r="F871" s="218"/>
      <c r="G871" s="655"/>
      <c r="H871" s="655"/>
      <c r="I871" s="655"/>
      <c r="J871" s="655"/>
      <c r="K871" s="656"/>
      <c r="L871" s="685"/>
      <c r="M871" s="656"/>
      <c r="N871" s="270"/>
      <c r="O871" s="270"/>
      <c r="P871" s="254"/>
      <c r="Q871" s="254"/>
      <c r="R871" s="254"/>
      <c r="S871" s="661"/>
    </row>
    <row r="872" spans="1:19" hidden="1" outlineLevel="2">
      <c r="A872" s="597"/>
      <c r="B872" s="171" t="s">
        <v>463</v>
      </c>
      <c r="C872" s="175" t="s">
        <v>23</v>
      </c>
      <c r="D872" s="218">
        <v>16</v>
      </c>
      <c r="E872" s="218"/>
      <c r="F872" s="218"/>
      <c r="G872" s="655"/>
      <c r="H872" s="655"/>
      <c r="I872" s="655"/>
      <c r="J872" s="655"/>
      <c r="K872" s="656"/>
      <c r="L872" s="685"/>
      <c r="M872" s="656"/>
      <c r="N872" s="270"/>
      <c r="O872" s="270"/>
      <c r="P872" s="254"/>
      <c r="Q872" s="254"/>
      <c r="R872" s="254"/>
      <c r="S872" s="661"/>
    </row>
    <row r="873" spans="1:19" hidden="1" outlineLevel="2">
      <c r="A873" s="597"/>
      <c r="B873" s="191" t="s">
        <v>464</v>
      </c>
      <c r="C873" s="175" t="s">
        <v>21</v>
      </c>
      <c r="D873" s="175">
        <v>1</v>
      </c>
      <c r="E873" s="175"/>
      <c r="F873" s="175"/>
      <c r="G873" s="654"/>
      <c r="H873" s="654"/>
      <c r="I873" s="654"/>
      <c r="J873" s="654"/>
      <c r="K873" s="645"/>
      <c r="L873" s="685"/>
      <c r="M873" s="645"/>
      <c r="N873" s="270"/>
      <c r="O873" s="270"/>
      <c r="P873" s="254"/>
      <c r="Q873" s="254"/>
      <c r="R873" s="254"/>
      <c r="S873" s="661"/>
    </row>
    <row r="874" spans="1:19" ht="25.5" hidden="1" outlineLevel="2">
      <c r="A874" s="597"/>
      <c r="B874" s="219" t="s">
        <v>343</v>
      </c>
      <c r="C874" s="220" t="s">
        <v>20</v>
      </c>
      <c r="D874" s="221">
        <v>1</v>
      </c>
      <c r="E874" s="221"/>
      <c r="F874" s="221"/>
      <c r="G874" s="706"/>
      <c r="H874" s="706"/>
      <c r="I874" s="706"/>
      <c r="J874" s="706"/>
      <c r="K874" s="707"/>
      <c r="L874" s="685"/>
      <c r="M874" s="707"/>
      <c r="N874" s="270"/>
      <c r="O874" s="270"/>
      <c r="P874" s="254"/>
      <c r="Q874" s="254"/>
      <c r="R874" s="254"/>
      <c r="S874" s="661"/>
    </row>
    <row r="875" spans="1:19" ht="38.25" outlineLevel="1" collapsed="1">
      <c r="A875" s="174">
        <f>COUNT($A$368:$A874)+1</f>
        <v>23</v>
      </c>
      <c r="B875" s="169" t="s">
        <v>465</v>
      </c>
      <c r="C875" s="174" t="s">
        <v>137</v>
      </c>
      <c r="D875" s="216">
        <v>1</v>
      </c>
      <c r="E875" s="216"/>
      <c r="F875" s="216"/>
      <c r="G875" s="648" t="s">
        <v>3199</v>
      </c>
      <c r="H875" s="648"/>
      <c r="I875" s="648" t="s">
        <v>3164</v>
      </c>
      <c r="J875" s="648" t="s">
        <v>324</v>
      </c>
      <c r="K875" s="267">
        <v>144697800</v>
      </c>
      <c r="L875" s="685"/>
      <c r="M875" s="267">
        <v>5775000</v>
      </c>
      <c r="N875" s="270"/>
      <c r="O875" s="270"/>
      <c r="P875" s="254">
        <f>SUM(K875:O875)</f>
        <v>150472800</v>
      </c>
      <c r="Q875" s="254">
        <f>P875*$D875</f>
        <v>150472800</v>
      </c>
      <c r="R875" s="254">
        <f>P875*$F875</f>
        <v>0</v>
      </c>
      <c r="S875" s="649" t="s">
        <v>138</v>
      </c>
    </row>
    <row r="876" spans="1:19" ht="25.5" hidden="1" outlineLevel="2">
      <c r="A876" s="597"/>
      <c r="B876" s="171" t="s">
        <v>450</v>
      </c>
      <c r="C876" s="192" t="s">
        <v>23</v>
      </c>
      <c r="D876" s="175">
        <v>1</v>
      </c>
      <c r="E876" s="175"/>
      <c r="F876" s="175"/>
      <c r="G876" s="654"/>
      <c r="H876" s="654"/>
      <c r="I876" s="654"/>
      <c r="J876" s="654"/>
      <c r="K876" s="645"/>
      <c r="L876" s="685"/>
      <c r="M876" s="645"/>
      <c r="N876" s="270"/>
      <c r="O876" s="270"/>
      <c r="P876" s="254"/>
      <c r="Q876" s="254"/>
      <c r="R876" s="254"/>
      <c r="S876" s="661"/>
    </row>
    <row r="877" spans="1:19" hidden="1" outlineLevel="2">
      <c r="A877" s="597"/>
      <c r="B877" s="169" t="s">
        <v>328</v>
      </c>
      <c r="C877" s="174"/>
      <c r="D877" s="174"/>
      <c r="E877" s="174"/>
      <c r="F877" s="174"/>
      <c r="G877" s="654"/>
      <c r="H877" s="654"/>
      <c r="I877" s="654"/>
      <c r="J877" s="654"/>
      <c r="K877" s="645"/>
      <c r="L877" s="685"/>
      <c r="M877" s="645"/>
      <c r="N877" s="270"/>
      <c r="O877" s="270"/>
      <c r="P877" s="254"/>
      <c r="Q877" s="254"/>
      <c r="R877" s="254"/>
      <c r="S877" s="661"/>
    </row>
    <row r="878" spans="1:19" hidden="1" outlineLevel="2">
      <c r="A878" s="597"/>
      <c r="B878" s="171" t="s">
        <v>466</v>
      </c>
      <c r="C878" s="175" t="s">
        <v>23</v>
      </c>
      <c r="D878" s="175">
        <v>1</v>
      </c>
      <c r="E878" s="175"/>
      <c r="F878" s="175"/>
      <c r="G878" s="654"/>
      <c r="H878" s="654"/>
      <c r="I878" s="654"/>
      <c r="J878" s="654"/>
      <c r="K878" s="645"/>
      <c r="L878" s="685"/>
      <c r="M878" s="645"/>
      <c r="N878" s="270"/>
      <c r="O878" s="270"/>
      <c r="P878" s="254"/>
      <c r="Q878" s="254"/>
      <c r="R878" s="254"/>
      <c r="S878" s="661"/>
    </row>
    <row r="879" spans="1:19" hidden="1" outlineLevel="2">
      <c r="A879" s="597"/>
      <c r="B879" s="171" t="s">
        <v>154</v>
      </c>
      <c r="C879" s="175" t="s">
        <v>23</v>
      </c>
      <c r="D879" s="175">
        <v>3</v>
      </c>
      <c r="E879" s="175"/>
      <c r="F879" s="175"/>
      <c r="G879" s="654"/>
      <c r="H879" s="654"/>
      <c r="I879" s="654"/>
      <c r="J879" s="654"/>
      <c r="K879" s="645"/>
      <c r="L879" s="685"/>
      <c r="M879" s="645"/>
      <c r="N879" s="270"/>
      <c r="O879" s="270"/>
      <c r="P879" s="254"/>
      <c r="Q879" s="254"/>
      <c r="R879" s="254"/>
      <c r="S879" s="661"/>
    </row>
    <row r="880" spans="1:19" hidden="1" outlineLevel="2">
      <c r="A880" s="597"/>
      <c r="B880" s="191" t="s">
        <v>330</v>
      </c>
      <c r="C880" s="175" t="s">
        <v>23</v>
      </c>
      <c r="D880" s="175">
        <v>3</v>
      </c>
      <c r="E880" s="175"/>
      <c r="F880" s="175"/>
      <c r="G880" s="654"/>
      <c r="H880" s="654"/>
      <c r="I880" s="654"/>
      <c r="J880" s="654"/>
      <c r="K880" s="645"/>
      <c r="L880" s="685"/>
      <c r="M880" s="645"/>
      <c r="N880" s="270"/>
      <c r="O880" s="270"/>
      <c r="P880" s="254"/>
      <c r="Q880" s="254"/>
      <c r="R880" s="254"/>
      <c r="S880" s="661"/>
    </row>
    <row r="881" spans="1:19" hidden="1" outlineLevel="2">
      <c r="A881" s="597"/>
      <c r="B881" s="169" t="s">
        <v>331</v>
      </c>
      <c r="C881" s="175"/>
      <c r="D881" s="175"/>
      <c r="E881" s="175"/>
      <c r="F881" s="175"/>
      <c r="G881" s="654"/>
      <c r="H881" s="654"/>
      <c r="I881" s="654"/>
      <c r="J881" s="654"/>
      <c r="K881" s="645"/>
      <c r="L881" s="685"/>
      <c r="M881" s="645"/>
      <c r="N881" s="270"/>
      <c r="O881" s="270"/>
      <c r="P881" s="254"/>
      <c r="Q881" s="254"/>
      <c r="R881" s="254"/>
      <c r="S881" s="661"/>
    </row>
    <row r="882" spans="1:19" hidden="1" outlineLevel="2">
      <c r="A882" s="597"/>
      <c r="B882" s="171" t="s">
        <v>467</v>
      </c>
      <c r="C882" s="175" t="s">
        <v>23</v>
      </c>
      <c r="D882" s="218">
        <v>1</v>
      </c>
      <c r="E882" s="218"/>
      <c r="F882" s="218"/>
      <c r="G882" s="655"/>
      <c r="H882" s="655"/>
      <c r="I882" s="655"/>
      <c r="J882" s="655"/>
      <c r="K882" s="656"/>
      <c r="L882" s="685"/>
      <c r="M882" s="656"/>
      <c r="N882" s="270"/>
      <c r="O882" s="270"/>
      <c r="P882" s="254"/>
      <c r="Q882" s="254"/>
      <c r="R882" s="254"/>
      <c r="S882" s="661"/>
    </row>
    <row r="883" spans="1:19" hidden="1" outlineLevel="2">
      <c r="A883" s="597"/>
      <c r="B883" s="171" t="s">
        <v>468</v>
      </c>
      <c r="C883" s="175" t="s">
        <v>23</v>
      </c>
      <c r="D883" s="218">
        <v>2</v>
      </c>
      <c r="E883" s="218"/>
      <c r="F883" s="218"/>
      <c r="G883" s="655"/>
      <c r="H883" s="655"/>
      <c r="I883" s="655"/>
      <c r="J883" s="655"/>
      <c r="K883" s="656"/>
      <c r="L883" s="685"/>
      <c r="M883" s="656"/>
      <c r="N883" s="270"/>
      <c r="O883" s="270"/>
      <c r="P883" s="254"/>
      <c r="Q883" s="254"/>
      <c r="R883" s="254"/>
      <c r="S883" s="661"/>
    </row>
    <row r="884" spans="1:19" hidden="1" outlineLevel="2">
      <c r="A884" s="597"/>
      <c r="B884" s="171" t="s">
        <v>400</v>
      </c>
      <c r="C884" s="175" t="s">
        <v>23</v>
      </c>
      <c r="D884" s="218">
        <v>4</v>
      </c>
      <c r="E884" s="218"/>
      <c r="F884" s="218"/>
      <c r="G884" s="655"/>
      <c r="H884" s="655"/>
      <c r="I884" s="655"/>
      <c r="J884" s="655"/>
      <c r="K884" s="656"/>
      <c r="L884" s="685"/>
      <c r="M884" s="656"/>
      <c r="N884" s="270"/>
      <c r="O884" s="270"/>
      <c r="P884" s="254"/>
      <c r="Q884" s="254"/>
      <c r="R884" s="254"/>
      <c r="S884" s="661"/>
    </row>
    <row r="885" spans="1:19" hidden="1" outlineLevel="2">
      <c r="A885" s="597"/>
      <c r="B885" s="171" t="s">
        <v>335</v>
      </c>
      <c r="C885" s="175" t="s">
        <v>23</v>
      </c>
      <c r="D885" s="218">
        <v>1</v>
      </c>
      <c r="E885" s="218"/>
      <c r="F885" s="218"/>
      <c r="G885" s="655"/>
      <c r="H885" s="655"/>
      <c r="I885" s="655"/>
      <c r="J885" s="655"/>
      <c r="K885" s="656"/>
      <c r="L885" s="685"/>
      <c r="M885" s="656"/>
      <c r="N885" s="270"/>
      <c r="O885" s="270"/>
      <c r="P885" s="254"/>
      <c r="Q885" s="254"/>
      <c r="R885" s="254"/>
      <c r="S885" s="661"/>
    </row>
    <row r="886" spans="1:19" hidden="1" outlineLevel="2">
      <c r="A886" s="597"/>
      <c r="B886" s="171" t="s">
        <v>452</v>
      </c>
      <c r="C886" s="175" t="s">
        <v>23</v>
      </c>
      <c r="D886" s="218">
        <v>5</v>
      </c>
      <c r="E886" s="218"/>
      <c r="F886" s="218"/>
      <c r="G886" s="655"/>
      <c r="H886" s="655"/>
      <c r="I886" s="655"/>
      <c r="J886" s="655"/>
      <c r="K886" s="656"/>
      <c r="L886" s="685"/>
      <c r="M886" s="656"/>
      <c r="N886" s="270"/>
      <c r="O886" s="270"/>
      <c r="P886" s="254"/>
      <c r="Q886" s="254"/>
      <c r="R886" s="254"/>
      <c r="S886" s="661"/>
    </row>
    <row r="887" spans="1:19" hidden="1" outlineLevel="2">
      <c r="A887" s="597"/>
      <c r="B887" s="171" t="s">
        <v>453</v>
      </c>
      <c r="C887" s="175" t="s">
        <v>23</v>
      </c>
      <c r="D887" s="218">
        <v>1</v>
      </c>
      <c r="E887" s="218"/>
      <c r="F887" s="218"/>
      <c r="G887" s="655"/>
      <c r="H887" s="655"/>
      <c r="I887" s="655"/>
      <c r="J887" s="655"/>
      <c r="K887" s="656"/>
      <c r="L887" s="685"/>
      <c r="M887" s="656"/>
      <c r="N887" s="270"/>
      <c r="O887" s="270"/>
      <c r="P887" s="254"/>
      <c r="Q887" s="254"/>
      <c r="R887" s="254"/>
      <c r="S887" s="661"/>
    </row>
    <row r="888" spans="1:19" hidden="1" outlineLevel="2">
      <c r="A888" s="597"/>
      <c r="B888" s="171" t="s">
        <v>460</v>
      </c>
      <c r="C888" s="175" t="s">
        <v>23</v>
      </c>
      <c r="D888" s="218">
        <v>4</v>
      </c>
      <c r="E888" s="218"/>
      <c r="F888" s="218"/>
      <c r="G888" s="655"/>
      <c r="H888" s="655"/>
      <c r="I888" s="655"/>
      <c r="J888" s="655"/>
      <c r="K888" s="656"/>
      <c r="L888" s="685"/>
      <c r="M888" s="656"/>
      <c r="N888" s="270"/>
      <c r="O888" s="270"/>
      <c r="P888" s="254"/>
      <c r="Q888" s="254"/>
      <c r="R888" s="254"/>
      <c r="S888" s="661"/>
    </row>
    <row r="889" spans="1:19" hidden="1" outlineLevel="2">
      <c r="A889" s="597"/>
      <c r="B889" s="171" t="s">
        <v>469</v>
      </c>
      <c r="C889" s="175" t="s">
        <v>23</v>
      </c>
      <c r="D889" s="218">
        <v>2</v>
      </c>
      <c r="E889" s="218"/>
      <c r="F889" s="218"/>
      <c r="G889" s="655"/>
      <c r="H889" s="655"/>
      <c r="I889" s="655"/>
      <c r="J889" s="655"/>
      <c r="K889" s="656"/>
      <c r="L889" s="685"/>
      <c r="M889" s="656"/>
      <c r="N889" s="270"/>
      <c r="O889" s="270"/>
      <c r="P889" s="254"/>
      <c r="Q889" s="254"/>
      <c r="R889" s="254"/>
      <c r="S889" s="661"/>
    </row>
    <row r="890" spans="1:19" hidden="1" outlineLevel="2">
      <c r="A890" s="597"/>
      <c r="B890" s="171" t="s">
        <v>470</v>
      </c>
      <c r="C890" s="175" t="s">
        <v>23</v>
      </c>
      <c r="D890" s="218">
        <v>4</v>
      </c>
      <c r="E890" s="218"/>
      <c r="F890" s="218"/>
      <c r="G890" s="655"/>
      <c r="H890" s="655"/>
      <c r="I890" s="655"/>
      <c r="J890" s="655"/>
      <c r="K890" s="656"/>
      <c r="L890" s="685"/>
      <c r="M890" s="656"/>
      <c r="N890" s="270"/>
      <c r="O890" s="270"/>
      <c r="P890" s="254"/>
      <c r="Q890" s="254"/>
      <c r="R890" s="254"/>
      <c r="S890" s="661"/>
    </row>
    <row r="891" spans="1:19" hidden="1" outlineLevel="2">
      <c r="A891" s="597"/>
      <c r="B891" s="171" t="s">
        <v>422</v>
      </c>
      <c r="C891" s="175" t="s">
        <v>23</v>
      </c>
      <c r="D891" s="218">
        <v>8</v>
      </c>
      <c r="E891" s="218"/>
      <c r="F891" s="218"/>
      <c r="G891" s="655"/>
      <c r="H891" s="655"/>
      <c r="I891" s="655"/>
      <c r="J891" s="655"/>
      <c r="K891" s="656"/>
      <c r="L891" s="685"/>
      <c r="M891" s="656"/>
      <c r="N891" s="270"/>
      <c r="O891" s="270"/>
      <c r="P891" s="254"/>
      <c r="Q891" s="254"/>
      <c r="R891" s="254"/>
      <c r="S891" s="661"/>
    </row>
    <row r="892" spans="1:19" hidden="1" outlineLevel="2">
      <c r="A892" s="597"/>
      <c r="B892" s="171" t="s">
        <v>454</v>
      </c>
      <c r="C892" s="175" t="s">
        <v>23</v>
      </c>
      <c r="D892" s="218">
        <v>10</v>
      </c>
      <c r="E892" s="218"/>
      <c r="F892" s="218"/>
      <c r="G892" s="655"/>
      <c r="H892" s="655"/>
      <c r="I892" s="655"/>
      <c r="J892" s="655"/>
      <c r="K892" s="656"/>
      <c r="L892" s="685"/>
      <c r="M892" s="656"/>
      <c r="N892" s="270"/>
      <c r="O892" s="270"/>
      <c r="P892" s="254"/>
      <c r="Q892" s="254"/>
      <c r="R892" s="254"/>
      <c r="S892" s="661"/>
    </row>
    <row r="893" spans="1:19" hidden="1" outlineLevel="2">
      <c r="A893" s="597"/>
      <c r="B893" s="171" t="s">
        <v>455</v>
      </c>
      <c r="C893" s="175" t="s">
        <v>23</v>
      </c>
      <c r="D893" s="218">
        <v>2</v>
      </c>
      <c r="E893" s="218"/>
      <c r="F893" s="218"/>
      <c r="G893" s="655"/>
      <c r="H893" s="655"/>
      <c r="I893" s="655"/>
      <c r="J893" s="655"/>
      <c r="K893" s="656"/>
      <c r="L893" s="685"/>
      <c r="M893" s="656"/>
      <c r="N893" s="270"/>
      <c r="O893" s="270"/>
      <c r="P893" s="254"/>
      <c r="Q893" s="254"/>
      <c r="R893" s="254"/>
      <c r="S893" s="661"/>
    </row>
    <row r="894" spans="1:19" hidden="1" outlineLevel="2">
      <c r="A894" s="597"/>
      <c r="B894" s="171" t="s">
        <v>462</v>
      </c>
      <c r="C894" s="175" t="s">
        <v>23</v>
      </c>
      <c r="D894" s="218">
        <v>8</v>
      </c>
      <c r="E894" s="218"/>
      <c r="F894" s="218"/>
      <c r="G894" s="655"/>
      <c r="H894" s="655"/>
      <c r="I894" s="655"/>
      <c r="J894" s="655"/>
      <c r="K894" s="656"/>
      <c r="L894" s="685"/>
      <c r="M894" s="656"/>
      <c r="N894" s="270"/>
      <c r="O894" s="270"/>
      <c r="P894" s="254"/>
      <c r="Q894" s="254"/>
      <c r="R894" s="254"/>
      <c r="S894" s="661"/>
    </row>
    <row r="895" spans="1:19" hidden="1" outlineLevel="2">
      <c r="A895" s="597"/>
      <c r="B895" s="191" t="s">
        <v>471</v>
      </c>
      <c r="C895" s="175" t="s">
        <v>21</v>
      </c>
      <c r="D895" s="175">
        <v>1</v>
      </c>
      <c r="E895" s="175"/>
      <c r="F895" s="175"/>
      <c r="G895" s="654"/>
      <c r="H895" s="654"/>
      <c r="I895" s="654"/>
      <c r="J895" s="654"/>
      <c r="K895" s="645"/>
      <c r="L895" s="685"/>
      <c r="M895" s="645"/>
      <c r="N895" s="270"/>
      <c r="O895" s="270"/>
      <c r="P895" s="254"/>
      <c r="Q895" s="254"/>
      <c r="R895" s="254"/>
      <c r="S895" s="661"/>
    </row>
    <row r="896" spans="1:19" ht="25.5" hidden="1" outlineLevel="2">
      <c r="A896" s="597"/>
      <c r="B896" s="219" t="s">
        <v>343</v>
      </c>
      <c r="C896" s="220" t="s">
        <v>20</v>
      </c>
      <c r="D896" s="221">
        <v>1</v>
      </c>
      <c r="E896" s="221"/>
      <c r="F896" s="221"/>
      <c r="G896" s="706"/>
      <c r="H896" s="706"/>
      <c r="I896" s="706"/>
      <c r="J896" s="706"/>
      <c r="K896" s="707"/>
      <c r="L896" s="685"/>
      <c r="M896" s="707"/>
      <c r="N896" s="270"/>
      <c r="O896" s="270"/>
      <c r="P896" s="254"/>
      <c r="Q896" s="254"/>
      <c r="R896" s="254"/>
      <c r="S896" s="661"/>
    </row>
    <row r="897" spans="1:19" ht="38.25" outlineLevel="1" collapsed="1">
      <c r="A897" s="174">
        <f>COUNT($A$368:$A896)+1</f>
        <v>24</v>
      </c>
      <c r="B897" s="169" t="s">
        <v>472</v>
      </c>
      <c r="C897" s="174" t="s">
        <v>137</v>
      </c>
      <c r="D897" s="216">
        <v>1</v>
      </c>
      <c r="E897" s="216"/>
      <c r="F897" s="216"/>
      <c r="G897" s="648" t="s">
        <v>3199</v>
      </c>
      <c r="H897" s="648"/>
      <c r="I897" s="648" t="s">
        <v>3164</v>
      </c>
      <c r="J897" s="648" t="s">
        <v>324</v>
      </c>
      <c r="K897" s="267">
        <v>39383800</v>
      </c>
      <c r="L897" s="685"/>
      <c r="M897" s="267">
        <v>4375000</v>
      </c>
      <c r="N897" s="270"/>
      <c r="O897" s="270"/>
      <c r="P897" s="254">
        <f>SUM(K897:O897)</f>
        <v>43758800</v>
      </c>
      <c r="Q897" s="254">
        <f>P897*$D897</f>
        <v>43758800</v>
      </c>
      <c r="R897" s="254">
        <f>P897*$F897</f>
        <v>0</v>
      </c>
      <c r="S897" s="649" t="s">
        <v>138</v>
      </c>
    </row>
    <row r="898" spans="1:19" ht="25.5" hidden="1" outlineLevel="2">
      <c r="A898" s="597"/>
      <c r="B898" s="171" t="s">
        <v>450</v>
      </c>
      <c r="C898" s="192" t="s">
        <v>23</v>
      </c>
      <c r="D898" s="175">
        <v>1</v>
      </c>
      <c r="E898" s="175"/>
      <c r="F898" s="175"/>
      <c r="G898" s="654"/>
      <c r="H898" s="654"/>
      <c r="I898" s="654"/>
      <c r="J898" s="654"/>
      <c r="K898" s="645"/>
      <c r="L898" s="685"/>
      <c r="M898" s="645"/>
      <c r="N898" s="270"/>
      <c r="O898" s="270"/>
      <c r="P898" s="254"/>
      <c r="Q898" s="254"/>
      <c r="R898" s="254"/>
      <c r="S898" s="661"/>
    </row>
    <row r="899" spans="1:19" hidden="1" outlineLevel="2">
      <c r="A899" s="597"/>
      <c r="B899" s="171" t="s">
        <v>473</v>
      </c>
      <c r="C899" s="175" t="s">
        <v>23</v>
      </c>
      <c r="D899" s="218">
        <v>3</v>
      </c>
      <c r="E899" s="218"/>
      <c r="F899" s="218"/>
      <c r="G899" s="655"/>
      <c r="H899" s="655"/>
      <c r="I899" s="655"/>
      <c r="J899" s="655"/>
      <c r="K899" s="656"/>
      <c r="L899" s="685"/>
      <c r="M899" s="656"/>
      <c r="N899" s="270"/>
      <c r="O899" s="270"/>
      <c r="P899" s="254"/>
      <c r="Q899" s="254"/>
      <c r="R899" s="254"/>
      <c r="S899" s="661"/>
    </row>
    <row r="900" spans="1:19" hidden="1" outlineLevel="2">
      <c r="A900" s="597"/>
      <c r="B900" s="171" t="s">
        <v>456</v>
      </c>
      <c r="C900" s="175" t="s">
        <v>23</v>
      </c>
      <c r="D900" s="218">
        <v>4</v>
      </c>
      <c r="E900" s="218"/>
      <c r="F900" s="218"/>
      <c r="G900" s="655"/>
      <c r="H900" s="655"/>
      <c r="I900" s="655"/>
      <c r="J900" s="655"/>
      <c r="K900" s="656"/>
      <c r="L900" s="685"/>
      <c r="M900" s="656"/>
      <c r="N900" s="270"/>
      <c r="O900" s="270"/>
      <c r="P900" s="254"/>
      <c r="Q900" s="254"/>
      <c r="R900" s="254"/>
      <c r="S900" s="661"/>
    </row>
    <row r="901" spans="1:19" hidden="1" outlineLevel="2">
      <c r="A901" s="597"/>
      <c r="B901" s="171" t="s">
        <v>457</v>
      </c>
      <c r="C901" s="175" t="s">
        <v>23</v>
      </c>
      <c r="D901" s="218">
        <v>6</v>
      </c>
      <c r="E901" s="218"/>
      <c r="F901" s="218"/>
      <c r="G901" s="655"/>
      <c r="H901" s="655"/>
      <c r="I901" s="655"/>
      <c r="J901" s="655"/>
      <c r="K901" s="656"/>
      <c r="L901" s="685"/>
      <c r="M901" s="656"/>
      <c r="N901" s="270"/>
      <c r="O901" s="270"/>
      <c r="P901" s="254"/>
      <c r="Q901" s="254"/>
      <c r="R901" s="254"/>
      <c r="S901" s="661"/>
    </row>
    <row r="902" spans="1:19" hidden="1" outlineLevel="2">
      <c r="A902" s="597"/>
      <c r="B902" s="171" t="s">
        <v>463</v>
      </c>
      <c r="C902" s="175" t="s">
        <v>23</v>
      </c>
      <c r="D902" s="218">
        <v>4</v>
      </c>
      <c r="E902" s="218"/>
      <c r="F902" s="218"/>
      <c r="G902" s="655"/>
      <c r="H902" s="655"/>
      <c r="I902" s="655"/>
      <c r="J902" s="655"/>
      <c r="K902" s="656"/>
      <c r="L902" s="685"/>
      <c r="M902" s="656"/>
      <c r="N902" s="270"/>
      <c r="O902" s="270"/>
      <c r="P902" s="254"/>
      <c r="Q902" s="254"/>
      <c r="R902" s="254"/>
      <c r="S902" s="661"/>
    </row>
    <row r="903" spans="1:19" ht="38.25" outlineLevel="1" collapsed="1">
      <c r="A903" s="174">
        <f>COUNT($A$368:$A902)+1</f>
        <v>25</v>
      </c>
      <c r="B903" s="169" t="s">
        <v>474</v>
      </c>
      <c r="C903" s="174" t="s">
        <v>137</v>
      </c>
      <c r="D903" s="216">
        <v>1</v>
      </c>
      <c r="E903" s="216"/>
      <c r="F903" s="216"/>
      <c r="G903" s="648" t="s">
        <v>3199</v>
      </c>
      <c r="H903" s="648"/>
      <c r="I903" s="648" t="s">
        <v>3164</v>
      </c>
      <c r="J903" s="648" t="s">
        <v>324</v>
      </c>
      <c r="K903" s="267">
        <v>77094800</v>
      </c>
      <c r="L903" s="685"/>
      <c r="M903" s="267">
        <v>5075000</v>
      </c>
      <c r="N903" s="270"/>
      <c r="O903" s="270"/>
      <c r="P903" s="254">
        <f>SUM(K903:O903)</f>
        <v>82169800</v>
      </c>
      <c r="Q903" s="254">
        <f>P903*$D903</f>
        <v>82169800</v>
      </c>
      <c r="R903" s="254">
        <f>P903*$F903</f>
        <v>0</v>
      </c>
      <c r="S903" s="649" t="s">
        <v>138</v>
      </c>
    </row>
    <row r="904" spans="1:19" ht="25.5" hidden="1" outlineLevel="2">
      <c r="A904" s="597"/>
      <c r="B904" s="171" t="s">
        <v>450</v>
      </c>
      <c r="C904" s="192" t="s">
        <v>23</v>
      </c>
      <c r="D904" s="175">
        <v>1</v>
      </c>
      <c r="E904" s="175"/>
      <c r="F904" s="175"/>
      <c r="G904" s="654"/>
      <c r="H904" s="654"/>
      <c r="I904" s="654"/>
      <c r="J904" s="654"/>
      <c r="K904" s="645"/>
      <c r="L904" s="685"/>
      <c r="M904" s="645"/>
      <c r="N904" s="270"/>
      <c r="O904" s="270"/>
      <c r="P904" s="254"/>
      <c r="Q904" s="254"/>
      <c r="R904" s="254"/>
      <c r="S904" s="661"/>
    </row>
    <row r="905" spans="1:19" hidden="1" outlineLevel="2">
      <c r="A905" s="597"/>
      <c r="B905" s="169" t="s">
        <v>328</v>
      </c>
      <c r="C905" s="174"/>
      <c r="D905" s="174"/>
      <c r="E905" s="174"/>
      <c r="F905" s="174"/>
      <c r="G905" s="654"/>
      <c r="H905" s="654"/>
      <c r="I905" s="654"/>
      <c r="J905" s="654"/>
      <c r="K905" s="645"/>
      <c r="L905" s="685"/>
      <c r="M905" s="645"/>
      <c r="N905" s="270"/>
      <c r="O905" s="270"/>
      <c r="P905" s="254"/>
      <c r="Q905" s="254"/>
      <c r="R905" s="254"/>
      <c r="S905" s="661"/>
    </row>
    <row r="906" spans="1:19" hidden="1" outlineLevel="2">
      <c r="A906" s="597"/>
      <c r="B906" s="171" t="s">
        <v>451</v>
      </c>
      <c r="C906" s="175" t="s">
        <v>23</v>
      </c>
      <c r="D906" s="175">
        <v>1</v>
      </c>
      <c r="E906" s="175"/>
      <c r="F906" s="175"/>
      <c r="G906" s="654"/>
      <c r="H906" s="654"/>
      <c r="I906" s="654"/>
      <c r="J906" s="654"/>
      <c r="K906" s="645"/>
      <c r="L906" s="685"/>
      <c r="M906" s="645"/>
      <c r="N906" s="270"/>
      <c r="O906" s="270"/>
      <c r="P906" s="254"/>
      <c r="Q906" s="254"/>
      <c r="R906" s="254"/>
      <c r="S906" s="661"/>
    </row>
    <row r="907" spans="1:19" hidden="1" outlineLevel="2">
      <c r="A907" s="597"/>
      <c r="B907" s="171" t="s">
        <v>154</v>
      </c>
      <c r="C907" s="175" t="s">
        <v>23</v>
      </c>
      <c r="D907" s="175">
        <v>3</v>
      </c>
      <c r="E907" s="175"/>
      <c r="F907" s="175"/>
      <c r="G907" s="654"/>
      <c r="H907" s="654"/>
      <c r="I907" s="654"/>
      <c r="J907" s="654"/>
      <c r="K907" s="645"/>
      <c r="L907" s="685"/>
      <c r="M907" s="645"/>
      <c r="N907" s="270"/>
      <c r="O907" s="270"/>
      <c r="P907" s="254"/>
      <c r="Q907" s="254"/>
      <c r="R907" s="254"/>
      <c r="S907" s="661"/>
    </row>
    <row r="908" spans="1:19" hidden="1" outlineLevel="2">
      <c r="A908" s="597"/>
      <c r="B908" s="191" t="s">
        <v>330</v>
      </c>
      <c r="C908" s="175" t="s">
        <v>23</v>
      </c>
      <c r="D908" s="175">
        <v>3</v>
      </c>
      <c r="E908" s="175"/>
      <c r="F908" s="175"/>
      <c r="G908" s="654"/>
      <c r="H908" s="654"/>
      <c r="I908" s="654"/>
      <c r="J908" s="654"/>
      <c r="K908" s="645"/>
      <c r="L908" s="685"/>
      <c r="M908" s="645"/>
      <c r="N908" s="270"/>
      <c r="O908" s="270"/>
      <c r="P908" s="254"/>
      <c r="Q908" s="254"/>
      <c r="R908" s="254"/>
      <c r="S908" s="661"/>
    </row>
    <row r="909" spans="1:19" hidden="1" outlineLevel="2">
      <c r="A909" s="597"/>
      <c r="B909" s="169" t="s">
        <v>331</v>
      </c>
      <c r="C909" s="175"/>
      <c r="D909" s="175"/>
      <c r="E909" s="175"/>
      <c r="F909" s="175"/>
      <c r="G909" s="654"/>
      <c r="H909" s="654"/>
      <c r="I909" s="654"/>
      <c r="J909" s="654"/>
      <c r="K909" s="645"/>
      <c r="L909" s="685"/>
      <c r="M909" s="645"/>
      <c r="N909" s="270"/>
      <c r="O909" s="270"/>
      <c r="P909" s="254"/>
      <c r="Q909" s="254"/>
      <c r="R909" s="254"/>
      <c r="S909" s="661"/>
    </row>
    <row r="910" spans="1:19" hidden="1" outlineLevel="2">
      <c r="A910" s="597"/>
      <c r="B910" s="171" t="s">
        <v>400</v>
      </c>
      <c r="C910" s="175" t="s">
        <v>23</v>
      </c>
      <c r="D910" s="218">
        <v>1</v>
      </c>
      <c r="E910" s="218"/>
      <c r="F910" s="218"/>
      <c r="G910" s="655"/>
      <c r="H910" s="655"/>
      <c r="I910" s="655"/>
      <c r="J910" s="655"/>
      <c r="K910" s="656"/>
      <c r="L910" s="685"/>
      <c r="M910" s="656"/>
      <c r="N910" s="270"/>
      <c r="O910" s="270"/>
      <c r="P910" s="254"/>
      <c r="Q910" s="254"/>
      <c r="R910" s="254"/>
      <c r="S910" s="661"/>
    </row>
    <row r="911" spans="1:19" hidden="1" outlineLevel="2">
      <c r="A911" s="597"/>
      <c r="B911" s="171" t="s">
        <v>335</v>
      </c>
      <c r="C911" s="175" t="s">
        <v>23</v>
      </c>
      <c r="D911" s="218">
        <v>1</v>
      </c>
      <c r="E911" s="218"/>
      <c r="F911" s="218"/>
      <c r="G911" s="655"/>
      <c r="H911" s="655"/>
      <c r="I911" s="655"/>
      <c r="J911" s="655"/>
      <c r="K911" s="656"/>
      <c r="L911" s="685"/>
      <c r="M911" s="656"/>
      <c r="N911" s="270"/>
      <c r="O911" s="270"/>
      <c r="P911" s="254"/>
      <c r="Q911" s="254"/>
      <c r="R911" s="254"/>
      <c r="S911" s="661"/>
    </row>
    <row r="912" spans="1:19" hidden="1" outlineLevel="2">
      <c r="A912" s="597"/>
      <c r="B912" s="171" t="s">
        <v>452</v>
      </c>
      <c r="C912" s="175" t="s">
        <v>23</v>
      </c>
      <c r="D912" s="218">
        <v>3</v>
      </c>
      <c r="E912" s="218"/>
      <c r="F912" s="218"/>
      <c r="G912" s="655"/>
      <c r="H912" s="655"/>
      <c r="I912" s="655"/>
      <c r="J912" s="655"/>
      <c r="K912" s="656"/>
      <c r="L912" s="685"/>
      <c r="M912" s="656"/>
      <c r="N912" s="270"/>
      <c r="O912" s="270"/>
      <c r="P912" s="254"/>
      <c r="Q912" s="254"/>
      <c r="R912" s="254"/>
      <c r="S912" s="661"/>
    </row>
    <row r="913" spans="1:19" hidden="1" outlineLevel="2">
      <c r="A913" s="597"/>
      <c r="B913" s="171" t="s">
        <v>448</v>
      </c>
      <c r="C913" s="175" t="s">
        <v>23</v>
      </c>
      <c r="D913" s="218">
        <v>4</v>
      </c>
      <c r="E913" s="218"/>
      <c r="F913" s="218"/>
      <c r="G913" s="655"/>
      <c r="H913" s="655"/>
      <c r="I913" s="655"/>
      <c r="J913" s="655"/>
      <c r="K913" s="656"/>
      <c r="L913" s="685"/>
      <c r="M913" s="656"/>
      <c r="N913" s="270"/>
      <c r="O913" s="270"/>
      <c r="P913" s="254"/>
      <c r="Q913" s="254"/>
      <c r="R913" s="254"/>
      <c r="S913" s="661"/>
    </row>
    <row r="914" spans="1:19" hidden="1" outlineLevel="2">
      <c r="A914" s="597"/>
      <c r="B914" s="171" t="s">
        <v>460</v>
      </c>
      <c r="C914" s="175" t="s">
        <v>23</v>
      </c>
      <c r="D914" s="218">
        <v>5</v>
      </c>
      <c r="E914" s="218"/>
      <c r="F914" s="218"/>
      <c r="G914" s="655"/>
      <c r="H914" s="655"/>
      <c r="I914" s="655"/>
      <c r="J914" s="655"/>
      <c r="K914" s="656"/>
      <c r="L914" s="685"/>
      <c r="M914" s="656"/>
      <c r="N914" s="270"/>
      <c r="O914" s="270"/>
      <c r="P914" s="254"/>
      <c r="Q914" s="254"/>
      <c r="R914" s="254"/>
      <c r="S914" s="661"/>
    </row>
    <row r="915" spans="1:19" hidden="1" outlineLevel="2">
      <c r="A915" s="597"/>
      <c r="B915" s="171" t="s">
        <v>422</v>
      </c>
      <c r="C915" s="175" t="s">
        <v>23</v>
      </c>
      <c r="D915" s="218">
        <v>2</v>
      </c>
      <c r="E915" s="218"/>
      <c r="F915" s="218"/>
      <c r="G915" s="655"/>
      <c r="H915" s="655"/>
      <c r="I915" s="655"/>
      <c r="J915" s="655"/>
      <c r="K915" s="656"/>
      <c r="L915" s="685"/>
      <c r="M915" s="656"/>
      <c r="N915" s="270"/>
      <c r="O915" s="270"/>
      <c r="P915" s="254"/>
      <c r="Q915" s="254"/>
      <c r="R915" s="254"/>
      <c r="S915" s="661"/>
    </row>
    <row r="916" spans="1:19" hidden="1" outlineLevel="2">
      <c r="A916" s="597"/>
      <c r="B916" s="171" t="s">
        <v>454</v>
      </c>
      <c r="C916" s="175" t="s">
        <v>23</v>
      </c>
      <c r="D916" s="218">
        <v>8</v>
      </c>
      <c r="E916" s="218"/>
      <c r="F916" s="218"/>
      <c r="G916" s="655"/>
      <c r="H916" s="655"/>
      <c r="I916" s="655"/>
      <c r="J916" s="655"/>
      <c r="K916" s="656"/>
      <c r="L916" s="685"/>
      <c r="M916" s="656"/>
      <c r="N916" s="270"/>
      <c r="O916" s="270"/>
      <c r="P916" s="254"/>
      <c r="Q916" s="254"/>
      <c r="R916" s="254"/>
      <c r="S916" s="661"/>
    </row>
    <row r="917" spans="1:19" hidden="1" outlineLevel="2">
      <c r="A917" s="597"/>
      <c r="B917" s="171" t="s">
        <v>461</v>
      </c>
      <c r="C917" s="175" t="s">
        <v>23</v>
      </c>
      <c r="D917" s="218">
        <v>8</v>
      </c>
      <c r="E917" s="218"/>
      <c r="F917" s="218"/>
      <c r="G917" s="655"/>
      <c r="H917" s="655"/>
      <c r="I917" s="655"/>
      <c r="J917" s="655"/>
      <c r="K917" s="656"/>
      <c r="L917" s="685"/>
      <c r="M917" s="656"/>
      <c r="N917" s="270"/>
      <c r="O917" s="270"/>
      <c r="P917" s="254"/>
      <c r="Q917" s="254"/>
      <c r="R917" s="254"/>
      <c r="S917" s="661"/>
    </row>
    <row r="918" spans="1:19" hidden="1" outlineLevel="2">
      <c r="A918" s="597"/>
      <c r="B918" s="171" t="s">
        <v>462</v>
      </c>
      <c r="C918" s="175" t="s">
        <v>23</v>
      </c>
      <c r="D918" s="218">
        <v>12</v>
      </c>
      <c r="E918" s="218"/>
      <c r="F918" s="218"/>
      <c r="G918" s="655"/>
      <c r="H918" s="655"/>
      <c r="I918" s="655"/>
      <c r="J918" s="655"/>
      <c r="K918" s="656"/>
      <c r="L918" s="685"/>
      <c r="M918" s="656"/>
      <c r="N918" s="270"/>
      <c r="O918" s="270"/>
      <c r="P918" s="254"/>
      <c r="Q918" s="254"/>
      <c r="R918" s="254"/>
      <c r="S918" s="661"/>
    </row>
    <row r="919" spans="1:19" hidden="1" outlineLevel="2">
      <c r="A919" s="597"/>
      <c r="B919" s="171" t="s">
        <v>456</v>
      </c>
      <c r="C919" s="175" t="s">
        <v>23</v>
      </c>
      <c r="D919" s="218">
        <v>1</v>
      </c>
      <c r="E919" s="218"/>
      <c r="F919" s="218"/>
      <c r="G919" s="655"/>
      <c r="H919" s="655"/>
      <c r="I919" s="655"/>
      <c r="J919" s="655"/>
      <c r="K919" s="656"/>
      <c r="L919" s="685"/>
      <c r="M919" s="656"/>
      <c r="N919" s="270"/>
      <c r="O919" s="270"/>
      <c r="P919" s="254"/>
      <c r="Q919" s="254"/>
      <c r="R919" s="254"/>
      <c r="S919" s="661"/>
    </row>
    <row r="920" spans="1:19" hidden="1" outlineLevel="2">
      <c r="A920" s="597"/>
      <c r="B920" s="171" t="s">
        <v>457</v>
      </c>
      <c r="C920" s="175" t="s">
        <v>23</v>
      </c>
      <c r="D920" s="218">
        <v>3</v>
      </c>
      <c r="E920" s="218"/>
      <c r="F920" s="218"/>
      <c r="G920" s="655"/>
      <c r="H920" s="655"/>
      <c r="I920" s="655"/>
      <c r="J920" s="655"/>
      <c r="K920" s="656"/>
      <c r="L920" s="685"/>
      <c r="M920" s="656"/>
      <c r="N920" s="270"/>
      <c r="O920" s="270"/>
      <c r="P920" s="254"/>
      <c r="Q920" s="254"/>
      <c r="R920" s="254"/>
      <c r="S920" s="661"/>
    </row>
    <row r="921" spans="1:19" hidden="1" outlineLevel="2">
      <c r="A921" s="597"/>
      <c r="B921" s="171" t="s">
        <v>463</v>
      </c>
      <c r="C921" s="175" t="s">
        <v>23</v>
      </c>
      <c r="D921" s="218">
        <v>9</v>
      </c>
      <c r="E921" s="218"/>
      <c r="F921" s="218"/>
      <c r="G921" s="655"/>
      <c r="H921" s="655"/>
      <c r="I921" s="655"/>
      <c r="J921" s="655"/>
      <c r="K921" s="656"/>
      <c r="L921" s="685"/>
      <c r="M921" s="656"/>
      <c r="N921" s="270"/>
      <c r="O921" s="270"/>
      <c r="P921" s="254"/>
      <c r="Q921" s="254"/>
      <c r="R921" s="254"/>
      <c r="S921" s="661"/>
    </row>
    <row r="922" spans="1:19" hidden="1" outlineLevel="2">
      <c r="A922" s="597"/>
      <c r="B922" s="191" t="s">
        <v>458</v>
      </c>
      <c r="C922" s="175" t="s">
        <v>21</v>
      </c>
      <c r="D922" s="175">
        <v>1</v>
      </c>
      <c r="E922" s="175"/>
      <c r="F922" s="175"/>
      <c r="G922" s="654"/>
      <c r="H922" s="654"/>
      <c r="I922" s="654"/>
      <c r="J922" s="654"/>
      <c r="K922" s="645"/>
      <c r="L922" s="685"/>
      <c r="M922" s="645"/>
      <c r="N922" s="270"/>
      <c r="O922" s="270"/>
      <c r="P922" s="254"/>
      <c r="Q922" s="254"/>
      <c r="R922" s="254"/>
      <c r="S922" s="661"/>
    </row>
    <row r="923" spans="1:19" ht="25.5" hidden="1" outlineLevel="2">
      <c r="A923" s="597"/>
      <c r="B923" s="219" t="s">
        <v>343</v>
      </c>
      <c r="C923" s="220" t="s">
        <v>20</v>
      </c>
      <c r="D923" s="221">
        <v>1</v>
      </c>
      <c r="E923" s="221"/>
      <c r="F923" s="221"/>
      <c r="G923" s="706"/>
      <c r="H923" s="706"/>
      <c r="I923" s="706"/>
      <c r="J923" s="706"/>
      <c r="K923" s="707"/>
      <c r="L923" s="685"/>
      <c r="M923" s="707"/>
      <c r="N923" s="270"/>
      <c r="O923" s="270"/>
      <c r="P923" s="254"/>
      <c r="Q923" s="254"/>
      <c r="R923" s="254"/>
      <c r="S923" s="661"/>
    </row>
    <row r="924" spans="1:19" ht="38.25" outlineLevel="1" collapsed="1">
      <c r="A924" s="174">
        <f>COUNT($A$368:$A923)+1</f>
        <v>26</v>
      </c>
      <c r="B924" s="169" t="s">
        <v>475</v>
      </c>
      <c r="C924" s="174" t="s">
        <v>137</v>
      </c>
      <c r="D924" s="216">
        <v>1</v>
      </c>
      <c r="E924" s="216"/>
      <c r="F924" s="216"/>
      <c r="G924" s="648" t="s">
        <v>3199</v>
      </c>
      <c r="H924" s="648"/>
      <c r="I924" s="648" t="s">
        <v>3164</v>
      </c>
      <c r="J924" s="648" t="s">
        <v>324</v>
      </c>
      <c r="K924" s="267">
        <v>39383800</v>
      </c>
      <c r="L924" s="685"/>
      <c r="M924" s="267">
        <v>4375000</v>
      </c>
      <c r="N924" s="270"/>
      <c r="O924" s="270"/>
      <c r="P924" s="254">
        <f>SUM(K924:O924)</f>
        <v>43758800</v>
      </c>
      <c r="Q924" s="254">
        <f>P924*$D924</f>
        <v>43758800</v>
      </c>
      <c r="R924" s="254">
        <f>P924*$F924</f>
        <v>0</v>
      </c>
      <c r="S924" s="649" t="s">
        <v>138</v>
      </c>
    </row>
    <row r="925" spans="1:19" ht="25.5" hidden="1" outlineLevel="2">
      <c r="A925" s="597"/>
      <c r="B925" s="171" t="s">
        <v>450</v>
      </c>
      <c r="C925" s="192" t="s">
        <v>23</v>
      </c>
      <c r="D925" s="175">
        <v>1</v>
      </c>
      <c r="E925" s="175"/>
      <c r="F925" s="175"/>
      <c r="G925" s="654"/>
      <c r="H925" s="654"/>
      <c r="I925" s="654"/>
      <c r="J925" s="654"/>
      <c r="K925" s="645"/>
      <c r="L925" s="685"/>
      <c r="M925" s="645"/>
      <c r="N925" s="270"/>
      <c r="O925" s="270"/>
      <c r="P925" s="254"/>
      <c r="Q925" s="254"/>
      <c r="R925" s="254"/>
      <c r="S925" s="661"/>
    </row>
    <row r="926" spans="1:19" hidden="1" outlineLevel="2">
      <c r="A926" s="597"/>
      <c r="B926" s="171" t="s">
        <v>456</v>
      </c>
      <c r="C926" s="175" t="s">
        <v>23</v>
      </c>
      <c r="D926" s="218">
        <v>1</v>
      </c>
      <c r="E926" s="218"/>
      <c r="F926" s="218"/>
      <c r="G926" s="655"/>
      <c r="H926" s="655"/>
      <c r="I926" s="655"/>
      <c r="J926" s="655"/>
      <c r="K926" s="656"/>
      <c r="L926" s="685"/>
      <c r="M926" s="656"/>
      <c r="N926" s="270"/>
      <c r="O926" s="270"/>
      <c r="P926" s="254"/>
      <c r="Q926" s="254"/>
      <c r="R926" s="254"/>
      <c r="S926" s="661"/>
    </row>
    <row r="927" spans="1:19" hidden="1" outlineLevel="2">
      <c r="A927" s="597"/>
      <c r="B927" s="171" t="s">
        <v>457</v>
      </c>
      <c r="C927" s="175" t="s">
        <v>23</v>
      </c>
      <c r="D927" s="218">
        <v>3</v>
      </c>
      <c r="E927" s="218"/>
      <c r="F927" s="218"/>
      <c r="G927" s="655"/>
      <c r="H927" s="655"/>
      <c r="I927" s="655"/>
      <c r="J927" s="655"/>
      <c r="K927" s="656"/>
      <c r="L927" s="685"/>
      <c r="M927" s="656"/>
      <c r="N927" s="270"/>
      <c r="O927" s="270"/>
      <c r="P927" s="254"/>
      <c r="Q927" s="254"/>
      <c r="R927" s="254"/>
      <c r="S927" s="661"/>
    </row>
    <row r="928" spans="1:19" hidden="1" outlineLevel="2">
      <c r="A928" s="597"/>
      <c r="B928" s="171" t="s">
        <v>463</v>
      </c>
      <c r="C928" s="175" t="s">
        <v>23</v>
      </c>
      <c r="D928" s="218">
        <v>9</v>
      </c>
      <c r="E928" s="218"/>
      <c r="F928" s="218"/>
      <c r="G928" s="655"/>
      <c r="H928" s="655"/>
      <c r="I928" s="655"/>
      <c r="J928" s="655"/>
      <c r="K928" s="656"/>
      <c r="L928" s="685"/>
      <c r="M928" s="656"/>
      <c r="N928" s="270"/>
      <c r="O928" s="270"/>
      <c r="P928" s="254"/>
      <c r="Q928" s="254"/>
      <c r="R928" s="254"/>
      <c r="S928" s="661"/>
    </row>
    <row r="929" spans="1:19" ht="38.25" outlineLevel="1" collapsed="1">
      <c r="A929" s="174">
        <f>COUNT($A$368:$A928)+1</f>
        <v>27</v>
      </c>
      <c r="B929" s="169" t="s">
        <v>476</v>
      </c>
      <c r="C929" s="174" t="s">
        <v>137</v>
      </c>
      <c r="D929" s="216">
        <v>1</v>
      </c>
      <c r="E929" s="216"/>
      <c r="F929" s="216"/>
      <c r="G929" s="648" t="s">
        <v>3199</v>
      </c>
      <c r="H929" s="648"/>
      <c r="I929" s="648" t="s">
        <v>3164</v>
      </c>
      <c r="J929" s="648" t="s">
        <v>324</v>
      </c>
      <c r="K929" s="267">
        <v>29780900</v>
      </c>
      <c r="L929" s="685"/>
      <c r="M929" s="267">
        <v>3675000</v>
      </c>
      <c r="N929" s="270"/>
      <c r="O929" s="270"/>
      <c r="P929" s="254">
        <f>SUM(K929:O929)</f>
        <v>33455900</v>
      </c>
      <c r="Q929" s="254">
        <f>P929*$D929</f>
        <v>33455900</v>
      </c>
      <c r="R929" s="254">
        <f>P929*$F929</f>
        <v>0</v>
      </c>
      <c r="S929" s="649" t="s">
        <v>138</v>
      </c>
    </row>
    <row r="930" spans="1:19" ht="25.5" hidden="1" outlineLevel="2">
      <c r="A930" s="597"/>
      <c r="B930" s="171" t="s">
        <v>477</v>
      </c>
      <c r="C930" s="192" t="s">
        <v>23</v>
      </c>
      <c r="D930" s="175">
        <v>1</v>
      </c>
      <c r="E930" s="175"/>
      <c r="F930" s="175"/>
      <c r="G930" s="654"/>
      <c r="H930" s="654"/>
      <c r="I930" s="654"/>
      <c r="J930" s="654"/>
      <c r="K930" s="645"/>
      <c r="L930" s="685"/>
      <c r="M930" s="645"/>
      <c r="N930" s="270"/>
      <c r="O930" s="270"/>
      <c r="P930" s="254"/>
      <c r="Q930" s="254"/>
      <c r="R930" s="254"/>
      <c r="S930" s="661"/>
    </row>
    <row r="931" spans="1:19" hidden="1" outlineLevel="2">
      <c r="A931" s="597"/>
      <c r="B931" s="169" t="s">
        <v>328</v>
      </c>
      <c r="C931" s="174"/>
      <c r="D931" s="174"/>
      <c r="E931" s="174"/>
      <c r="F931" s="174"/>
      <c r="G931" s="654"/>
      <c r="H931" s="654"/>
      <c r="I931" s="654"/>
      <c r="J931" s="654"/>
      <c r="K931" s="645"/>
      <c r="L931" s="685"/>
      <c r="M931" s="645"/>
      <c r="N931" s="270"/>
      <c r="O931" s="270"/>
      <c r="P931" s="254"/>
      <c r="Q931" s="254"/>
      <c r="R931" s="254"/>
      <c r="S931" s="661"/>
    </row>
    <row r="932" spans="1:19" hidden="1" outlineLevel="2">
      <c r="A932" s="597"/>
      <c r="B932" s="171" t="s">
        <v>478</v>
      </c>
      <c r="C932" s="175" t="s">
        <v>23</v>
      </c>
      <c r="D932" s="175">
        <v>1</v>
      </c>
      <c r="E932" s="175"/>
      <c r="F932" s="175"/>
      <c r="G932" s="654"/>
      <c r="H932" s="654"/>
      <c r="I932" s="654"/>
      <c r="J932" s="654"/>
      <c r="K932" s="645"/>
      <c r="L932" s="685"/>
      <c r="M932" s="645"/>
      <c r="N932" s="270"/>
      <c r="O932" s="270"/>
      <c r="P932" s="254"/>
      <c r="Q932" s="254"/>
      <c r="R932" s="254"/>
      <c r="S932" s="661"/>
    </row>
    <row r="933" spans="1:19" hidden="1" outlineLevel="2">
      <c r="A933" s="597"/>
      <c r="B933" s="171" t="s">
        <v>154</v>
      </c>
      <c r="C933" s="175" t="s">
        <v>23</v>
      </c>
      <c r="D933" s="175">
        <v>3</v>
      </c>
      <c r="E933" s="175"/>
      <c r="F933" s="175"/>
      <c r="G933" s="654"/>
      <c r="H933" s="654"/>
      <c r="I933" s="654"/>
      <c r="J933" s="654"/>
      <c r="K933" s="645"/>
      <c r="L933" s="685"/>
      <c r="M933" s="645"/>
      <c r="N933" s="270"/>
      <c r="O933" s="270"/>
      <c r="P933" s="254"/>
      <c r="Q933" s="254"/>
      <c r="R933" s="254"/>
      <c r="S933" s="661"/>
    </row>
    <row r="934" spans="1:19" hidden="1" outlineLevel="2">
      <c r="A934" s="597"/>
      <c r="B934" s="191" t="s">
        <v>330</v>
      </c>
      <c r="C934" s="175" t="s">
        <v>23</v>
      </c>
      <c r="D934" s="175">
        <v>3</v>
      </c>
      <c r="E934" s="175"/>
      <c r="F934" s="175"/>
      <c r="G934" s="654"/>
      <c r="H934" s="654"/>
      <c r="I934" s="654"/>
      <c r="J934" s="654"/>
      <c r="K934" s="645"/>
      <c r="L934" s="685"/>
      <c r="M934" s="645"/>
      <c r="N934" s="270"/>
      <c r="O934" s="270"/>
      <c r="P934" s="254"/>
      <c r="Q934" s="254"/>
      <c r="R934" s="254"/>
      <c r="S934" s="661"/>
    </row>
    <row r="935" spans="1:19" hidden="1" outlineLevel="2">
      <c r="A935" s="597"/>
      <c r="B935" s="169" t="s">
        <v>331</v>
      </c>
      <c r="C935" s="175"/>
      <c r="D935" s="175"/>
      <c r="E935" s="175"/>
      <c r="F935" s="175"/>
      <c r="G935" s="654"/>
      <c r="H935" s="654"/>
      <c r="I935" s="654"/>
      <c r="J935" s="654"/>
      <c r="K935" s="645"/>
      <c r="L935" s="685"/>
      <c r="M935" s="645"/>
      <c r="N935" s="270"/>
      <c r="O935" s="270"/>
      <c r="P935" s="254"/>
      <c r="Q935" s="254"/>
      <c r="R935" s="254"/>
      <c r="S935" s="661"/>
    </row>
    <row r="936" spans="1:19" hidden="1" outlineLevel="2">
      <c r="A936" s="597"/>
      <c r="B936" s="171" t="s">
        <v>346</v>
      </c>
      <c r="C936" s="175" t="s">
        <v>23</v>
      </c>
      <c r="D936" s="218">
        <v>1</v>
      </c>
      <c r="E936" s="218"/>
      <c r="F936" s="218"/>
      <c r="G936" s="655"/>
      <c r="H936" s="655"/>
      <c r="I936" s="655"/>
      <c r="J936" s="655"/>
      <c r="K936" s="656"/>
      <c r="L936" s="685"/>
      <c r="M936" s="656"/>
      <c r="N936" s="270"/>
      <c r="O936" s="270"/>
      <c r="P936" s="254"/>
      <c r="Q936" s="254"/>
      <c r="R936" s="254"/>
      <c r="S936" s="661"/>
    </row>
    <row r="937" spans="1:19" hidden="1" outlineLevel="2">
      <c r="A937" s="597"/>
      <c r="B937" s="171" t="s">
        <v>333</v>
      </c>
      <c r="C937" s="175" t="s">
        <v>23</v>
      </c>
      <c r="D937" s="218">
        <v>6</v>
      </c>
      <c r="E937" s="218"/>
      <c r="F937" s="218"/>
      <c r="G937" s="655"/>
      <c r="H937" s="655"/>
      <c r="I937" s="655"/>
      <c r="J937" s="655"/>
      <c r="K937" s="656"/>
      <c r="L937" s="685"/>
      <c r="M937" s="656"/>
      <c r="N937" s="270"/>
      <c r="O937" s="270"/>
      <c r="P937" s="254"/>
      <c r="Q937" s="254"/>
      <c r="R937" s="254"/>
      <c r="S937" s="661"/>
    </row>
    <row r="938" spans="1:19" hidden="1" outlineLevel="2">
      <c r="A938" s="597"/>
      <c r="B938" s="171" t="s">
        <v>334</v>
      </c>
      <c r="C938" s="175" t="s">
        <v>23</v>
      </c>
      <c r="D938" s="218">
        <v>9</v>
      </c>
      <c r="E938" s="218"/>
      <c r="F938" s="218"/>
      <c r="G938" s="655"/>
      <c r="H938" s="655"/>
      <c r="I938" s="655"/>
      <c r="J938" s="655"/>
      <c r="K938" s="656"/>
      <c r="L938" s="685"/>
      <c r="M938" s="656"/>
      <c r="N938" s="270"/>
      <c r="O938" s="270"/>
      <c r="P938" s="254"/>
      <c r="Q938" s="254"/>
      <c r="R938" s="254"/>
      <c r="S938" s="661"/>
    </row>
    <row r="939" spans="1:19" hidden="1" outlineLevel="2">
      <c r="A939" s="597"/>
      <c r="B939" s="171" t="s">
        <v>335</v>
      </c>
      <c r="C939" s="175" t="s">
        <v>23</v>
      </c>
      <c r="D939" s="218">
        <v>1</v>
      </c>
      <c r="E939" s="218"/>
      <c r="F939" s="218"/>
      <c r="G939" s="655"/>
      <c r="H939" s="655"/>
      <c r="I939" s="655"/>
      <c r="J939" s="655"/>
      <c r="K939" s="656"/>
      <c r="L939" s="685"/>
      <c r="M939" s="656"/>
      <c r="N939" s="270"/>
      <c r="O939" s="270"/>
      <c r="P939" s="254"/>
      <c r="Q939" s="254"/>
      <c r="R939" s="254"/>
      <c r="S939" s="661"/>
    </row>
    <row r="940" spans="1:19" hidden="1" outlineLevel="2">
      <c r="A940" s="597"/>
      <c r="B940" s="169" t="s">
        <v>336</v>
      </c>
      <c r="C940" s="174"/>
      <c r="D940" s="217"/>
      <c r="E940" s="217"/>
      <c r="F940" s="217"/>
      <c r="G940" s="655"/>
      <c r="H940" s="655"/>
      <c r="I940" s="655"/>
      <c r="J940" s="655"/>
      <c r="K940" s="656"/>
      <c r="L940" s="685"/>
      <c r="M940" s="656"/>
      <c r="N940" s="270"/>
      <c r="O940" s="270"/>
      <c r="P940" s="254"/>
      <c r="Q940" s="254"/>
      <c r="R940" s="254"/>
      <c r="S940" s="661"/>
    </row>
    <row r="941" spans="1:19" hidden="1" outlineLevel="2">
      <c r="A941" s="597"/>
      <c r="B941" s="171" t="s">
        <v>337</v>
      </c>
      <c r="C941" s="175" t="s">
        <v>23</v>
      </c>
      <c r="D941" s="218">
        <v>5</v>
      </c>
      <c r="E941" s="218"/>
      <c r="F941" s="218"/>
      <c r="G941" s="655"/>
      <c r="H941" s="655"/>
      <c r="I941" s="655"/>
      <c r="J941" s="655"/>
      <c r="K941" s="656"/>
      <c r="L941" s="685"/>
      <c r="M941" s="656"/>
      <c r="N941" s="270"/>
      <c r="O941" s="270"/>
      <c r="P941" s="254"/>
      <c r="Q941" s="254"/>
      <c r="R941" s="254"/>
      <c r="S941" s="661"/>
    </row>
    <row r="942" spans="1:19" hidden="1" outlineLevel="2">
      <c r="A942" s="597"/>
      <c r="B942" s="171" t="s">
        <v>338</v>
      </c>
      <c r="C942" s="175" t="s">
        <v>23</v>
      </c>
      <c r="D942" s="218">
        <v>1</v>
      </c>
      <c r="E942" s="218"/>
      <c r="F942" s="218"/>
      <c r="G942" s="655"/>
      <c r="H942" s="655"/>
      <c r="I942" s="655"/>
      <c r="J942" s="655"/>
      <c r="K942" s="656"/>
      <c r="L942" s="685"/>
      <c r="M942" s="656"/>
      <c r="N942" s="270"/>
      <c r="O942" s="270"/>
      <c r="P942" s="254"/>
      <c r="Q942" s="254"/>
      <c r="R942" s="254"/>
      <c r="S942" s="661"/>
    </row>
    <row r="943" spans="1:19" hidden="1" outlineLevel="2">
      <c r="A943" s="597"/>
      <c r="B943" s="171" t="s">
        <v>339</v>
      </c>
      <c r="C943" s="175" t="s">
        <v>20</v>
      </c>
      <c r="D943" s="218">
        <v>1</v>
      </c>
      <c r="E943" s="218"/>
      <c r="F943" s="218"/>
      <c r="G943" s="655"/>
      <c r="H943" s="655"/>
      <c r="I943" s="655"/>
      <c r="J943" s="655"/>
      <c r="K943" s="656"/>
      <c r="L943" s="685"/>
      <c r="M943" s="656"/>
      <c r="N943" s="270"/>
      <c r="O943" s="270"/>
      <c r="P943" s="254"/>
      <c r="Q943" s="254"/>
      <c r="R943" s="254"/>
      <c r="S943" s="661"/>
    </row>
    <row r="944" spans="1:19" hidden="1" outlineLevel="2">
      <c r="A944" s="597"/>
      <c r="B944" s="191" t="s">
        <v>340</v>
      </c>
      <c r="C944" s="175" t="s">
        <v>23</v>
      </c>
      <c r="D944" s="175">
        <v>1</v>
      </c>
      <c r="E944" s="175"/>
      <c r="F944" s="175"/>
      <c r="G944" s="654"/>
      <c r="H944" s="654"/>
      <c r="I944" s="654"/>
      <c r="J944" s="654"/>
      <c r="K944" s="645"/>
      <c r="L944" s="685"/>
      <c r="M944" s="645"/>
      <c r="N944" s="270"/>
      <c r="O944" s="270"/>
      <c r="P944" s="254"/>
      <c r="Q944" s="254"/>
      <c r="R944" s="254"/>
      <c r="S944" s="661"/>
    </row>
    <row r="945" spans="1:19" hidden="1" outlineLevel="2">
      <c r="A945" s="597"/>
      <c r="B945" s="191" t="s">
        <v>366</v>
      </c>
      <c r="C945" s="175" t="s">
        <v>21</v>
      </c>
      <c r="D945" s="175">
        <v>1</v>
      </c>
      <c r="E945" s="175"/>
      <c r="F945" s="175"/>
      <c r="G945" s="654"/>
      <c r="H945" s="654"/>
      <c r="I945" s="654"/>
      <c r="J945" s="654"/>
      <c r="K945" s="645"/>
      <c r="L945" s="685"/>
      <c r="M945" s="645"/>
      <c r="N945" s="270"/>
      <c r="O945" s="270"/>
      <c r="P945" s="254"/>
      <c r="Q945" s="254"/>
      <c r="R945" s="254"/>
      <c r="S945" s="661"/>
    </row>
    <row r="946" spans="1:19" ht="25.5" hidden="1" outlineLevel="2">
      <c r="A946" s="225"/>
      <c r="B946" s="226" t="s">
        <v>343</v>
      </c>
      <c r="C946" s="227" t="s">
        <v>20</v>
      </c>
      <c r="D946" s="228">
        <v>1</v>
      </c>
      <c r="E946" s="228"/>
      <c r="F946" s="228"/>
      <c r="G946" s="708"/>
      <c r="H946" s="708"/>
      <c r="I946" s="708"/>
      <c r="J946" s="708"/>
      <c r="K946" s="709"/>
      <c r="L946" s="685"/>
      <c r="M946" s="709"/>
      <c r="N946" s="270"/>
      <c r="O946" s="270"/>
      <c r="P946" s="254"/>
      <c r="Q946" s="254"/>
      <c r="R946" s="254"/>
      <c r="S946" s="661"/>
    </row>
    <row r="947" spans="1:19" ht="38.25" outlineLevel="1" collapsed="1">
      <c r="A947" s="174">
        <f>COUNT($A$368:$A946)+1</f>
        <v>28</v>
      </c>
      <c r="B947" s="169" t="s">
        <v>479</v>
      </c>
      <c r="C947" s="174" t="s">
        <v>137</v>
      </c>
      <c r="D947" s="216">
        <v>1</v>
      </c>
      <c r="E947" s="216"/>
      <c r="F947" s="216"/>
      <c r="G947" s="648" t="s">
        <v>3199</v>
      </c>
      <c r="H947" s="648"/>
      <c r="I947" s="648" t="s">
        <v>3164</v>
      </c>
      <c r="J947" s="648" t="s">
        <v>324</v>
      </c>
      <c r="K947" s="267">
        <v>29780900</v>
      </c>
      <c r="L947" s="685"/>
      <c r="M947" s="267">
        <v>3675000</v>
      </c>
      <c r="N947" s="270"/>
      <c r="O947" s="270"/>
      <c r="P947" s="254">
        <f>SUM(K947:O947)</f>
        <v>33455900</v>
      </c>
      <c r="Q947" s="254">
        <f>P947*$D947</f>
        <v>33455900</v>
      </c>
      <c r="R947" s="254">
        <f>P947*$F947</f>
        <v>0</v>
      </c>
      <c r="S947" s="649" t="s">
        <v>138</v>
      </c>
    </row>
    <row r="948" spans="1:19" ht="25.5" hidden="1" outlineLevel="2">
      <c r="A948" s="597"/>
      <c r="B948" s="171" t="s">
        <v>477</v>
      </c>
      <c r="C948" s="192" t="s">
        <v>23</v>
      </c>
      <c r="D948" s="175">
        <v>1</v>
      </c>
      <c r="E948" s="175"/>
      <c r="F948" s="175"/>
      <c r="G948" s="654"/>
      <c r="H948" s="654"/>
      <c r="I948" s="654"/>
      <c r="J948" s="654"/>
      <c r="K948" s="645"/>
      <c r="L948" s="685"/>
      <c r="M948" s="645"/>
      <c r="N948" s="270"/>
      <c r="O948" s="270"/>
      <c r="P948" s="254"/>
      <c r="Q948" s="254"/>
      <c r="R948" s="254"/>
      <c r="S948" s="661"/>
    </row>
    <row r="949" spans="1:19" hidden="1" outlineLevel="2">
      <c r="A949" s="597"/>
      <c r="B949" s="169" t="s">
        <v>328</v>
      </c>
      <c r="C949" s="174"/>
      <c r="D949" s="174"/>
      <c r="E949" s="174"/>
      <c r="F949" s="174"/>
      <c r="G949" s="654"/>
      <c r="H949" s="654"/>
      <c r="I949" s="654"/>
      <c r="J949" s="654"/>
      <c r="K949" s="645"/>
      <c r="L949" s="685"/>
      <c r="M949" s="645"/>
      <c r="N949" s="270"/>
      <c r="O949" s="270"/>
      <c r="P949" s="254"/>
      <c r="Q949" s="254"/>
      <c r="R949" s="254"/>
      <c r="S949" s="661"/>
    </row>
    <row r="950" spans="1:19" hidden="1" outlineLevel="2">
      <c r="A950" s="597"/>
      <c r="B950" s="171" t="s">
        <v>478</v>
      </c>
      <c r="C950" s="175" t="s">
        <v>23</v>
      </c>
      <c r="D950" s="175">
        <v>1</v>
      </c>
      <c r="E950" s="175"/>
      <c r="F950" s="175"/>
      <c r="G950" s="654"/>
      <c r="H950" s="654"/>
      <c r="I950" s="654"/>
      <c r="J950" s="654"/>
      <c r="K950" s="645"/>
      <c r="L950" s="685"/>
      <c r="M950" s="645"/>
      <c r="N950" s="270"/>
      <c r="O950" s="270"/>
      <c r="P950" s="254"/>
      <c r="Q950" s="254"/>
      <c r="R950" s="254"/>
      <c r="S950" s="661"/>
    </row>
    <row r="951" spans="1:19" hidden="1" outlineLevel="2">
      <c r="A951" s="597"/>
      <c r="B951" s="171" t="s">
        <v>154</v>
      </c>
      <c r="C951" s="175" t="s">
        <v>23</v>
      </c>
      <c r="D951" s="175">
        <v>3</v>
      </c>
      <c r="E951" s="175"/>
      <c r="F951" s="175"/>
      <c r="G951" s="654"/>
      <c r="H951" s="654"/>
      <c r="I951" s="654"/>
      <c r="J951" s="654"/>
      <c r="K951" s="645"/>
      <c r="L951" s="685"/>
      <c r="M951" s="645"/>
      <c r="N951" s="270"/>
      <c r="O951" s="270"/>
      <c r="P951" s="254"/>
      <c r="Q951" s="254"/>
      <c r="R951" s="254"/>
      <c r="S951" s="661"/>
    </row>
    <row r="952" spans="1:19" hidden="1" outlineLevel="2">
      <c r="A952" s="597"/>
      <c r="B952" s="191" t="s">
        <v>330</v>
      </c>
      <c r="C952" s="175" t="s">
        <v>23</v>
      </c>
      <c r="D952" s="175">
        <v>3</v>
      </c>
      <c r="E952" s="175"/>
      <c r="F952" s="175"/>
      <c r="G952" s="654"/>
      <c r="H952" s="654"/>
      <c r="I952" s="654"/>
      <c r="J952" s="654"/>
      <c r="K952" s="645"/>
      <c r="L952" s="685"/>
      <c r="M952" s="645"/>
      <c r="N952" s="270"/>
      <c r="O952" s="270"/>
      <c r="P952" s="254"/>
      <c r="Q952" s="254"/>
      <c r="R952" s="254"/>
      <c r="S952" s="661"/>
    </row>
    <row r="953" spans="1:19" hidden="1" outlineLevel="2">
      <c r="A953" s="597"/>
      <c r="B953" s="169" t="s">
        <v>331</v>
      </c>
      <c r="C953" s="175"/>
      <c r="D953" s="175"/>
      <c r="E953" s="175"/>
      <c r="F953" s="175"/>
      <c r="G953" s="654"/>
      <c r="H953" s="654"/>
      <c r="I953" s="654"/>
      <c r="J953" s="654"/>
      <c r="K953" s="645"/>
      <c r="L953" s="685"/>
      <c r="M953" s="645"/>
      <c r="N953" s="270"/>
      <c r="O953" s="270"/>
      <c r="P953" s="254"/>
      <c r="Q953" s="254"/>
      <c r="R953" s="254"/>
      <c r="S953" s="661"/>
    </row>
    <row r="954" spans="1:19" hidden="1" outlineLevel="2">
      <c r="A954" s="597"/>
      <c r="B954" s="171" t="s">
        <v>332</v>
      </c>
      <c r="C954" s="175" t="s">
        <v>23</v>
      </c>
      <c r="D954" s="218">
        <v>1</v>
      </c>
      <c r="E954" s="218"/>
      <c r="F954" s="218"/>
      <c r="G954" s="655"/>
      <c r="H954" s="655"/>
      <c r="I954" s="655"/>
      <c r="J954" s="655"/>
      <c r="K954" s="656"/>
      <c r="L954" s="685"/>
      <c r="M954" s="656"/>
      <c r="N954" s="270"/>
      <c r="O954" s="270"/>
      <c r="P954" s="254"/>
      <c r="Q954" s="254"/>
      <c r="R954" s="254"/>
      <c r="S954" s="661"/>
    </row>
    <row r="955" spans="1:19" hidden="1" outlineLevel="2">
      <c r="A955" s="597"/>
      <c r="B955" s="171" t="s">
        <v>333</v>
      </c>
      <c r="C955" s="175" t="s">
        <v>23</v>
      </c>
      <c r="D955" s="218">
        <v>6</v>
      </c>
      <c r="E955" s="218"/>
      <c r="F955" s="218"/>
      <c r="G955" s="655"/>
      <c r="H955" s="655"/>
      <c r="I955" s="655"/>
      <c r="J955" s="655"/>
      <c r="K955" s="656"/>
      <c r="L955" s="685"/>
      <c r="M955" s="656"/>
      <c r="N955" s="270"/>
      <c r="O955" s="270"/>
      <c r="P955" s="254"/>
      <c r="Q955" s="254"/>
      <c r="R955" s="254"/>
      <c r="S955" s="661"/>
    </row>
    <row r="956" spans="1:19" hidden="1" outlineLevel="2">
      <c r="A956" s="597"/>
      <c r="B956" s="171" t="s">
        <v>334</v>
      </c>
      <c r="C956" s="175" t="s">
        <v>23</v>
      </c>
      <c r="D956" s="218">
        <v>9</v>
      </c>
      <c r="E956" s="218"/>
      <c r="F956" s="218"/>
      <c r="G956" s="655"/>
      <c r="H956" s="655"/>
      <c r="I956" s="655"/>
      <c r="J956" s="655"/>
      <c r="K956" s="656"/>
      <c r="L956" s="685"/>
      <c r="M956" s="656"/>
      <c r="N956" s="270"/>
      <c r="O956" s="270"/>
      <c r="P956" s="254"/>
      <c r="Q956" s="254"/>
      <c r="R956" s="254"/>
      <c r="S956" s="661"/>
    </row>
    <row r="957" spans="1:19" hidden="1" outlineLevel="2">
      <c r="A957" s="597"/>
      <c r="B957" s="171" t="s">
        <v>335</v>
      </c>
      <c r="C957" s="175" t="s">
        <v>23</v>
      </c>
      <c r="D957" s="218">
        <v>1</v>
      </c>
      <c r="E957" s="218"/>
      <c r="F957" s="218"/>
      <c r="G957" s="655"/>
      <c r="H957" s="655"/>
      <c r="I957" s="655"/>
      <c r="J957" s="655"/>
      <c r="K957" s="656"/>
      <c r="L957" s="685"/>
      <c r="M957" s="656"/>
      <c r="N957" s="270"/>
      <c r="O957" s="270"/>
      <c r="P957" s="254"/>
      <c r="Q957" s="254"/>
      <c r="R957" s="254"/>
      <c r="S957" s="661"/>
    </row>
    <row r="958" spans="1:19" hidden="1" outlineLevel="2">
      <c r="A958" s="597"/>
      <c r="B958" s="169" t="s">
        <v>336</v>
      </c>
      <c r="C958" s="174"/>
      <c r="D958" s="217"/>
      <c r="E958" s="217"/>
      <c r="F958" s="217"/>
      <c r="G958" s="655"/>
      <c r="H958" s="655"/>
      <c r="I958" s="655"/>
      <c r="J958" s="655"/>
      <c r="K958" s="656"/>
      <c r="L958" s="685"/>
      <c r="M958" s="656"/>
      <c r="N958" s="270"/>
      <c r="O958" s="270"/>
      <c r="P958" s="254"/>
      <c r="Q958" s="254"/>
      <c r="R958" s="254"/>
      <c r="S958" s="661"/>
    </row>
    <row r="959" spans="1:19" hidden="1" outlineLevel="2">
      <c r="A959" s="597"/>
      <c r="B959" s="171" t="s">
        <v>337</v>
      </c>
      <c r="C959" s="175" t="s">
        <v>23</v>
      </c>
      <c r="D959" s="218">
        <v>5</v>
      </c>
      <c r="E959" s="218"/>
      <c r="F959" s="218"/>
      <c r="G959" s="655"/>
      <c r="H959" s="655"/>
      <c r="I959" s="655"/>
      <c r="J959" s="655"/>
      <c r="K959" s="656"/>
      <c r="L959" s="685"/>
      <c r="M959" s="656"/>
      <c r="N959" s="270"/>
      <c r="O959" s="270"/>
      <c r="P959" s="254"/>
      <c r="Q959" s="254"/>
      <c r="R959" s="254"/>
      <c r="S959" s="661"/>
    </row>
    <row r="960" spans="1:19" hidden="1" outlineLevel="2">
      <c r="A960" s="597"/>
      <c r="B960" s="171" t="s">
        <v>338</v>
      </c>
      <c r="C960" s="175" t="s">
        <v>23</v>
      </c>
      <c r="D960" s="218">
        <v>1</v>
      </c>
      <c r="E960" s="218"/>
      <c r="F960" s="218"/>
      <c r="G960" s="655"/>
      <c r="H960" s="655"/>
      <c r="I960" s="655"/>
      <c r="J960" s="655"/>
      <c r="K960" s="656"/>
      <c r="L960" s="685"/>
      <c r="M960" s="656"/>
      <c r="N960" s="270"/>
      <c r="O960" s="270"/>
      <c r="P960" s="254"/>
      <c r="Q960" s="254"/>
      <c r="R960" s="254"/>
      <c r="S960" s="661"/>
    </row>
    <row r="961" spans="1:19" hidden="1" outlineLevel="2">
      <c r="A961" s="597"/>
      <c r="B961" s="171" t="s">
        <v>339</v>
      </c>
      <c r="C961" s="175" t="s">
        <v>20</v>
      </c>
      <c r="D961" s="218">
        <v>1</v>
      </c>
      <c r="E961" s="218"/>
      <c r="F961" s="218"/>
      <c r="G961" s="655"/>
      <c r="H961" s="655"/>
      <c r="I961" s="655"/>
      <c r="J961" s="655"/>
      <c r="K961" s="656"/>
      <c r="L961" s="685"/>
      <c r="M961" s="656"/>
      <c r="N961" s="270"/>
      <c r="O961" s="270"/>
      <c r="P961" s="254"/>
      <c r="Q961" s="254"/>
      <c r="R961" s="254"/>
      <c r="S961" s="661"/>
    </row>
    <row r="962" spans="1:19" hidden="1" outlineLevel="2">
      <c r="A962" s="597"/>
      <c r="B962" s="191" t="s">
        <v>340</v>
      </c>
      <c r="C962" s="175" t="s">
        <v>23</v>
      </c>
      <c r="D962" s="175">
        <v>1</v>
      </c>
      <c r="E962" s="175"/>
      <c r="F962" s="175"/>
      <c r="G962" s="654"/>
      <c r="H962" s="654"/>
      <c r="I962" s="654"/>
      <c r="J962" s="654"/>
      <c r="K962" s="645"/>
      <c r="L962" s="685"/>
      <c r="M962" s="645"/>
      <c r="N962" s="270"/>
      <c r="O962" s="270"/>
      <c r="P962" s="254"/>
      <c r="Q962" s="254"/>
      <c r="R962" s="254"/>
      <c r="S962" s="661"/>
    </row>
    <row r="963" spans="1:19" hidden="1" outlineLevel="2">
      <c r="A963" s="597"/>
      <c r="B963" s="191" t="s">
        <v>366</v>
      </c>
      <c r="C963" s="175" t="s">
        <v>21</v>
      </c>
      <c r="D963" s="175">
        <v>1</v>
      </c>
      <c r="E963" s="175"/>
      <c r="F963" s="175"/>
      <c r="G963" s="654"/>
      <c r="H963" s="654"/>
      <c r="I963" s="654"/>
      <c r="J963" s="654"/>
      <c r="K963" s="645"/>
      <c r="L963" s="685"/>
      <c r="M963" s="645"/>
      <c r="N963" s="270"/>
      <c r="O963" s="270"/>
      <c r="P963" s="254"/>
      <c r="Q963" s="254"/>
      <c r="R963" s="254"/>
      <c r="S963" s="661"/>
    </row>
    <row r="964" spans="1:19" ht="25.5" hidden="1" outlineLevel="2">
      <c r="A964" s="225"/>
      <c r="B964" s="226" t="s">
        <v>343</v>
      </c>
      <c r="C964" s="227" t="s">
        <v>20</v>
      </c>
      <c r="D964" s="228">
        <v>1</v>
      </c>
      <c r="E964" s="228"/>
      <c r="F964" s="228"/>
      <c r="G964" s="708"/>
      <c r="H964" s="708"/>
      <c r="I964" s="708"/>
      <c r="J964" s="708"/>
      <c r="K964" s="709"/>
      <c r="L964" s="685"/>
      <c r="M964" s="709"/>
      <c r="N964" s="270"/>
      <c r="O964" s="270"/>
      <c r="P964" s="254"/>
      <c r="Q964" s="254"/>
      <c r="R964" s="254"/>
      <c r="S964" s="661"/>
    </row>
    <row r="965" spans="1:19" ht="38.25" outlineLevel="1" collapsed="1">
      <c r="A965" s="174">
        <f>COUNT($A$368:$A964)+1</f>
        <v>29</v>
      </c>
      <c r="B965" s="169" t="s">
        <v>480</v>
      </c>
      <c r="C965" s="174" t="s">
        <v>137</v>
      </c>
      <c r="D965" s="216">
        <v>1</v>
      </c>
      <c r="E965" s="216"/>
      <c r="F965" s="216"/>
      <c r="G965" s="648" t="s">
        <v>3199</v>
      </c>
      <c r="H965" s="648"/>
      <c r="I965" s="648" t="s">
        <v>3164</v>
      </c>
      <c r="J965" s="648" t="s">
        <v>324</v>
      </c>
      <c r="K965" s="267">
        <v>69809000</v>
      </c>
      <c r="L965" s="685"/>
      <c r="M965" s="267">
        <v>4375000</v>
      </c>
      <c r="N965" s="270"/>
      <c r="O965" s="270"/>
      <c r="P965" s="254">
        <f>SUM(K965:O965)</f>
        <v>74184000</v>
      </c>
      <c r="Q965" s="254">
        <f>P965*$D965</f>
        <v>74184000</v>
      </c>
      <c r="R965" s="254">
        <f>P965*$F965</f>
        <v>0</v>
      </c>
      <c r="S965" s="649" t="s">
        <v>138</v>
      </c>
    </row>
    <row r="966" spans="1:19" ht="25.5" hidden="1" outlineLevel="2">
      <c r="A966" s="597"/>
      <c r="B966" s="171" t="s">
        <v>388</v>
      </c>
      <c r="C966" s="192" t="s">
        <v>23</v>
      </c>
      <c r="D966" s="175">
        <v>1</v>
      </c>
      <c r="E966" s="175"/>
      <c r="F966" s="175"/>
      <c r="G966" s="654"/>
      <c r="H966" s="654"/>
      <c r="I966" s="654"/>
      <c r="J966" s="654"/>
      <c r="K966" s="645"/>
      <c r="L966" s="685"/>
      <c r="M966" s="645"/>
      <c r="N966" s="270"/>
      <c r="O966" s="270"/>
      <c r="P966" s="254"/>
      <c r="Q966" s="254"/>
      <c r="R966" s="254"/>
      <c r="S966" s="661"/>
    </row>
    <row r="967" spans="1:19" hidden="1" outlineLevel="2">
      <c r="A967" s="597"/>
      <c r="B967" s="169" t="s">
        <v>328</v>
      </c>
      <c r="C967" s="174"/>
      <c r="D967" s="174"/>
      <c r="E967" s="174"/>
      <c r="F967" s="174"/>
      <c r="G967" s="654"/>
      <c r="H967" s="654"/>
      <c r="I967" s="654"/>
      <c r="J967" s="654"/>
      <c r="K967" s="645"/>
      <c r="L967" s="685"/>
      <c r="M967" s="645"/>
      <c r="N967" s="270"/>
      <c r="O967" s="270"/>
      <c r="P967" s="254"/>
      <c r="Q967" s="254"/>
      <c r="R967" s="254"/>
      <c r="S967" s="661"/>
    </row>
    <row r="968" spans="1:19" hidden="1" outlineLevel="2">
      <c r="A968" s="597"/>
      <c r="B968" s="171" t="s">
        <v>345</v>
      </c>
      <c r="C968" s="175" t="s">
        <v>23</v>
      </c>
      <c r="D968" s="175">
        <v>1</v>
      </c>
      <c r="E968" s="175"/>
      <c r="F968" s="175"/>
      <c r="G968" s="654"/>
      <c r="H968" s="654"/>
      <c r="I968" s="654"/>
      <c r="J968" s="654"/>
      <c r="K968" s="645"/>
      <c r="L968" s="685"/>
      <c r="M968" s="645"/>
      <c r="N968" s="270"/>
      <c r="O968" s="270"/>
      <c r="P968" s="254"/>
      <c r="Q968" s="254"/>
      <c r="R968" s="254"/>
      <c r="S968" s="661"/>
    </row>
    <row r="969" spans="1:19" hidden="1" outlineLevel="2">
      <c r="A969" s="222"/>
      <c r="B969" s="223" t="s">
        <v>369</v>
      </c>
      <c r="C969" s="222" t="s">
        <v>150</v>
      </c>
      <c r="D969" s="222">
        <v>3</v>
      </c>
      <c r="E969" s="222"/>
      <c r="F969" s="222"/>
      <c r="G969" s="657"/>
      <c r="H969" s="657"/>
      <c r="I969" s="657"/>
      <c r="J969" s="657"/>
      <c r="K969" s="658"/>
      <c r="L969" s="685"/>
      <c r="M969" s="658"/>
      <c r="N969" s="270"/>
      <c r="O969" s="270"/>
      <c r="P969" s="254"/>
      <c r="Q969" s="254"/>
      <c r="R969" s="254"/>
      <c r="S969" s="661"/>
    </row>
    <row r="970" spans="1:19" hidden="1" outlineLevel="2">
      <c r="A970" s="222"/>
      <c r="B970" s="223" t="s">
        <v>151</v>
      </c>
      <c r="C970" s="222" t="s">
        <v>23</v>
      </c>
      <c r="D970" s="222">
        <v>1</v>
      </c>
      <c r="E970" s="222"/>
      <c r="F970" s="222"/>
      <c r="G970" s="657"/>
      <c r="H970" s="657"/>
      <c r="I970" s="657"/>
      <c r="J970" s="657"/>
      <c r="K970" s="658"/>
      <c r="L970" s="685"/>
      <c r="M970" s="658"/>
      <c r="N970" s="270"/>
      <c r="O970" s="270"/>
      <c r="P970" s="254"/>
      <c r="Q970" s="254"/>
      <c r="R970" s="254"/>
      <c r="S970" s="661"/>
    </row>
    <row r="971" spans="1:19" hidden="1" outlineLevel="2">
      <c r="A971" s="222"/>
      <c r="B971" s="223" t="s">
        <v>152</v>
      </c>
      <c r="C971" s="222" t="s">
        <v>23</v>
      </c>
      <c r="D971" s="222">
        <v>1</v>
      </c>
      <c r="E971" s="222"/>
      <c r="F971" s="222"/>
      <c r="G971" s="657"/>
      <c r="H971" s="657"/>
      <c r="I971" s="657"/>
      <c r="J971" s="657"/>
      <c r="K971" s="658"/>
      <c r="L971" s="685"/>
      <c r="M971" s="658"/>
      <c r="N971" s="270"/>
      <c r="O971" s="270"/>
      <c r="P971" s="254"/>
      <c r="Q971" s="254"/>
      <c r="R971" s="254"/>
      <c r="S971" s="661"/>
    </row>
    <row r="972" spans="1:19" hidden="1" outlineLevel="2">
      <c r="A972" s="222"/>
      <c r="B972" s="223" t="s">
        <v>370</v>
      </c>
      <c r="C972" s="222" t="s">
        <v>23</v>
      </c>
      <c r="D972" s="222">
        <v>3</v>
      </c>
      <c r="E972" s="222"/>
      <c r="F972" s="222"/>
      <c r="G972" s="657"/>
      <c r="H972" s="657"/>
      <c r="I972" s="657"/>
      <c r="J972" s="657"/>
      <c r="K972" s="658"/>
      <c r="L972" s="685"/>
      <c r="M972" s="658"/>
      <c r="N972" s="270"/>
      <c r="O972" s="270"/>
      <c r="P972" s="254"/>
      <c r="Q972" s="254"/>
      <c r="R972" s="254"/>
      <c r="S972" s="661"/>
    </row>
    <row r="973" spans="1:19" hidden="1" outlineLevel="2">
      <c r="A973" s="597"/>
      <c r="B973" s="171" t="s">
        <v>154</v>
      </c>
      <c r="C973" s="175" t="s">
        <v>23</v>
      </c>
      <c r="D973" s="175">
        <v>3</v>
      </c>
      <c r="E973" s="175"/>
      <c r="F973" s="175"/>
      <c r="G973" s="654"/>
      <c r="H973" s="654"/>
      <c r="I973" s="654"/>
      <c r="J973" s="654"/>
      <c r="K973" s="645"/>
      <c r="L973" s="685"/>
      <c r="M973" s="645"/>
      <c r="N973" s="270"/>
      <c r="O973" s="270"/>
      <c r="P973" s="254"/>
      <c r="Q973" s="254"/>
      <c r="R973" s="254"/>
      <c r="S973" s="661"/>
    </row>
    <row r="974" spans="1:19" hidden="1" outlineLevel="2">
      <c r="A974" s="597"/>
      <c r="B974" s="191" t="s">
        <v>330</v>
      </c>
      <c r="C974" s="175" t="s">
        <v>23</v>
      </c>
      <c r="D974" s="175">
        <v>3</v>
      </c>
      <c r="E974" s="175"/>
      <c r="F974" s="175"/>
      <c r="G974" s="654"/>
      <c r="H974" s="654"/>
      <c r="I974" s="654"/>
      <c r="J974" s="654"/>
      <c r="K974" s="645"/>
      <c r="L974" s="685"/>
      <c r="M974" s="645"/>
      <c r="N974" s="270"/>
      <c r="O974" s="270"/>
      <c r="P974" s="254"/>
      <c r="Q974" s="254"/>
      <c r="R974" s="254"/>
      <c r="S974" s="661"/>
    </row>
    <row r="975" spans="1:19" hidden="1" outlineLevel="2">
      <c r="A975" s="597"/>
      <c r="B975" s="169" t="s">
        <v>331</v>
      </c>
      <c r="C975" s="175"/>
      <c r="D975" s="175"/>
      <c r="E975" s="175"/>
      <c r="F975" s="175"/>
      <c r="G975" s="654"/>
      <c r="H975" s="654"/>
      <c r="I975" s="654"/>
      <c r="J975" s="654"/>
      <c r="K975" s="645"/>
      <c r="L975" s="685"/>
      <c r="M975" s="645"/>
      <c r="N975" s="270"/>
      <c r="O975" s="270"/>
      <c r="P975" s="254"/>
      <c r="Q975" s="254"/>
      <c r="R975" s="254"/>
      <c r="S975" s="661"/>
    </row>
    <row r="976" spans="1:19" hidden="1" outlineLevel="2">
      <c r="A976" s="597"/>
      <c r="B976" s="171" t="s">
        <v>332</v>
      </c>
      <c r="C976" s="175" t="s">
        <v>23</v>
      </c>
      <c r="D976" s="218">
        <v>1</v>
      </c>
      <c r="E976" s="218"/>
      <c r="F976" s="218"/>
      <c r="G976" s="655"/>
      <c r="H976" s="655"/>
      <c r="I976" s="655"/>
      <c r="J976" s="655"/>
      <c r="K976" s="656"/>
      <c r="L976" s="685"/>
      <c r="M976" s="656"/>
      <c r="N976" s="270"/>
      <c r="O976" s="270"/>
      <c r="P976" s="254"/>
      <c r="Q976" s="254"/>
      <c r="R976" s="254"/>
      <c r="S976" s="661"/>
    </row>
    <row r="977" spans="1:19" hidden="1" outlineLevel="2">
      <c r="A977" s="597"/>
      <c r="B977" s="171" t="s">
        <v>347</v>
      </c>
      <c r="C977" s="175" t="s">
        <v>23</v>
      </c>
      <c r="D977" s="218">
        <v>2</v>
      </c>
      <c r="E977" s="218"/>
      <c r="F977" s="218"/>
      <c r="G977" s="655"/>
      <c r="H977" s="655"/>
      <c r="I977" s="655"/>
      <c r="J977" s="655"/>
      <c r="K977" s="656"/>
      <c r="L977" s="685"/>
      <c r="M977" s="656"/>
      <c r="N977" s="270"/>
      <c r="O977" s="270"/>
      <c r="P977" s="254"/>
      <c r="Q977" s="254"/>
      <c r="R977" s="254"/>
      <c r="S977" s="661"/>
    </row>
    <row r="978" spans="1:19" hidden="1" outlineLevel="2">
      <c r="A978" s="597"/>
      <c r="B978" s="171" t="s">
        <v>481</v>
      </c>
      <c r="C978" s="175" t="s">
        <v>23</v>
      </c>
      <c r="D978" s="218">
        <v>0</v>
      </c>
      <c r="E978" s="218"/>
      <c r="F978" s="218"/>
      <c r="G978" s="655"/>
      <c r="H978" s="655"/>
      <c r="I978" s="655"/>
      <c r="J978" s="655"/>
      <c r="K978" s="656"/>
      <c r="L978" s="685"/>
      <c r="M978" s="656"/>
      <c r="N978" s="270"/>
      <c r="O978" s="270"/>
      <c r="P978" s="254"/>
      <c r="Q978" s="254"/>
      <c r="R978" s="254"/>
      <c r="S978" s="661"/>
    </row>
    <row r="979" spans="1:19" hidden="1" outlineLevel="2">
      <c r="A979" s="597"/>
      <c r="B979" s="171" t="s">
        <v>482</v>
      </c>
      <c r="C979" s="175" t="s">
        <v>23</v>
      </c>
      <c r="D979" s="218">
        <v>1</v>
      </c>
      <c r="E979" s="218"/>
      <c r="F979" s="218"/>
      <c r="G979" s="655"/>
      <c r="H979" s="655"/>
      <c r="I979" s="655"/>
      <c r="J979" s="655"/>
      <c r="K979" s="656"/>
      <c r="L979" s="685"/>
      <c r="M979" s="656"/>
      <c r="N979" s="270"/>
      <c r="O979" s="270"/>
      <c r="P979" s="254"/>
      <c r="Q979" s="254"/>
      <c r="R979" s="254"/>
      <c r="S979" s="661"/>
    </row>
    <row r="980" spans="1:19" hidden="1" outlineLevel="2">
      <c r="A980" s="597"/>
      <c r="B980" s="171" t="s">
        <v>333</v>
      </c>
      <c r="C980" s="175" t="s">
        <v>23</v>
      </c>
      <c r="D980" s="218">
        <v>13</v>
      </c>
      <c r="E980" s="218"/>
      <c r="F980" s="218"/>
      <c r="G980" s="655"/>
      <c r="H980" s="655"/>
      <c r="I980" s="655"/>
      <c r="J980" s="655"/>
      <c r="K980" s="656"/>
      <c r="L980" s="685"/>
      <c r="M980" s="656"/>
      <c r="N980" s="270"/>
      <c r="O980" s="270"/>
      <c r="P980" s="254"/>
      <c r="Q980" s="254"/>
      <c r="R980" s="254"/>
      <c r="S980" s="661"/>
    </row>
    <row r="981" spans="1:19" hidden="1" outlineLevel="2">
      <c r="A981" s="597"/>
      <c r="B981" s="171" t="s">
        <v>334</v>
      </c>
      <c r="C981" s="175" t="s">
        <v>23</v>
      </c>
      <c r="D981" s="218">
        <v>8</v>
      </c>
      <c r="E981" s="218"/>
      <c r="F981" s="218"/>
      <c r="G981" s="655"/>
      <c r="H981" s="655"/>
      <c r="I981" s="655"/>
      <c r="J981" s="655"/>
      <c r="K981" s="656"/>
      <c r="L981" s="685"/>
      <c r="M981" s="656"/>
      <c r="N981" s="270"/>
      <c r="O981" s="270"/>
      <c r="P981" s="254"/>
      <c r="Q981" s="254"/>
      <c r="R981" s="254"/>
      <c r="S981" s="661"/>
    </row>
    <row r="982" spans="1:19" hidden="1" outlineLevel="2">
      <c r="A982" s="597"/>
      <c r="B982" s="171" t="s">
        <v>335</v>
      </c>
      <c r="C982" s="175" t="s">
        <v>23</v>
      </c>
      <c r="D982" s="218">
        <v>1</v>
      </c>
      <c r="E982" s="218"/>
      <c r="F982" s="218"/>
      <c r="G982" s="655"/>
      <c r="H982" s="655"/>
      <c r="I982" s="655"/>
      <c r="J982" s="655"/>
      <c r="K982" s="656"/>
      <c r="L982" s="685"/>
      <c r="M982" s="656"/>
      <c r="N982" s="270"/>
      <c r="O982" s="270"/>
      <c r="P982" s="254"/>
      <c r="Q982" s="254"/>
      <c r="R982" s="254"/>
      <c r="S982" s="661"/>
    </row>
    <row r="983" spans="1:19" hidden="1" outlineLevel="2">
      <c r="A983" s="597"/>
      <c r="B983" s="169" t="s">
        <v>336</v>
      </c>
      <c r="C983" s="174"/>
      <c r="D983" s="217"/>
      <c r="E983" s="217"/>
      <c r="F983" s="217"/>
      <c r="G983" s="655"/>
      <c r="H983" s="655"/>
      <c r="I983" s="655"/>
      <c r="J983" s="655"/>
      <c r="K983" s="656"/>
      <c r="L983" s="685"/>
      <c r="M983" s="656"/>
      <c r="N983" s="270"/>
      <c r="O983" s="270"/>
      <c r="P983" s="254"/>
      <c r="Q983" s="254"/>
      <c r="R983" s="254"/>
      <c r="S983" s="661"/>
    </row>
    <row r="984" spans="1:19" hidden="1" outlineLevel="2">
      <c r="A984" s="597"/>
      <c r="B984" s="171" t="s">
        <v>337</v>
      </c>
      <c r="C984" s="175" t="s">
        <v>23</v>
      </c>
      <c r="D984" s="218">
        <v>13</v>
      </c>
      <c r="E984" s="218"/>
      <c r="F984" s="218"/>
      <c r="G984" s="655"/>
      <c r="H984" s="655"/>
      <c r="I984" s="655"/>
      <c r="J984" s="655"/>
      <c r="K984" s="656"/>
      <c r="L984" s="685"/>
      <c r="M984" s="656"/>
      <c r="N984" s="270"/>
      <c r="O984" s="270"/>
      <c r="P984" s="254"/>
      <c r="Q984" s="254"/>
      <c r="R984" s="254"/>
      <c r="S984" s="661"/>
    </row>
    <row r="985" spans="1:19" hidden="1" outlineLevel="2">
      <c r="A985" s="597"/>
      <c r="B985" s="171" t="s">
        <v>338</v>
      </c>
      <c r="C985" s="175" t="s">
        <v>23</v>
      </c>
      <c r="D985" s="218">
        <v>1</v>
      </c>
      <c r="E985" s="218"/>
      <c r="F985" s="218"/>
      <c r="G985" s="655"/>
      <c r="H985" s="655"/>
      <c r="I985" s="655"/>
      <c r="J985" s="655"/>
      <c r="K985" s="656"/>
      <c r="L985" s="685"/>
      <c r="M985" s="656"/>
      <c r="N985" s="270"/>
      <c r="O985" s="270"/>
      <c r="P985" s="254"/>
      <c r="Q985" s="254"/>
      <c r="R985" s="254"/>
      <c r="S985" s="661"/>
    </row>
    <row r="986" spans="1:19" hidden="1" outlineLevel="2">
      <c r="A986" s="597"/>
      <c r="B986" s="171" t="s">
        <v>339</v>
      </c>
      <c r="C986" s="175" t="s">
        <v>20</v>
      </c>
      <c r="D986" s="218">
        <v>1</v>
      </c>
      <c r="E986" s="218"/>
      <c r="F986" s="218"/>
      <c r="G986" s="655"/>
      <c r="H986" s="655"/>
      <c r="I986" s="655"/>
      <c r="J986" s="655"/>
      <c r="K986" s="656"/>
      <c r="L986" s="685"/>
      <c r="M986" s="656"/>
      <c r="N986" s="270"/>
      <c r="O986" s="270"/>
      <c r="P986" s="254"/>
      <c r="Q986" s="254"/>
      <c r="R986" s="254"/>
      <c r="S986" s="661"/>
    </row>
    <row r="987" spans="1:19" hidden="1" outlineLevel="2">
      <c r="A987" s="597"/>
      <c r="B987" s="168" t="s">
        <v>441</v>
      </c>
      <c r="C987" s="174" t="s">
        <v>21</v>
      </c>
      <c r="D987" s="174">
        <v>1</v>
      </c>
      <c r="E987" s="174"/>
      <c r="F987" s="174"/>
      <c r="G987" s="654"/>
      <c r="H987" s="654"/>
      <c r="I987" s="654"/>
      <c r="J987" s="654"/>
      <c r="K987" s="645"/>
      <c r="L987" s="685"/>
      <c r="M987" s="645"/>
      <c r="N987" s="270"/>
      <c r="O987" s="270"/>
      <c r="P987" s="254"/>
      <c r="Q987" s="254"/>
      <c r="R987" s="254"/>
      <c r="S987" s="661"/>
    </row>
    <row r="988" spans="1:19" hidden="1" outlineLevel="2">
      <c r="A988" s="765"/>
      <c r="B988" s="191" t="s">
        <v>349</v>
      </c>
      <c r="C988" s="175" t="s">
        <v>23</v>
      </c>
      <c r="D988" s="175">
        <v>1</v>
      </c>
      <c r="E988" s="175"/>
      <c r="F988" s="175"/>
      <c r="G988" s="654"/>
      <c r="H988" s="654"/>
      <c r="I988" s="654"/>
      <c r="J988" s="654"/>
      <c r="K988" s="645"/>
      <c r="L988" s="685"/>
      <c r="M988" s="645"/>
      <c r="N988" s="270"/>
      <c r="O988" s="270"/>
      <c r="P988" s="254"/>
      <c r="Q988" s="254"/>
      <c r="R988" s="254"/>
      <c r="S988" s="661"/>
    </row>
    <row r="989" spans="1:19" hidden="1" outlineLevel="2">
      <c r="A989" s="765"/>
      <c r="B989" s="191" t="s">
        <v>350</v>
      </c>
      <c r="C989" s="175" t="s">
        <v>23</v>
      </c>
      <c r="D989" s="175">
        <v>1</v>
      </c>
      <c r="E989" s="175"/>
      <c r="F989" s="175"/>
      <c r="G989" s="654"/>
      <c r="H989" s="654"/>
      <c r="I989" s="654"/>
      <c r="J989" s="654"/>
      <c r="K989" s="645"/>
      <c r="L989" s="685"/>
      <c r="M989" s="645"/>
      <c r="N989" s="270"/>
      <c r="O989" s="270"/>
      <c r="P989" s="254"/>
      <c r="Q989" s="254"/>
      <c r="R989" s="254"/>
      <c r="S989" s="661"/>
    </row>
    <row r="990" spans="1:19" hidden="1" outlineLevel="2">
      <c r="A990" s="765"/>
      <c r="B990" s="191" t="s">
        <v>442</v>
      </c>
      <c r="C990" s="175" t="s">
        <v>23</v>
      </c>
      <c r="D990" s="175">
        <v>1</v>
      </c>
      <c r="E990" s="175"/>
      <c r="F990" s="175"/>
      <c r="G990" s="654"/>
      <c r="H990" s="654"/>
      <c r="I990" s="654"/>
      <c r="J990" s="654"/>
      <c r="K990" s="645"/>
      <c r="L990" s="685"/>
      <c r="M990" s="645"/>
      <c r="N990" s="270"/>
      <c r="O990" s="270"/>
      <c r="P990" s="254"/>
      <c r="Q990" s="254"/>
      <c r="R990" s="254"/>
      <c r="S990" s="661"/>
    </row>
    <row r="991" spans="1:19" hidden="1" outlineLevel="2">
      <c r="A991" s="765"/>
      <c r="B991" s="191" t="s">
        <v>352</v>
      </c>
      <c r="C991" s="175" t="s">
        <v>23</v>
      </c>
      <c r="D991" s="175">
        <v>1</v>
      </c>
      <c r="E991" s="175"/>
      <c r="F991" s="175"/>
      <c r="G991" s="654"/>
      <c r="H991" s="654"/>
      <c r="I991" s="654"/>
      <c r="J991" s="654"/>
      <c r="K991" s="645"/>
      <c r="L991" s="685"/>
      <c r="M991" s="645"/>
      <c r="N991" s="270"/>
      <c r="O991" s="270"/>
      <c r="P991" s="254"/>
      <c r="Q991" s="254"/>
      <c r="R991" s="254"/>
      <c r="S991" s="661"/>
    </row>
    <row r="992" spans="1:19" hidden="1" outlineLevel="2">
      <c r="A992" s="765"/>
      <c r="B992" s="191" t="s">
        <v>353</v>
      </c>
      <c r="C992" s="175" t="s">
        <v>23</v>
      </c>
      <c r="D992" s="175">
        <v>2</v>
      </c>
      <c r="E992" s="175"/>
      <c r="F992" s="175"/>
      <c r="G992" s="654"/>
      <c r="H992" s="654"/>
      <c r="I992" s="654"/>
      <c r="J992" s="654"/>
      <c r="K992" s="645"/>
      <c r="L992" s="685"/>
      <c r="M992" s="645"/>
      <c r="N992" s="270"/>
      <c r="O992" s="270"/>
      <c r="P992" s="254"/>
      <c r="Q992" s="254"/>
      <c r="R992" s="254"/>
      <c r="S992" s="661"/>
    </row>
    <row r="993" spans="1:19" hidden="1" outlineLevel="2">
      <c r="A993" s="765"/>
      <c r="B993" s="191" t="s">
        <v>354</v>
      </c>
      <c r="C993" s="175" t="s">
        <v>20</v>
      </c>
      <c r="D993" s="175">
        <v>1</v>
      </c>
      <c r="E993" s="175"/>
      <c r="F993" s="175"/>
      <c r="G993" s="654"/>
      <c r="H993" s="654"/>
      <c r="I993" s="654"/>
      <c r="J993" s="654"/>
      <c r="K993" s="645"/>
      <c r="L993" s="685"/>
      <c r="M993" s="645"/>
      <c r="N993" s="270"/>
      <c r="O993" s="270"/>
      <c r="P993" s="254"/>
      <c r="Q993" s="254"/>
      <c r="R993" s="254"/>
      <c r="S993" s="661"/>
    </row>
    <row r="994" spans="1:19" hidden="1" outlineLevel="2">
      <c r="A994" s="597"/>
      <c r="B994" s="168" t="s">
        <v>393</v>
      </c>
      <c r="C994" s="174" t="s">
        <v>21</v>
      </c>
      <c r="D994" s="174">
        <v>1</v>
      </c>
      <c r="E994" s="174"/>
      <c r="F994" s="174"/>
      <c r="G994" s="654"/>
      <c r="H994" s="654"/>
      <c r="I994" s="654"/>
      <c r="J994" s="654"/>
      <c r="K994" s="645"/>
      <c r="L994" s="685"/>
      <c r="M994" s="645"/>
      <c r="N994" s="270"/>
      <c r="O994" s="270"/>
      <c r="P994" s="254"/>
      <c r="Q994" s="254"/>
      <c r="R994" s="254"/>
      <c r="S994" s="661"/>
    </row>
    <row r="995" spans="1:19" hidden="1" outlineLevel="2">
      <c r="A995" s="765"/>
      <c r="B995" s="191" t="s">
        <v>349</v>
      </c>
      <c r="C995" s="175" t="s">
        <v>23</v>
      </c>
      <c r="D995" s="175">
        <v>1</v>
      </c>
      <c r="E995" s="175"/>
      <c r="F995" s="175"/>
      <c r="G995" s="654"/>
      <c r="H995" s="654"/>
      <c r="I995" s="654"/>
      <c r="J995" s="654"/>
      <c r="K995" s="645"/>
      <c r="L995" s="685"/>
      <c r="M995" s="645"/>
      <c r="N995" s="270"/>
      <c r="O995" s="270"/>
      <c r="P995" s="254"/>
      <c r="Q995" s="254"/>
      <c r="R995" s="254"/>
      <c r="S995" s="661"/>
    </row>
    <row r="996" spans="1:19" hidden="1" outlineLevel="2">
      <c r="A996" s="765"/>
      <c r="B996" s="191" t="s">
        <v>350</v>
      </c>
      <c r="C996" s="175" t="s">
        <v>23</v>
      </c>
      <c r="D996" s="175">
        <v>1</v>
      </c>
      <c r="E996" s="175"/>
      <c r="F996" s="175"/>
      <c r="G996" s="654"/>
      <c r="H996" s="654"/>
      <c r="I996" s="654"/>
      <c r="J996" s="654"/>
      <c r="K996" s="645"/>
      <c r="L996" s="685"/>
      <c r="M996" s="645"/>
      <c r="N996" s="270"/>
      <c r="O996" s="270"/>
      <c r="P996" s="254"/>
      <c r="Q996" s="254"/>
      <c r="R996" s="254"/>
      <c r="S996" s="661"/>
    </row>
    <row r="997" spans="1:19" hidden="1" outlineLevel="2">
      <c r="A997" s="765"/>
      <c r="B997" s="191" t="s">
        <v>357</v>
      </c>
      <c r="C997" s="175" t="s">
        <v>23</v>
      </c>
      <c r="D997" s="175">
        <v>1</v>
      </c>
      <c r="E997" s="175"/>
      <c r="F997" s="175"/>
      <c r="G997" s="654"/>
      <c r="H997" s="654"/>
      <c r="I997" s="654"/>
      <c r="J997" s="654"/>
      <c r="K997" s="645"/>
      <c r="L997" s="685"/>
      <c r="M997" s="645"/>
      <c r="N997" s="270"/>
      <c r="O997" s="270"/>
      <c r="P997" s="254"/>
      <c r="Q997" s="254"/>
      <c r="R997" s="254"/>
      <c r="S997" s="661"/>
    </row>
    <row r="998" spans="1:19" hidden="1" outlineLevel="2">
      <c r="A998" s="765"/>
      <c r="B998" s="191" t="s">
        <v>352</v>
      </c>
      <c r="C998" s="175" t="s">
        <v>23</v>
      </c>
      <c r="D998" s="175">
        <v>1</v>
      </c>
      <c r="E998" s="175"/>
      <c r="F998" s="175"/>
      <c r="G998" s="654"/>
      <c r="H998" s="654"/>
      <c r="I998" s="654"/>
      <c r="J998" s="654"/>
      <c r="K998" s="645"/>
      <c r="L998" s="685"/>
      <c r="M998" s="645"/>
      <c r="N998" s="270"/>
      <c r="O998" s="270"/>
      <c r="P998" s="254"/>
      <c r="Q998" s="254"/>
      <c r="R998" s="254"/>
      <c r="S998" s="661"/>
    </row>
    <row r="999" spans="1:19" hidden="1" outlineLevel="2">
      <c r="A999" s="765"/>
      <c r="B999" s="191" t="s">
        <v>353</v>
      </c>
      <c r="C999" s="175" t="s">
        <v>23</v>
      </c>
      <c r="D999" s="175">
        <v>2</v>
      </c>
      <c r="E999" s="175"/>
      <c r="F999" s="175"/>
      <c r="G999" s="654"/>
      <c r="H999" s="654"/>
      <c r="I999" s="654"/>
      <c r="J999" s="654"/>
      <c r="K999" s="645"/>
      <c r="L999" s="685"/>
      <c r="M999" s="645"/>
      <c r="N999" s="270"/>
      <c r="O999" s="270"/>
      <c r="P999" s="254"/>
      <c r="Q999" s="254"/>
      <c r="R999" s="254"/>
      <c r="S999" s="661"/>
    </row>
    <row r="1000" spans="1:19" hidden="1" outlineLevel="2">
      <c r="A1000" s="765"/>
      <c r="B1000" s="191" t="s">
        <v>354</v>
      </c>
      <c r="C1000" s="175" t="s">
        <v>20</v>
      </c>
      <c r="D1000" s="175">
        <v>1</v>
      </c>
      <c r="E1000" s="175"/>
      <c r="F1000" s="175"/>
      <c r="G1000" s="654"/>
      <c r="H1000" s="654"/>
      <c r="I1000" s="654"/>
      <c r="J1000" s="654"/>
      <c r="K1000" s="645"/>
      <c r="L1000" s="685"/>
      <c r="M1000" s="645"/>
      <c r="N1000" s="270"/>
      <c r="O1000" s="270"/>
      <c r="P1000" s="254"/>
      <c r="Q1000" s="254"/>
      <c r="R1000" s="254"/>
      <c r="S1000" s="661"/>
    </row>
    <row r="1001" spans="1:19" hidden="1" outlineLevel="2">
      <c r="A1001" s="597"/>
      <c r="B1001" s="168" t="s">
        <v>483</v>
      </c>
      <c r="C1001" s="174" t="s">
        <v>21</v>
      </c>
      <c r="D1001" s="174">
        <v>1</v>
      </c>
      <c r="E1001" s="174"/>
      <c r="F1001" s="174"/>
      <c r="G1001" s="654"/>
      <c r="H1001" s="654"/>
      <c r="I1001" s="654"/>
      <c r="J1001" s="654"/>
      <c r="K1001" s="645"/>
      <c r="L1001" s="685"/>
      <c r="M1001" s="645"/>
      <c r="N1001" s="270"/>
      <c r="O1001" s="270"/>
      <c r="P1001" s="254"/>
      <c r="Q1001" s="254"/>
      <c r="R1001" s="254"/>
      <c r="S1001" s="661"/>
    </row>
    <row r="1002" spans="1:19" hidden="1" outlineLevel="2">
      <c r="A1002" s="765"/>
      <c r="B1002" s="191" t="s">
        <v>484</v>
      </c>
      <c r="C1002" s="175" t="s">
        <v>23</v>
      </c>
      <c r="D1002" s="175">
        <v>1</v>
      </c>
      <c r="E1002" s="175"/>
      <c r="F1002" s="175"/>
      <c r="G1002" s="654"/>
      <c r="H1002" s="654"/>
      <c r="I1002" s="654"/>
      <c r="J1002" s="654"/>
      <c r="K1002" s="645"/>
      <c r="L1002" s="685"/>
      <c r="M1002" s="645"/>
      <c r="N1002" s="270"/>
      <c r="O1002" s="270"/>
      <c r="P1002" s="254"/>
      <c r="Q1002" s="254"/>
      <c r="R1002" s="254"/>
      <c r="S1002" s="661"/>
    </row>
    <row r="1003" spans="1:19" hidden="1" outlineLevel="2">
      <c r="A1003" s="765"/>
      <c r="B1003" s="191" t="s">
        <v>350</v>
      </c>
      <c r="C1003" s="175" t="s">
        <v>23</v>
      </c>
      <c r="D1003" s="175">
        <v>1</v>
      </c>
      <c r="E1003" s="175"/>
      <c r="F1003" s="175"/>
      <c r="G1003" s="654"/>
      <c r="H1003" s="654"/>
      <c r="I1003" s="654"/>
      <c r="J1003" s="654"/>
      <c r="K1003" s="645"/>
      <c r="L1003" s="685"/>
      <c r="M1003" s="645"/>
      <c r="N1003" s="270"/>
      <c r="O1003" s="270"/>
      <c r="P1003" s="254"/>
      <c r="Q1003" s="254"/>
      <c r="R1003" s="254"/>
      <c r="S1003" s="661"/>
    </row>
    <row r="1004" spans="1:19" hidden="1" outlineLevel="2">
      <c r="A1004" s="765"/>
      <c r="B1004" s="191" t="s">
        <v>357</v>
      </c>
      <c r="C1004" s="175" t="s">
        <v>23</v>
      </c>
      <c r="D1004" s="175">
        <v>1</v>
      </c>
      <c r="E1004" s="175"/>
      <c r="F1004" s="175"/>
      <c r="G1004" s="654"/>
      <c r="H1004" s="654"/>
      <c r="I1004" s="654"/>
      <c r="J1004" s="654"/>
      <c r="K1004" s="645"/>
      <c r="L1004" s="685"/>
      <c r="M1004" s="645"/>
      <c r="N1004" s="270"/>
      <c r="O1004" s="270"/>
      <c r="P1004" s="254"/>
      <c r="Q1004" s="254"/>
      <c r="R1004" s="254"/>
      <c r="S1004" s="661"/>
    </row>
    <row r="1005" spans="1:19" hidden="1" outlineLevel="2">
      <c r="A1005" s="765"/>
      <c r="B1005" s="191" t="s">
        <v>352</v>
      </c>
      <c r="C1005" s="175" t="s">
        <v>23</v>
      </c>
      <c r="D1005" s="175">
        <v>1</v>
      </c>
      <c r="E1005" s="175"/>
      <c r="F1005" s="175"/>
      <c r="G1005" s="654"/>
      <c r="H1005" s="654"/>
      <c r="I1005" s="654"/>
      <c r="J1005" s="654"/>
      <c r="K1005" s="645"/>
      <c r="L1005" s="685"/>
      <c r="M1005" s="645"/>
      <c r="N1005" s="270"/>
      <c r="O1005" s="270"/>
      <c r="P1005" s="254"/>
      <c r="Q1005" s="254"/>
      <c r="R1005" s="254"/>
      <c r="S1005" s="661"/>
    </row>
    <row r="1006" spans="1:19" hidden="1" outlineLevel="2">
      <c r="A1006" s="765"/>
      <c r="B1006" s="191" t="s">
        <v>353</v>
      </c>
      <c r="C1006" s="175" t="s">
        <v>23</v>
      </c>
      <c r="D1006" s="175">
        <v>2</v>
      </c>
      <c r="E1006" s="175"/>
      <c r="F1006" s="175"/>
      <c r="G1006" s="654"/>
      <c r="H1006" s="654"/>
      <c r="I1006" s="654"/>
      <c r="J1006" s="654"/>
      <c r="K1006" s="645"/>
      <c r="L1006" s="685"/>
      <c r="M1006" s="645"/>
      <c r="N1006" s="270"/>
      <c r="O1006" s="270"/>
      <c r="P1006" s="254"/>
      <c r="Q1006" s="254"/>
      <c r="R1006" s="254"/>
      <c r="S1006" s="661"/>
    </row>
    <row r="1007" spans="1:19" hidden="1" outlineLevel="2">
      <c r="A1007" s="765"/>
      <c r="B1007" s="191" t="s">
        <v>354</v>
      </c>
      <c r="C1007" s="175" t="s">
        <v>20</v>
      </c>
      <c r="D1007" s="175">
        <v>1</v>
      </c>
      <c r="E1007" s="175"/>
      <c r="F1007" s="175"/>
      <c r="G1007" s="654"/>
      <c r="H1007" s="654"/>
      <c r="I1007" s="654"/>
      <c r="J1007" s="654"/>
      <c r="K1007" s="645"/>
      <c r="L1007" s="685"/>
      <c r="M1007" s="645"/>
      <c r="N1007" s="270"/>
      <c r="O1007" s="270"/>
      <c r="P1007" s="254"/>
      <c r="Q1007" s="254"/>
      <c r="R1007" s="254"/>
      <c r="S1007" s="661"/>
    </row>
    <row r="1008" spans="1:19" hidden="1" outlineLevel="2">
      <c r="A1008" s="597"/>
      <c r="B1008" s="191" t="s">
        <v>340</v>
      </c>
      <c r="C1008" s="175" t="s">
        <v>23</v>
      </c>
      <c r="D1008" s="175">
        <v>1</v>
      </c>
      <c r="E1008" s="175"/>
      <c r="F1008" s="175"/>
      <c r="G1008" s="654"/>
      <c r="H1008" s="654"/>
      <c r="I1008" s="654"/>
      <c r="J1008" s="654"/>
      <c r="K1008" s="645"/>
      <c r="L1008" s="685"/>
      <c r="M1008" s="645"/>
      <c r="N1008" s="270"/>
      <c r="O1008" s="270"/>
      <c r="P1008" s="254"/>
      <c r="Q1008" s="254"/>
      <c r="R1008" s="254"/>
      <c r="S1008" s="661"/>
    </row>
    <row r="1009" spans="1:19" hidden="1" outlineLevel="2">
      <c r="A1009" s="597"/>
      <c r="B1009" s="191" t="s">
        <v>366</v>
      </c>
      <c r="C1009" s="175" t="s">
        <v>21</v>
      </c>
      <c r="D1009" s="175">
        <v>1</v>
      </c>
      <c r="E1009" s="175"/>
      <c r="F1009" s="175"/>
      <c r="G1009" s="654"/>
      <c r="H1009" s="654"/>
      <c r="I1009" s="654"/>
      <c r="J1009" s="654"/>
      <c r="K1009" s="645"/>
      <c r="L1009" s="685"/>
      <c r="M1009" s="645"/>
      <c r="N1009" s="270"/>
      <c r="O1009" s="270"/>
      <c r="P1009" s="254"/>
      <c r="Q1009" s="254"/>
      <c r="R1009" s="254"/>
      <c r="S1009" s="661"/>
    </row>
    <row r="1010" spans="1:19" ht="25.5" hidden="1" outlineLevel="2">
      <c r="A1010" s="225"/>
      <c r="B1010" s="226" t="s">
        <v>343</v>
      </c>
      <c r="C1010" s="227" t="s">
        <v>20</v>
      </c>
      <c r="D1010" s="228">
        <v>1</v>
      </c>
      <c r="E1010" s="228"/>
      <c r="F1010" s="228"/>
      <c r="G1010" s="708"/>
      <c r="H1010" s="708"/>
      <c r="I1010" s="708"/>
      <c r="J1010" s="708"/>
      <c r="K1010" s="709"/>
      <c r="L1010" s="685"/>
      <c r="M1010" s="709"/>
      <c r="N1010" s="270"/>
      <c r="O1010" s="270"/>
      <c r="P1010" s="254"/>
      <c r="Q1010" s="254"/>
      <c r="R1010" s="254"/>
      <c r="S1010" s="661"/>
    </row>
    <row r="1011" spans="1:19" ht="38.25" outlineLevel="1" collapsed="1">
      <c r="A1011" s="174">
        <f>COUNT($A$368:$A1010)+1</f>
        <v>30</v>
      </c>
      <c r="B1011" s="169" t="s">
        <v>485</v>
      </c>
      <c r="C1011" s="174" t="s">
        <v>137</v>
      </c>
      <c r="D1011" s="216">
        <v>1</v>
      </c>
      <c r="E1011" s="216"/>
      <c r="F1011" s="216"/>
      <c r="G1011" s="648" t="s">
        <v>3199</v>
      </c>
      <c r="H1011" s="648"/>
      <c r="I1011" s="648" t="s">
        <v>3164</v>
      </c>
      <c r="J1011" s="648" t="s">
        <v>324</v>
      </c>
      <c r="K1011" s="267">
        <v>49250200</v>
      </c>
      <c r="L1011" s="685"/>
      <c r="M1011" s="267">
        <v>4375000</v>
      </c>
      <c r="N1011" s="270"/>
      <c r="O1011" s="270"/>
      <c r="P1011" s="254">
        <f>SUM(K1011:O1011)</f>
        <v>53625200</v>
      </c>
      <c r="Q1011" s="254">
        <f>P1011*$D1011</f>
        <v>53625200</v>
      </c>
      <c r="R1011" s="254">
        <f>P1011*$F1011</f>
        <v>0</v>
      </c>
      <c r="S1011" s="649" t="s">
        <v>138</v>
      </c>
    </row>
    <row r="1012" spans="1:19" ht="25.5" hidden="1" outlineLevel="2">
      <c r="A1012" s="597"/>
      <c r="B1012" s="171" t="s">
        <v>486</v>
      </c>
      <c r="C1012" s="192" t="s">
        <v>23</v>
      </c>
      <c r="D1012" s="175">
        <v>1</v>
      </c>
      <c r="E1012" s="175"/>
      <c r="F1012" s="175"/>
      <c r="G1012" s="654"/>
      <c r="H1012" s="654"/>
      <c r="I1012" s="654"/>
      <c r="J1012" s="654"/>
      <c r="K1012" s="645"/>
      <c r="L1012" s="685"/>
      <c r="M1012" s="645"/>
      <c r="N1012" s="270"/>
      <c r="O1012" s="270"/>
      <c r="P1012" s="254"/>
      <c r="Q1012" s="254"/>
      <c r="R1012" s="254"/>
      <c r="S1012" s="661"/>
    </row>
    <row r="1013" spans="1:19" hidden="1" outlineLevel="2">
      <c r="A1013" s="597"/>
      <c r="B1013" s="169" t="s">
        <v>328</v>
      </c>
      <c r="C1013" s="174"/>
      <c r="D1013" s="174"/>
      <c r="E1013" s="174"/>
      <c r="F1013" s="174"/>
      <c r="G1013" s="654"/>
      <c r="H1013" s="654"/>
      <c r="I1013" s="654"/>
      <c r="J1013" s="654"/>
      <c r="K1013" s="645"/>
      <c r="L1013" s="685"/>
      <c r="M1013" s="645"/>
      <c r="N1013" s="270"/>
      <c r="O1013" s="270"/>
      <c r="P1013" s="254"/>
      <c r="Q1013" s="254"/>
      <c r="R1013" s="254"/>
      <c r="S1013" s="661"/>
    </row>
    <row r="1014" spans="1:19" hidden="1" outlineLevel="2">
      <c r="A1014" s="597"/>
      <c r="B1014" s="171" t="s">
        <v>404</v>
      </c>
      <c r="C1014" s="175" t="s">
        <v>23</v>
      </c>
      <c r="D1014" s="175">
        <v>1</v>
      </c>
      <c r="E1014" s="175"/>
      <c r="F1014" s="175"/>
      <c r="G1014" s="654"/>
      <c r="H1014" s="654"/>
      <c r="I1014" s="654"/>
      <c r="J1014" s="654"/>
      <c r="K1014" s="645"/>
      <c r="L1014" s="685"/>
      <c r="M1014" s="645"/>
      <c r="N1014" s="270"/>
      <c r="O1014" s="270"/>
      <c r="P1014" s="254"/>
      <c r="Q1014" s="254"/>
      <c r="R1014" s="254"/>
      <c r="S1014" s="661"/>
    </row>
    <row r="1015" spans="1:19" hidden="1" outlineLevel="2">
      <c r="A1015" s="597"/>
      <c r="B1015" s="171" t="s">
        <v>154</v>
      </c>
      <c r="C1015" s="175" t="s">
        <v>23</v>
      </c>
      <c r="D1015" s="175">
        <v>3</v>
      </c>
      <c r="E1015" s="175"/>
      <c r="F1015" s="175"/>
      <c r="G1015" s="654"/>
      <c r="H1015" s="654"/>
      <c r="I1015" s="654"/>
      <c r="J1015" s="654"/>
      <c r="K1015" s="645"/>
      <c r="L1015" s="685"/>
      <c r="M1015" s="645"/>
      <c r="N1015" s="270"/>
      <c r="O1015" s="270"/>
      <c r="P1015" s="254"/>
      <c r="Q1015" s="254"/>
      <c r="R1015" s="254"/>
      <c r="S1015" s="661"/>
    </row>
    <row r="1016" spans="1:19" hidden="1" outlineLevel="2">
      <c r="A1016" s="597"/>
      <c r="B1016" s="191" t="s">
        <v>330</v>
      </c>
      <c r="C1016" s="175" t="s">
        <v>23</v>
      </c>
      <c r="D1016" s="175">
        <v>3</v>
      </c>
      <c r="E1016" s="175"/>
      <c r="F1016" s="175"/>
      <c r="G1016" s="654"/>
      <c r="H1016" s="654"/>
      <c r="I1016" s="654"/>
      <c r="J1016" s="654"/>
      <c r="K1016" s="645"/>
      <c r="L1016" s="685"/>
      <c r="M1016" s="645"/>
      <c r="N1016" s="270"/>
      <c r="O1016" s="270"/>
      <c r="P1016" s="254"/>
      <c r="Q1016" s="254"/>
      <c r="R1016" s="254"/>
      <c r="S1016" s="661"/>
    </row>
    <row r="1017" spans="1:19" hidden="1" outlineLevel="2">
      <c r="A1017" s="597"/>
      <c r="B1017" s="169" t="s">
        <v>331</v>
      </c>
      <c r="C1017" s="175"/>
      <c r="D1017" s="175"/>
      <c r="E1017" s="175"/>
      <c r="F1017" s="175"/>
      <c r="G1017" s="654"/>
      <c r="H1017" s="654"/>
      <c r="I1017" s="654"/>
      <c r="J1017" s="654"/>
      <c r="K1017" s="645"/>
      <c r="L1017" s="685"/>
      <c r="M1017" s="645"/>
      <c r="N1017" s="270"/>
      <c r="O1017" s="270"/>
      <c r="P1017" s="254"/>
      <c r="Q1017" s="254"/>
      <c r="R1017" s="254"/>
      <c r="S1017" s="661"/>
    </row>
    <row r="1018" spans="1:19" hidden="1" outlineLevel="2">
      <c r="A1018" s="597"/>
      <c r="B1018" s="171" t="s">
        <v>487</v>
      </c>
      <c r="C1018" s="175" t="s">
        <v>23</v>
      </c>
      <c r="D1018" s="218">
        <v>1</v>
      </c>
      <c r="E1018" s="218"/>
      <c r="F1018" s="218"/>
      <c r="G1018" s="655"/>
      <c r="H1018" s="655"/>
      <c r="I1018" s="655"/>
      <c r="J1018" s="655"/>
      <c r="K1018" s="656"/>
      <c r="L1018" s="685"/>
      <c r="M1018" s="656"/>
      <c r="N1018" s="270"/>
      <c r="O1018" s="270"/>
      <c r="P1018" s="254"/>
      <c r="Q1018" s="254"/>
      <c r="R1018" s="254"/>
      <c r="S1018" s="661"/>
    </row>
    <row r="1019" spans="1:19" hidden="1" outlineLevel="2">
      <c r="A1019" s="597"/>
      <c r="B1019" s="171" t="s">
        <v>376</v>
      </c>
      <c r="C1019" s="175" t="s">
        <v>23</v>
      </c>
      <c r="D1019" s="218">
        <v>3</v>
      </c>
      <c r="E1019" s="218"/>
      <c r="F1019" s="218"/>
      <c r="G1019" s="655"/>
      <c r="H1019" s="655"/>
      <c r="I1019" s="655"/>
      <c r="J1019" s="655"/>
      <c r="K1019" s="656"/>
      <c r="L1019" s="685"/>
      <c r="M1019" s="656"/>
      <c r="N1019" s="270"/>
      <c r="O1019" s="270"/>
      <c r="P1019" s="254"/>
      <c r="Q1019" s="254"/>
      <c r="R1019" s="254"/>
      <c r="S1019" s="661"/>
    </row>
    <row r="1020" spans="1:19" hidden="1" outlineLevel="2">
      <c r="A1020" s="597"/>
      <c r="B1020" s="171" t="s">
        <v>488</v>
      </c>
      <c r="C1020" s="175" t="s">
        <v>23</v>
      </c>
      <c r="D1020" s="218">
        <v>3</v>
      </c>
      <c r="E1020" s="218"/>
      <c r="F1020" s="218"/>
      <c r="G1020" s="655"/>
      <c r="H1020" s="655"/>
      <c r="I1020" s="655"/>
      <c r="J1020" s="655"/>
      <c r="K1020" s="656"/>
      <c r="L1020" s="685"/>
      <c r="M1020" s="656"/>
      <c r="N1020" s="270"/>
      <c r="O1020" s="270"/>
      <c r="P1020" s="254"/>
      <c r="Q1020" s="254"/>
      <c r="R1020" s="254"/>
      <c r="S1020" s="661"/>
    </row>
    <row r="1021" spans="1:19" hidden="1" outlineLevel="2">
      <c r="A1021" s="597"/>
      <c r="B1021" s="171" t="s">
        <v>489</v>
      </c>
      <c r="C1021" s="175" t="s">
        <v>23</v>
      </c>
      <c r="D1021" s="218">
        <v>3</v>
      </c>
      <c r="E1021" s="218"/>
      <c r="F1021" s="218"/>
      <c r="G1021" s="655"/>
      <c r="H1021" s="655"/>
      <c r="I1021" s="655"/>
      <c r="J1021" s="655"/>
      <c r="K1021" s="656"/>
      <c r="L1021" s="685"/>
      <c r="M1021" s="656"/>
      <c r="N1021" s="270"/>
      <c r="O1021" s="270"/>
      <c r="P1021" s="254"/>
      <c r="Q1021" s="254"/>
      <c r="R1021" s="254"/>
      <c r="S1021" s="661"/>
    </row>
    <row r="1022" spans="1:19" hidden="1" outlineLevel="2">
      <c r="A1022" s="597"/>
      <c r="B1022" s="171" t="s">
        <v>490</v>
      </c>
      <c r="C1022" s="175" t="s">
        <v>23</v>
      </c>
      <c r="D1022" s="218">
        <v>1</v>
      </c>
      <c r="E1022" s="218"/>
      <c r="F1022" s="218"/>
      <c r="G1022" s="655"/>
      <c r="H1022" s="655"/>
      <c r="I1022" s="655"/>
      <c r="J1022" s="655"/>
      <c r="K1022" s="656"/>
      <c r="L1022" s="685"/>
      <c r="M1022" s="656"/>
      <c r="N1022" s="270"/>
      <c r="O1022" s="270"/>
      <c r="P1022" s="254"/>
      <c r="Q1022" s="254"/>
      <c r="R1022" s="254"/>
      <c r="S1022" s="661"/>
    </row>
    <row r="1023" spans="1:19" hidden="1" outlineLevel="2">
      <c r="A1023" s="597"/>
      <c r="B1023" s="191" t="s">
        <v>491</v>
      </c>
      <c r="C1023" s="175" t="s">
        <v>21</v>
      </c>
      <c r="D1023" s="175">
        <v>1</v>
      </c>
      <c r="E1023" s="175"/>
      <c r="F1023" s="175"/>
      <c r="G1023" s="654"/>
      <c r="H1023" s="654"/>
      <c r="I1023" s="654"/>
      <c r="J1023" s="654"/>
      <c r="K1023" s="645"/>
      <c r="L1023" s="685"/>
      <c r="M1023" s="645"/>
      <c r="N1023" s="270"/>
      <c r="O1023" s="270"/>
      <c r="P1023" s="254"/>
      <c r="Q1023" s="254"/>
      <c r="R1023" s="254"/>
      <c r="S1023" s="661"/>
    </row>
    <row r="1024" spans="1:19" ht="25.5" hidden="1" outlineLevel="2">
      <c r="A1024" s="597"/>
      <c r="B1024" s="219" t="s">
        <v>343</v>
      </c>
      <c r="C1024" s="220" t="s">
        <v>20</v>
      </c>
      <c r="D1024" s="221">
        <v>1</v>
      </c>
      <c r="E1024" s="221"/>
      <c r="F1024" s="221"/>
      <c r="G1024" s="706"/>
      <c r="H1024" s="706"/>
      <c r="I1024" s="706"/>
      <c r="J1024" s="706"/>
      <c r="K1024" s="707"/>
      <c r="L1024" s="685"/>
      <c r="M1024" s="707"/>
      <c r="N1024" s="270"/>
      <c r="O1024" s="270"/>
      <c r="P1024" s="254"/>
      <c r="Q1024" s="254"/>
      <c r="R1024" s="254"/>
      <c r="S1024" s="661"/>
    </row>
    <row r="1025" spans="1:19" ht="38.25" outlineLevel="1" collapsed="1">
      <c r="A1025" s="174">
        <f>COUNT($A$368:$A1024)+1</f>
        <v>31</v>
      </c>
      <c r="B1025" s="169" t="s">
        <v>492</v>
      </c>
      <c r="C1025" s="174" t="s">
        <v>137</v>
      </c>
      <c r="D1025" s="216">
        <v>1</v>
      </c>
      <c r="E1025" s="216"/>
      <c r="F1025" s="216"/>
      <c r="G1025" s="648" t="s">
        <v>3199</v>
      </c>
      <c r="H1025" s="648"/>
      <c r="I1025" s="648" t="s">
        <v>3164</v>
      </c>
      <c r="J1025" s="648" t="s">
        <v>324</v>
      </c>
      <c r="K1025" s="267">
        <v>64730100</v>
      </c>
      <c r="L1025" s="685"/>
      <c r="M1025" s="267">
        <v>4375000</v>
      </c>
      <c r="N1025" s="270"/>
      <c r="O1025" s="270"/>
      <c r="P1025" s="254">
        <f>SUM(K1025:O1025)</f>
        <v>69105100</v>
      </c>
      <c r="Q1025" s="254">
        <f>P1025*$D1025</f>
        <v>69105100</v>
      </c>
      <c r="R1025" s="254">
        <f>P1025*$F1025</f>
        <v>0</v>
      </c>
      <c r="S1025" s="649" t="s">
        <v>138</v>
      </c>
    </row>
    <row r="1026" spans="1:19" ht="25.5" hidden="1" outlineLevel="2">
      <c r="A1026" s="597"/>
      <c r="B1026" s="171" t="s">
        <v>493</v>
      </c>
      <c r="C1026" s="192" t="s">
        <v>23</v>
      </c>
      <c r="D1026" s="175">
        <v>1</v>
      </c>
      <c r="E1026" s="175"/>
      <c r="F1026" s="175"/>
      <c r="G1026" s="654"/>
      <c r="H1026" s="654"/>
      <c r="I1026" s="654"/>
      <c r="J1026" s="654"/>
      <c r="K1026" s="645"/>
      <c r="L1026" s="685"/>
      <c r="M1026" s="645"/>
      <c r="N1026" s="270"/>
      <c r="O1026" s="270"/>
      <c r="P1026" s="254"/>
      <c r="Q1026" s="254"/>
      <c r="R1026" s="254"/>
      <c r="S1026" s="661"/>
    </row>
    <row r="1027" spans="1:19" hidden="1" outlineLevel="2">
      <c r="A1027" s="597"/>
      <c r="B1027" s="169" t="s">
        <v>328</v>
      </c>
      <c r="C1027" s="174"/>
      <c r="D1027" s="174"/>
      <c r="E1027" s="174"/>
      <c r="F1027" s="174"/>
      <c r="G1027" s="654"/>
      <c r="H1027" s="654"/>
      <c r="I1027" s="654"/>
      <c r="J1027" s="654"/>
      <c r="K1027" s="645"/>
      <c r="L1027" s="685"/>
      <c r="M1027" s="645"/>
      <c r="N1027" s="270"/>
      <c r="O1027" s="270"/>
      <c r="P1027" s="254"/>
      <c r="Q1027" s="254"/>
      <c r="R1027" s="254"/>
      <c r="S1027" s="661"/>
    </row>
    <row r="1028" spans="1:19" hidden="1" outlineLevel="2">
      <c r="A1028" s="597"/>
      <c r="B1028" s="171" t="s">
        <v>345</v>
      </c>
      <c r="C1028" s="175" t="s">
        <v>23</v>
      </c>
      <c r="D1028" s="175">
        <v>1</v>
      </c>
      <c r="E1028" s="175"/>
      <c r="F1028" s="175"/>
      <c r="G1028" s="654"/>
      <c r="H1028" s="654"/>
      <c r="I1028" s="654"/>
      <c r="J1028" s="654"/>
      <c r="K1028" s="645"/>
      <c r="L1028" s="685"/>
      <c r="M1028" s="645"/>
      <c r="N1028" s="270"/>
      <c r="O1028" s="270"/>
      <c r="P1028" s="254"/>
      <c r="Q1028" s="254"/>
      <c r="R1028" s="254"/>
      <c r="S1028" s="661"/>
    </row>
    <row r="1029" spans="1:19" hidden="1" outlineLevel="2">
      <c r="A1029" s="597"/>
      <c r="B1029" s="171" t="s">
        <v>154</v>
      </c>
      <c r="C1029" s="175" t="s">
        <v>23</v>
      </c>
      <c r="D1029" s="175">
        <v>3</v>
      </c>
      <c r="E1029" s="175"/>
      <c r="F1029" s="175"/>
      <c r="G1029" s="654"/>
      <c r="H1029" s="654"/>
      <c r="I1029" s="654"/>
      <c r="J1029" s="654"/>
      <c r="K1029" s="645"/>
      <c r="L1029" s="685"/>
      <c r="M1029" s="645"/>
      <c r="N1029" s="270"/>
      <c r="O1029" s="270"/>
      <c r="P1029" s="254"/>
      <c r="Q1029" s="254"/>
      <c r="R1029" s="254"/>
      <c r="S1029" s="661"/>
    </row>
    <row r="1030" spans="1:19" hidden="1" outlineLevel="2">
      <c r="A1030" s="597"/>
      <c r="B1030" s="191" t="s">
        <v>330</v>
      </c>
      <c r="C1030" s="175" t="s">
        <v>23</v>
      </c>
      <c r="D1030" s="175">
        <v>3</v>
      </c>
      <c r="E1030" s="175"/>
      <c r="F1030" s="175"/>
      <c r="G1030" s="654"/>
      <c r="H1030" s="654"/>
      <c r="I1030" s="654"/>
      <c r="J1030" s="654"/>
      <c r="K1030" s="645"/>
      <c r="L1030" s="685"/>
      <c r="M1030" s="645"/>
      <c r="N1030" s="270"/>
      <c r="O1030" s="270"/>
      <c r="P1030" s="254"/>
      <c r="Q1030" s="254"/>
      <c r="R1030" s="254"/>
      <c r="S1030" s="661"/>
    </row>
    <row r="1031" spans="1:19" hidden="1" outlineLevel="2">
      <c r="A1031" s="597"/>
      <c r="B1031" s="169" t="s">
        <v>331</v>
      </c>
      <c r="C1031" s="175"/>
      <c r="D1031" s="175"/>
      <c r="E1031" s="175"/>
      <c r="F1031" s="175"/>
      <c r="G1031" s="654"/>
      <c r="H1031" s="654"/>
      <c r="I1031" s="654"/>
      <c r="J1031" s="654"/>
      <c r="K1031" s="645"/>
      <c r="L1031" s="685"/>
      <c r="M1031" s="645"/>
      <c r="N1031" s="270"/>
      <c r="O1031" s="270"/>
      <c r="P1031" s="254"/>
      <c r="Q1031" s="254"/>
      <c r="R1031" s="254"/>
      <c r="S1031" s="661"/>
    </row>
    <row r="1032" spans="1:19" hidden="1" outlineLevel="2">
      <c r="A1032" s="597"/>
      <c r="B1032" s="171" t="s">
        <v>346</v>
      </c>
      <c r="C1032" s="175" t="s">
        <v>23</v>
      </c>
      <c r="D1032" s="218">
        <v>2</v>
      </c>
      <c r="E1032" s="218"/>
      <c r="F1032" s="218"/>
      <c r="G1032" s="655"/>
      <c r="H1032" s="655"/>
      <c r="I1032" s="655"/>
      <c r="J1032" s="655"/>
      <c r="K1032" s="656"/>
      <c r="L1032" s="685"/>
      <c r="M1032" s="656"/>
      <c r="N1032" s="270"/>
      <c r="O1032" s="270"/>
      <c r="P1032" s="254"/>
      <c r="Q1032" s="254"/>
      <c r="R1032" s="254"/>
      <c r="S1032" s="661"/>
    </row>
    <row r="1033" spans="1:19" hidden="1" outlineLevel="2">
      <c r="A1033" s="597"/>
      <c r="B1033" s="171" t="s">
        <v>332</v>
      </c>
      <c r="C1033" s="175" t="s">
        <v>23</v>
      </c>
      <c r="D1033" s="218">
        <v>1</v>
      </c>
      <c r="E1033" s="218"/>
      <c r="F1033" s="218"/>
      <c r="G1033" s="655"/>
      <c r="H1033" s="655"/>
      <c r="I1033" s="655"/>
      <c r="J1033" s="655"/>
      <c r="K1033" s="656"/>
      <c r="L1033" s="685"/>
      <c r="M1033" s="656"/>
      <c r="N1033" s="270"/>
      <c r="O1033" s="270"/>
      <c r="P1033" s="254"/>
      <c r="Q1033" s="254"/>
      <c r="R1033" s="254"/>
      <c r="S1033" s="661"/>
    </row>
    <row r="1034" spans="1:19" hidden="1" outlineLevel="2">
      <c r="A1034" s="597"/>
      <c r="B1034" s="171" t="s">
        <v>333</v>
      </c>
      <c r="C1034" s="175" t="s">
        <v>23</v>
      </c>
      <c r="D1034" s="218">
        <v>11</v>
      </c>
      <c r="E1034" s="218"/>
      <c r="F1034" s="218"/>
      <c r="G1034" s="655"/>
      <c r="H1034" s="655"/>
      <c r="I1034" s="655"/>
      <c r="J1034" s="655"/>
      <c r="K1034" s="656"/>
      <c r="L1034" s="685"/>
      <c r="M1034" s="656"/>
      <c r="N1034" s="270"/>
      <c r="O1034" s="270"/>
      <c r="P1034" s="254"/>
      <c r="Q1034" s="254"/>
      <c r="R1034" s="254"/>
      <c r="S1034" s="661"/>
    </row>
    <row r="1035" spans="1:19" hidden="1" outlineLevel="2">
      <c r="A1035" s="597"/>
      <c r="B1035" s="171" t="s">
        <v>334</v>
      </c>
      <c r="C1035" s="175" t="s">
        <v>23</v>
      </c>
      <c r="D1035" s="218">
        <v>12</v>
      </c>
      <c r="E1035" s="218"/>
      <c r="F1035" s="218"/>
      <c r="G1035" s="655"/>
      <c r="H1035" s="655"/>
      <c r="I1035" s="655"/>
      <c r="J1035" s="655"/>
      <c r="K1035" s="656"/>
      <c r="L1035" s="685"/>
      <c r="M1035" s="656"/>
      <c r="N1035" s="270"/>
      <c r="O1035" s="270"/>
      <c r="P1035" s="254"/>
      <c r="Q1035" s="254"/>
      <c r="R1035" s="254"/>
      <c r="S1035" s="661"/>
    </row>
    <row r="1036" spans="1:19" hidden="1" outlineLevel="2">
      <c r="A1036" s="597"/>
      <c r="B1036" s="171" t="s">
        <v>335</v>
      </c>
      <c r="C1036" s="175" t="s">
        <v>23</v>
      </c>
      <c r="D1036" s="218">
        <v>1</v>
      </c>
      <c r="E1036" s="218"/>
      <c r="F1036" s="218"/>
      <c r="G1036" s="655"/>
      <c r="H1036" s="655"/>
      <c r="I1036" s="655"/>
      <c r="J1036" s="655"/>
      <c r="K1036" s="656"/>
      <c r="L1036" s="685"/>
      <c r="M1036" s="656"/>
      <c r="N1036" s="270"/>
      <c r="O1036" s="270"/>
      <c r="P1036" s="254"/>
      <c r="Q1036" s="254"/>
      <c r="R1036" s="254"/>
      <c r="S1036" s="661"/>
    </row>
    <row r="1037" spans="1:19" hidden="1" outlineLevel="2">
      <c r="A1037" s="597"/>
      <c r="B1037" s="169" t="s">
        <v>336</v>
      </c>
      <c r="C1037" s="174"/>
      <c r="D1037" s="217"/>
      <c r="E1037" s="217"/>
      <c r="F1037" s="217"/>
      <c r="G1037" s="655"/>
      <c r="H1037" s="655"/>
      <c r="I1037" s="655"/>
      <c r="J1037" s="655"/>
      <c r="K1037" s="656"/>
      <c r="L1037" s="685"/>
      <c r="M1037" s="656"/>
      <c r="N1037" s="270"/>
      <c r="O1037" s="270"/>
      <c r="P1037" s="254"/>
      <c r="Q1037" s="254"/>
      <c r="R1037" s="254"/>
      <c r="S1037" s="661"/>
    </row>
    <row r="1038" spans="1:19" hidden="1" outlineLevel="2">
      <c r="A1038" s="597"/>
      <c r="B1038" s="171" t="s">
        <v>337</v>
      </c>
      <c r="C1038" s="175" t="s">
        <v>23</v>
      </c>
      <c r="D1038" s="218">
        <v>17</v>
      </c>
      <c r="E1038" s="218"/>
      <c r="F1038" s="218"/>
      <c r="G1038" s="655"/>
      <c r="H1038" s="655"/>
      <c r="I1038" s="655"/>
      <c r="J1038" s="655"/>
      <c r="K1038" s="656"/>
      <c r="L1038" s="685"/>
      <c r="M1038" s="656"/>
      <c r="N1038" s="270"/>
      <c r="O1038" s="270"/>
      <c r="P1038" s="254"/>
      <c r="Q1038" s="254"/>
      <c r="R1038" s="254"/>
      <c r="S1038" s="661"/>
    </row>
    <row r="1039" spans="1:19" hidden="1" outlineLevel="2">
      <c r="A1039" s="597"/>
      <c r="B1039" s="171" t="s">
        <v>338</v>
      </c>
      <c r="C1039" s="175" t="s">
        <v>23</v>
      </c>
      <c r="D1039" s="218">
        <v>1</v>
      </c>
      <c r="E1039" s="218"/>
      <c r="F1039" s="218"/>
      <c r="G1039" s="655"/>
      <c r="H1039" s="655"/>
      <c r="I1039" s="655"/>
      <c r="J1039" s="655"/>
      <c r="K1039" s="656"/>
      <c r="L1039" s="685"/>
      <c r="M1039" s="656"/>
      <c r="N1039" s="270"/>
      <c r="O1039" s="270"/>
      <c r="P1039" s="254"/>
      <c r="Q1039" s="254"/>
      <c r="R1039" s="254"/>
      <c r="S1039" s="661"/>
    </row>
    <row r="1040" spans="1:19" hidden="1" outlineLevel="2">
      <c r="A1040" s="597"/>
      <c r="B1040" s="171" t="s">
        <v>339</v>
      </c>
      <c r="C1040" s="175" t="s">
        <v>20</v>
      </c>
      <c r="D1040" s="218">
        <v>1</v>
      </c>
      <c r="E1040" s="218"/>
      <c r="F1040" s="218"/>
      <c r="G1040" s="655"/>
      <c r="H1040" s="655"/>
      <c r="I1040" s="655"/>
      <c r="J1040" s="655"/>
      <c r="K1040" s="656"/>
      <c r="L1040" s="685"/>
      <c r="M1040" s="656"/>
      <c r="N1040" s="270"/>
      <c r="O1040" s="270"/>
      <c r="P1040" s="254"/>
      <c r="Q1040" s="254"/>
      <c r="R1040" s="254"/>
      <c r="S1040" s="661"/>
    </row>
    <row r="1041" spans="1:19" hidden="1" outlineLevel="2">
      <c r="A1041" s="597"/>
      <c r="B1041" s="191" t="s">
        <v>340</v>
      </c>
      <c r="C1041" s="175" t="s">
        <v>23</v>
      </c>
      <c r="D1041" s="175">
        <v>1</v>
      </c>
      <c r="E1041" s="175"/>
      <c r="F1041" s="175"/>
      <c r="G1041" s="654"/>
      <c r="H1041" s="654"/>
      <c r="I1041" s="654"/>
      <c r="J1041" s="654"/>
      <c r="K1041" s="645"/>
      <c r="L1041" s="685"/>
      <c r="M1041" s="645"/>
      <c r="N1041" s="270"/>
      <c r="O1041" s="270"/>
      <c r="P1041" s="254"/>
      <c r="Q1041" s="254"/>
      <c r="R1041" s="254"/>
      <c r="S1041" s="661"/>
    </row>
    <row r="1042" spans="1:19" hidden="1" outlineLevel="2">
      <c r="A1042" s="597"/>
      <c r="B1042" s="191" t="s">
        <v>494</v>
      </c>
      <c r="C1042" s="175" t="s">
        <v>21</v>
      </c>
      <c r="D1042" s="175">
        <v>1</v>
      </c>
      <c r="E1042" s="175"/>
      <c r="F1042" s="175"/>
      <c r="G1042" s="654"/>
      <c r="H1042" s="654"/>
      <c r="I1042" s="654"/>
      <c r="J1042" s="654"/>
      <c r="K1042" s="645"/>
      <c r="L1042" s="685"/>
      <c r="M1042" s="645"/>
      <c r="N1042" s="270"/>
      <c r="O1042" s="270"/>
      <c r="P1042" s="254"/>
      <c r="Q1042" s="254"/>
      <c r="R1042" s="254"/>
      <c r="S1042" s="661"/>
    </row>
    <row r="1043" spans="1:19" hidden="1" outlineLevel="2">
      <c r="A1043" s="597"/>
      <c r="B1043" s="191" t="s">
        <v>342</v>
      </c>
      <c r="C1043" s="175" t="s">
        <v>21</v>
      </c>
      <c r="D1043" s="175">
        <v>1</v>
      </c>
      <c r="E1043" s="175"/>
      <c r="F1043" s="175"/>
      <c r="G1043" s="654"/>
      <c r="H1043" s="654"/>
      <c r="I1043" s="654"/>
      <c r="J1043" s="654"/>
      <c r="K1043" s="645"/>
      <c r="L1043" s="685"/>
      <c r="M1043" s="645"/>
      <c r="N1043" s="270"/>
      <c r="O1043" s="270"/>
      <c r="P1043" s="254"/>
      <c r="Q1043" s="254"/>
      <c r="R1043" s="254"/>
      <c r="S1043" s="661"/>
    </row>
    <row r="1044" spans="1:19" ht="25.5" hidden="1" outlineLevel="2">
      <c r="A1044" s="597"/>
      <c r="B1044" s="219" t="s">
        <v>343</v>
      </c>
      <c r="C1044" s="220" t="s">
        <v>20</v>
      </c>
      <c r="D1044" s="221">
        <v>1</v>
      </c>
      <c r="E1044" s="221"/>
      <c r="F1044" s="221"/>
      <c r="G1044" s="706"/>
      <c r="H1044" s="706"/>
      <c r="I1044" s="706"/>
      <c r="J1044" s="706"/>
      <c r="K1044" s="707"/>
      <c r="L1044" s="685"/>
      <c r="M1044" s="707"/>
      <c r="N1044" s="270"/>
      <c r="O1044" s="270"/>
      <c r="P1044" s="254"/>
      <c r="Q1044" s="254"/>
      <c r="R1044" s="254"/>
      <c r="S1044" s="661"/>
    </row>
    <row r="1045" spans="1:19" ht="38.25" outlineLevel="1" collapsed="1">
      <c r="A1045" s="174">
        <f>COUNT($A$368:$A1044)+1</f>
        <v>32</v>
      </c>
      <c r="B1045" s="169" t="s">
        <v>495</v>
      </c>
      <c r="C1045" s="174" t="s">
        <v>137</v>
      </c>
      <c r="D1045" s="216">
        <v>1</v>
      </c>
      <c r="E1045" s="216"/>
      <c r="F1045" s="216"/>
      <c r="G1045" s="648" t="s">
        <v>3199</v>
      </c>
      <c r="H1045" s="648"/>
      <c r="I1045" s="648" t="s">
        <v>3164</v>
      </c>
      <c r="J1045" s="648" t="s">
        <v>324</v>
      </c>
      <c r="K1045" s="267">
        <v>77094800</v>
      </c>
      <c r="L1045" s="685"/>
      <c r="M1045" s="267">
        <v>4375000</v>
      </c>
      <c r="N1045" s="270"/>
      <c r="O1045" s="270"/>
      <c r="P1045" s="254">
        <f>SUM(K1045:O1045)</f>
        <v>81469800</v>
      </c>
      <c r="Q1045" s="254">
        <f>P1045*$D1045</f>
        <v>81469800</v>
      </c>
      <c r="R1045" s="254">
        <f>P1045*$F1045</f>
        <v>0</v>
      </c>
      <c r="S1045" s="649" t="s">
        <v>138</v>
      </c>
    </row>
    <row r="1046" spans="1:19" ht="25.5" hidden="1" outlineLevel="2">
      <c r="A1046" s="597"/>
      <c r="B1046" s="171" t="s">
        <v>493</v>
      </c>
      <c r="C1046" s="192" t="s">
        <v>23</v>
      </c>
      <c r="D1046" s="175">
        <v>1</v>
      </c>
      <c r="E1046" s="175"/>
      <c r="F1046" s="175"/>
      <c r="G1046" s="654"/>
      <c r="H1046" s="654"/>
      <c r="I1046" s="654"/>
      <c r="J1046" s="654"/>
      <c r="K1046" s="645"/>
      <c r="L1046" s="685"/>
      <c r="M1046" s="645"/>
      <c r="N1046" s="270"/>
      <c r="O1046" s="270"/>
      <c r="P1046" s="254"/>
      <c r="Q1046" s="254"/>
      <c r="R1046" s="254"/>
      <c r="S1046" s="661"/>
    </row>
    <row r="1047" spans="1:19" hidden="1" outlineLevel="2">
      <c r="A1047" s="597"/>
      <c r="B1047" s="169" t="s">
        <v>328</v>
      </c>
      <c r="C1047" s="174"/>
      <c r="D1047" s="174"/>
      <c r="E1047" s="174"/>
      <c r="F1047" s="174"/>
      <c r="G1047" s="654"/>
      <c r="H1047" s="654"/>
      <c r="I1047" s="654"/>
      <c r="J1047" s="654"/>
      <c r="K1047" s="645"/>
      <c r="L1047" s="685"/>
      <c r="M1047" s="645"/>
      <c r="N1047" s="270"/>
      <c r="O1047" s="270"/>
      <c r="P1047" s="254"/>
      <c r="Q1047" s="254"/>
      <c r="R1047" s="254"/>
      <c r="S1047" s="661"/>
    </row>
    <row r="1048" spans="1:19" hidden="1" outlineLevel="2">
      <c r="A1048" s="597"/>
      <c r="B1048" s="171" t="s">
        <v>345</v>
      </c>
      <c r="C1048" s="175" t="s">
        <v>23</v>
      </c>
      <c r="D1048" s="175">
        <v>1</v>
      </c>
      <c r="E1048" s="175"/>
      <c r="F1048" s="175"/>
      <c r="G1048" s="654"/>
      <c r="H1048" s="654"/>
      <c r="I1048" s="654"/>
      <c r="J1048" s="654"/>
      <c r="K1048" s="645"/>
      <c r="L1048" s="685"/>
      <c r="M1048" s="645"/>
      <c r="N1048" s="270"/>
      <c r="O1048" s="270"/>
      <c r="P1048" s="254"/>
      <c r="Q1048" s="254"/>
      <c r="R1048" s="254"/>
      <c r="S1048" s="661"/>
    </row>
    <row r="1049" spans="1:19" hidden="1" outlineLevel="2">
      <c r="A1049" s="597"/>
      <c r="B1049" s="171" t="s">
        <v>154</v>
      </c>
      <c r="C1049" s="175" t="s">
        <v>23</v>
      </c>
      <c r="D1049" s="175">
        <v>3</v>
      </c>
      <c r="E1049" s="175"/>
      <c r="F1049" s="175"/>
      <c r="G1049" s="654"/>
      <c r="H1049" s="654"/>
      <c r="I1049" s="654"/>
      <c r="J1049" s="654"/>
      <c r="K1049" s="645"/>
      <c r="L1049" s="685"/>
      <c r="M1049" s="645"/>
      <c r="N1049" s="270"/>
      <c r="O1049" s="270"/>
      <c r="P1049" s="254"/>
      <c r="Q1049" s="254"/>
      <c r="R1049" s="254"/>
      <c r="S1049" s="661"/>
    </row>
    <row r="1050" spans="1:19" hidden="1" outlineLevel="2">
      <c r="A1050" s="597"/>
      <c r="B1050" s="191" t="s">
        <v>330</v>
      </c>
      <c r="C1050" s="175" t="s">
        <v>23</v>
      </c>
      <c r="D1050" s="175">
        <v>3</v>
      </c>
      <c r="E1050" s="175"/>
      <c r="F1050" s="175"/>
      <c r="G1050" s="654"/>
      <c r="H1050" s="654"/>
      <c r="I1050" s="654"/>
      <c r="J1050" s="654"/>
      <c r="K1050" s="645"/>
      <c r="L1050" s="685"/>
      <c r="M1050" s="645"/>
      <c r="N1050" s="270"/>
      <c r="O1050" s="270"/>
      <c r="P1050" s="254"/>
      <c r="Q1050" s="254"/>
      <c r="R1050" s="254"/>
      <c r="S1050" s="661"/>
    </row>
    <row r="1051" spans="1:19" hidden="1" outlineLevel="2">
      <c r="A1051" s="597"/>
      <c r="B1051" s="169" t="s">
        <v>331</v>
      </c>
      <c r="C1051" s="175"/>
      <c r="D1051" s="175"/>
      <c r="E1051" s="175"/>
      <c r="F1051" s="175"/>
      <c r="G1051" s="654"/>
      <c r="H1051" s="654"/>
      <c r="I1051" s="654"/>
      <c r="J1051" s="654"/>
      <c r="K1051" s="645"/>
      <c r="L1051" s="685"/>
      <c r="M1051" s="645"/>
      <c r="N1051" s="270"/>
      <c r="O1051" s="270"/>
      <c r="P1051" s="254"/>
      <c r="Q1051" s="254"/>
      <c r="R1051" s="254"/>
      <c r="S1051" s="661"/>
    </row>
    <row r="1052" spans="1:19" hidden="1" outlineLevel="2">
      <c r="A1052" s="597"/>
      <c r="B1052" s="171" t="s">
        <v>346</v>
      </c>
      <c r="C1052" s="175" t="s">
        <v>23</v>
      </c>
      <c r="D1052" s="218">
        <v>1</v>
      </c>
      <c r="E1052" s="218"/>
      <c r="F1052" s="218"/>
      <c r="G1052" s="655"/>
      <c r="H1052" s="655"/>
      <c r="I1052" s="655"/>
      <c r="J1052" s="655"/>
      <c r="K1052" s="656"/>
      <c r="L1052" s="685"/>
      <c r="M1052" s="656"/>
      <c r="N1052" s="270"/>
      <c r="O1052" s="270"/>
      <c r="P1052" s="254"/>
      <c r="Q1052" s="254"/>
      <c r="R1052" s="254"/>
      <c r="S1052" s="661"/>
    </row>
    <row r="1053" spans="1:19" hidden="1" outlineLevel="2">
      <c r="A1053" s="597"/>
      <c r="B1053" s="171" t="s">
        <v>332</v>
      </c>
      <c r="C1053" s="175" t="s">
        <v>23</v>
      </c>
      <c r="D1053" s="218">
        <v>2</v>
      </c>
      <c r="E1053" s="218"/>
      <c r="F1053" s="218"/>
      <c r="G1053" s="655"/>
      <c r="H1053" s="655"/>
      <c r="I1053" s="655"/>
      <c r="J1053" s="655"/>
      <c r="K1053" s="656"/>
      <c r="L1053" s="685"/>
      <c r="M1053" s="656"/>
      <c r="N1053" s="270"/>
      <c r="O1053" s="270"/>
      <c r="P1053" s="254"/>
      <c r="Q1053" s="254"/>
      <c r="R1053" s="254"/>
      <c r="S1053" s="661"/>
    </row>
    <row r="1054" spans="1:19" hidden="1" outlineLevel="2">
      <c r="A1054" s="597"/>
      <c r="B1054" s="171" t="s">
        <v>333</v>
      </c>
      <c r="C1054" s="175" t="s">
        <v>23</v>
      </c>
      <c r="D1054" s="218">
        <v>12</v>
      </c>
      <c r="E1054" s="218"/>
      <c r="F1054" s="218"/>
      <c r="G1054" s="655"/>
      <c r="H1054" s="655"/>
      <c r="I1054" s="655"/>
      <c r="J1054" s="655"/>
      <c r="K1054" s="656"/>
      <c r="L1054" s="685"/>
      <c r="M1054" s="656"/>
      <c r="N1054" s="270"/>
      <c r="O1054" s="270"/>
      <c r="P1054" s="254"/>
      <c r="Q1054" s="254"/>
      <c r="R1054" s="254"/>
      <c r="S1054" s="661"/>
    </row>
    <row r="1055" spans="1:19" hidden="1" outlineLevel="2">
      <c r="A1055" s="597"/>
      <c r="B1055" s="171" t="s">
        <v>334</v>
      </c>
      <c r="C1055" s="175" t="s">
        <v>23</v>
      </c>
      <c r="D1055" s="218">
        <v>15</v>
      </c>
      <c r="E1055" s="218"/>
      <c r="F1055" s="218"/>
      <c r="G1055" s="655"/>
      <c r="H1055" s="655"/>
      <c r="I1055" s="655"/>
      <c r="J1055" s="655"/>
      <c r="K1055" s="656"/>
      <c r="L1055" s="685"/>
      <c r="M1055" s="656"/>
      <c r="N1055" s="270"/>
      <c r="O1055" s="270"/>
      <c r="P1055" s="254"/>
      <c r="Q1055" s="254"/>
      <c r="R1055" s="254"/>
      <c r="S1055" s="661"/>
    </row>
    <row r="1056" spans="1:19" hidden="1" outlineLevel="2">
      <c r="A1056" s="597"/>
      <c r="B1056" s="171" t="s">
        <v>335</v>
      </c>
      <c r="C1056" s="175" t="s">
        <v>23</v>
      </c>
      <c r="D1056" s="218">
        <v>1</v>
      </c>
      <c r="E1056" s="218"/>
      <c r="F1056" s="218"/>
      <c r="G1056" s="655"/>
      <c r="H1056" s="655"/>
      <c r="I1056" s="655"/>
      <c r="J1056" s="655"/>
      <c r="K1056" s="656"/>
      <c r="L1056" s="685"/>
      <c r="M1056" s="656"/>
      <c r="N1056" s="270"/>
      <c r="O1056" s="270"/>
      <c r="P1056" s="254"/>
      <c r="Q1056" s="254"/>
      <c r="R1056" s="254"/>
      <c r="S1056" s="661"/>
    </row>
    <row r="1057" spans="1:19" hidden="1" outlineLevel="2">
      <c r="A1057" s="597"/>
      <c r="B1057" s="169" t="s">
        <v>336</v>
      </c>
      <c r="C1057" s="174"/>
      <c r="D1057" s="217"/>
      <c r="E1057" s="217"/>
      <c r="F1057" s="217"/>
      <c r="G1057" s="655"/>
      <c r="H1057" s="655"/>
      <c r="I1057" s="655"/>
      <c r="J1057" s="655"/>
      <c r="K1057" s="656"/>
      <c r="L1057" s="685"/>
      <c r="M1057" s="656"/>
      <c r="N1057" s="270"/>
      <c r="O1057" s="270"/>
      <c r="P1057" s="254"/>
      <c r="Q1057" s="254"/>
      <c r="R1057" s="254"/>
      <c r="S1057" s="661"/>
    </row>
    <row r="1058" spans="1:19" hidden="1" outlineLevel="2">
      <c r="A1058" s="597"/>
      <c r="B1058" s="171" t="s">
        <v>337</v>
      </c>
      <c r="C1058" s="175" t="s">
        <v>23</v>
      </c>
      <c r="D1058" s="218">
        <v>23</v>
      </c>
      <c r="E1058" s="218"/>
      <c r="F1058" s="218"/>
      <c r="G1058" s="655"/>
      <c r="H1058" s="655"/>
      <c r="I1058" s="655"/>
      <c r="J1058" s="655"/>
      <c r="K1058" s="656"/>
      <c r="L1058" s="685"/>
      <c r="M1058" s="656"/>
      <c r="N1058" s="270"/>
      <c r="O1058" s="270"/>
      <c r="P1058" s="254"/>
      <c r="Q1058" s="254"/>
      <c r="R1058" s="254"/>
      <c r="S1058" s="661"/>
    </row>
    <row r="1059" spans="1:19" hidden="1" outlineLevel="2">
      <c r="A1059" s="597"/>
      <c r="B1059" s="171" t="s">
        <v>338</v>
      </c>
      <c r="C1059" s="175" t="s">
        <v>23</v>
      </c>
      <c r="D1059" s="218">
        <v>1</v>
      </c>
      <c r="E1059" s="218"/>
      <c r="F1059" s="218"/>
      <c r="G1059" s="655"/>
      <c r="H1059" s="655"/>
      <c r="I1059" s="655"/>
      <c r="J1059" s="655"/>
      <c r="K1059" s="656"/>
      <c r="L1059" s="685"/>
      <c r="M1059" s="656"/>
      <c r="N1059" s="270"/>
      <c r="O1059" s="270"/>
      <c r="P1059" s="254"/>
      <c r="Q1059" s="254"/>
      <c r="R1059" s="254"/>
      <c r="S1059" s="661"/>
    </row>
    <row r="1060" spans="1:19" hidden="1" outlineLevel="2">
      <c r="A1060" s="597"/>
      <c r="B1060" s="171" t="s">
        <v>339</v>
      </c>
      <c r="C1060" s="175" t="s">
        <v>20</v>
      </c>
      <c r="D1060" s="218">
        <v>1</v>
      </c>
      <c r="E1060" s="218"/>
      <c r="F1060" s="218"/>
      <c r="G1060" s="655"/>
      <c r="H1060" s="655"/>
      <c r="I1060" s="655"/>
      <c r="J1060" s="655"/>
      <c r="K1060" s="656"/>
      <c r="L1060" s="685"/>
      <c r="M1060" s="656"/>
      <c r="N1060" s="270"/>
      <c r="O1060" s="270"/>
      <c r="P1060" s="254"/>
      <c r="Q1060" s="254"/>
      <c r="R1060" s="254"/>
      <c r="S1060" s="661"/>
    </row>
    <row r="1061" spans="1:19" hidden="1" outlineLevel="2">
      <c r="A1061" s="597"/>
      <c r="B1061" s="191" t="s">
        <v>340</v>
      </c>
      <c r="C1061" s="175" t="s">
        <v>23</v>
      </c>
      <c r="D1061" s="175">
        <v>1</v>
      </c>
      <c r="E1061" s="175"/>
      <c r="F1061" s="175"/>
      <c r="G1061" s="654"/>
      <c r="H1061" s="654"/>
      <c r="I1061" s="654"/>
      <c r="J1061" s="654"/>
      <c r="K1061" s="645"/>
      <c r="L1061" s="685"/>
      <c r="M1061" s="645"/>
      <c r="N1061" s="270"/>
      <c r="O1061" s="270"/>
      <c r="P1061" s="254"/>
      <c r="Q1061" s="254"/>
      <c r="R1061" s="254"/>
      <c r="S1061" s="661"/>
    </row>
    <row r="1062" spans="1:19" hidden="1" outlineLevel="2">
      <c r="A1062" s="597"/>
      <c r="B1062" s="191" t="s">
        <v>494</v>
      </c>
      <c r="C1062" s="175" t="s">
        <v>21</v>
      </c>
      <c r="D1062" s="175">
        <v>1</v>
      </c>
      <c r="E1062" s="175"/>
      <c r="F1062" s="175"/>
      <c r="G1062" s="654"/>
      <c r="H1062" s="654"/>
      <c r="I1062" s="654"/>
      <c r="J1062" s="654"/>
      <c r="K1062" s="645"/>
      <c r="L1062" s="685"/>
      <c r="M1062" s="645"/>
      <c r="N1062" s="270"/>
      <c r="O1062" s="270"/>
      <c r="P1062" s="254"/>
      <c r="Q1062" s="254"/>
      <c r="R1062" s="254"/>
      <c r="S1062" s="661"/>
    </row>
    <row r="1063" spans="1:19" hidden="1" outlineLevel="2">
      <c r="A1063" s="597"/>
      <c r="B1063" s="191" t="s">
        <v>342</v>
      </c>
      <c r="C1063" s="175" t="s">
        <v>21</v>
      </c>
      <c r="D1063" s="175">
        <v>1</v>
      </c>
      <c r="E1063" s="175"/>
      <c r="F1063" s="175"/>
      <c r="G1063" s="654"/>
      <c r="H1063" s="654"/>
      <c r="I1063" s="654"/>
      <c r="J1063" s="654"/>
      <c r="K1063" s="645"/>
      <c r="L1063" s="685"/>
      <c r="M1063" s="645"/>
      <c r="N1063" s="270"/>
      <c r="O1063" s="270"/>
      <c r="P1063" s="254"/>
      <c r="Q1063" s="254"/>
      <c r="R1063" s="254"/>
      <c r="S1063" s="661"/>
    </row>
    <row r="1064" spans="1:19" ht="25.5" hidden="1" outlineLevel="2">
      <c r="A1064" s="597"/>
      <c r="B1064" s="219" t="s">
        <v>343</v>
      </c>
      <c r="C1064" s="220" t="s">
        <v>20</v>
      </c>
      <c r="D1064" s="221">
        <v>1</v>
      </c>
      <c r="E1064" s="221"/>
      <c r="F1064" s="221"/>
      <c r="G1064" s="706"/>
      <c r="H1064" s="706"/>
      <c r="I1064" s="706"/>
      <c r="J1064" s="706"/>
      <c r="K1064" s="707"/>
      <c r="L1064" s="685"/>
      <c r="M1064" s="707"/>
      <c r="N1064" s="270"/>
      <c r="O1064" s="270"/>
      <c r="P1064" s="254"/>
      <c r="Q1064" s="254"/>
      <c r="R1064" s="254"/>
      <c r="S1064" s="661"/>
    </row>
    <row r="1065" spans="1:19" ht="38.25" outlineLevel="1" collapsed="1">
      <c r="A1065" s="174">
        <f>COUNT($A$368:$A1064)+1</f>
        <v>33</v>
      </c>
      <c r="B1065" s="169" t="s">
        <v>496</v>
      </c>
      <c r="C1065" s="174" t="s">
        <v>137</v>
      </c>
      <c r="D1065" s="216">
        <v>1</v>
      </c>
      <c r="E1065" s="216"/>
      <c r="F1065" s="216"/>
      <c r="G1065" s="648" t="s">
        <v>3199</v>
      </c>
      <c r="H1065" s="648"/>
      <c r="I1065" s="648" t="s">
        <v>3164</v>
      </c>
      <c r="J1065" s="648" t="s">
        <v>324</v>
      </c>
      <c r="K1065" s="267">
        <v>52033500</v>
      </c>
      <c r="L1065" s="685"/>
      <c r="M1065" s="267">
        <v>4375000</v>
      </c>
      <c r="N1065" s="270"/>
      <c r="O1065" s="270"/>
      <c r="P1065" s="254">
        <f>SUM(K1065:O1065)</f>
        <v>56408500</v>
      </c>
      <c r="Q1065" s="254">
        <f>P1065*$D1065</f>
        <v>56408500</v>
      </c>
      <c r="R1065" s="254">
        <f>P1065*$F1065</f>
        <v>0</v>
      </c>
      <c r="S1065" s="649" t="s">
        <v>138</v>
      </c>
    </row>
    <row r="1066" spans="1:19" ht="25.5" hidden="1" outlineLevel="2">
      <c r="A1066" s="597"/>
      <c r="B1066" s="171" t="s">
        <v>486</v>
      </c>
      <c r="C1066" s="192" t="s">
        <v>23</v>
      </c>
      <c r="D1066" s="175">
        <v>1</v>
      </c>
      <c r="E1066" s="175"/>
      <c r="F1066" s="175"/>
      <c r="G1066" s="654"/>
      <c r="H1066" s="654"/>
      <c r="I1066" s="654"/>
      <c r="J1066" s="654"/>
      <c r="K1066" s="645"/>
      <c r="L1066" s="685"/>
      <c r="M1066" s="645"/>
      <c r="N1066" s="270"/>
      <c r="O1066" s="270"/>
      <c r="P1066" s="254"/>
      <c r="Q1066" s="254"/>
      <c r="R1066" s="254"/>
      <c r="S1066" s="661"/>
    </row>
    <row r="1067" spans="1:19" hidden="1" outlineLevel="2">
      <c r="A1067" s="597"/>
      <c r="B1067" s="169" t="s">
        <v>328</v>
      </c>
      <c r="C1067" s="174"/>
      <c r="D1067" s="174"/>
      <c r="E1067" s="174"/>
      <c r="F1067" s="174"/>
      <c r="G1067" s="654"/>
      <c r="H1067" s="654"/>
      <c r="I1067" s="654"/>
      <c r="J1067" s="654"/>
      <c r="K1067" s="645"/>
      <c r="L1067" s="685"/>
      <c r="M1067" s="645"/>
      <c r="N1067" s="270"/>
      <c r="O1067" s="270"/>
      <c r="P1067" s="254"/>
      <c r="Q1067" s="254"/>
      <c r="R1067" s="254"/>
      <c r="S1067" s="661"/>
    </row>
    <row r="1068" spans="1:19" hidden="1" outlineLevel="2">
      <c r="A1068" s="597"/>
      <c r="B1068" s="171" t="s">
        <v>466</v>
      </c>
      <c r="C1068" s="175" t="s">
        <v>23</v>
      </c>
      <c r="D1068" s="175">
        <v>1</v>
      </c>
      <c r="E1068" s="175"/>
      <c r="F1068" s="175"/>
      <c r="G1068" s="654"/>
      <c r="H1068" s="654"/>
      <c r="I1068" s="654"/>
      <c r="J1068" s="654"/>
      <c r="K1068" s="645"/>
      <c r="L1068" s="685"/>
      <c r="M1068" s="645"/>
      <c r="N1068" s="270"/>
      <c r="O1068" s="270"/>
      <c r="P1068" s="254"/>
      <c r="Q1068" s="254"/>
      <c r="R1068" s="254"/>
      <c r="S1068" s="661"/>
    </row>
    <row r="1069" spans="1:19" hidden="1" outlineLevel="2">
      <c r="A1069" s="597"/>
      <c r="B1069" s="171" t="s">
        <v>154</v>
      </c>
      <c r="C1069" s="175" t="s">
        <v>23</v>
      </c>
      <c r="D1069" s="175">
        <v>3</v>
      </c>
      <c r="E1069" s="175"/>
      <c r="F1069" s="175"/>
      <c r="G1069" s="654"/>
      <c r="H1069" s="654"/>
      <c r="I1069" s="654"/>
      <c r="J1069" s="654"/>
      <c r="K1069" s="645"/>
      <c r="L1069" s="685"/>
      <c r="M1069" s="645"/>
      <c r="N1069" s="270"/>
      <c r="O1069" s="270"/>
      <c r="P1069" s="254"/>
      <c r="Q1069" s="254"/>
      <c r="R1069" s="254"/>
      <c r="S1069" s="661"/>
    </row>
    <row r="1070" spans="1:19" hidden="1" outlineLevel="2">
      <c r="A1070" s="597"/>
      <c r="B1070" s="191" t="s">
        <v>330</v>
      </c>
      <c r="C1070" s="175" t="s">
        <v>23</v>
      </c>
      <c r="D1070" s="175">
        <v>3</v>
      </c>
      <c r="E1070" s="175"/>
      <c r="F1070" s="175"/>
      <c r="G1070" s="654"/>
      <c r="H1070" s="654"/>
      <c r="I1070" s="654"/>
      <c r="J1070" s="654"/>
      <c r="K1070" s="645"/>
      <c r="L1070" s="685"/>
      <c r="M1070" s="645"/>
      <c r="N1070" s="270"/>
      <c r="O1070" s="270"/>
      <c r="P1070" s="254"/>
      <c r="Q1070" s="254"/>
      <c r="R1070" s="254"/>
      <c r="S1070" s="661"/>
    </row>
    <row r="1071" spans="1:19" hidden="1" outlineLevel="2">
      <c r="A1071" s="597"/>
      <c r="B1071" s="169" t="s">
        <v>331</v>
      </c>
      <c r="C1071" s="175"/>
      <c r="D1071" s="175"/>
      <c r="E1071" s="175"/>
      <c r="F1071" s="175"/>
      <c r="G1071" s="654"/>
      <c r="H1071" s="654"/>
      <c r="I1071" s="654"/>
      <c r="J1071" s="654"/>
      <c r="K1071" s="645"/>
      <c r="L1071" s="685"/>
      <c r="M1071" s="645"/>
      <c r="N1071" s="270"/>
      <c r="O1071" s="270"/>
      <c r="P1071" s="254"/>
      <c r="Q1071" s="254"/>
      <c r="R1071" s="254"/>
      <c r="S1071" s="661"/>
    </row>
    <row r="1072" spans="1:19" hidden="1" outlineLevel="2">
      <c r="A1072" s="597"/>
      <c r="B1072" s="171" t="s">
        <v>418</v>
      </c>
      <c r="C1072" s="175" t="s">
        <v>23</v>
      </c>
      <c r="D1072" s="218">
        <v>2</v>
      </c>
      <c r="E1072" s="218"/>
      <c r="F1072" s="218"/>
      <c r="G1072" s="655"/>
      <c r="H1072" s="655"/>
      <c r="I1072" s="655"/>
      <c r="J1072" s="655"/>
      <c r="K1072" s="656"/>
      <c r="L1072" s="685"/>
      <c r="M1072" s="656"/>
      <c r="N1072" s="270"/>
      <c r="O1072" s="270"/>
      <c r="P1072" s="254"/>
      <c r="Q1072" s="254"/>
      <c r="R1072" s="254"/>
      <c r="S1072" s="661"/>
    </row>
    <row r="1073" spans="1:19" hidden="1" outlineLevel="2">
      <c r="A1073" s="597"/>
      <c r="B1073" s="171" t="s">
        <v>497</v>
      </c>
      <c r="C1073" s="175" t="s">
        <v>23</v>
      </c>
      <c r="D1073" s="218">
        <v>1</v>
      </c>
      <c r="E1073" s="218"/>
      <c r="F1073" s="218"/>
      <c r="G1073" s="655"/>
      <c r="H1073" s="655"/>
      <c r="I1073" s="655"/>
      <c r="J1073" s="655"/>
      <c r="K1073" s="656"/>
      <c r="L1073" s="685"/>
      <c r="M1073" s="656"/>
      <c r="N1073" s="270"/>
      <c r="O1073" s="270"/>
      <c r="P1073" s="254"/>
      <c r="Q1073" s="254"/>
      <c r="R1073" s="254"/>
      <c r="S1073" s="661"/>
    </row>
    <row r="1074" spans="1:19" hidden="1" outlineLevel="2">
      <c r="A1074" s="597"/>
      <c r="B1074" s="171" t="s">
        <v>362</v>
      </c>
      <c r="C1074" s="175" t="s">
        <v>23</v>
      </c>
      <c r="D1074" s="218">
        <v>1</v>
      </c>
      <c r="E1074" s="218"/>
      <c r="F1074" s="218"/>
      <c r="G1074" s="655"/>
      <c r="H1074" s="655"/>
      <c r="I1074" s="655"/>
      <c r="J1074" s="655"/>
      <c r="K1074" s="656"/>
      <c r="L1074" s="685"/>
      <c r="M1074" s="656"/>
      <c r="N1074" s="270"/>
      <c r="O1074" s="270"/>
      <c r="P1074" s="254"/>
      <c r="Q1074" s="254"/>
      <c r="R1074" s="254"/>
      <c r="S1074" s="661"/>
    </row>
    <row r="1075" spans="1:19" hidden="1" outlineLevel="2">
      <c r="A1075" s="597"/>
      <c r="B1075" s="171" t="s">
        <v>498</v>
      </c>
      <c r="C1075" s="175" t="s">
        <v>23</v>
      </c>
      <c r="D1075" s="218">
        <v>3</v>
      </c>
      <c r="E1075" s="218"/>
      <c r="F1075" s="218"/>
      <c r="G1075" s="655"/>
      <c r="H1075" s="655"/>
      <c r="I1075" s="655"/>
      <c r="J1075" s="655"/>
      <c r="K1075" s="656"/>
      <c r="L1075" s="685"/>
      <c r="M1075" s="656"/>
      <c r="N1075" s="270"/>
      <c r="O1075" s="270"/>
      <c r="P1075" s="254"/>
      <c r="Q1075" s="254"/>
      <c r="R1075" s="254"/>
      <c r="S1075" s="661"/>
    </row>
    <row r="1076" spans="1:19" hidden="1" outlineLevel="2">
      <c r="A1076" s="597"/>
      <c r="B1076" s="171" t="s">
        <v>499</v>
      </c>
      <c r="C1076" s="175" t="s">
        <v>23</v>
      </c>
      <c r="D1076" s="218">
        <v>1</v>
      </c>
      <c r="E1076" s="218"/>
      <c r="F1076" s="218"/>
      <c r="G1076" s="655"/>
      <c r="H1076" s="655"/>
      <c r="I1076" s="655"/>
      <c r="J1076" s="655"/>
      <c r="K1076" s="656"/>
      <c r="L1076" s="685"/>
      <c r="M1076" s="656"/>
      <c r="N1076" s="270"/>
      <c r="O1076" s="270"/>
      <c r="P1076" s="254"/>
      <c r="Q1076" s="254"/>
      <c r="R1076" s="254"/>
      <c r="S1076" s="661"/>
    </row>
    <row r="1077" spans="1:19" hidden="1" outlineLevel="2">
      <c r="A1077" s="597"/>
      <c r="B1077" s="191" t="s">
        <v>471</v>
      </c>
      <c r="C1077" s="175" t="s">
        <v>21</v>
      </c>
      <c r="D1077" s="175">
        <v>1</v>
      </c>
      <c r="E1077" s="175"/>
      <c r="F1077" s="175"/>
      <c r="G1077" s="654"/>
      <c r="H1077" s="654"/>
      <c r="I1077" s="654"/>
      <c r="J1077" s="654"/>
      <c r="K1077" s="645"/>
      <c r="L1077" s="685"/>
      <c r="M1077" s="645"/>
      <c r="N1077" s="270"/>
      <c r="O1077" s="270"/>
      <c r="P1077" s="254"/>
      <c r="Q1077" s="254"/>
      <c r="R1077" s="254"/>
      <c r="S1077" s="661"/>
    </row>
    <row r="1078" spans="1:19" ht="25.5" hidden="1" outlineLevel="2">
      <c r="A1078" s="597"/>
      <c r="B1078" s="219" t="s">
        <v>343</v>
      </c>
      <c r="C1078" s="220" t="s">
        <v>20</v>
      </c>
      <c r="D1078" s="221">
        <v>1</v>
      </c>
      <c r="E1078" s="221"/>
      <c r="F1078" s="221"/>
      <c r="G1078" s="706"/>
      <c r="H1078" s="706"/>
      <c r="I1078" s="706"/>
      <c r="J1078" s="706"/>
      <c r="K1078" s="707"/>
      <c r="L1078" s="685"/>
      <c r="M1078" s="707"/>
      <c r="N1078" s="270"/>
      <c r="O1078" s="270"/>
      <c r="P1078" s="254"/>
      <c r="Q1078" s="254"/>
      <c r="R1078" s="254"/>
      <c r="S1078" s="661"/>
    </row>
    <row r="1079" spans="1:19" ht="38.25" outlineLevel="1" collapsed="1">
      <c r="A1079" s="174">
        <f>COUNT($A$368:$A1078)+1</f>
        <v>34</v>
      </c>
      <c r="B1079" s="169" t="s">
        <v>500</v>
      </c>
      <c r="C1079" s="174" t="s">
        <v>137</v>
      </c>
      <c r="D1079" s="216">
        <v>1</v>
      </c>
      <c r="E1079" s="216"/>
      <c r="F1079" s="216"/>
      <c r="G1079" s="648" t="s">
        <v>3199</v>
      </c>
      <c r="H1079" s="648"/>
      <c r="I1079" s="648" t="s">
        <v>3164</v>
      </c>
      <c r="J1079" s="648" t="s">
        <v>324</v>
      </c>
      <c r="K1079" s="267">
        <v>28070600</v>
      </c>
      <c r="L1079" s="685"/>
      <c r="M1079" s="267">
        <v>3675000</v>
      </c>
      <c r="N1079" s="270"/>
      <c r="O1079" s="270"/>
      <c r="P1079" s="254">
        <f>SUM(K1079:O1079)</f>
        <v>31745600</v>
      </c>
      <c r="Q1079" s="254">
        <f>P1079*$D1079</f>
        <v>31745600</v>
      </c>
      <c r="R1079" s="254">
        <f>P1079*$F1079</f>
        <v>0</v>
      </c>
      <c r="S1079" s="649" t="s">
        <v>138</v>
      </c>
    </row>
    <row r="1080" spans="1:19" ht="25.5" hidden="1" outlineLevel="2">
      <c r="A1080" s="597"/>
      <c r="B1080" s="171" t="s">
        <v>359</v>
      </c>
      <c r="C1080" s="192" t="s">
        <v>23</v>
      </c>
      <c r="D1080" s="175">
        <v>1</v>
      </c>
      <c r="E1080" s="175"/>
      <c r="F1080" s="175"/>
      <c r="G1080" s="654"/>
      <c r="H1080" s="654"/>
      <c r="I1080" s="654"/>
      <c r="J1080" s="654"/>
      <c r="K1080" s="645"/>
      <c r="L1080" s="685"/>
      <c r="M1080" s="645"/>
      <c r="N1080" s="270"/>
      <c r="O1080" s="270"/>
      <c r="P1080" s="254"/>
      <c r="Q1080" s="254"/>
      <c r="R1080" s="254"/>
      <c r="S1080" s="661"/>
    </row>
    <row r="1081" spans="1:19" hidden="1" outlineLevel="2">
      <c r="A1081" s="597"/>
      <c r="B1081" s="169" t="s">
        <v>328</v>
      </c>
      <c r="C1081" s="174"/>
      <c r="D1081" s="174"/>
      <c r="E1081" s="174"/>
      <c r="F1081" s="174"/>
      <c r="G1081" s="654"/>
      <c r="H1081" s="654"/>
      <c r="I1081" s="654"/>
      <c r="J1081" s="654"/>
      <c r="K1081" s="645"/>
      <c r="L1081" s="685"/>
      <c r="M1081" s="645"/>
      <c r="N1081" s="270"/>
      <c r="O1081" s="270"/>
      <c r="P1081" s="254"/>
      <c r="Q1081" s="254"/>
      <c r="R1081" s="254"/>
      <c r="S1081" s="661"/>
    </row>
    <row r="1082" spans="1:19" hidden="1" outlineLevel="2">
      <c r="A1082" s="597"/>
      <c r="B1082" s="171" t="s">
        <v>329</v>
      </c>
      <c r="C1082" s="175" t="s">
        <v>23</v>
      </c>
      <c r="D1082" s="175">
        <v>1</v>
      </c>
      <c r="E1082" s="175"/>
      <c r="F1082" s="175"/>
      <c r="G1082" s="654"/>
      <c r="H1082" s="654"/>
      <c r="I1082" s="654"/>
      <c r="J1082" s="654"/>
      <c r="K1082" s="645"/>
      <c r="L1082" s="685"/>
      <c r="M1082" s="645"/>
      <c r="N1082" s="270"/>
      <c r="O1082" s="270"/>
      <c r="P1082" s="254"/>
      <c r="Q1082" s="254"/>
      <c r="R1082" s="254"/>
      <c r="S1082" s="661"/>
    </row>
    <row r="1083" spans="1:19" hidden="1" outlineLevel="2">
      <c r="A1083" s="222"/>
      <c r="B1083" s="223" t="s">
        <v>369</v>
      </c>
      <c r="C1083" s="222" t="s">
        <v>150</v>
      </c>
      <c r="D1083" s="222">
        <v>3</v>
      </c>
      <c r="E1083" s="222"/>
      <c r="F1083" s="222"/>
      <c r="G1083" s="657"/>
      <c r="H1083" s="657"/>
      <c r="I1083" s="657"/>
      <c r="J1083" s="657"/>
      <c r="K1083" s="658"/>
      <c r="L1083" s="685"/>
      <c r="M1083" s="658"/>
      <c r="N1083" s="270"/>
      <c r="O1083" s="270"/>
      <c r="P1083" s="254"/>
      <c r="Q1083" s="254"/>
      <c r="R1083" s="254"/>
      <c r="S1083" s="661"/>
    </row>
    <row r="1084" spans="1:19" hidden="1" outlineLevel="2">
      <c r="A1084" s="222"/>
      <c r="B1084" s="223" t="s">
        <v>151</v>
      </c>
      <c r="C1084" s="222" t="s">
        <v>23</v>
      </c>
      <c r="D1084" s="222">
        <v>1</v>
      </c>
      <c r="E1084" s="222"/>
      <c r="F1084" s="222"/>
      <c r="G1084" s="657"/>
      <c r="H1084" s="657"/>
      <c r="I1084" s="657"/>
      <c r="J1084" s="657"/>
      <c r="K1084" s="658"/>
      <c r="L1084" s="685"/>
      <c r="M1084" s="658"/>
      <c r="N1084" s="270"/>
      <c r="O1084" s="270"/>
      <c r="P1084" s="254"/>
      <c r="Q1084" s="254"/>
      <c r="R1084" s="254"/>
      <c r="S1084" s="661"/>
    </row>
    <row r="1085" spans="1:19" hidden="1" outlineLevel="2">
      <c r="A1085" s="222"/>
      <c r="B1085" s="223" t="s">
        <v>152</v>
      </c>
      <c r="C1085" s="222" t="s">
        <v>23</v>
      </c>
      <c r="D1085" s="222">
        <v>1</v>
      </c>
      <c r="E1085" s="222"/>
      <c r="F1085" s="222"/>
      <c r="G1085" s="657"/>
      <c r="H1085" s="657"/>
      <c r="I1085" s="657"/>
      <c r="J1085" s="657"/>
      <c r="K1085" s="658"/>
      <c r="L1085" s="685"/>
      <c r="M1085" s="658"/>
      <c r="N1085" s="270"/>
      <c r="O1085" s="270"/>
      <c r="P1085" s="254"/>
      <c r="Q1085" s="254"/>
      <c r="R1085" s="254"/>
      <c r="S1085" s="661"/>
    </row>
    <row r="1086" spans="1:19" hidden="1" outlineLevel="2">
      <c r="A1086" s="222"/>
      <c r="B1086" s="223" t="s">
        <v>370</v>
      </c>
      <c r="C1086" s="222" t="s">
        <v>23</v>
      </c>
      <c r="D1086" s="222">
        <v>3</v>
      </c>
      <c r="E1086" s="222"/>
      <c r="F1086" s="222"/>
      <c r="G1086" s="657"/>
      <c r="H1086" s="657"/>
      <c r="I1086" s="657"/>
      <c r="J1086" s="657"/>
      <c r="K1086" s="658"/>
      <c r="L1086" s="685"/>
      <c r="M1086" s="658"/>
      <c r="N1086" s="270"/>
      <c r="O1086" s="270"/>
      <c r="P1086" s="254"/>
      <c r="Q1086" s="254"/>
      <c r="R1086" s="254"/>
      <c r="S1086" s="661"/>
    </row>
    <row r="1087" spans="1:19" hidden="1" outlineLevel="2">
      <c r="A1087" s="597"/>
      <c r="B1087" s="171" t="s">
        <v>154</v>
      </c>
      <c r="C1087" s="175" t="s">
        <v>23</v>
      </c>
      <c r="D1087" s="175">
        <v>3</v>
      </c>
      <c r="E1087" s="175"/>
      <c r="F1087" s="175"/>
      <c r="G1087" s="654"/>
      <c r="H1087" s="654"/>
      <c r="I1087" s="654"/>
      <c r="J1087" s="654"/>
      <c r="K1087" s="645"/>
      <c r="L1087" s="685"/>
      <c r="M1087" s="645"/>
      <c r="N1087" s="270"/>
      <c r="O1087" s="270"/>
      <c r="P1087" s="254"/>
      <c r="Q1087" s="254"/>
      <c r="R1087" s="254"/>
      <c r="S1087" s="661"/>
    </row>
    <row r="1088" spans="1:19" hidden="1" outlineLevel="2">
      <c r="A1088" s="597"/>
      <c r="B1088" s="191" t="s">
        <v>330</v>
      </c>
      <c r="C1088" s="175" t="s">
        <v>23</v>
      </c>
      <c r="D1088" s="175">
        <v>3</v>
      </c>
      <c r="E1088" s="175"/>
      <c r="F1088" s="175"/>
      <c r="G1088" s="654"/>
      <c r="H1088" s="654"/>
      <c r="I1088" s="654"/>
      <c r="J1088" s="654"/>
      <c r="K1088" s="645"/>
      <c r="L1088" s="685"/>
      <c r="M1088" s="645"/>
      <c r="N1088" s="270"/>
      <c r="O1088" s="270"/>
      <c r="P1088" s="254"/>
      <c r="Q1088" s="254"/>
      <c r="R1088" s="254"/>
      <c r="S1088" s="661"/>
    </row>
    <row r="1089" spans="1:19" hidden="1" outlineLevel="2">
      <c r="A1089" s="597"/>
      <c r="B1089" s="169" t="s">
        <v>331</v>
      </c>
      <c r="C1089" s="175"/>
      <c r="D1089" s="175"/>
      <c r="E1089" s="175"/>
      <c r="F1089" s="175"/>
      <c r="G1089" s="654"/>
      <c r="H1089" s="654"/>
      <c r="I1089" s="654"/>
      <c r="J1089" s="654"/>
      <c r="K1089" s="645"/>
      <c r="L1089" s="685"/>
      <c r="M1089" s="645"/>
      <c r="N1089" s="270"/>
      <c r="O1089" s="270"/>
      <c r="P1089" s="254"/>
      <c r="Q1089" s="254"/>
      <c r="R1089" s="254"/>
      <c r="S1089" s="661"/>
    </row>
    <row r="1090" spans="1:19" hidden="1" outlineLevel="2">
      <c r="A1090" s="597"/>
      <c r="B1090" s="171" t="s">
        <v>347</v>
      </c>
      <c r="C1090" s="175" t="s">
        <v>23</v>
      </c>
      <c r="D1090" s="218">
        <v>2</v>
      </c>
      <c r="E1090" s="218"/>
      <c r="F1090" s="218"/>
      <c r="G1090" s="655"/>
      <c r="H1090" s="655"/>
      <c r="I1090" s="655"/>
      <c r="J1090" s="655"/>
      <c r="K1090" s="656"/>
      <c r="L1090" s="685"/>
      <c r="M1090" s="656"/>
      <c r="N1090" s="270"/>
      <c r="O1090" s="270"/>
      <c r="P1090" s="254"/>
      <c r="Q1090" s="254"/>
      <c r="R1090" s="254"/>
      <c r="S1090" s="661"/>
    </row>
    <row r="1091" spans="1:19" hidden="1" outlineLevel="2">
      <c r="A1091" s="597"/>
      <c r="B1091" s="171" t="s">
        <v>333</v>
      </c>
      <c r="C1091" s="175" t="s">
        <v>23</v>
      </c>
      <c r="D1091" s="218">
        <v>15</v>
      </c>
      <c r="E1091" s="218"/>
      <c r="F1091" s="218"/>
      <c r="G1091" s="655"/>
      <c r="H1091" s="655"/>
      <c r="I1091" s="655"/>
      <c r="J1091" s="655"/>
      <c r="K1091" s="656"/>
      <c r="L1091" s="685"/>
      <c r="M1091" s="656"/>
      <c r="N1091" s="270"/>
      <c r="O1091" s="270"/>
      <c r="P1091" s="254"/>
      <c r="Q1091" s="254"/>
      <c r="R1091" s="254"/>
      <c r="S1091" s="661"/>
    </row>
    <row r="1092" spans="1:19" hidden="1" outlineLevel="2">
      <c r="A1092" s="597"/>
      <c r="B1092" s="171" t="s">
        <v>335</v>
      </c>
      <c r="C1092" s="175" t="s">
        <v>23</v>
      </c>
      <c r="D1092" s="218">
        <v>1</v>
      </c>
      <c r="E1092" s="218"/>
      <c r="F1092" s="218"/>
      <c r="G1092" s="655"/>
      <c r="H1092" s="655"/>
      <c r="I1092" s="655"/>
      <c r="J1092" s="655"/>
      <c r="K1092" s="656"/>
      <c r="L1092" s="685"/>
      <c r="M1092" s="656"/>
      <c r="N1092" s="270"/>
      <c r="O1092" s="270"/>
      <c r="P1092" s="254"/>
      <c r="Q1092" s="254"/>
      <c r="R1092" s="254"/>
      <c r="S1092" s="661"/>
    </row>
    <row r="1093" spans="1:19" hidden="1" outlineLevel="2">
      <c r="A1093" s="597"/>
      <c r="B1093" s="168" t="s">
        <v>441</v>
      </c>
      <c r="C1093" s="174" t="s">
        <v>21</v>
      </c>
      <c r="D1093" s="174">
        <v>2</v>
      </c>
      <c r="E1093" s="174"/>
      <c r="F1093" s="174"/>
      <c r="G1093" s="654"/>
      <c r="H1093" s="654"/>
      <c r="I1093" s="654"/>
      <c r="J1093" s="654"/>
      <c r="K1093" s="645"/>
      <c r="L1093" s="685"/>
      <c r="M1093" s="645"/>
      <c r="N1093" s="270"/>
      <c r="O1093" s="270"/>
      <c r="P1093" s="254"/>
      <c r="Q1093" s="254"/>
      <c r="R1093" s="254"/>
      <c r="S1093" s="661"/>
    </row>
    <row r="1094" spans="1:19" hidden="1" outlineLevel="2">
      <c r="A1094" s="765"/>
      <c r="B1094" s="191" t="s">
        <v>349</v>
      </c>
      <c r="C1094" s="175" t="s">
        <v>23</v>
      </c>
      <c r="D1094" s="175">
        <v>2</v>
      </c>
      <c r="E1094" s="175"/>
      <c r="F1094" s="175"/>
      <c r="G1094" s="654"/>
      <c r="H1094" s="654"/>
      <c r="I1094" s="654"/>
      <c r="J1094" s="654"/>
      <c r="K1094" s="645"/>
      <c r="L1094" s="685"/>
      <c r="M1094" s="645"/>
      <c r="N1094" s="270"/>
      <c r="O1094" s="270"/>
      <c r="P1094" s="254"/>
      <c r="Q1094" s="254"/>
      <c r="R1094" s="254"/>
      <c r="S1094" s="661"/>
    </row>
    <row r="1095" spans="1:19" hidden="1" outlineLevel="2">
      <c r="A1095" s="765"/>
      <c r="B1095" s="191" t="s">
        <v>350</v>
      </c>
      <c r="C1095" s="175" t="s">
        <v>23</v>
      </c>
      <c r="D1095" s="175">
        <v>2</v>
      </c>
      <c r="E1095" s="175"/>
      <c r="F1095" s="175"/>
      <c r="G1095" s="654"/>
      <c r="H1095" s="654"/>
      <c r="I1095" s="654"/>
      <c r="J1095" s="654"/>
      <c r="K1095" s="645"/>
      <c r="L1095" s="685"/>
      <c r="M1095" s="645"/>
      <c r="N1095" s="270"/>
      <c r="O1095" s="270"/>
      <c r="P1095" s="254"/>
      <c r="Q1095" s="254"/>
      <c r="R1095" s="254"/>
      <c r="S1095" s="661"/>
    </row>
    <row r="1096" spans="1:19" hidden="1" outlineLevel="2">
      <c r="A1096" s="765"/>
      <c r="B1096" s="191" t="s">
        <v>442</v>
      </c>
      <c r="C1096" s="175" t="s">
        <v>23</v>
      </c>
      <c r="D1096" s="175">
        <v>2</v>
      </c>
      <c r="E1096" s="175"/>
      <c r="F1096" s="175"/>
      <c r="G1096" s="654"/>
      <c r="H1096" s="654"/>
      <c r="I1096" s="654"/>
      <c r="J1096" s="654"/>
      <c r="K1096" s="645"/>
      <c r="L1096" s="685"/>
      <c r="M1096" s="645"/>
      <c r="N1096" s="270"/>
      <c r="O1096" s="270"/>
      <c r="P1096" s="254"/>
      <c r="Q1096" s="254"/>
      <c r="R1096" s="254"/>
      <c r="S1096" s="661"/>
    </row>
    <row r="1097" spans="1:19" hidden="1" outlineLevel="2">
      <c r="A1097" s="765"/>
      <c r="B1097" s="191" t="s">
        <v>352</v>
      </c>
      <c r="C1097" s="175" t="s">
        <v>23</v>
      </c>
      <c r="D1097" s="175">
        <v>2</v>
      </c>
      <c r="E1097" s="175"/>
      <c r="F1097" s="175"/>
      <c r="G1097" s="654"/>
      <c r="H1097" s="654"/>
      <c r="I1097" s="654"/>
      <c r="J1097" s="654"/>
      <c r="K1097" s="645"/>
      <c r="L1097" s="685"/>
      <c r="M1097" s="645"/>
      <c r="N1097" s="270"/>
      <c r="O1097" s="270"/>
      <c r="P1097" s="254"/>
      <c r="Q1097" s="254"/>
      <c r="R1097" s="254"/>
      <c r="S1097" s="661"/>
    </row>
    <row r="1098" spans="1:19" hidden="1" outlineLevel="2">
      <c r="A1098" s="765"/>
      <c r="B1098" s="191" t="s">
        <v>353</v>
      </c>
      <c r="C1098" s="175" t="s">
        <v>23</v>
      </c>
      <c r="D1098" s="175">
        <v>4</v>
      </c>
      <c r="E1098" s="175"/>
      <c r="F1098" s="175"/>
      <c r="G1098" s="654"/>
      <c r="H1098" s="654"/>
      <c r="I1098" s="654"/>
      <c r="J1098" s="654"/>
      <c r="K1098" s="645"/>
      <c r="L1098" s="685"/>
      <c r="M1098" s="645"/>
      <c r="N1098" s="270"/>
      <c r="O1098" s="270"/>
      <c r="P1098" s="254"/>
      <c r="Q1098" s="254"/>
      <c r="R1098" s="254"/>
      <c r="S1098" s="661"/>
    </row>
    <row r="1099" spans="1:19" hidden="1" outlineLevel="2">
      <c r="A1099" s="765"/>
      <c r="B1099" s="191" t="s">
        <v>354</v>
      </c>
      <c r="C1099" s="175" t="s">
        <v>20</v>
      </c>
      <c r="D1099" s="175">
        <v>1</v>
      </c>
      <c r="E1099" s="175"/>
      <c r="F1099" s="175"/>
      <c r="G1099" s="654"/>
      <c r="H1099" s="654"/>
      <c r="I1099" s="654"/>
      <c r="J1099" s="654"/>
      <c r="K1099" s="645"/>
      <c r="L1099" s="685"/>
      <c r="M1099" s="645"/>
      <c r="N1099" s="270"/>
      <c r="O1099" s="270"/>
      <c r="P1099" s="254"/>
      <c r="Q1099" s="254"/>
      <c r="R1099" s="254"/>
      <c r="S1099" s="661"/>
    </row>
    <row r="1100" spans="1:19" hidden="1" outlineLevel="2">
      <c r="A1100" s="597"/>
      <c r="B1100" s="191" t="s">
        <v>340</v>
      </c>
      <c r="C1100" s="175" t="s">
        <v>23</v>
      </c>
      <c r="D1100" s="175">
        <v>1</v>
      </c>
      <c r="E1100" s="175"/>
      <c r="F1100" s="175"/>
      <c r="G1100" s="654"/>
      <c r="H1100" s="654"/>
      <c r="I1100" s="654"/>
      <c r="J1100" s="654"/>
      <c r="K1100" s="645"/>
      <c r="L1100" s="685"/>
      <c r="M1100" s="645"/>
      <c r="N1100" s="270"/>
      <c r="O1100" s="270"/>
      <c r="P1100" s="254"/>
      <c r="Q1100" s="254"/>
      <c r="R1100" s="254"/>
      <c r="S1100" s="661"/>
    </row>
    <row r="1101" spans="1:19" hidden="1" outlineLevel="2">
      <c r="A1101" s="597"/>
      <c r="B1101" s="191" t="s">
        <v>366</v>
      </c>
      <c r="C1101" s="175" t="s">
        <v>21</v>
      </c>
      <c r="D1101" s="175">
        <v>1</v>
      </c>
      <c r="E1101" s="175"/>
      <c r="F1101" s="175"/>
      <c r="G1101" s="654"/>
      <c r="H1101" s="654"/>
      <c r="I1101" s="654"/>
      <c r="J1101" s="654"/>
      <c r="K1101" s="645"/>
      <c r="L1101" s="685"/>
      <c r="M1101" s="645"/>
      <c r="N1101" s="270"/>
      <c r="O1101" s="270"/>
      <c r="P1101" s="254"/>
      <c r="Q1101" s="254"/>
      <c r="R1101" s="254"/>
      <c r="S1101" s="661"/>
    </row>
    <row r="1102" spans="1:19" ht="25.5" hidden="1" outlineLevel="2">
      <c r="A1102" s="225"/>
      <c r="B1102" s="226" t="s">
        <v>343</v>
      </c>
      <c r="C1102" s="227" t="s">
        <v>20</v>
      </c>
      <c r="D1102" s="228">
        <v>1</v>
      </c>
      <c r="E1102" s="228"/>
      <c r="F1102" s="228"/>
      <c r="G1102" s="708"/>
      <c r="H1102" s="708"/>
      <c r="I1102" s="708"/>
      <c r="J1102" s="708"/>
      <c r="K1102" s="709"/>
      <c r="L1102" s="685"/>
      <c r="M1102" s="709"/>
      <c r="N1102" s="270"/>
      <c r="O1102" s="270"/>
      <c r="P1102" s="254"/>
      <c r="Q1102" s="254"/>
      <c r="R1102" s="254"/>
      <c r="S1102" s="661"/>
    </row>
    <row r="1103" spans="1:19" ht="38.25" outlineLevel="1" collapsed="1">
      <c r="A1103" s="174">
        <f>COUNT($A$368:$A1102)+1</f>
        <v>35</v>
      </c>
      <c r="B1103" s="169" t="s">
        <v>501</v>
      </c>
      <c r="C1103" s="174" t="s">
        <v>137</v>
      </c>
      <c r="D1103" s="216">
        <v>1</v>
      </c>
      <c r="E1103" s="216"/>
      <c r="F1103" s="216"/>
      <c r="G1103" s="648" t="s">
        <v>3199</v>
      </c>
      <c r="H1103" s="648"/>
      <c r="I1103" s="648" t="s">
        <v>3164</v>
      </c>
      <c r="J1103" s="648" t="s">
        <v>324</v>
      </c>
      <c r="K1103" s="267">
        <v>34915500</v>
      </c>
      <c r="L1103" s="685"/>
      <c r="M1103" s="267">
        <v>3675000</v>
      </c>
      <c r="N1103" s="270"/>
      <c r="O1103" s="270"/>
      <c r="P1103" s="254">
        <f>SUM(K1103:O1103)</f>
        <v>38590500</v>
      </c>
      <c r="Q1103" s="254">
        <f>P1103*$D1103</f>
        <v>38590500</v>
      </c>
      <c r="R1103" s="254">
        <f>P1103*$F1103</f>
        <v>0</v>
      </c>
      <c r="S1103" s="649" t="s">
        <v>138</v>
      </c>
    </row>
    <row r="1104" spans="1:19" ht="25.5" hidden="1" outlineLevel="2">
      <c r="A1104" s="597"/>
      <c r="B1104" s="171" t="s">
        <v>359</v>
      </c>
      <c r="C1104" s="192" t="s">
        <v>23</v>
      </c>
      <c r="D1104" s="175">
        <v>1</v>
      </c>
      <c r="E1104" s="175"/>
      <c r="F1104" s="175"/>
      <c r="G1104" s="654"/>
      <c r="H1104" s="654"/>
      <c r="I1104" s="654"/>
      <c r="J1104" s="654"/>
      <c r="K1104" s="645"/>
      <c r="L1104" s="685"/>
      <c r="M1104" s="645"/>
      <c r="N1104" s="270"/>
      <c r="O1104" s="270"/>
      <c r="P1104" s="254"/>
      <c r="Q1104" s="254"/>
      <c r="R1104" s="254"/>
      <c r="S1104" s="661"/>
    </row>
    <row r="1105" spans="1:19" hidden="1" outlineLevel="2">
      <c r="A1105" s="597"/>
      <c r="B1105" s="169" t="s">
        <v>328</v>
      </c>
      <c r="C1105" s="174"/>
      <c r="D1105" s="174"/>
      <c r="E1105" s="174"/>
      <c r="F1105" s="174"/>
      <c r="G1105" s="654"/>
      <c r="H1105" s="654"/>
      <c r="I1105" s="654"/>
      <c r="J1105" s="654"/>
      <c r="K1105" s="645"/>
      <c r="L1105" s="685"/>
      <c r="M1105" s="645"/>
      <c r="N1105" s="270"/>
      <c r="O1105" s="270"/>
      <c r="P1105" s="254"/>
      <c r="Q1105" s="254"/>
      <c r="R1105" s="254"/>
      <c r="S1105" s="661"/>
    </row>
    <row r="1106" spans="1:19" hidden="1" outlineLevel="2">
      <c r="A1106" s="597"/>
      <c r="B1106" s="171" t="s">
        <v>329</v>
      </c>
      <c r="C1106" s="175" t="s">
        <v>23</v>
      </c>
      <c r="D1106" s="175">
        <v>1</v>
      </c>
      <c r="E1106" s="175"/>
      <c r="F1106" s="175"/>
      <c r="G1106" s="654"/>
      <c r="H1106" s="654"/>
      <c r="I1106" s="654"/>
      <c r="J1106" s="654"/>
      <c r="K1106" s="645"/>
      <c r="L1106" s="685"/>
      <c r="M1106" s="645"/>
      <c r="N1106" s="270"/>
      <c r="O1106" s="270"/>
      <c r="P1106" s="254"/>
      <c r="Q1106" s="254"/>
      <c r="R1106" s="254"/>
      <c r="S1106" s="661"/>
    </row>
    <row r="1107" spans="1:19" hidden="1" outlineLevel="2">
      <c r="A1107" s="222"/>
      <c r="B1107" s="223" t="s">
        <v>369</v>
      </c>
      <c r="C1107" s="222" t="s">
        <v>150</v>
      </c>
      <c r="D1107" s="222">
        <v>3</v>
      </c>
      <c r="E1107" s="222"/>
      <c r="F1107" s="222"/>
      <c r="G1107" s="657"/>
      <c r="H1107" s="657"/>
      <c r="I1107" s="657"/>
      <c r="J1107" s="657"/>
      <c r="K1107" s="658"/>
      <c r="L1107" s="685"/>
      <c r="M1107" s="658"/>
      <c r="N1107" s="270"/>
      <c r="O1107" s="270"/>
      <c r="P1107" s="254"/>
      <c r="Q1107" s="254"/>
      <c r="R1107" s="254"/>
      <c r="S1107" s="661"/>
    </row>
    <row r="1108" spans="1:19" hidden="1" outlineLevel="2">
      <c r="A1108" s="222"/>
      <c r="B1108" s="223" t="s">
        <v>151</v>
      </c>
      <c r="C1108" s="222" t="s">
        <v>23</v>
      </c>
      <c r="D1108" s="222">
        <v>1</v>
      </c>
      <c r="E1108" s="222"/>
      <c r="F1108" s="222"/>
      <c r="G1108" s="657"/>
      <c r="H1108" s="657"/>
      <c r="I1108" s="657"/>
      <c r="J1108" s="657"/>
      <c r="K1108" s="658"/>
      <c r="L1108" s="685"/>
      <c r="M1108" s="658"/>
      <c r="N1108" s="270"/>
      <c r="O1108" s="270"/>
      <c r="P1108" s="254"/>
      <c r="Q1108" s="254"/>
      <c r="R1108" s="254"/>
      <c r="S1108" s="661"/>
    </row>
    <row r="1109" spans="1:19" hidden="1" outlineLevel="2">
      <c r="A1109" s="222"/>
      <c r="B1109" s="223" t="s">
        <v>152</v>
      </c>
      <c r="C1109" s="222" t="s">
        <v>23</v>
      </c>
      <c r="D1109" s="222">
        <v>1</v>
      </c>
      <c r="E1109" s="222"/>
      <c r="F1109" s="222"/>
      <c r="G1109" s="657"/>
      <c r="H1109" s="657"/>
      <c r="I1109" s="657"/>
      <c r="J1109" s="657"/>
      <c r="K1109" s="658"/>
      <c r="L1109" s="685"/>
      <c r="M1109" s="658"/>
      <c r="N1109" s="270"/>
      <c r="O1109" s="270"/>
      <c r="P1109" s="254"/>
      <c r="Q1109" s="254"/>
      <c r="R1109" s="254"/>
      <c r="S1109" s="661"/>
    </row>
    <row r="1110" spans="1:19" hidden="1" outlineLevel="2">
      <c r="A1110" s="222"/>
      <c r="B1110" s="223" t="s">
        <v>370</v>
      </c>
      <c r="C1110" s="222" t="s">
        <v>23</v>
      </c>
      <c r="D1110" s="222">
        <v>3</v>
      </c>
      <c r="E1110" s="222"/>
      <c r="F1110" s="222"/>
      <c r="G1110" s="657"/>
      <c r="H1110" s="657"/>
      <c r="I1110" s="657"/>
      <c r="J1110" s="657"/>
      <c r="K1110" s="658"/>
      <c r="L1110" s="685"/>
      <c r="M1110" s="658"/>
      <c r="N1110" s="270"/>
      <c r="O1110" s="270"/>
      <c r="P1110" s="254"/>
      <c r="Q1110" s="254"/>
      <c r="R1110" s="254"/>
      <c r="S1110" s="661"/>
    </row>
    <row r="1111" spans="1:19" hidden="1" outlineLevel="2">
      <c r="A1111" s="597"/>
      <c r="B1111" s="171" t="s">
        <v>154</v>
      </c>
      <c r="C1111" s="175" t="s">
        <v>23</v>
      </c>
      <c r="D1111" s="175">
        <v>3</v>
      </c>
      <c r="E1111" s="175"/>
      <c r="F1111" s="175"/>
      <c r="G1111" s="654"/>
      <c r="H1111" s="654"/>
      <c r="I1111" s="654"/>
      <c r="J1111" s="654"/>
      <c r="K1111" s="645"/>
      <c r="L1111" s="685"/>
      <c r="M1111" s="645"/>
      <c r="N1111" s="270"/>
      <c r="O1111" s="270"/>
      <c r="P1111" s="254"/>
      <c r="Q1111" s="254"/>
      <c r="R1111" s="254"/>
      <c r="S1111" s="661"/>
    </row>
    <row r="1112" spans="1:19" hidden="1" outlineLevel="2">
      <c r="A1112" s="597"/>
      <c r="B1112" s="191" t="s">
        <v>330</v>
      </c>
      <c r="C1112" s="175" t="s">
        <v>23</v>
      </c>
      <c r="D1112" s="175">
        <v>3</v>
      </c>
      <c r="E1112" s="175"/>
      <c r="F1112" s="175"/>
      <c r="G1112" s="654"/>
      <c r="H1112" s="654"/>
      <c r="I1112" s="654"/>
      <c r="J1112" s="654"/>
      <c r="K1112" s="645"/>
      <c r="L1112" s="685"/>
      <c r="M1112" s="645"/>
      <c r="N1112" s="270"/>
      <c r="O1112" s="270"/>
      <c r="P1112" s="254"/>
      <c r="Q1112" s="254"/>
      <c r="R1112" s="254"/>
      <c r="S1112" s="661"/>
    </row>
    <row r="1113" spans="1:19" hidden="1" outlineLevel="2">
      <c r="A1113" s="597"/>
      <c r="B1113" s="169" t="s">
        <v>331</v>
      </c>
      <c r="C1113" s="175"/>
      <c r="D1113" s="175"/>
      <c r="E1113" s="175"/>
      <c r="F1113" s="175"/>
      <c r="G1113" s="654"/>
      <c r="H1113" s="654"/>
      <c r="I1113" s="654"/>
      <c r="J1113" s="654"/>
      <c r="K1113" s="645"/>
      <c r="L1113" s="685"/>
      <c r="M1113" s="645"/>
      <c r="N1113" s="270"/>
      <c r="O1113" s="270"/>
      <c r="P1113" s="254"/>
      <c r="Q1113" s="254"/>
      <c r="R1113" s="254"/>
      <c r="S1113" s="661"/>
    </row>
    <row r="1114" spans="1:19" hidden="1" outlineLevel="2">
      <c r="A1114" s="597"/>
      <c r="B1114" s="171" t="s">
        <v>347</v>
      </c>
      <c r="C1114" s="175" t="s">
        <v>23</v>
      </c>
      <c r="D1114" s="218">
        <v>3</v>
      </c>
      <c r="E1114" s="218"/>
      <c r="F1114" s="218"/>
      <c r="G1114" s="655"/>
      <c r="H1114" s="655"/>
      <c r="I1114" s="655"/>
      <c r="J1114" s="655"/>
      <c r="K1114" s="656"/>
      <c r="L1114" s="685"/>
      <c r="M1114" s="656"/>
      <c r="N1114" s="270"/>
      <c r="O1114" s="270"/>
      <c r="P1114" s="254"/>
      <c r="Q1114" s="254"/>
      <c r="R1114" s="254"/>
      <c r="S1114" s="661"/>
    </row>
    <row r="1115" spans="1:19" hidden="1" outlineLevel="2">
      <c r="A1115" s="597"/>
      <c r="B1115" s="171" t="s">
        <v>333</v>
      </c>
      <c r="C1115" s="175" t="s">
        <v>23</v>
      </c>
      <c r="D1115" s="218">
        <v>14</v>
      </c>
      <c r="E1115" s="218"/>
      <c r="F1115" s="218"/>
      <c r="G1115" s="655"/>
      <c r="H1115" s="655"/>
      <c r="I1115" s="655"/>
      <c r="J1115" s="655"/>
      <c r="K1115" s="656"/>
      <c r="L1115" s="685"/>
      <c r="M1115" s="656"/>
      <c r="N1115" s="270"/>
      <c r="O1115" s="270"/>
      <c r="P1115" s="254"/>
      <c r="Q1115" s="254"/>
      <c r="R1115" s="254"/>
      <c r="S1115" s="661"/>
    </row>
    <row r="1116" spans="1:19" hidden="1" outlineLevel="2">
      <c r="A1116" s="597"/>
      <c r="B1116" s="171" t="s">
        <v>335</v>
      </c>
      <c r="C1116" s="175" t="s">
        <v>23</v>
      </c>
      <c r="D1116" s="218">
        <v>1</v>
      </c>
      <c r="E1116" s="218"/>
      <c r="F1116" s="218"/>
      <c r="G1116" s="655"/>
      <c r="H1116" s="655"/>
      <c r="I1116" s="655"/>
      <c r="J1116" s="655"/>
      <c r="K1116" s="656"/>
      <c r="L1116" s="685"/>
      <c r="M1116" s="656"/>
      <c r="N1116" s="270"/>
      <c r="O1116" s="270"/>
      <c r="P1116" s="254"/>
      <c r="Q1116" s="254"/>
      <c r="R1116" s="254"/>
      <c r="S1116" s="661"/>
    </row>
    <row r="1117" spans="1:19" hidden="1" outlineLevel="2">
      <c r="A1117" s="597"/>
      <c r="B1117" s="168" t="s">
        <v>441</v>
      </c>
      <c r="C1117" s="174" t="s">
        <v>21</v>
      </c>
      <c r="D1117" s="174">
        <v>3</v>
      </c>
      <c r="E1117" s="174"/>
      <c r="F1117" s="174"/>
      <c r="G1117" s="654"/>
      <c r="H1117" s="654"/>
      <c r="I1117" s="654"/>
      <c r="J1117" s="654"/>
      <c r="K1117" s="645"/>
      <c r="L1117" s="685"/>
      <c r="M1117" s="645"/>
      <c r="N1117" s="270"/>
      <c r="O1117" s="270"/>
      <c r="P1117" s="254"/>
      <c r="Q1117" s="254"/>
      <c r="R1117" s="254"/>
      <c r="S1117" s="661"/>
    </row>
    <row r="1118" spans="1:19" hidden="1" outlineLevel="2">
      <c r="A1118" s="765"/>
      <c r="B1118" s="191" t="s">
        <v>349</v>
      </c>
      <c r="C1118" s="175" t="s">
        <v>23</v>
      </c>
      <c r="D1118" s="175">
        <v>3</v>
      </c>
      <c r="E1118" s="175"/>
      <c r="F1118" s="175"/>
      <c r="G1118" s="654"/>
      <c r="H1118" s="654"/>
      <c r="I1118" s="654"/>
      <c r="J1118" s="654"/>
      <c r="K1118" s="645"/>
      <c r="L1118" s="685"/>
      <c r="M1118" s="645"/>
      <c r="N1118" s="270"/>
      <c r="O1118" s="270"/>
      <c r="P1118" s="254"/>
      <c r="Q1118" s="254"/>
      <c r="R1118" s="254"/>
      <c r="S1118" s="661"/>
    </row>
    <row r="1119" spans="1:19" hidden="1" outlineLevel="2">
      <c r="A1119" s="765"/>
      <c r="B1119" s="191" t="s">
        <v>350</v>
      </c>
      <c r="C1119" s="175" t="s">
        <v>23</v>
      </c>
      <c r="D1119" s="175">
        <v>3</v>
      </c>
      <c r="E1119" s="175"/>
      <c r="F1119" s="175"/>
      <c r="G1119" s="654"/>
      <c r="H1119" s="654"/>
      <c r="I1119" s="654"/>
      <c r="J1119" s="654"/>
      <c r="K1119" s="645"/>
      <c r="L1119" s="685"/>
      <c r="M1119" s="645"/>
      <c r="N1119" s="270"/>
      <c r="O1119" s="270"/>
      <c r="P1119" s="254"/>
      <c r="Q1119" s="254"/>
      <c r="R1119" s="254"/>
      <c r="S1119" s="661"/>
    </row>
    <row r="1120" spans="1:19" hidden="1" outlineLevel="2">
      <c r="A1120" s="765"/>
      <c r="B1120" s="191" t="s">
        <v>442</v>
      </c>
      <c r="C1120" s="175" t="s">
        <v>23</v>
      </c>
      <c r="D1120" s="175">
        <v>3</v>
      </c>
      <c r="E1120" s="175"/>
      <c r="F1120" s="175"/>
      <c r="G1120" s="654"/>
      <c r="H1120" s="654"/>
      <c r="I1120" s="654"/>
      <c r="J1120" s="654"/>
      <c r="K1120" s="645"/>
      <c r="L1120" s="685"/>
      <c r="M1120" s="645"/>
      <c r="N1120" s="270"/>
      <c r="O1120" s="270"/>
      <c r="P1120" s="254"/>
      <c r="Q1120" s="254"/>
      <c r="R1120" s="254"/>
      <c r="S1120" s="661"/>
    </row>
    <row r="1121" spans="1:19" hidden="1" outlineLevel="2">
      <c r="A1121" s="765"/>
      <c r="B1121" s="191" t="s">
        <v>352</v>
      </c>
      <c r="C1121" s="175" t="s">
        <v>23</v>
      </c>
      <c r="D1121" s="175">
        <v>3</v>
      </c>
      <c r="E1121" s="175"/>
      <c r="F1121" s="175"/>
      <c r="G1121" s="654"/>
      <c r="H1121" s="654"/>
      <c r="I1121" s="654"/>
      <c r="J1121" s="654"/>
      <c r="K1121" s="645"/>
      <c r="L1121" s="685"/>
      <c r="M1121" s="645"/>
      <c r="N1121" s="270"/>
      <c r="O1121" s="270"/>
      <c r="P1121" s="254"/>
      <c r="Q1121" s="254"/>
      <c r="R1121" s="254"/>
      <c r="S1121" s="661"/>
    </row>
    <row r="1122" spans="1:19" hidden="1" outlineLevel="2">
      <c r="A1122" s="765"/>
      <c r="B1122" s="191" t="s">
        <v>353</v>
      </c>
      <c r="C1122" s="175" t="s">
        <v>23</v>
      </c>
      <c r="D1122" s="175">
        <v>6</v>
      </c>
      <c r="E1122" s="175"/>
      <c r="F1122" s="175"/>
      <c r="G1122" s="654"/>
      <c r="H1122" s="654"/>
      <c r="I1122" s="654"/>
      <c r="J1122" s="654"/>
      <c r="K1122" s="645"/>
      <c r="L1122" s="685"/>
      <c r="M1122" s="645"/>
      <c r="N1122" s="270"/>
      <c r="O1122" s="270"/>
      <c r="P1122" s="254"/>
      <c r="Q1122" s="254"/>
      <c r="R1122" s="254"/>
      <c r="S1122" s="661"/>
    </row>
    <row r="1123" spans="1:19" hidden="1" outlineLevel="2">
      <c r="A1123" s="765"/>
      <c r="B1123" s="191" t="s">
        <v>354</v>
      </c>
      <c r="C1123" s="175" t="s">
        <v>20</v>
      </c>
      <c r="D1123" s="175">
        <v>1</v>
      </c>
      <c r="E1123" s="175"/>
      <c r="F1123" s="175"/>
      <c r="G1123" s="654"/>
      <c r="H1123" s="654"/>
      <c r="I1123" s="654"/>
      <c r="J1123" s="654"/>
      <c r="K1123" s="645"/>
      <c r="L1123" s="685"/>
      <c r="M1123" s="645"/>
      <c r="N1123" s="270"/>
      <c r="O1123" s="270"/>
      <c r="P1123" s="254"/>
      <c r="Q1123" s="254"/>
      <c r="R1123" s="254"/>
      <c r="S1123" s="661"/>
    </row>
    <row r="1124" spans="1:19" hidden="1" outlineLevel="2">
      <c r="A1124" s="597"/>
      <c r="B1124" s="191" t="s">
        <v>340</v>
      </c>
      <c r="C1124" s="175" t="s">
        <v>23</v>
      </c>
      <c r="D1124" s="175">
        <v>1</v>
      </c>
      <c r="E1124" s="175"/>
      <c r="F1124" s="175"/>
      <c r="G1124" s="654"/>
      <c r="H1124" s="654"/>
      <c r="I1124" s="654"/>
      <c r="J1124" s="654"/>
      <c r="K1124" s="645"/>
      <c r="L1124" s="685"/>
      <c r="M1124" s="645"/>
      <c r="N1124" s="270"/>
      <c r="O1124" s="270"/>
      <c r="P1124" s="254"/>
      <c r="Q1124" s="254"/>
      <c r="R1124" s="254"/>
      <c r="S1124" s="661"/>
    </row>
    <row r="1125" spans="1:19" hidden="1" outlineLevel="2">
      <c r="A1125" s="597"/>
      <c r="B1125" s="191" t="s">
        <v>366</v>
      </c>
      <c r="C1125" s="175" t="s">
        <v>21</v>
      </c>
      <c r="D1125" s="175">
        <v>1</v>
      </c>
      <c r="E1125" s="175"/>
      <c r="F1125" s="175"/>
      <c r="G1125" s="654"/>
      <c r="H1125" s="654"/>
      <c r="I1125" s="654"/>
      <c r="J1125" s="654"/>
      <c r="K1125" s="645"/>
      <c r="L1125" s="685"/>
      <c r="M1125" s="645"/>
      <c r="N1125" s="270"/>
      <c r="O1125" s="270"/>
      <c r="P1125" s="254"/>
      <c r="Q1125" s="254"/>
      <c r="R1125" s="254"/>
      <c r="S1125" s="661"/>
    </row>
    <row r="1126" spans="1:19" ht="25.5" hidden="1" outlineLevel="2">
      <c r="A1126" s="225"/>
      <c r="B1126" s="226" t="s">
        <v>343</v>
      </c>
      <c r="C1126" s="227" t="s">
        <v>20</v>
      </c>
      <c r="D1126" s="228">
        <v>1</v>
      </c>
      <c r="E1126" s="228"/>
      <c r="F1126" s="228"/>
      <c r="G1126" s="708"/>
      <c r="H1126" s="708"/>
      <c r="I1126" s="708"/>
      <c r="J1126" s="708"/>
      <c r="K1126" s="709"/>
      <c r="L1126" s="685"/>
      <c r="M1126" s="709"/>
      <c r="N1126" s="270"/>
      <c r="O1126" s="270"/>
      <c r="P1126" s="254"/>
      <c r="Q1126" s="254"/>
      <c r="R1126" s="254"/>
      <c r="S1126" s="661"/>
    </row>
    <row r="1127" spans="1:19" ht="38.25" outlineLevel="1" collapsed="1">
      <c r="A1127" s="174">
        <f>COUNT($A$368:$A1126)+1</f>
        <v>36</v>
      </c>
      <c r="B1127" s="169" t="s">
        <v>502</v>
      </c>
      <c r="C1127" s="174" t="s">
        <v>137</v>
      </c>
      <c r="D1127" s="216">
        <v>1</v>
      </c>
      <c r="E1127" s="216"/>
      <c r="F1127" s="216"/>
      <c r="G1127" s="648" t="s">
        <v>3199</v>
      </c>
      <c r="H1127" s="648"/>
      <c r="I1127" s="648" t="s">
        <v>3164</v>
      </c>
      <c r="J1127" s="648" t="s">
        <v>324</v>
      </c>
      <c r="K1127" s="267">
        <v>20091800</v>
      </c>
      <c r="L1127" s="685"/>
      <c r="M1127" s="267">
        <v>3675000</v>
      </c>
      <c r="N1127" s="270"/>
      <c r="O1127" s="270"/>
      <c r="P1127" s="254">
        <f>SUM(K1127:O1127)</f>
        <v>23766800</v>
      </c>
      <c r="Q1127" s="254">
        <f>P1127*$D1127</f>
        <v>23766800</v>
      </c>
      <c r="R1127" s="254">
        <f>P1127*$F1127</f>
        <v>0</v>
      </c>
      <c r="S1127" s="649" t="s">
        <v>138</v>
      </c>
    </row>
    <row r="1128" spans="1:19" ht="25.5" hidden="1" outlineLevel="2">
      <c r="A1128" s="597"/>
      <c r="B1128" s="171" t="s">
        <v>402</v>
      </c>
      <c r="C1128" s="175" t="s">
        <v>23</v>
      </c>
      <c r="D1128" s="175">
        <v>1</v>
      </c>
      <c r="E1128" s="175"/>
      <c r="F1128" s="175"/>
      <c r="G1128" s="654"/>
      <c r="H1128" s="654"/>
      <c r="I1128" s="654"/>
      <c r="J1128" s="654"/>
      <c r="K1128" s="645"/>
      <c r="L1128" s="685"/>
      <c r="M1128" s="645"/>
      <c r="N1128" s="270"/>
      <c r="O1128" s="270"/>
      <c r="P1128" s="254"/>
      <c r="Q1128" s="254"/>
      <c r="R1128" s="254"/>
      <c r="S1128" s="661"/>
    </row>
    <row r="1129" spans="1:19" hidden="1" outlineLevel="2">
      <c r="A1129" s="597"/>
      <c r="B1129" s="169" t="s">
        <v>328</v>
      </c>
      <c r="C1129" s="174"/>
      <c r="D1129" s="174"/>
      <c r="E1129" s="174"/>
      <c r="F1129" s="174"/>
      <c r="G1129" s="654"/>
      <c r="H1129" s="654"/>
      <c r="I1129" s="654"/>
      <c r="J1129" s="654"/>
      <c r="K1129" s="645"/>
      <c r="L1129" s="685"/>
      <c r="M1129" s="645"/>
      <c r="N1129" s="270"/>
      <c r="O1129" s="270"/>
      <c r="P1129" s="254"/>
      <c r="Q1129" s="254"/>
      <c r="R1129" s="254"/>
      <c r="S1129" s="661"/>
    </row>
    <row r="1130" spans="1:19" hidden="1" outlineLevel="2">
      <c r="A1130" s="597"/>
      <c r="B1130" s="191" t="s">
        <v>503</v>
      </c>
      <c r="C1130" s="175" t="s">
        <v>23</v>
      </c>
      <c r="D1130" s="175">
        <v>1</v>
      </c>
      <c r="E1130" s="175"/>
      <c r="F1130" s="175"/>
      <c r="G1130" s="654"/>
      <c r="H1130" s="654"/>
      <c r="I1130" s="654"/>
      <c r="J1130" s="654"/>
      <c r="K1130" s="645"/>
      <c r="L1130" s="685"/>
      <c r="M1130" s="645"/>
      <c r="N1130" s="270"/>
      <c r="O1130" s="270"/>
      <c r="P1130" s="254"/>
      <c r="Q1130" s="254"/>
      <c r="R1130" s="254"/>
      <c r="S1130" s="661"/>
    </row>
    <row r="1131" spans="1:19" hidden="1" outlineLevel="2">
      <c r="A1131" s="597"/>
      <c r="B1131" s="191" t="s">
        <v>154</v>
      </c>
      <c r="C1131" s="175" t="s">
        <v>23</v>
      </c>
      <c r="D1131" s="175">
        <v>3</v>
      </c>
      <c r="E1131" s="175"/>
      <c r="F1131" s="175"/>
      <c r="G1131" s="654"/>
      <c r="H1131" s="654"/>
      <c r="I1131" s="654"/>
      <c r="J1131" s="654"/>
      <c r="K1131" s="645"/>
      <c r="L1131" s="685"/>
      <c r="M1131" s="645"/>
      <c r="N1131" s="270"/>
      <c r="O1131" s="270"/>
      <c r="P1131" s="254"/>
      <c r="Q1131" s="254"/>
      <c r="R1131" s="254"/>
      <c r="S1131" s="661"/>
    </row>
    <row r="1132" spans="1:19" hidden="1" outlineLevel="2">
      <c r="A1132" s="597"/>
      <c r="B1132" s="191" t="s">
        <v>330</v>
      </c>
      <c r="C1132" s="175" t="s">
        <v>23</v>
      </c>
      <c r="D1132" s="175">
        <v>3</v>
      </c>
      <c r="E1132" s="175"/>
      <c r="F1132" s="175"/>
      <c r="G1132" s="654"/>
      <c r="H1132" s="654"/>
      <c r="I1132" s="654"/>
      <c r="J1132" s="654"/>
      <c r="K1132" s="645"/>
      <c r="L1132" s="685"/>
      <c r="M1132" s="645"/>
      <c r="N1132" s="270"/>
      <c r="O1132" s="270"/>
      <c r="P1132" s="254"/>
      <c r="Q1132" s="254"/>
      <c r="R1132" s="254"/>
      <c r="S1132" s="661"/>
    </row>
    <row r="1133" spans="1:19" hidden="1" outlineLevel="2">
      <c r="A1133" s="597"/>
      <c r="B1133" s="169" t="s">
        <v>331</v>
      </c>
      <c r="C1133" s="175"/>
      <c r="D1133" s="175"/>
      <c r="E1133" s="175"/>
      <c r="F1133" s="175"/>
      <c r="G1133" s="654"/>
      <c r="H1133" s="654"/>
      <c r="I1133" s="654"/>
      <c r="J1133" s="654"/>
      <c r="K1133" s="645"/>
      <c r="L1133" s="685"/>
      <c r="M1133" s="645"/>
      <c r="N1133" s="270"/>
      <c r="O1133" s="270"/>
      <c r="P1133" s="254"/>
      <c r="Q1133" s="254"/>
      <c r="R1133" s="254"/>
      <c r="S1133" s="661"/>
    </row>
    <row r="1134" spans="1:19" hidden="1" outlineLevel="2">
      <c r="A1134" s="597"/>
      <c r="B1134" s="191" t="s">
        <v>504</v>
      </c>
      <c r="C1134" s="175" t="s">
        <v>23</v>
      </c>
      <c r="D1134" s="175">
        <v>2</v>
      </c>
      <c r="E1134" s="175"/>
      <c r="F1134" s="175"/>
      <c r="G1134" s="654"/>
      <c r="H1134" s="654"/>
      <c r="I1134" s="654"/>
      <c r="J1134" s="654"/>
      <c r="K1134" s="645"/>
      <c r="L1134" s="685"/>
      <c r="M1134" s="645"/>
      <c r="N1134" s="270"/>
      <c r="O1134" s="270"/>
      <c r="P1134" s="254"/>
      <c r="Q1134" s="254"/>
      <c r="R1134" s="254"/>
      <c r="S1134" s="661"/>
    </row>
    <row r="1135" spans="1:19" hidden="1" outlineLevel="2">
      <c r="A1135" s="597"/>
      <c r="B1135" s="191" t="s">
        <v>383</v>
      </c>
      <c r="C1135" s="175" t="s">
        <v>21</v>
      </c>
      <c r="D1135" s="175">
        <v>1</v>
      </c>
      <c r="E1135" s="175"/>
      <c r="F1135" s="175"/>
      <c r="G1135" s="654"/>
      <c r="H1135" s="654"/>
      <c r="I1135" s="654"/>
      <c r="J1135" s="654"/>
      <c r="K1135" s="645"/>
      <c r="L1135" s="685"/>
      <c r="M1135" s="645"/>
      <c r="N1135" s="270"/>
      <c r="O1135" s="270"/>
      <c r="P1135" s="254"/>
      <c r="Q1135" s="254"/>
      <c r="R1135" s="254"/>
      <c r="S1135" s="661"/>
    </row>
    <row r="1136" spans="1:19" hidden="1" outlineLevel="2">
      <c r="A1136" s="597"/>
      <c r="B1136" s="191" t="s">
        <v>384</v>
      </c>
      <c r="C1136" s="175" t="s">
        <v>21</v>
      </c>
      <c r="D1136" s="175">
        <v>1</v>
      </c>
      <c r="E1136" s="175"/>
      <c r="F1136" s="175"/>
      <c r="G1136" s="654"/>
      <c r="H1136" s="654"/>
      <c r="I1136" s="654"/>
      <c r="J1136" s="654"/>
      <c r="K1136" s="645"/>
      <c r="L1136" s="685"/>
      <c r="M1136" s="645"/>
      <c r="N1136" s="270"/>
      <c r="O1136" s="270"/>
      <c r="P1136" s="254"/>
      <c r="Q1136" s="254"/>
      <c r="R1136" s="254"/>
      <c r="S1136" s="661"/>
    </row>
    <row r="1137" spans="1:19" ht="25.5" hidden="1" outlineLevel="2">
      <c r="A1137" s="597"/>
      <c r="B1137" s="219" t="s">
        <v>343</v>
      </c>
      <c r="C1137" s="220" t="s">
        <v>20</v>
      </c>
      <c r="D1137" s="221">
        <v>1</v>
      </c>
      <c r="E1137" s="221"/>
      <c r="F1137" s="221"/>
      <c r="G1137" s="706"/>
      <c r="H1137" s="706"/>
      <c r="I1137" s="706"/>
      <c r="J1137" s="706"/>
      <c r="K1137" s="707"/>
      <c r="L1137" s="685"/>
      <c r="M1137" s="707"/>
      <c r="N1137" s="270"/>
      <c r="O1137" s="270"/>
      <c r="P1137" s="254"/>
      <c r="Q1137" s="254"/>
      <c r="R1137" s="254"/>
      <c r="S1137" s="661"/>
    </row>
    <row r="1138" spans="1:19" ht="38.25" outlineLevel="1" collapsed="1">
      <c r="A1138" s="174">
        <f>COUNT($A$368:$A1137)+1</f>
        <v>37</v>
      </c>
      <c r="B1138" s="169" t="s">
        <v>505</v>
      </c>
      <c r="C1138" s="174" t="s">
        <v>137</v>
      </c>
      <c r="D1138" s="216">
        <v>1</v>
      </c>
      <c r="E1138" s="216"/>
      <c r="F1138" s="216"/>
      <c r="G1138" s="648" t="s">
        <v>3199</v>
      </c>
      <c r="H1138" s="648"/>
      <c r="I1138" s="648" t="s">
        <v>3164</v>
      </c>
      <c r="J1138" s="648" t="s">
        <v>324</v>
      </c>
      <c r="K1138" s="267">
        <v>162877500</v>
      </c>
      <c r="L1138" s="685"/>
      <c r="M1138" s="267">
        <v>5775000</v>
      </c>
      <c r="N1138" s="270"/>
      <c r="O1138" s="270"/>
      <c r="P1138" s="254">
        <f>SUM(K1138:O1138)</f>
        <v>168652500</v>
      </c>
      <c r="Q1138" s="254">
        <f>P1138*$D1138</f>
        <v>168652500</v>
      </c>
      <c r="R1138" s="254">
        <f>P1138*$F1138</f>
        <v>0</v>
      </c>
      <c r="S1138" s="649" t="s">
        <v>138</v>
      </c>
    </row>
    <row r="1139" spans="1:19" ht="25.5" hidden="1" outlineLevel="2">
      <c r="A1139" s="597"/>
      <c r="B1139" s="171" t="s">
        <v>506</v>
      </c>
      <c r="C1139" s="175" t="s">
        <v>23</v>
      </c>
      <c r="D1139" s="175">
        <v>1</v>
      </c>
      <c r="E1139" s="175"/>
      <c r="F1139" s="175"/>
      <c r="G1139" s="654"/>
      <c r="H1139" s="654"/>
      <c r="I1139" s="654"/>
      <c r="J1139" s="654"/>
      <c r="K1139" s="645"/>
      <c r="L1139" s="685"/>
      <c r="M1139" s="645"/>
      <c r="N1139" s="270"/>
      <c r="O1139" s="270"/>
      <c r="P1139" s="254"/>
      <c r="Q1139" s="254"/>
      <c r="R1139" s="254"/>
      <c r="S1139" s="661"/>
    </row>
    <row r="1140" spans="1:19" hidden="1" outlineLevel="2">
      <c r="A1140" s="597"/>
      <c r="B1140" s="169" t="s">
        <v>328</v>
      </c>
      <c r="C1140" s="174"/>
      <c r="D1140" s="174"/>
      <c r="E1140" s="174"/>
      <c r="F1140" s="174"/>
      <c r="G1140" s="654"/>
      <c r="H1140" s="654"/>
      <c r="I1140" s="654"/>
      <c r="J1140" s="654"/>
      <c r="K1140" s="645"/>
      <c r="L1140" s="685"/>
      <c r="M1140" s="645"/>
      <c r="N1140" s="270"/>
      <c r="O1140" s="270"/>
      <c r="P1140" s="254"/>
      <c r="Q1140" s="254"/>
      <c r="R1140" s="254"/>
      <c r="S1140" s="661"/>
    </row>
    <row r="1141" spans="1:19" hidden="1" outlineLevel="2">
      <c r="A1141" s="597"/>
      <c r="B1141" s="171" t="s">
        <v>507</v>
      </c>
      <c r="C1141" s="175" t="s">
        <v>23</v>
      </c>
      <c r="D1141" s="175">
        <v>1</v>
      </c>
      <c r="E1141" s="175"/>
      <c r="F1141" s="175"/>
      <c r="G1141" s="654"/>
      <c r="H1141" s="654"/>
      <c r="I1141" s="654"/>
      <c r="J1141" s="654"/>
      <c r="K1141" s="645"/>
      <c r="L1141" s="685"/>
      <c r="M1141" s="645"/>
      <c r="N1141" s="270"/>
      <c r="O1141" s="270"/>
      <c r="P1141" s="254"/>
      <c r="Q1141" s="254"/>
      <c r="R1141" s="254"/>
      <c r="S1141" s="661"/>
    </row>
    <row r="1142" spans="1:19" hidden="1" outlineLevel="2">
      <c r="A1142" s="222"/>
      <c r="B1142" s="223" t="s">
        <v>175</v>
      </c>
      <c r="C1142" s="222" t="s">
        <v>150</v>
      </c>
      <c r="D1142" s="222">
        <v>6</v>
      </c>
      <c r="E1142" s="222"/>
      <c r="F1142" s="222"/>
      <c r="G1142" s="657"/>
      <c r="H1142" s="657"/>
      <c r="I1142" s="657"/>
      <c r="J1142" s="657"/>
      <c r="K1142" s="658"/>
      <c r="L1142" s="685"/>
      <c r="M1142" s="658"/>
      <c r="N1142" s="270"/>
      <c r="O1142" s="270"/>
      <c r="P1142" s="254"/>
      <c r="Q1142" s="254"/>
      <c r="R1142" s="254"/>
      <c r="S1142" s="661"/>
    </row>
    <row r="1143" spans="1:19" hidden="1" outlineLevel="2">
      <c r="A1143" s="597"/>
      <c r="B1143" s="191" t="s">
        <v>508</v>
      </c>
      <c r="C1143" s="175" t="s">
        <v>23</v>
      </c>
      <c r="D1143" s="175">
        <v>1</v>
      </c>
      <c r="E1143" s="175"/>
      <c r="F1143" s="175"/>
      <c r="G1143" s="654"/>
      <c r="H1143" s="654"/>
      <c r="I1143" s="654"/>
      <c r="J1143" s="654"/>
      <c r="K1143" s="645"/>
      <c r="L1143" s="685"/>
      <c r="M1143" s="645"/>
      <c r="N1143" s="270"/>
      <c r="O1143" s="270"/>
      <c r="P1143" s="254"/>
      <c r="Q1143" s="254"/>
      <c r="R1143" s="254"/>
      <c r="S1143" s="661"/>
    </row>
    <row r="1144" spans="1:19" hidden="1" outlineLevel="2">
      <c r="A1144" s="222"/>
      <c r="B1144" s="223" t="s">
        <v>509</v>
      </c>
      <c r="C1144" s="222" t="s">
        <v>23</v>
      </c>
      <c r="D1144" s="222">
        <v>2</v>
      </c>
      <c r="E1144" s="222"/>
      <c r="F1144" s="222"/>
      <c r="G1144" s="657"/>
      <c r="H1144" s="657"/>
      <c r="I1144" s="657"/>
      <c r="J1144" s="657"/>
      <c r="K1144" s="658"/>
      <c r="L1144" s="685"/>
      <c r="M1144" s="658"/>
      <c r="N1144" s="270"/>
      <c r="O1144" s="270"/>
      <c r="P1144" s="254"/>
      <c r="Q1144" s="254"/>
      <c r="R1144" s="254"/>
      <c r="S1144" s="661"/>
    </row>
    <row r="1145" spans="1:19" hidden="1" outlineLevel="2">
      <c r="A1145" s="597"/>
      <c r="B1145" s="191" t="s">
        <v>154</v>
      </c>
      <c r="C1145" s="175" t="s">
        <v>23</v>
      </c>
      <c r="D1145" s="175">
        <v>6</v>
      </c>
      <c r="E1145" s="175"/>
      <c r="F1145" s="175"/>
      <c r="G1145" s="654"/>
      <c r="H1145" s="654"/>
      <c r="I1145" s="654"/>
      <c r="J1145" s="654"/>
      <c r="K1145" s="645"/>
      <c r="L1145" s="685"/>
      <c r="M1145" s="645"/>
      <c r="N1145" s="270"/>
      <c r="O1145" s="270"/>
      <c r="P1145" s="254"/>
      <c r="Q1145" s="254"/>
      <c r="R1145" s="254"/>
      <c r="S1145" s="661"/>
    </row>
    <row r="1146" spans="1:19" hidden="1" outlineLevel="2">
      <c r="A1146" s="597"/>
      <c r="B1146" s="191" t="s">
        <v>330</v>
      </c>
      <c r="C1146" s="175" t="s">
        <v>23</v>
      </c>
      <c r="D1146" s="175">
        <v>6</v>
      </c>
      <c r="E1146" s="175"/>
      <c r="F1146" s="175"/>
      <c r="G1146" s="654"/>
      <c r="H1146" s="654"/>
      <c r="I1146" s="654"/>
      <c r="J1146" s="654"/>
      <c r="K1146" s="645"/>
      <c r="L1146" s="685"/>
      <c r="M1146" s="645"/>
      <c r="N1146" s="270"/>
      <c r="O1146" s="270"/>
      <c r="P1146" s="254"/>
      <c r="Q1146" s="254"/>
      <c r="R1146" s="254"/>
      <c r="S1146" s="661"/>
    </row>
    <row r="1147" spans="1:19" hidden="1" outlineLevel="2">
      <c r="A1147" s="597"/>
      <c r="B1147" s="169" t="s">
        <v>331</v>
      </c>
      <c r="C1147" s="175"/>
      <c r="D1147" s="175"/>
      <c r="E1147" s="175"/>
      <c r="F1147" s="175"/>
      <c r="G1147" s="654"/>
      <c r="H1147" s="654"/>
      <c r="I1147" s="654"/>
      <c r="J1147" s="654"/>
      <c r="K1147" s="645"/>
      <c r="L1147" s="685"/>
      <c r="M1147" s="645"/>
      <c r="N1147" s="270"/>
      <c r="O1147" s="270"/>
      <c r="P1147" s="254"/>
      <c r="Q1147" s="254"/>
      <c r="R1147" s="254"/>
      <c r="S1147" s="661"/>
    </row>
    <row r="1148" spans="1:19" hidden="1" outlineLevel="2">
      <c r="A1148" s="597"/>
      <c r="B1148" s="191" t="s">
        <v>406</v>
      </c>
      <c r="C1148" s="175" t="s">
        <v>23</v>
      </c>
      <c r="D1148" s="175">
        <v>1</v>
      </c>
      <c r="E1148" s="175"/>
      <c r="F1148" s="175"/>
      <c r="G1148" s="654"/>
      <c r="H1148" s="654"/>
      <c r="I1148" s="654"/>
      <c r="J1148" s="654"/>
      <c r="K1148" s="645"/>
      <c r="L1148" s="685"/>
      <c r="M1148" s="645"/>
      <c r="N1148" s="270"/>
      <c r="O1148" s="270"/>
      <c r="P1148" s="254"/>
      <c r="Q1148" s="254"/>
      <c r="R1148" s="254"/>
      <c r="S1148" s="661"/>
    </row>
    <row r="1149" spans="1:19" hidden="1" outlineLevel="2">
      <c r="A1149" s="597"/>
      <c r="B1149" s="191" t="s">
        <v>487</v>
      </c>
      <c r="C1149" s="175" t="s">
        <v>23</v>
      </c>
      <c r="D1149" s="175">
        <v>1</v>
      </c>
      <c r="E1149" s="175"/>
      <c r="F1149" s="175"/>
      <c r="G1149" s="654"/>
      <c r="H1149" s="654"/>
      <c r="I1149" s="654"/>
      <c r="J1149" s="654"/>
      <c r="K1149" s="645"/>
      <c r="L1149" s="685"/>
      <c r="M1149" s="645"/>
      <c r="N1149" s="270"/>
      <c r="O1149" s="270"/>
      <c r="P1149" s="254"/>
      <c r="Q1149" s="254"/>
      <c r="R1149" s="254"/>
      <c r="S1149" s="661"/>
    </row>
    <row r="1150" spans="1:19" hidden="1" outlineLevel="2">
      <c r="A1150" s="597"/>
      <c r="B1150" s="191" t="s">
        <v>362</v>
      </c>
      <c r="C1150" s="175" t="s">
        <v>23</v>
      </c>
      <c r="D1150" s="175">
        <v>1</v>
      </c>
      <c r="E1150" s="175"/>
      <c r="F1150" s="175"/>
      <c r="G1150" s="654"/>
      <c r="H1150" s="654"/>
      <c r="I1150" s="654"/>
      <c r="J1150" s="654"/>
      <c r="K1150" s="645"/>
      <c r="L1150" s="685"/>
      <c r="M1150" s="645"/>
      <c r="N1150" s="270"/>
      <c r="O1150" s="270"/>
      <c r="P1150" s="254"/>
      <c r="Q1150" s="254"/>
      <c r="R1150" s="254"/>
      <c r="S1150" s="661"/>
    </row>
    <row r="1151" spans="1:19" hidden="1" outlineLevel="2">
      <c r="A1151" s="597"/>
      <c r="B1151" s="191" t="s">
        <v>482</v>
      </c>
      <c r="C1151" s="175" t="s">
        <v>23</v>
      </c>
      <c r="D1151" s="175">
        <v>1</v>
      </c>
      <c r="E1151" s="175"/>
      <c r="F1151" s="175"/>
      <c r="G1151" s="654"/>
      <c r="H1151" s="654"/>
      <c r="I1151" s="654"/>
      <c r="J1151" s="654"/>
      <c r="K1151" s="645"/>
      <c r="L1151" s="685"/>
      <c r="M1151" s="645"/>
      <c r="N1151" s="270"/>
      <c r="O1151" s="270"/>
      <c r="P1151" s="254"/>
      <c r="Q1151" s="254"/>
      <c r="R1151" s="254"/>
      <c r="S1151" s="661"/>
    </row>
    <row r="1152" spans="1:19" hidden="1" outlineLevel="2">
      <c r="A1152" s="597"/>
      <c r="B1152" s="191" t="s">
        <v>510</v>
      </c>
      <c r="C1152" s="175" t="s">
        <v>21</v>
      </c>
      <c r="D1152" s="175">
        <v>1</v>
      </c>
      <c r="E1152" s="175"/>
      <c r="F1152" s="175"/>
      <c r="G1152" s="654"/>
      <c r="H1152" s="654"/>
      <c r="I1152" s="654"/>
      <c r="J1152" s="654"/>
      <c r="K1152" s="645"/>
      <c r="L1152" s="685"/>
      <c r="M1152" s="645"/>
      <c r="N1152" s="270"/>
      <c r="O1152" s="270"/>
      <c r="P1152" s="254"/>
      <c r="Q1152" s="254"/>
      <c r="R1152" s="254"/>
      <c r="S1152" s="661"/>
    </row>
    <row r="1153" spans="1:19" hidden="1" outlineLevel="2">
      <c r="A1153" s="597"/>
      <c r="B1153" s="191" t="s">
        <v>384</v>
      </c>
      <c r="C1153" s="175" t="s">
        <v>21</v>
      </c>
      <c r="D1153" s="175">
        <v>1</v>
      </c>
      <c r="E1153" s="175"/>
      <c r="F1153" s="175"/>
      <c r="G1153" s="654"/>
      <c r="H1153" s="654"/>
      <c r="I1153" s="654"/>
      <c r="J1153" s="654"/>
      <c r="K1153" s="645"/>
      <c r="L1153" s="685"/>
      <c r="M1153" s="645"/>
      <c r="N1153" s="270"/>
      <c r="O1153" s="270"/>
      <c r="P1153" s="254"/>
      <c r="Q1153" s="254"/>
      <c r="R1153" s="254"/>
      <c r="S1153" s="661"/>
    </row>
    <row r="1154" spans="1:19" ht="25.5" hidden="1" outlineLevel="2">
      <c r="A1154" s="597"/>
      <c r="B1154" s="219" t="s">
        <v>343</v>
      </c>
      <c r="C1154" s="220" t="s">
        <v>20</v>
      </c>
      <c r="D1154" s="221">
        <v>1</v>
      </c>
      <c r="E1154" s="221"/>
      <c r="F1154" s="221"/>
      <c r="G1154" s="706"/>
      <c r="H1154" s="706"/>
      <c r="I1154" s="706"/>
      <c r="J1154" s="706"/>
      <c r="K1154" s="707"/>
      <c r="L1154" s="685"/>
      <c r="M1154" s="707"/>
      <c r="N1154" s="270"/>
      <c r="O1154" s="270"/>
      <c r="P1154" s="254"/>
      <c r="Q1154" s="254"/>
      <c r="R1154" s="254"/>
      <c r="S1154" s="661"/>
    </row>
    <row r="1155" spans="1:19" ht="38.25" outlineLevel="1" collapsed="1">
      <c r="A1155" s="174">
        <f>COUNT($A$368:$A1154)+1</f>
        <v>38</v>
      </c>
      <c r="B1155" s="169" t="s">
        <v>511</v>
      </c>
      <c r="C1155" s="174" t="s">
        <v>137</v>
      </c>
      <c r="D1155" s="216">
        <v>1</v>
      </c>
      <c r="E1155" s="216"/>
      <c r="F1155" s="216"/>
      <c r="G1155" s="648" t="s">
        <v>3199</v>
      </c>
      <c r="H1155" s="648"/>
      <c r="I1155" s="648" t="s">
        <v>3164</v>
      </c>
      <c r="J1155" s="648" t="s">
        <v>324</v>
      </c>
      <c r="K1155" s="267">
        <v>60533000</v>
      </c>
      <c r="L1155" s="685"/>
      <c r="M1155" s="267">
        <v>4375000</v>
      </c>
      <c r="N1155" s="270"/>
      <c r="O1155" s="270"/>
      <c r="P1155" s="254">
        <f>SUM(K1155:O1155)</f>
        <v>64908000</v>
      </c>
      <c r="Q1155" s="254">
        <f>P1155*$D1155</f>
        <v>64908000</v>
      </c>
      <c r="R1155" s="254">
        <f>P1155*$F1155</f>
        <v>0</v>
      </c>
      <c r="S1155" s="649" t="s">
        <v>138</v>
      </c>
    </row>
    <row r="1156" spans="1:19" ht="25.5" hidden="1" outlineLevel="2">
      <c r="A1156" s="597"/>
      <c r="B1156" s="171" t="s">
        <v>512</v>
      </c>
      <c r="C1156" s="192" t="s">
        <v>23</v>
      </c>
      <c r="D1156" s="175">
        <v>1</v>
      </c>
      <c r="E1156" s="175"/>
      <c r="F1156" s="175"/>
      <c r="G1156" s="654"/>
      <c r="H1156" s="654"/>
      <c r="I1156" s="654"/>
      <c r="J1156" s="654"/>
      <c r="K1156" s="645"/>
      <c r="L1156" s="685"/>
      <c r="M1156" s="645"/>
      <c r="N1156" s="270"/>
      <c r="O1156" s="270"/>
      <c r="P1156" s="254"/>
      <c r="Q1156" s="254"/>
      <c r="R1156" s="254"/>
      <c r="S1156" s="661"/>
    </row>
    <row r="1157" spans="1:19" hidden="1" outlineLevel="2">
      <c r="A1157" s="597"/>
      <c r="B1157" s="169" t="s">
        <v>328</v>
      </c>
      <c r="C1157" s="174"/>
      <c r="D1157" s="174"/>
      <c r="E1157" s="174"/>
      <c r="F1157" s="174"/>
      <c r="G1157" s="654"/>
      <c r="H1157" s="654"/>
      <c r="I1157" s="654"/>
      <c r="J1157" s="654"/>
      <c r="K1157" s="645"/>
      <c r="L1157" s="685"/>
      <c r="M1157" s="645"/>
      <c r="N1157" s="270"/>
      <c r="O1157" s="270"/>
      <c r="P1157" s="254"/>
      <c r="Q1157" s="254"/>
      <c r="R1157" s="254"/>
      <c r="S1157" s="661"/>
    </row>
    <row r="1158" spans="1:19" hidden="1" outlineLevel="2">
      <c r="A1158" s="597"/>
      <c r="B1158" s="171" t="s">
        <v>513</v>
      </c>
      <c r="C1158" s="175" t="s">
        <v>23</v>
      </c>
      <c r="D1158" s="175">
        <v>1</v>
      </c>
      <c r="E1158" s="175"/>
      <c r="F1158" s="175"/>
      <c r="G1158" s="654"/>
      <c r="H1158" s="654"/>
      <c r="I1158" s="654"/>
      <c r="J1158" s="654"/>
      <c r="K1158" s="645"/>
      <c r="L1158" s="685"/>
      <c r="M1158" s="645"/>
      <c r="N1158" s="270"/>
      <c r="O1158" s="270"/>
      <c r="P1158" s="254"/>
      <c r="Q1158" s="254"/>
      <c r="R1158" s="254"/>
      <c r="S1158" s="661"/>
    </row>
    <row r="1159" spans="1:19" hidden="1" outlineLevel="2">
      <c r="A1159" s="222"/>
      <c r="B1159" s="223" t="s">
        <v>184</v>
      </c>
      <c r="C1159" s="222" t="s">
        <v>150</v>
      </c>
      <c r="D1159" s="222">
        <v>3</v>
      </c>
      <c r="E1159" s="222"/>
      <c r="F1159" s="222"/>
      <c r="G1159" s="657"/>
      <c r="H1159" s="657"/>
      <c r="I1159" s="657"/>
      <c r="J1159" s="657"/>
      <c r="K1159" s="658"/>
      <c r="L1159" s="685"/>
      <c r="M1159" s="658"/>
      <c r="N1159" s="270"/>
      <c r="O1159" s="270"/>
      <c r="P1159" s="254"/>
      <c r="Q1159" s="254"/>
      <c r="R1159" s="254"/>
      <c r="S1159" s="661"/>
    </row>
    <row r="1160" spans="1:19" hidden="1" outlineLevel="2">
      <c r="A1160" s="222"/>
      <c r="B1160" s="223" t="s">
        <v>151</v>
      </c>
      <c r="C1160" s="222" t="s">
        <v>23</v>
      </c>
      <c r="D1160" s="222">
        <v>1</v>
      </c>
      <c r="E1160" s="222"/>
      <c r="F1160" s="222"/>
      <c r="G1160" s="657"/>
      <c r="H1160" s="657"/>
      <c r="I1160" s="657"/>
      <c r="J1160" s="657"/>
      <c r="K1160" s="658"/>
      <c r="L1160" s="685"/>
      <c r="M1160" s="658"/>
      <c r="N1160" s="270"/>
      <c r="O1160" s="270"/>
      <c r="P1160" s="254"/>
      <c r="Q1160" s="254"/>
      <c r="R1160" s="254"/>
      <c r="S1160" s="661"/>
    </row>
    <row r="1161" spans="1:19" hidden="1" outlineLevel="2">
      <c r="A1161" s="222"/>
      <c r="B1161" s="223" t="s">
        <v>152</v>
      </c>
      <c r="C1161" s="222" t="s">
        <v>23</v>
      </c>
      <c r="D1161" s="222">
        <v>1</v>
      </c>
      <c r="E1161" s="222"/>
      <c r="F1161" s="222"/>
      <c r="G1161" s="657"/>
      <c r="H1161" s="657"/>
      <c r="I1161" s="657"/>
      <c r="J1161" s="657"/>
      <c r="K1161" s="658"/>
      <c r="L1161" s="685"/>
      <c r="M1161" s="658"/>
      <c r="N1161" s="270"/>
      <c r="O1161" s="270"/>
      <c r="P1161" s="254"/>
      <c r="Q1161" s="254"/>
      <c r="R1161" s="254"/>
      <c r="S1161" s="661"/>
    </row>
    <row r="1162" spans="1:19" hidden="1" outlineLevel="2">
      <c r="A1162" s="222"/>
      <c r="B1162" s="223" t="s">
        <v>361</v>
      </c>
      <c r="C1162" s="222" t="s">
        <v>23</v>
      </c>
      <c r="D1162" s="222">
        <v>3</v>
      </c>
      <c r="E1162" s="222"/>
      <c r="F1162" s="222"/>
      <c r="G1162" s="657"/>
      <c r="H1162" s="657"/>
      <c r="I1162" s="657"/>
      <c r="J1162" s="657"/>
      <c r="K1162" s="658"/>
      <c r="L1162" s="685"/>
      <c r="M1162" s="658"/>
      <c r="N1162" s="270"/>
      <c r="O1162" s="270"/>
      <c r="P1162" s="254"/>
      <c r="Q1162" s="254"/>
      <c r="R1162" s="254"/>
      <c r="S1162" s="661"/>
    </row>
    <row r="1163" spans="1:19" hidden="1" outlineLevel="2">
      <c r="A1163" s="597"/>
      <c r="B1163" s="171" t="s">
        <v>154</v>
      </c>
      <c r="C1163" s="175" t="s">
        <v>23</v>
      </c>
      <c r="D1163" s="175">
        <v>3</v>
      </c>
      <c r="E1163" s="175"/>
      <c r="F1163" s="175"/>
      <c r="G1163" s="654"/>
      <c r="H1163" s="654"/>
      <c r="I1163" s="654"/>
      <c r="J1163" s="654"/>
      <c r="K1163" s="645"/>
      <c r="L1163" s="685"/>
      <c r="M1163" s="645"/>
      <c r="N1163" s="270"/>
      <c r="O1163" s="270"/>
      <c r="P1163" s="254"/>
      <c r="Q1163" s="254"/>
      <c r="R1163" s="254"/>
      <c r="S1163" s="661"/>
    </row>
    <row r="1164" spans="1:19" hidden="1" outlineLevel="2">
      <c r="A1164" s="597"/>
      <c r="B1164" s="191" t="s">
        <v>330</v>
      </c>
      <c r="C1164" s="175" t="s">
        <v>23</v>
      </c>
      <c r="D1164" s="175">
        <v>3</v>
      </c>
      <c r="E1164" s="175"/>
      <c r="F1164" s="175"/>
      <c r="G1164" s="654"/>
      <c r="H1164" s="654"/>
      <c r="I1164" s="654"/>
      <c r="J1164" s="654"/>
      <c r="K1164" s="645"/>
      <c r="L1164" s="685"/>
      <c r="M1164" s="645"/>
      <c r="N1164" s="270"/>
      <c r="O1164" s="270"/>
      <c r="P1164" s="254"/>
      <c r="Q1164" s="254"/>
      <c r="R1164" s="254"/>
      <c r="S1164" s="661"/>
    </row>
    <row r="1165" spans="1:19" hidden="1" outlineLevel="2">
      <c r="A1165" s="597"/>
      <c r="B1165" s="169" t="s">
        <v>331</v>
      </c>
      <c r="C1165" s="175"/>
      <c r="D1165" s="175"/>
      <c r="E1165" s="175"/>
      <c r="F1165" s="175"/>
      <c r="G1165" s="654"/>
      <c r="H1165" s="654"/>
      <c r="I1165" s="654"/>
      <c r="J1165" s="654"/>
      <c r="K1165" s="645"/>
      <c r="L1165" s="685"/>
      <c r="M1165" s="645"/>
      <c r="N1165" s="270"/>
      <c r="O1165" s="270"/>
      <c r="P1165" s="254"/>
      <c r="Q1165" s="254"/>
      <c r="R1165" s="254"/>
      <c r="S1165" s="661"/>
    </row>
    <row r="1166" spans="1:19" hidden="1" outlineLevel="2">
      <c r="A1166" s="597"/>
      <c r="B1166" s="171" t="s">
        <v>347</v>
      </c>
      <c r="C1166" s="175" t="s">
        <v>23</v>
      </c>
      <c r="D1166" s="218">
        <v>7</v>
      </c>
      <c r="E1166" s="218"/>
      <c r="F1166" s="218"/>
      <c r="G1166" s="655"/>
      <c r="H1166" s="655"/>
      <c r="I1166" s="655"/>
      <c r="J1166" s="655"/>
      <c r="K1166" s="656"/>
      <c r="L1166" s="685"/>
      <c r="M1166" s="656"/>
      <c r="N1166" s="270"/>
      <c r="O1166" s="270"/>
      <c r="P1166" s="254"/>
      <c r="Q1166" s="254"/>
      <c r="R1166" s="254"/>
      <c r="S1166" s="661"/>
    </row>
    <row r="1167" spans="1:19" hidden="1" outlineLevel="2">
      <c r="A1167" s="597"/>
      <c r="B1167" s="171" t="s">
        <v>333</v>
      </c>
      <c r="C1167" s="175" t="s">
        <v>23</v>
      </c>
      <c r="D1167" s="218">
        <v>28</v>
      </c>
      <c r="E1167" s="218"/>
      <c r="F1167" s="218"/>
      <c r="G1167" s="655"/>
      <c r="H1167" s="655"/>
      <c r="I1167" s="655"/>
      <c r="J1167" s="655"/>
      <c r="K1167" s="656"/>
      <c r="L1167" s="685"/>
      <c r="M1167" s="656"/>
      <c r="N1167" s="270"/>
      <c r="O1167" s="270"/>
      <c r="P1167" s="254"/>
      <c r="Q1167" s="254"/>
      <c r="R1167" s="254"/>
      <c r="S1167" s="661"/>
    </row>
    <row r="1168" spans="1:19" hidden="1" outlineLevel="2">
      <c r="A1168" s="597"/>
      <c r="B1168" s="171" t="s">
        <v>335</v>
      </c>
      <c r="C1168" s="175" t="s">
        <v>23</v>
      </c>
      <c r="D1168" s="218">
        <v>1</v>
      </c>
      <c r="E1168" s="218"/>
      <c r="F1168" s="218"/>
      <c r="G1168" s="655"/>
      <c r="H1168" s="655"/>
      <c r="I1168" s="655"/>
      <c r="J1168" s="655"/>
      <c r="K1168" s="656"/>
      <c r="L1168" s="685"/>
      <c r="M1168" s="656"/>
      <c r="N1168" s="270"/>
      <c r="O1168" s="270"/>
      <c r="P1168" s="254"/>
      <c r="Q1168" s="254"/>
      <c r="R1168" s="254"/>
      <c r="S1168" s="661"/>
    </row>
    <row r="1169" spans="1:19" hidden="1" outlineLevel="2">
      <c r="A1169" s="597"/>
      <c r="B1169" s="168" t="s">
        <v>441</v>
      </c>
      <c r="C1169" s="174" t="s">
        <v>21</v>
      </c>
      <c r="D1169" s="174">
        <v>4</v>
      </c>
      <c r="E1169" s="174"/>
      <c r="F1169" s="174"/>
      <c r="G1169" s="654"/>
      <c r="H1169" s="654"/>
      <c r="I1169" s="654"/>
      <c r="J1169" s="654"/>
      <c r="K1169" s="645"/>
      <c r="L1169" s="685"/>
      <c r="M1169" s="645"/>
      <c r="N1169" s="270"/>
      <c r="O1169" s="270"/>
      <c r="P1169" s="254"/>
      <c r="Q1169" s="254"/>
      <c r="R1169" s="254"/>
      <c r="S1169" s="661"/>
    </row>
    <row r="1170" spans="1:19" hidden="1" outlineLevel="2">
      <c r="A1170" s="765"/>
      <c r="B1170" s="191" t="s">
        <v>349</v>
      </c>
      <c r="C1170" s="175" t="s">
        <v>23</v>
      </c>
      <c r="D1170" s="175">
        <v>4</v>
      </c>
      <c r="E1170" s="175"/>
      <c r="F1170" s="175"/>
      <c r="G1170" s="654"/>
      <c r="H1170" s="654"/>
      <c r="I1170" s="654"/>
      <c r="J1170" s="654"/>
      <c r="K1170" s="645"/>
      <c r="L1170" s="685"/>
      <c r="M1170" s="645"/>
      <c r="N1170" s="270"/>
      <c r="O1170" s="270"/>
      <c r="P1170" s="254"/>
      <c r="Q1170" s="254"/>
      <c r="R1170" s="254"/>
      <c r="S1170" s="661"/>
    </row>
    <row r="1171" spans="1:19" hidden="1" outlineLevel="2">
      <c r="A1171" s="765"/>
      <c r="B1171" s="191" t="s">
        <v>350</v>
      </c>
      <c r="C1171" s="175" t="s">
        <v>23</v>
      </c>
      <c r="D1171" s="175">
        <v>4</v>
      </c>
      <c r="E1171" s="175"/>
      <c r="F1171" s="175"/>
      <c r="G1171" s="654"/>
      <c r="H1171" s="654"/>
      <c r="I1171" s="654"/>
      <c r="J1171" s="654"/>
      <c r="K1171" s="645"/>
      <c r="L1171" s="685"/>
      <c r="M1171" s="645"/>
      <c r="N1171" s="270"/>
      <c r="O1171" s="270"/>
      <c r="P1171" s="254"/>
      <c r="Q1171" s="254"/>
      <c r="R1171" s="254"/>
      <c r="S1171" s="661"/>
    </row>
    <row r="1172" spans="1:19" hidden="1" outlineLevel="2">
      <c r="A1172" s="765"/>
      <c r="B1172" s="191" t="s">
        <v>442</v>
      </c>
      <c r="C1172" s="175" t="s">
        <v>23</v>
      </c>
      <c r="D1172" s="175">
        <v>4</v>
      </c>
      <c r="E1172" s="175"/>
      <c r="F1172" s="175"/>
      <c r="G1172" s="654"/>
      <c r="H1172" s="654"/>
      <c r="I1172" s="654"/>
      <c r="J1172" s="654"/>
      <c r="K1172" s="645"/>
      <c r="L1172" s="685"/>
      <c r="M1172" s="645"/>
      <c r="N1172" s="270"/>
      <c r="O1172" s="270"/>
      <c r="P1172" s="254"/>
      <c r="Q1172" s="254"/>
      <c r="R1172" s="254"/>
      <c r="S1172" s="661"/>
    </row>
    <row r="1173" spans="1:19" hidden="1" outlineLevel="2">
      <c r="A1173" s="765"/>
      <c r="B1173" s="191" t="s">
        <v>352</v>
      </c>
      <c r="C1173" s="175" t="s">
        <v>23</v>
      </c>
      <c r="D1173" s="175">
        <v>4</v>
      </c>
      <c r="E1173" s="175"/>
      <c r="F1173" s="175"/>
      <c r="G1173" s="654"/>
      <c r="H1173" s="654"/>
      <c r="I1173" s="654"/>
      <c r="J1173" s="654"/>
      <c r="K1173" s="645"/>
      <c r="L1173" s="685"/>
      <c r="M1173" s="645"/>
      <c r="N1173" s="270"/>
      <c r="O1173" s="270"/>
      <c r="P1173" s="254"/>
      <c r="Q1173" s="254"/>
      <c r="R1173" s="254"/>
      <c r="S1173" s="661"/>
    </row>
    <row r="1174" spans="1:19" hidden="1" outlineLevel="2">
      <c r="A1174" s="765"/>
      <c r="B1174" s="191" t="s">
        <v>353</v>
      </c>
      <c r="C1174" s="175" t="s">
        <v>23</v>
      </c>
      <c r="D1174" s="175">
        <v>8</v>
      </c>
      <c r="E1174" s="175"/>
      <c r="F1174" s="175"/>
      <c r="G1174" s="654"/>
      <c r="H1174" s="654"/>
      <c r="I1174" s="654"/>
      <c r="J1174" s="654"/>
      <c r="K1174" s="645"/>
      <c r="L1174" s="685"/>
      <c r="M1174" s="645"/>
      <c r="N1174" s="270"/>
      <c r="O1174" s="270"/>
      <c r="P1174" s="254"/>
      <c r="Q1174" s="254"/>
      <c r="R1174" s="254"/>
      <c r="S1174" s="661"/>
    </row>
    <row r="1175" spans="1:19" hidden="1" outlineLevel="2">
      <c r="A1175" s="765"/>
      <c r="B1175" s="191" t="s">
        <v>354</v>
      </c>
      <c r="C1175" s="175" t="s">
        <v>20</v>
      </c>
      <c r="D1175" s="175">
        <v>1</v>
      </c>
      <c r="E1175" s="175"/>
      <c r="F1175" s="175"/>
      <c r="G1175" s="654"/>
      <c r="H1175" s="654"/>
      <c r="I1175" s="654"/>
      <c r="J1175" s="654"/>
      <c r="K1175" s="645"/>
      <c r="L1175" s="685"/>
      <c r="M1175" s="645"/>
      <c r="N1175" s="270"/>
      <c r="O1175" s="270"/>
      <c r="P1175" s="254"/>
      <c r="Q1175" s="254"/>
      <c r="R1175" s="254"/>
      <c r="S1175" s="661"/>
    </row>
    <row r="1176" spans="1:19" hidden="1" outlineLevel="2">
      <c r="A1176" s="597"/>
      <c r="B1176" s="168" t="s">
        <v>393</v>
      </c>
      <c r="C1176" s="174" t="s">
        <v>21</v>
      </c>
      <c r="D1176" s="174">
        <v>3</v>
      </c>
      <c r="E1176" s="174"/>
      <c r="F1176" s="174"/>
      <c r="G1176" s="654"/>
      <c r="H1176" s="654"/>
      <c r="I1176" s="654"/>
      <c r="J1176" s="654"/>
      <c r="K1176" s="645"/>
      <c r="L1176" s="685"/>
      <c r="M1176" s="645"/>
      <c r="N1176" s="270"/>
      <c r="O1176" s="270"/>
      <c r="P1176" s="254"/>
      <c r="Q1176" s="254"/>
      <c r="R1176" s="254"/>
      <c r="S1176" s="661"/>
    </row>
    <row r="1177" spans="1:19" hidden="1" outlineLevel="2">
      <c r="A1177" s="765"/>
      <c r="B1177" s="191" t="s">
        <v>349</v>
      </c>
      <c r="C1177" s="175" t="s">
        <v>23</v>
      </c>
      <c r="D1177" s="175">
        <v>3</v>
      </c>
      <c r="E1177" s="175"/>
      <c r="F1177" s="175"/>
      <c r="G1177" s="654"/>
      <c r="H1177" s="654"/>
      <c r="I1177" s="654"/>
      <c r="J1177" s="654"/>
      <c r="K1177" s="645"/>
      <c r="L1177" s="685"/>
      <c r="M1177" s="645"/>
      <c r="N1177" s="270"/>
      <c r="O1177" s="270"/>
      <c r="P1177" s="254"/>
      <c r="Q1177" s="254"/>
      <c r="R1177" s="254"/>
      <c r="S1177" s="661"/>
    </row>
    <row r="1178" spans="1:19" hidden="1" outlineLevel="2">
      <c r="A1178" s="765"/>
      <c r="B1178" s="191" t="s">
        <v>350</v>
      </c>
      <c r="C1178" s="175" t="s">
        <v>23</v>
      </c>
      <c r="D1178" s="175">
        <v>3</v>
      </c>
      <c r="E1178" s="175"/>
      <c r="F1178" s="175"/>
      <c r="G1178" s="654"/>
      <c r="H1178" s="654"/>
      <c r="I1178" s="654"/>
      <c r="J1178" s="654"/>
      <c r="K1178" s="645"/>
      <c r="L1178" s="685"/>
      <c r="M1178" s="645"/>
      <c r="N1178" s="270"/>
      <c r="O1178" s="270"/>
      <c r="P1178" s="254"/>
      <c r="Q1178" s="254"/>
      <c r="R1178" s="254"/>
      <c r="S1178" s="661"/>
    </row>
    <row r="1179" spans="1:19" hidden="1" outlineLevel="2">
      <c r="A1179" s="765"/>
      <c r="B1179" s="191" t="s">
        <v>357</v>
      </c>
      <c r="C1179" s="175" t="s">
        <v>23</v>
      </c>
      <c r="D1179" s="175">
        <v>3</v>
      </c>
      <c r="E1179" s="175"/>
      <c r="F1179" s="175"/>
      <c r="G1179" s="654"/>
      <c r="H1179" s="654"/>
      <c r="I1179" s="654"/>
      <c r="J1179" s="654"/>
      <c r="K1179" s="645"/>
      <c r="L1179" s="685"/>
      <c r="M1179" s="645"/>
      <c r="N1179" s="270"/>
      <c r="O1179" s="270"/>
      <c r="P1179" s="254"/>
      <c r="Q1179" s="254"/>
      <c r="R1179" s="254"/>
      <c r="S1179" s="661"/>
    </row>
    <row r="1180" spans="1:19" hidden="1" outlineLevel="2">
      <c r="A1180" s="765"/>
      <c r="B1180" s="191" t="s">
        <v>352</v>
      </c>
      <c r="C1180" s="175" t="s">
        <v>23</v>
      </c>
      <c r="D1180" s="175">
        <v>3</v>
      </c>
      <c r="E1180" s="175"/>
      <c r="F1180" s="175"/>
      <c r="G1180" s="654"/>
      <c r="H1180" s="654"/>
      <c r="I1180" s="654"/>
      <c r="J1180" s="654"/>
      <c r="K1180" s="645"/>
      <c r="L1180" s="685"/>
      <c r="M1180" s="645"/>
      <c r="N1180" s="270"/>
      <c r="O1180" s="270"/>
      <c r="P1180" s="254"/>
      <c r="Q1180" s="254"/>
      <c r="R1180" s="254"/>
      <c r="S1180" s="661"/>
    </row>
    <row r="1181" spans="1:19" hidden="1" outlineLevel="2">
      <c r="A1181" s="765"/>
      <c r="B1181" s="191" t="s">
        <v>353</v>
      </c>
      <c r="C1181" s="175" t="s">
        <v>23</v>
      </c>
      <c r="D1181" s="175">
        <v>6</v>
      </c>
      <c r="E1181" s="175"/>
      <c r="F1181" s="175"/>
      <c r="G1181" s="654"/>
      <c r="H1181" s="654"/>
      <c r="I1181" s="654"/>
      <c r="J1181" s="654"/>
      <c r="K1181" s="645"/>
      <c r="L1181" s="685"/>
      <c r="M1181" s="645"/>
      <c r="N1181" s="270"/>
      <c r="O1181" s="270"/>
      <c r="P1181" s="254"/>
      <c r="Q1181" s="254"/>
      <c r="R1181" s="254"/>
      <c r="S1181" s="661"/>
    </row>
    <row r="1182" spans="1:19" hidden="1" outlineLevel="2">
      <c r="A1182" s="765"/>
      <c r="B1182" s="191" t="s">
        <v>354</v>
      </c>
      <c r="C1182" s="175" t="s">
        <v>20</v>
      </c>
      <c r="D1182" s="175">
        <v>1</v>
      </c>
      <c r="E1182" s="175"/>
      <c r="F1182" s="175"/>
      <c r="G1182" s="654"/>
      <c r="H1182" s="654"/>
      <c r="I1182" s="654"/>
      <c r="J1182" s="654"/>
      <c r="K1182" s="645"/>
      <c r="L1182" s="685"/>
      <c r="M1182" s="645"/>
      <c r="N1182" s="270"/>
      <c r="O1182" s="270"/>
      <c r="P1182" s="254"/>
      <c r="Q1182" s="254"/>
      <c r="R1182" s="254"/>
      <c r="S1182" s="661"/>
    </row>
    <row r="1183" spans="1:19" hidden="1" outlineLevel="2">
      <c r="A1183" s="597"/>
      <c r="B1183" s="191" t="s">
        <v>340</v>
      </c>
      <c r="C1183" s="175" t="s">
        <v>23</v>
      </c>
      <c r="D1183" s="175">
        <v>1</v>
      </c>
      <c r="E1183" s="175"/>
      <c r="F1183" s="175"/>
      <c r="G1183" s="654"/>
      <c r="H1183" s="654"/>
      <c r="I1183" s="654"/>
      <c r="J1183" s="654"/>
      <c r="K1183" s="645"/>
      <c r="L1183" s="685"/>
      <c r="M1183" s="645"/>
      <c r="N1183" s="270"/>
      <c r="O1183" s="270"/>
      <c r="P1183" s="254"/>
      <c r="Q1183" s="254"/>
      <c r="R1183" s="254"/>
      <c r="S1183" s="661"/>
    </row>
    <row r="1184" spans="1:19" hidden="1" outlineLevel="2">
      <c r="A1184" s="597"/>
      <c r="B1184" s="191" t="s">
        <v>514</v>
      </c>
      <c r="C1184" s="175" t="s">
        <v>21</v>
      </c>
      <c r="D1184" s="175">
        <v>1</v>
      </c>
      <c r="E1184" s="175"/>
      <c r="F1184" s="175"/>
      <c r="G1184" s="654"/>
      <c r="H1184" s="654"/>
      <c r="I1184" s="654"/>
      <c r="J1184" s="654"/>
      <c r="K1184" s="645"/>
      <c r="L1184" s="685"/>
      <c r="M1184" s="645"/>
      <c r="N1184" s="270"/>
      <c r="O1184" s="270"/>
      <c r="P1184" s="254"/>
      <c r="Q1184" s="254"/>
      <c r="R1184" s="254"/>
      <c r="S1184" s="661"/>
    </row>
    <row r="1185" spans="1:19" hidden="1" outlineLevel="2">
      <c r="A1185" s="597"/>
      <c r="B1185" s="191" t="s">
        <v>384</v>
      </c>
      <c r="C1185" s="175" t="s">
        <v>21</v>
      </c>
      <c r="D1185" s="175">
        <v>1</v>
      </c>
      <c r="E1185" s="175"/>
      <c r="F1185" s="175"/>
      <c r="G1185" s="654"/>
      <c r="H1185" s="654"/>
      <c r="I1185" s="654"/>
      <c r="J1185" s="654"/>
      <c r="K1185" s="645"/>
      <c r="L1185" s="685"/>
      <c r="M1185" s="645"/>
      <c r="N1185" s="270"/>
      <c r="O1185" s="270"/>
      <c r="P1185" s="254"/>
      <c r="Q1185" s="254"/>
      <c r="R1185" s="254"/>
      <c r="S1185" s="661"/>
    </row>
    <row r="1186" spans="1:19" ht="25.5" hidden="1" outlineLevel="2">
      <c r="A1186" s="597"/>
      <c r="B1186" s="219" t="s">
        <v>343</v>
      </c>
      <c r="C1186" s="220" t="s">
        <v>20</v>
      </c>
      <c r="D1186" s="221">
        <v>1</v>
      </c>
      <c r="E1186" s="221"/>
      <c r="F1186" s="221"/>
      <c r="G1186" s="706"/>
      <c r="H1186" s="706"/>
      <c r="I1186" s="706"/>
      <c r="J1186" s="706"/>
      <c r="K1186" s="707"/>
      <c r="L1186" s="685"/>
      <c r="M1186" s="707"/>
      <c r="N1186" s="270"/>
      <c r="O1186" s="270"/>
      <c r="P1186" s="254"/>
      <c r="Q1186" s="254"/>
      <c r="R1186" s="254"/>
      <c r="S1186" s="661"/>
    </row>
    <row r="1187" spans="1:19" ht="38.25" outlineLevel="1" collapsed="1">
      <c r="A1187" s="174">
        <f>COUNT($A$368:$A1186)+1</f>
        <v>39</v>
      </c>
      <c r="B1187" s="169" t="s">
        <v>515</v>
      </c>
      <c r="C1187" s="174" t="s">
        <v>137</v>
      </c>
      <c r="D1187" s="216">
        <v>1</v>
      </c>
      <c r="E1187" s="216"/>
      <c r="F1187" s="216"/>
      <c r="G1187" s="648" t="s">
        <v>3199</v>
      </c>
      <c r="H1187" s="648"/>
      <c r="I1187" s="648" t="s">
        <v>3164</v>
      </c>
      <c r="J1187" s="648" t="s">
        <v>324</v>
      </c>
      <c r="K1187" s="267">
        <v>91074800</v>
      </c>
      <c r="L1187" s="685"/>
      <c r="M1187" s="267">
        <v>5075000</v>
      </c>
      <c r="N1187" s="270"/>
      <c r="O1187" s="270"/>
      <c r="P1187" s="254">
        <f>SUM(K1187:O1187)</f>
        <v>96149800</v>
      </c>
      <c r="Q1187" s="254">
        <f>P1187*$D1187</f>
        <v>96149800</v>
      </c>
      <c r="R1187" s="254">
        <f>P1187*$F1187</f>
        <v>0</v>
      </c>
      <c r="S1187" s="649" t="s">
        <v>138</v>
      </c>
    </row>
    <row r="1188" spans="1:19" ht="25.5" hidden="1" outlineLevel="2">
      <c r="A1188" s="597"/>
      <c r="B1188" s="171" t="s">
        <v>486</v>
      </c>
      <c r="C1188" s="192" t="s">
        <v>23</v>
      </c>
      <c r="D1188" s="175">
        <v>1</v>
      </c>
      <c r="E1188" s="175"/>
      <c r="F1188" s="175"/>
      <c r="G1188" s="654"/>
      <c r="H1188" s="654"/>
      <c r="I1188" s="654"/>
      <c r="J1188" s="654"/>
      <c r="K1188" s="645"/>
      <c r="L1188" s="685"/>
      <c r="M1188" s="645"/>
      <c r="N1188" s="270"/>
      <c r="O1188" s="270"/>
      <c r="P1188" s="254"/>
      <c r="Q1188" s="254"/>
      <c r="R1188" s="254"/>
      <c r="S1188" s="661"/>
    </row>
    <row r="1189" spans="1:19" hidden="1" outlineLevel="2">
      <c r="A1189" s="597"/>
      <c r="B1189" s="169" t="s">
        <v>328</v>
      </c>
      <c r="C1189" s="174"/>
      <c r="D1189" s="174"/>
      <c r="E1189" s="174"/>
      <c r="F1189" s="174"/>
      <c r="G1189" s="654"/>
      <c r="H1189" s="654"/>
      <c r="I1189" s="654"/>
      <c r="J1189" s="654"/>
      <c r="K1189" s="645"/>
      <c r="L1189" s="685"/>
      <c r="M1189" s="645"/>
      <c r="N1189" s="270"/>
      <c r="O1189" s="270"/>
      <c r="P1189" s="254"/>
      <c r="Q1189" s="254"/>
      <c r="R1189" s="254"/>
      <c r="S1189" s="661"/>
    </row>
    <row r="1190" spans="1:19" hidden="1" outlineLevel="2">
      <c r="A1190" s="597"/>
      <c r="B1190" s="171" t="s">
        <v>516</v>
      </c>
      <c r="C1190" s="175" t="s">
        <v>23</v>
      </c>
      <c r="D1190" s="175">
        <v>1</v>
      </c>
      <c r="E1190" s="175"/>
      <c r="F1190" s="175"/>
      <c r="G1190" s="654"/>
      <c r="H1190" s="654"/>
      <c r="I1190" s="654"/>
      <c r="J1190" s="654"/>
      <c r="K1190" s="645"/>
      <c r="L1190" s="685"/>
      <c r="M1190" s="645"/>
      <c r="N1190" s="270"/>
      <c r="O1190" s="270"/>
      <c r="P1190" s="254"/>
      <c r="Q1190" s="254"/>
      <c r="R1190" s="254"/>
      <c r="S1190" s="661"/>
    </row>
    <row r="1191" spans="1:19" hidden="1" outlineLevel="2">
      <c r="A1191" s="597"/>
      <c r="B1191" s="171" t="s">
        <v>154</v>
      </c>
      <c r="C1191" s="175" t="s">
        <v>23</v>
      </c>
      <c r="D1191" s="175">
        <v>3</v>
      </c>
      <c r="E1191" s="175"/>
      <c r="F1191" s="175"/>
      <c r="G1191" s="654"/>
      <c r="H1191" s="654"/>
      <c r="I1191" s="654"/>
      <c r="J1191" s="654"/>
      <c r="K1191" s="645"/>
      <c r="L1191" s="685"/>
      <c r="M1191" s="645"/>
      <c r="N1191" s="270"/>
      <c r="O1191" s="270"/>
      <c r="P1191" s="254"/>
      <c r="Q1191" s="254"/>
      <c r="R1191" s="254"/>
      <c r="S1191" s="661"/>
    </row>
    <row r="1192" spans="1:19" hidden="1" outlineLevel="2">
      <c r="A1192" s="597"/>
      <c r="B1192" s="191" t="s">
        <v>330</v>
      </c>
      <c r="C1192" s="175" t="s">
        <v>23</v>
      </c>
      <c r="D1192" s="175">
        <v>3</v>
      </c>
      <c r="E1192" s="175"/>
      <c r="F1192" s="175"/>
      <c r="G1192" s="654"/>
      <c r="H1192" s="654"/>
      <c r="I1192" s="654"/>
      <c r="J1192" s="654"/>
      <c r="K1192" s="645"/>
      <c r="L1192" s="685"/>
      <c r="M1192" s="645"/>
      <c r="N1192" s="270"/>
      <c r="O1192" s="270"/>
      <c r="P1192" s="254"/>
      <c r="Q1192" s="254"/>
      <c r="R1192" s="254"/>
      <c r="S1192" s="661"/>
    </row>
    <row r="1193" spans="1:19" hidden="1" outlineLevel="2">
      <c r="A1193" s="597"/>
      <c r="B1193" s="169" t="s">
        <v>331</v>
      </c>
      <c r="C1193" s="175"/>
      <c r="D1193" s="175"/>
      <c r="E1193" s="175"/>
      <c r="F1193" s="175"/>
      <c r="G1193" s="654"/>
      <c r="H1193" s="654"/>
      <c r="I1193" s="654"/>
      <c r="J1193" s="654"/>
      <c r="K1193" s="645"/>
      <c r="L1193" s="685"/>
      <c r="M1193" s="645"/>
      <c r="N1193" s="270"/>
      <c r="O1193" s="270"/>
      <c r="P1193" s="254"/>
      <c r="Q1193" s="254"/>
      <c r="R1193" s="254"/>
      <c r="S1193" s="661"/>
    </row>
    <row r="1194" spans="1:19" hidden="1" outlineLevel="2">
      <c r="A1194" s="597"/>
      <c r="B1194" s="171" t="s">
        <v>487</v>
      </c>
      <c r="C1194" s="175" t="s">
        <v>23</v>
      </c>
      <c r="D1194" s="218">
        <v>4</v>
      </c>
      <c r="E1194" s="218"/>
      <c r="F1194" s="218"/>
      <c r="G1194" s="655"/>
      <c r="H1194" s="655"/>
      <c r="I1194" s="655"/>
      <c r="J1194" s="655"/>
      <c r="K1194" s="656"/>
      <c r="L1194" s="685"/>
      <c r="M1194" s="656"/>
      <c r="N1194" s="270"/>
      <c r="O1194" s="270"/>
      <c r="P1194" s="254"/>
      <c r="Q1194" s="254"/>
      <c r="R1194" s="254"/>
      <c r="S1194" s="661"/>
    </row>
    <row r="1195" spans="1:19" hidden="1" outlineLevel="2">
      <c r="A1195" s="597"/>
      <c r="B1195" s="171" t="s">
        <v>488</v>
      </c>
      <c r="C1195" s="175" t="s">
        <v>23</v>
      </c>
      <c r="D1195" s="218">
        <v>12</v>
      </c>
      <c r="E1195" s="218"/>
      <c r="F1195" s="218"/>
      <c r="G1195" s="655"/>
      <c r="H1195" s="655"/>
      <c r="I1195" s="655"/>
      <c r="J1195" s="655"/>
      <c r="K1195" s="656"/>
      <c r="L1195" s="685"/>
      <c r="M1195" s="656"/>
      <c r="N1195" s="270"/>
      <c r="O1195" s="270"/>
      <c r="P1195" s="254"/>
      <c r="Q1195" s="254"/>
      <c r="R1195" s="254"/>
      <c r="S1195" s="661"/>
    </row>
    <row r="1196" spans="1:19" hidden="1" outlineLevel="2">
      <c r="A1196" s="597"/>
      <c r="B1196" s="171" t="s">
        <v>497</v>
      </c>
      <c r="C1196" s="175" t="s">
        <v>23</v>
      </c>
      <c r="D1196" s="218">
        <v>1</v>
      </c>
      <c r="E1196" s="218"/>
      <c r="F1196" s="218"/>
      <c r="G1196" s="655"/>
      <c r="H1196" s="655"/>
      <c r="I1196" s="655"/>
      <c r="J1196" s="655"/>
      <c r="K1196" s="656"/>
      <c r="L1196" s="685"/>
      <c r="M1196" s="656"/>
      <c r="N1196" s="270"/>
      <c r="O1196" s="270"/>
      <c r="P1196" s="254"/>
      <c r="Q1196" s="254"/>
      <c r="R1196" s="254"/>
      <c r="S1196" s="661"/>
    </row>
    <row r="1197" spans="1:19" hidden="1" outlineLevel="2">
      <c r="A1197" s="597"/>
      <c r="B1197" s="191" t="s">
        <v>435</v>
      </c>
      <c r="C1197" s="175" t="s">
        <v>23</v>
      </c>
      <c r="D1197" s="218">
        <v>1</v>
      </c>
      <c r="E1197" s="218"/>
      <c r="F1197" s="218"/>
      <c r="G1197" s="655"/>
      <c r="H1197" s="655"/>
      <c r="I1197" s="655"/>
      <c r="J1197" s="655"/>
      <c r="K1197" s="656"/>
      <c r="L1197" s="685"/>
      <c r="M1197" s="656"/>
      <c r="N1197" s="270"/>
      <c r="O1197" s="270"/>
      <c r="P1197" s="254"/>
      <c r="Q1197" s="254"/>
      <c r="R1197" s="254"/>
      <c r="S1197" s="661"/>
    </row>
    <row r="1198" spans="1:19" hidden="1" outlineLevel="2">
      <c r="A1198" s="597"/>
      <c r="B1198" s="171" t="s">
        <v>498</v>
      </c>
      <c r="C1198" s="175" t="s">
        <v>23</v>
      </c>
      <c r="D1198" s="218">
        <v>1</v>
      </c>
      <c r="E1198" s="218"/>
      <c r="F1198" s="218"/>
      <c r="G1198" s="655"/>
      <c r="H1198" s="655"/>
      <c r="I1198" s="655"/>
      <c r="J1198" s="655"/>
      <c r="K1198" s="656"/>
      <c r="L1198" s="685"/>
      <c r="M1198" s="656"/>
      <c r="N1198" s="270"/>
      <c r="O1198" s="270"/>
      <c r="P1198" s="254"/>
      <c r="Q1198" s="254"/>
      <c r="R1198" s="254"/>
      <c r="S1198" s="661"/>
    </row>
    <row r="1199" spans="1:19" hidden="1" outlineLevel="2">
      <c r="A1199" s="597"/>
      <c r="B1199" s="171" t="s">
        <v>489</v>
      </c>
      <c r="C1199" s="175" t="s">
        <v>23</v>
      </c>
      <c r="D1199" s="218">
        <v>1</v>
      </c>
      <c r="E1199" s="218"/>
      <c r="F1199" s="218"/>
      <c r="G1199" s="655"/>
      <c r="H1199" s="655"/>
      <c r="I1199" s="655"/>
      <c r="J1199" s="655"/>
      <c r="K1199" s="656"/>
      <c r="L1199" s="685"/>
      <c r="M1199" s="656"/>
      <c r="N1199" s="270"/>
      <c r="O1199" s="270"/>
      <c r="P1199" s="254"/>
      <c r="Q1199" s="254"/>
      <c r="R1199" s="254"/>
      <c r="S1199" s="661"/>
    </row>
    <row r="1200" spans="1:19" hidden="1" outlineLevel="2">
      <c r="A1200" s="597"/>
      <c r="B1200" s="171" t="s">
        <v>517</v>
      </c>
      <c r="C1200" s="175" t="s">
        <v>23</v>
      </c>
      <c r="D1200" s="218">
        <v>4</v>
      </c>
      <c r="E1200" s="218"/>
      <c r="F1200" s="218"/>
      <c r="G1200" s="655"/>
      <c r="H1200" s="655"/>
      <c r="I1200" s="655"/>
      <c r="J1200" s="655"/>
      <c r="K1200" s="656"/>
      <c r="L1200" s="685"/>
      <c r="M1200" s="656"/>
      <c r="N1200" s="270"/>
      <c r="O1200" s="270"/>
      <c r="P1200" s="254"/>
      <c r="Q1200" s="254"/>
      <c r="R1200" s="254"/>
      <c r="S1200" s="661"/>
    </row>
    <row r="1201" spans="1:19" hidden="1" outlineLevel="2">
      <c r="A1201" s="597"/>
      <c r="B1201" s="191" t="s">
        <v>518</v>
      </c>
      <c r="C1201" s="175" t="s">
        <v>21</v>
      </c>
      <c r="D1201" s="175">
        <v>1</v>
      </c>
      <c r="E1201" s="175"/>
      <c r="F1201" s="175"/>
      <c r="G1201" s="654"/>
      <c r="H1201" s="654"/>
      <c r="I1201" s="654"/>
      <c r="J1201" s="654"/>
      <c r="K1201" s="645"/>
      <c r="L1201" s="685"/>
      <c r="M1201" s="645"/>
      <c r="N1201" s="270"/>
      <c r="O1201" s="270"/>
      <c r="P1201" s="254"/>
      <c r="Q1201" s="254"/>
      <c r="R1201" s="254"/>
      <c r="S1201" s="661"/>
    </row>
    <row r="1202" spans="1:19" hidden="1" outlineLevel="2">
      <c r="A1202" s="597"/>
      <c r="B1202" s="191" t="s">
        <v>519</v>
      </c>
      <c r="C1202" s="175" t="s">
        <v>21</v>
      </c>
      <c r="D1202" s="175">
        <v>1</v>
      </c>
      <c r="E1202" s="175"/>
      <c r="F1202" s="175"/>
      <c r="G1202" s="654"/>
      <c r="H1202" s="654"/>
      <c r="I1202" s="654"/>
      <c r="J1202" s="654"/>
      <c r="K1202" s="645"/>
      <c r="L1202" s="685"/>
      <c r="M1202" s="645"/>
      <c r="N1202" s="270"/>
      <c r="O1202" s="270"/>
      <c r="P1202" s="254"/>
      <c r="Q1202" s="254"/>
      <c r="R1202" s="254"/>
      <c r="S1202" s="661"/>
    </row>
    <row r="1203" spans="1:19" ht="25.5" hidden="1" outlineLevel="2">
      <c r="A1203" s="597"/>
      <c r="B1203" s="219" t="s">
        <v>343</v>
      </c>
      <c r="C1203" s="220" t="s">
        <v>20</v>
      </c>
      <c r="D1203" s="221">
        <v>1</v>
      </c>
      <c r="E1203" s="221"/>
      <c r="F1203" s="221"/>
      <c r="G1203" s="706"/>
      <c r="H1203" s="706"/>
      <c r="I1203" s="706"/>
      <c r="J1203" s="706"/>
      <c r="K1203" s="707"/>
      <c r="L1203" s="685"/>
      <c r="M1203" s="707"/>
      <c r="N1203" s="270"/>
      <c r="O1203" s="270"/>
      <c r="P1203" s="254"/>
      <c r="Q1203" s="254"/>
      <c r="R1203" s="254"/>
      <c r="S1203" s="661"/>
    </row>
    <row r="1204" spans="1:19" ht="38.25" outlineLevel="1" collapsed="1">
      <c r="A1204" s="174">
        <f>COUNT($A$368:$A1203)+1</f>
        <v>40</v>
      </c>
      <c r="B1204" s="169" t="s">
        <v>520</v>
      </c>
      <c r="C1204" s="174" t="s">
        <v>137</v>
      </c>
      <c r="D1204" s="216">
        <v>1</v>
      </c>
      <c r="E1204" s="216"/>
      <c r="F1204" s="216"/>
      <c r="G1204" s="648" t="s">
        <v>3199</v>
      </c>
      <c r="H1204" s="648"/>
      <c r="I1204" s="648" t="s">
        <v>3164</v>
      </c>
      <c r="J1204" s="648" t="s">
        <v>324</v>
      </c>
      <c r="K1204" s="267">
        <v>73263800</v>
      </c>
      <c r="L1204" s="685"/>
      <c r="M1204" s="267">
        <v>5075000</v>
      </c>
      <c r="N1204" s="270"/>
      <c r="O1204" s="270"/>
      <c r="P1204" s="254">
        <f>SUM(K1204:O1204)</f>
        <v>78338800</v>
      </c>
      <c r="Q1204" s="254">
        <f>P1204*$D1204</f>
        <v>78338800</v>
      </c>
      <c r="R1204" s="254">
        <f>P1204*$F1204</f>
        <v>0</v>
      </c>
      <c r="S1204" s="649" t="s">
        <v>138</v>
      </c>
    </row>
    <row r="1205" spans="1:19" ht="25.5" hidden="1" outlineLevel="2">
      <c r="A1205" s="597"/>
      <c r="B1205" s="171" t="s">
        <v>486</v>
      </c>
      <c r="C1205" s="192" t="s">
        <v>23</v>
      </c>
      <c r="D1205" s="175">
        <v>1</v>
      </c>
      <c r="E1205" s="175"/>
      <c r="F1205" s="175"/>
      <c r="G1205" s="654"/>
      <c r="H1205" s="654"/>
      <c r="I1205" s="654"/>
      <c r="J1205" s="654"/>
      <c r="K1205" s="645"/>
      <c r="L1205" s="685"/>
      <c r="M1205" s="645"/>
      <c r="N1205" s="270"/>
      <c r="O1205" s="270"/>
      <c r="P1205" s="254"/>
      <c r="Q1205" s="254"/>
      <c r="R1205" s="254"/>
      <c r="S1205" s="661"/>
    </row>
    <row r="1206" spans="1:19" hidden="1" outlineLevel="2">
      <c r="A1206" s="597"/>
      <c r="B1206" s="169" t="s">
        <v>328</v>
      </c>
      <c r="C1206" s="174"/>
      <c r="D1206" s="174"/>
      <c r="E1206" s="174"/>
      <c r="F1206" s="174"/>
      <c r="G1206" s="654"/>
      <c r="H1206" s="654"/>
      <c r="I1206" s="654"/>
      <c r="J1206" s="654"/>
      <c r="K1206" s="645"/>
      <c r="L1206" s="685"/>
      <c r="M1206" s="645"/>
      <c r="N1206" s="270"/>
      <c r="O1206" s="270"/>
      <c r="P1206" s="254"/>
      <c r="Q1206" s="254"/>
      <c r="R1206" s="254"/>
      <c r="S1206" s="661"/>
    </row>
    <row r="1207" spans="1:19" hidden="1" outlineLevel="2">
      <c r="A1207" s="597"/>
      <c r="B1207" s="171" t="s">
        <v>521</v>
      </c>
      <c r="C1207" s="175" t="s">
        <v>23</v>
      </c>
      <c r="D1207" s="175">
        <v>1</v>
      </c>
      <c r="E1207" s="175"/>
      <c r="F1207" s="175"/>
      <c r="G1207" s="654"/>
      <c r="H1207" s="654"/>
      <c r="I1207" s="654"/>
      <c r="J1207" s="654"/>
      <c r="K1207" s="645"/>
      <c r="L1207" s="685"/>
      <c r="M1207" s="645"/>
      <c r="N1207" s="270"/>
      <c r="O1207" s="270"/>
      <c r="P1207" s="254"/>
      <c r="Q1207" s="254"/>
      <c r="R1207" s="254"/>
      <c r="S1207" s="661"/>
    </row>
    <row r="1208" spans="1:19" hidden="1" outlineLevel="2">
      <c r="A1208" s="597"/>
      <c r="B1208" s="171" t="s">
        <v>154</v>
      </c>
      <c r="C1208" s="175" t="s">
        <v>23</v>
      </c>
      <c r="D1208" s="175">
        <v>3</v>
      </c>
      <c r="E1208" s="175"/>
      <c r="F1208" s="175"/>
      <c r="G1208" s="654"/>
      <c r="H1208" s="654"/>
      <c r="I1208" s="654"/>
      <c r="J1208" s="654"/>
      <c r="K1208" s="645"/>
      <c r="L1208" s="685"/>
      <c r="M1208" s="645"/>
      <c r="N1208" s="270"/>
      <c r="O1208" s="270"/>
      <c r="P1208" s="254"/>
      <c r="Q1208" s="254"/>
      <c r="R1208" s="254"/>
      <c r="S1208" s="661"/>
    </row>
    <row r="1209" spans="1:19" hidden="1" outlineLevel="2">
      <c r="A1209" s="597"/>
      <c r="B1209" s="191" t="s">
        <v>330</v>
      </c>
      <c r="C1209" s="175" t="s">
        <v>23</v>
      </c>
      <c r="D1209" s="175">
        <v>3</v>
      </c>
      <c r="E1209" s="175"/>
      <c r="F1209" s="175"/>
      <c r="G1209" s="654"/>
      <c r="H1209" s="654"/>
      <c r="I1209" s="654"/>
      <c r="J1209" s="654"/>
      <c r="K1209" s="645"/>
      <c r="L1209" s="685"/>
      <c r="M1209" s="645"/>
      <c r="N1209" s="270"/>
      <c r="O1209" s="270"/>
      <c r="P1209" s="254"/>
      <c r="Q1209" s="254"/>
      <c r="R1209" s="254"/>
      <c r="S1209" s="661"/>
    </row>
    <row r="1210" spans="1:19" hidden="1" outlineLevel="2">
      <c r="A1210" s="597"/>
      <c r="B1210" s="169" t="s">
        <v>331</v>
      </c>
      <c r="C1210" s="175"/>
      <c r="D1210" s="175"/>
      <c r="E1210" s="175"/>
      <c r="F1210" s="175"/>
      <c r="G1210" s="654"/>
      <c r="H1210" s="654"/>
      <c r="I1210" s="654"/>
      <c r="J1210" s="654"/>
      <c r="K1210" s="645"/>
      <c r="L1210" s="685"/>
      <c r="M1210" s="645"/>
      <c r="N1210" s="270"/>
      <c r="O1210" s="270"/>
      <c r="P1210" s="254"/>
      <c r="Q1210" s="254"/>
      <c r="R1210" s="254"/>
      <c r="S1210" s="661"/>
    </row>
    <row r="1211" spans="1:19" hidden="1" outlineLevel="2">
      <c r="A1211" s="597"/>
      <c r="B1211" s="171" t="s">
        <v>497</v>
      </c>
      <c r="C1211" s="175" t="s">
        <v>23</v>
      </c>
      <c r="D1211" s="218">
        <v>4</v>
      </c>
      <c r="E1211" s="218"/>
      <c r="F1211" s="218"/>
      <c r="G1211" s="655"/>
      <c r="H1211" s="655"/>
      <c r="I1211" s="655"/>
      <c r="J1211" s="655"/>
      <c r="K1211" s="656"/>
      <c r="L1211" s="685"/>
      <c r="M1211" s="656"/>
      <c r="N1211" s="270"/>
      <c r="O1211" s="270"/>
      <c r="P1211" s="254"/>
      <c r="Q1211" s="254"/>
      <c r="R1211" s="254"/>
      <c r="S1211" s="661"/>
    </row>
    <row r="1212" spans="1:19" hidden="1" outlineLevel="2">
      <c r="A1212" s="597"/>
      <c r="B1212" s="171" t="s">
        <v>435</v>
      </c>
      <c r="C1212" s="175" t="s">
        <v>23</v>
      </c>
      <c r="D1212" s="218">
        <v>1</v>
      </c>
      <c r="E1212" s="218"/>
      <c r="F1212" s="218"/>
      <c r="G1212" s="655"/>
      <c r="H1212" s="655"/>
      <c r="I1212" s="655"/>
      <c r="J1212" s="655"/>
      <c r="K1212" s="656"/>
      <c r="L1212" s="685"/>
      <c r="M1212" s="656"/>
      <c r="N1212" s="270"/>
      <c r="O1212" s="270"/>
      <c r="P1212" s="254"/>
      <c r="Q1212" s="254"/>
      <c r="R1212" s="254"/>
      <c r="S1212" s="661"/>
    </row>
    <row r="1213" spans="1:19" hidden="1" outlineLevel="2">
      <c r="A1213" s="597"/>
      <c r="B1213" s="171" t="s">
        <v>376</v>
      </c>
      <c r="C1213" s="175" t="s">
        <v>23</v>
      </c>
      <c r="D1213" s="218">
        <v>1</v>
      </c>
      <c r="E1213" s="218"/>
      <c r="F1213" s="218"/>
      <c r="G1213" s="655"/>
      <c r="H1213" s="655"/>
      <c r="I1213" s="655"/>
      <c r="J1213" s="655"/>
      <c r="K1213" s="656"/>
      <c r="L1213" s="685"/>
      <c r="M1213" s="656"/>
      <c r="N1213" s="270"/>
      <c r="O1213" s="270"/>
      <c r="P1213" s="254"/>
      <c r="Q1213" s="254"/>
      <c r="R1213" s="254"/>
      <c r="S1213" s="661"/>
    </row>
    <row r="1214" spans="1:19" hidden="1" outlineLevel="2">
      <c r="A1214" s="597"/>
      <c r="B1214" s="171" t="s">
        <v>489</v>
      </c>
      <c r="C1214" s="175" t="s">
        <v>23</v>
      </c>
      <c r="D1214" s="218">
        <v>2</v>
      </c>
      <c r="E1214" s="218"/>
      <c r="F1214" s="218"/>
      <c r="G1214" s="655"/>
      <c r="H1214" s="655"/>
      <c r="I1214" s="655"/>
      <c r="J1214" s="655"/>
      <c r="K1214" s="656"/>
      <c r="L1214" s="685"/>
      <c r="M1214" s="656"/>
      <c r="N1214" s="270"/>
      <c r="O1214" s="270"/>
      <c r="P1214" s="254"/>
      <c r="Q1214" s="254"/>
      <c r="R1214" s="254"/>
      <c r="S1214" s="661"/>
    </row>
    <row r="1215" spans="1:19" hidden="1" outlineLevel="2">
      <c r="A1215" s="597"/>
      <c r="B1215" s="171" t="s">
        <v>498</v>
      </c>
      <c r="C1215" s="175" t="s">
        <v>23</v>
      </c>
      <c r="D1215" s="218">
        <v>4</v>
      </c>
      <c r="E1215" s="218"/>
      <c r="F1215" s="218"/>
      <c r="G1215" s="655"/>
      <c r="H1215" s="655"/>
      <c r="I1215" s="655"/>
      <c r="J1215" s="655"/>
      <c r="K1215" s="656"/>
      <c r="L1215" s="685"/>
      <c r="M1215" s="656"/>
      <c r="N1215" s="270"/>
      <c r="O1215" s="270"/>
      <c r="P1215" s="254"/>
      <c r="Q1215" s="254"/>
      <c r="R1215" s="254"/>
      <c r="S1215" s="661"/>
    </row>
    <row r="1216" spans="1:19" hidden="1" outlineLevel="2">
      <c r="A1216" s="597"/>
      <c r="B1216" s="191" t="s">
        <v>518</v>
      </c>
      <c r="C1216" s="175" t="s">
        <v>21</v>
      </c>
      <c r="D1216" s="175">
        <v>1</v>
      </c>
      <c r="E1216" s="175"/>
      <c r="F1216" s="175"/>
      <c r="G1216" s="654"/>
      <c r="H1216" s="654"/>
      <c r="I1216" s="654"/>
      <c r="J1216" s="654"/>
      <c r="K1216" s="645"/>
      <c r="L1216" s="685"/>
      <c r="M1216" s="645"/>
      <c r="N1216" s="270"/>
      <c r="O1216" s="270"/>
      <c r="P1216" s="254"/>
      <c r="Q1216" s="254"/>
      <c r="R1216" s="254"/>
      <c r="S1216" s="661"/>
    </row>
    <row r="1217" spans="1:19" hidden="1" outlineLevel="2">
      <c r="A1217" s="597"/>
      <c r="B1217" s="191" t="s">
        <v>519</v>
      </c>
      <c r="C1217" s="175" t="s">
        <v>21</v>
      </c>
      <c r="D1217" s="175">
        <v>1</v>
      </c>
      <c r="E1217" s="175"/>
      <c r="F1217" s="175"/>
      <c r="G1217" s="654"/>
      <c r="H1217" s="654"/>
      <c r="I1217" s="654"/>
      <c r="J1217" s="654"/>
      <c r="K1217" s="645"/>
      <c r="L1217" s="685"/>
      <c r="M1217" s="645"/>
      <c r="N1217" s="270"/>
      <c r="O1217" s="270"/>
      <c r="P1217" s="254"/>
      <c r="Q1217" s="254"/>
      <c r="R1217" s="254"/>
      <c r="S1217" s="661"/>
    </row>
    <row r="1218" spans="1:19" ht="25.5" hidden="1" outlineLevel="2">
      <c r="A1218" s="597"/>
      <c r="B1218" s="219" t="s">
        <v>343</v>
      </c>
      <c r="C1218" s="220" t="s">
        <v>20</v>
      </c>
      <c r="D1218" s="221">
        <v>1</v>
      </c>
      <c r="E1218" s="221"/>
      <c r="F1218" s="221"/>
      <c r="G1218" s="706"/>
      <c r="H1218" s="706"/>
      <c r="I1218" s="706"/>
      <c r="J1218" s="706"/>
      <c r="K1218" s="707"/>
      <c r="L1218" s="685"/>
      <c r="M1218" s="707"/>
      <c r="N1218" s="270"/>
      <c r="O1218" s="270"/>
      <c r="P1218" s="254"/>
      <c r="Q1218" s="254"/>
      <c r="R1218" s="254"/>
      <c r="S1218" s="661"/>
    </row>
    <row r="1219" spans="1:19" ht="38.25" outlineLevel="1" collapsed="1">
      <c r="A1219" s="174">
        <f>COUNT($A$368:$A1218)+1</f>
        <v>41</v>
      </c>
      <c r="B1219" s="169" t="s">
        <v>522</v>
      </c>
      <c r="C1219" s="174" t="s">
        <v>137</v>
      </c>
      <c r="D1219" s="216">
        <v>1</v>
      </c>
      <c r="E1219" s="216"/>
      <c r="F1219" s="216"/>
      <c r="G1219" s="648" t="s">
        <v>3199</v>
      </c>
      <c r="H1219" s="648"/>
      <c r="I1219" s="648" t="s">
        <v>3164</v>
      </c>
      <c r="J1219" s="648" t="s">
        <v>324</v>
      </c>
      <c r="K1219" s="267">
        <v>30226800</v>
      </c>
      <c r="L1219" s="685"/>
      <c r="M1219" s="267">
        <v>3675000</v>
      </c>
      <c r="N1219" s="270"/>
      <c r="O1219" s="270"/>
      <c r="P1219" s="254">
        <f>SUM(K1219:O1219)</f>
        <v>33901800</v>
      </c>
      <c r="Q1219" s="254">
        <f>P1219*$D1219</f>
        <v>33901800</v>
      </c>
      <c r="R1219" s="254">
        <f>P1219*$F1219</f>
        <v>0</v>
      </c>
      <c r="S1219" s="649" t="s">
        <v>138</v>
      </c>
    </row>
    <row r="1220" spans="1:19" ht="25.5" hidden="1" outlineLevel="2">
      <c r="A1220" s="597"/>
      <c r="B1220" s="171" t="s">
        <v>396</v>
      </c>
      <c r="C1220" s="192" t="s">
        <v>23</v>
      </c>
      <c r="D1220" s="175">
        <v>1</v>
      </c>
      <c r="E1220" s="175"/>
      <c r="F1220" s="175"/>
      <c r="G1220" s="654"/>
      <c r="H1220" s="654"/>
      <c r="I1220" s="654"/>
      <c r="J1220" s="654"/>
      <c r="K1220" s="645"/>
      <c r="L1220" s="685"/>
      <c r="M1220" s="645"/>
      <c r="N1220" s="270"/>
      <c r="O1220" s="270"/>
      <c r="P1220" s="254"/>
      <c r="Q1220" s="254"/>
      <c r="R1220" s="254"/>
      <c r="S1220" s="661"/>
    </row>
    <row r="1221" spans="1:19" hidden="1" outlineLevel="2">
      <c r="A1221" s="597"/>
      <c r="B1221" s="169" t="s">
        <v>328</v>
      </c>
      <c r="C1221" s="174"/>
      <c r="D1221" s="174"/>
      <c r="E1221" s="174"/>
      <c r="F1221" s="174"/>
      <c r="G1221" s="654"/>
      <c r="H1221" s="654"/>
      <c r="I1221" s="654"/>
      <c r="J1221" s="654"/>
      <c r="K1221" s="645"/>
      <c r="L1221" s="685"/>
      <c r="M1221" s="645"/>
      <c r="N1221" s="270"/>
      <c r="O1221" s="270"/>
      <c r="P1221" s="254"/>
      <c r="Q1221" s="254"/>
      <c r="R1221" s="254"/>
      <c r="S1221" s="661"/>
    </row>
    <row r="1222" spans="1:19" hidden="1" outlineLevel="2">
      <c r="A1222" s="597"/>
      <c r="B1222" s="171" t="s">
        <v>523</v>
      </c>
      <c r="C1222" s="175" t="s">
        <v>23</v>
      </c>
      <c r="D1222" s="175">
        <v>1</v>
      </c>
      <c r="E1222" s="175"/>
      <c r="F1222" s="175"/>
      <c r="G1222" s="654"/>
      <c r="H1222" s="654"/>
      <c r="I1222" s="654"/>
      <c r="J1222" s="654"/>
      <c r="K1222" s="645"/>
      <c r="L1222" s="685"/>
      <c r="M1222" s="645"/>
      <c r="N1222" s="270"/>
      <c r="O1222" s="270"/>
      <c r="P1222" s="254"/>
      <c r="Q1222" s="254"/>
      <c r="R1222" s="254"/>
      <c r="S1222" s="661"/>
    </row>
    <row r="1223" spans="1:19" hidden="1" outlineLevel="2">
      <c r="A1223" s="597"/>
      <c r="B1223" s="171" t="s">
        <v>154</v>
      </c>
      <c r="C1223" s="175" t="s">
        <v>23</v>
      </c>
      <c r="D1223" s="175">
        <v>3</v>
      </c>
      <c r="E1223" s="175"/>
      <c r="F1223" s="175"/>
      <c r="G1223" s="654"/>
      <c r="H1223" s="654"/>
      <c r="I1223" s="654"/>
      <c r="J1223" s="654"/>
      <c r="K1223" s="645"/>
      <c r="L1223" s="685"/>
      <c r="M1223" s="645"/>
      <c r="N1223" s="270"/>
      <c r="O1223" s="270"/>
      <c r="P1223" s="254"/>
      <c r="Q1223" s="254"/>
      <c r="R1223" s="254"/>
      <c r="S1223" s="661"/>
    </row>
    <row r="1224" spans="1:19" hidden="1" outlineLevel="2">
      <c r="A1224" s="597"/>
      <c r="B1224" s="191" t="s">
        <v>330</v>
      </c>
      <c r="C1224" s="175" t="s">
        <v>23</v>
      </c>
      <c r="D1224" s="175">
        <v>3</v>
      </c>
      <c r="E1224" s="175"/>
      <c r="F1224" s="175"/>
      <c r="G1224" s="654"/>
      <c r="H1224" s="654"/>
      <c r="I1224" s="654"/>
      <c r="J1224" s="654"/>
      <c r="K1224" s="645"/>
      <c r="L1224" s="685"/>
      <c r="M1224" s="645"/>
      <c r="N1224" s="270"/>
      <c r="O1224" s="270"/>
      <c r="P1224" s="254"/>
      <c r="Q1224" s="254"/>
      <c r="R1224" s="254"/>
      <c r="S1224" s="661"/>
    </row>
    <row r="1225" spans="1:19" hidden="1" outlineLevel="2">
      <c r="A1225" s="597"/>
      <c r="B1225" s="169" t="s">
        <v>331</v>
      </c>
      <c r="C1225" s="175"/>
      <c r="D1225" s="175"/>
      <c r="E1225" s="175"/>
      <c r="F1225" s="175"/>
      <c r="G1225" s="654"/>
      <c r="H1225" s="654"/>
      <c r="I1225" s="654"/>
      <c r="J1225" s="654"/>
      <c r="K1225" s="645"/>
      <c r="L1225" s="685"/>
      <c r="M1225" s="645"/>
      <c r="N1225" s="270"/>
      <c r="O1225" s="270"/>
      <c r="P1225" s="254"/>
      <c r="Q1225" s="254"/>
      <c r="R1225" s="254"/>
      <c r="S1225" s="661"/>
    </row>
    <row r="1226" spans="1:19" hidden="1" outlineLevel="2">
      <c r="A1226" s="597"/>
      <c r="B1226" s="171" t="s">
        <v>346</v>
      </c>
      <c r="C1226" s="175" t="s">
        <v>23</v>
      </c>
      <c r="D1226" s="218">
        <v>2</v>
      </c>
      <c r="E1226" s="218"/>
      <c r="F1226" s="218"/>
      <c r="G1226" s="655"/>
      <c r="H1226" s="655"/>
      <c r="I1226" s="655"/>
      <c r="J1226" s="655"/>
      <c r="K1226" s="656"/>
      <c r="L1226" s="685"/>
      <c r="M1226" s="656"/>
      <c r="N1226" s="270"/>
      <c r="O1226" s="270"/>
      <c r="P1226" s="254"/>
      <c r="Q1226" s="254"/>
      <c r="R1226" s="254"/>
      <c r="S1226" s="661"/>
    </row>
    <row r="1227" spans="1:19" hidden="1" outlineLevel="2">
      <c r="A1227" s="597"/>
      <c r="B1227" s="171" t="s">
        <v>497</v>
      </c>
      <c r="C1227" s="175" t="s">
        <v>23</v>
      </c>
      <c r="D1227" s="218">
        <v>1</v>
      </c>
      <c r="E1227" s="218"/>
      <c r="F1227" s="218"/>
      <c r="G1227" s="655"/>
      <c r="H1227" s="655"/>
      <c r="I1227" s="655"/>
      <c r="J1227" s="655"/>
      <c r="K1227" s="656"/>
      <c r="L1227" s="685"/>
      <c r="M1227" s="656"/>
      <c r="N1227" s="270"/>
      <c r="O1227" s="270"/>
      <c r="P1227" s="254"/>
      <c r="Q1227" s="254"/>
      <c r="R1227" s="254"/>
      <c r="S1227" s="661"/>
    </row>
    <row r="1228" spans="1:19" hidden="1" outlineLevel="2">
      <c r="A1228" s="597"/>
      <c r="B1228" s="171" t="s">
        <v>347</v>
      </c>
      <c r="C1228" s="175" t="s">
        <v>23</v>
      </c>
      <c r="D1228" s="218">
        <v>1</v>
      </c>
      <c r="E1228" s="218"/>
      <c r="F1228" s="218"/>
      <c r="G1228" s="655"/>
      <c r="H1228" s="655"/>
      <c r="I1228" s="655"/>
      <c r="J1228" s="655"/>
      <c r="K1228" s="656"/>
      <c r="L1228" s="685"/>
      <c r="M1228" s="656"/>
      <c r="N1228" s="270"/>
      <c r="O1228" s="270"/>
      <c r="P1228" s="254"/>
      <c r="Q1228" s="254"/>
      <c r="R1228" s="254"/>
      <c r="S1228" s="661"/>
    </row>
    <row r="1229" spans="1:19" hidden="1" outlineLevel="2">
      <c r="A1229" s="597"/>
      <c r="B1229" s="171" t="s">
        <v>333</v>
      </c>
      <c r="C1229" s="175" t="s">
        <v>23</v>
      </c>
      <c r="D1229" s="218">
        <v>11</v>
      </c>
      <c r="E1229" s="218"/>
      <c r="F1229" s="218"/>
      <c r="G1229" s="655"/>
      <c r="H1229" s="655"/>
      <c r="I1229" s="655"/>
      <c r="J1229" s="655"/>
      <c r="K1229" s="656"/>
      <c r="L1229" s="685"/>
      <c r="M1229" s="656"/>
      <c r="N1229" s="270"/>
      <c r="O1229" s="270"/>
      <c r="P1229" s="254"/>
      <c r="Q1229" s="254"/>
      <c r="R1229" s="254"/>
      <c r="S1229" s="661"/>
    </row>
    <row r="1230" spans="1:19" hidden="1" outlineLevel="2">
      <c r="A1230" s="597"/>
      <c r="B1230" s="171" t="s">
        <v>334</v>
      </c>
      <c r="C1230" s="175" t="s">
        <v>23</v>
      </c>
      <c r="D1230" s="218">
        <v>5</v>
      </c>
      <c r="E1230" s="218"/>
      <c r="F1230" s="218"/>
      <c r="G1230" s="655"/>
      <c r="H1230" s="655"/>
      <c r="I1230" s="655"/>
      <c r="J1230" s="655"/>
      <c r="K1230" s="656"/>
      <c r="L1230" s="685"/>
      <c r="M1230" s="656"/>
      <c r="N1230" s="270"/>
      <c r="O1230" s="270"/>
      <c r="P1230" s="254"/>
      <c r="Q1230" s="254"/>
      <c r="R1230" s="254"/>
      <c r="S1230" s="661"/>
    </row>
    <row r="1231" spans="1:19" hidden="1" outlineLevel="2">
      <c r="A1231" s="597"/>
      <c r="B1231" s="171" t="s">
        <v>335</v>
      </c>
      <c r="C1231" s="175" t="s">
        <v>23</v>
      </c>
      <c r="D1231" s="218">
        <v>1</v>
      </c>
      <c r="E1231" s="218"/>
      <c r="F1231" s="218"/>
      <c r="G1231" s="655"/>
      <c r="H1231" s="655"/>
      <c r="I1231" s="655"/>
      <c r="J1231" s="655"/>
      <c r="K1231" s="656"/>
      <c r="L1231" s="685"/>
      <c r="M1231" s="656"/>
      <c r="N1231" s="270"/>
      <c r="O1231" s="270"/>
      <c r="P1231" s="254"/>
      <c r="Q1231" s="254"/>
      <c r="R1231" s="254"/>
      <c r="S1231" s="661"/>
    </row>
    <row r="1232" spans="1:19" hidden="1" outlineLevel="2">
      <c r="A1232" s="597"/>
      <c r="B1232" s="168" t="s">
        <v>393</v>
      </c>
      <c r="C1232" s="174" t="s">
        <v>21</v>
      </c>
      <c r="D1232" s="174">
        <v>1</v>
      </c>
      <c r="E1232" s="174"/>
      <c r="F1232" s="174"/>
      <c r="G1232" s="654"/>
      <c r="H1232" s="654"/>
      <c r="I1232" s="654"/>
      <c r="J1232" s="654"/>
      <c r="K1232" s="645"/>
      <c r="L1232" s="685"/>
      <c r="M1232" s="645"/>
      <c r="N1232" s="270"/>
      <c r="O1232" s="270"/>
      <c r="P1232" s="254"/>
      <c r="Q1232" s="254"/>
      <c r="R1232" s="254"/>
      <c r="S1232" s="661"/>
    </row>
    <row r="1233" spans="1:19" hidden="1" outlineLevel="2">
      <c r="A1233" s="765"/>
      <c r="B1233" s="191" t="s">
        <v>349</v>
      </c>
      <c r="C1233" s="175" t="s">
        <v>23</v>
      </c>
      <c r="D1233" s="175">
        <v>1</v>
      </c>
      <c r="E1233" s="175"/>
      <c r="F1233" s="175"/>
      <c r="G1233" s="654"/>
      <c r="H1233" s="654"/>
      <c r="I1233" s="654"/>
      <c r="J1233" s="654"/>
      <c r="K1233" s="645"/>
      <c r="L1233" s="685"/>
      <c r="M1233" s="645"/>
      <c r="N1233" s="270"/>
      <c r="O1233" s="270"/>
      <c r="P1233" s="254"/>
      <c r="Q1233" s="254"/>
      <c r="R1233" s="254"/>
      <c r="S1233" s="661"/>
    </row>
    <row r="1234" spans="1:19" hidden="1" outlineLevel="2">
      <c r="A1234" s="765"/>
      <c r="B1234" s="191" t="s">
        <v>350</v>
      </c>
      <c r="C1234" s="175" t="s">
        <v>23</v>
      </c>
      <c r="D1234" s="175">
        <v>1</v>
      </c>
      <c r="E1234" s="175"/>
      <c r="F1234" s="175"/>
      <c r="G1234" s="654"/>
      <c r="H1234" s="654"/>
      <c r="I1234" s="654"/>
      <c r="J1234" s="654"/>
      <c r="K1234" s="645"/>
      <c r="L1234" s="685"/>
      <c r="M1234" s="645"/>
      <c r="N1234" s="270"/>
      <c r="O1234" s="270"/>
      <c r="P1234" s="254"/>
      <c r="Q1234" s="254"/>
      <c r="R1234" s="254"/>
      <c r="S1234" s="661"/>
    </row>
    <row r="1235" spans="1:19" hidden="1" outlineLevel="2">
      <c r="A1235" s="765"/>
      <c r="B1235" s="191" t="s">
        <v>357</v>
      </c>
      <c r="C1235" s="175" t="s">
        <v>23</v>
      </c>
      <c r="D1235" s="175">
        <v>1</v>
      </c>
      <c r="E1235" s="175"/>
      <c r="F1235" s="175"/>
      <c r="G1235" s="654"/>
      <c r="H1235" s="654"/>
      <c r="I1235" s="654"/>
      <c r="J1235" s="654"/>
      <c r="K1235" s="645"/>
      <c r="L1235" s="685"/>
      <c r="M1235" s="645"/>
      <c r="N1235" s="270"/>
      <c r="O1235" s="270"/>
      <c r="P1235" s="254"/>
      <c r="Q1235" s="254"/>
      <c r="R1235" s="254"/>
      <c r="S1235" s="661"/>
    </row>
    <row r="1236" spans="1:19" hidden="1" outlineLevel="2">
      <c r="A1236" s="765"/>
      <c r="B1236" s="191" t="s">
        <v>352</v>
      </c>
      <c r="C1236" s="175" t="s">
        <v>23</v>
      </c>
      <c r="D1236" s="175">
        <v>1</v>
      </c>
      <c r="E1236" s="175"/>
      <c r="F1236" s="175"/>
      <c r="G1236" s="654"/>
      <c r="H1236" s="654"/>
      <c r="I1236" s="654"/>
      <c r="J1236" s="654"/>
      <c r="K1236" s="645"/>
      <c r="L1236" s="685"/>
      <c r="M1236" s="645"/>
      <c r="N1236" s="270"/>
      <c r="O1236" s="270"/>
      <c r="P1236" s="254"/>
      <c r="Q1236" s="254"/>
      <c r="R1236" s="254"/>
      <c r="S1236" s="661"/>
    </row>
    <row r="1237" spans="1:19" hidden="1" outlineLevel="2">
      <c r="A1237" s="765"/>
      <c r="B1237" s="191" t="s">
        <v>353</v>
      </c>
      <c r="C1237" s="175" t="s">
        <v>23</v>
      </c>
      <c r="D1237" s="175">
        <v>2</v>
      </c>
      <c r="E1237" s="175"/>
      <c r="F1237" s="175"/>
      <c r="G1237" s="654"/>
      <c r="H1237" s="654"/>
      <c r="I1237" s="654"/>
      <c r="J1237" s="654"/>
      <c r="K1237" s="645"/>
      <c r="L1237" s="685"/>
      <c r="M1237" s="645"/>
      <c r="N1237" s="270"/>
      <c r="O1237" s="270"/>
      <c r="P1237" s="254"/>
      <c r="Q1237" s="254"/>
      <c r="R1237" s="254"/>
      <c r="S1237" s="661"/>
    </row>
    <row r="1238" spans="1:19" hidden="1" outlineLevel="2">
      <c r="A1238" s="765"/>
      <c r="B1238" s="191" t="s">
        <v>354</v>
      </c>
      <c r="C1238" s="175" t="s">
        <v>20</v>
      </c>
      <c r="D1238" s="175">
        <v>1</v>
      </c>
      <c r="E1238" s="175"/>
      <c r="F1238" s="175"/>
      <c r="G1238" s="654"/>
      <c r="H1238" s="654"/>
      <c r="I1238" s="654"/>
      <c r="J1238" s="654"/>
      <c r="K1238" s="645"/>
      <c r="L1238" s="685"/>
      <c r="M1238" s="645"/>
      <c r="N1238" s="270"/>
      <c r="O1238" s="270"/>
      <c r="P1238" s="254"/>
      <c r="Q1238" s="254"/>
      <c r="R1238" s="254"/>
      <c r="S1238" s="661"/>
    </row>
    <row r="1239" spans="1:19" hidden="1" outlineLevel="2">
      <c r="A1239" s="597"/>
      <c r="B1239" s="191" t="s">
        <v>340</v>
      </c>
      <c r="C1239" s="175" t="s">
        <v>23</v>
      </c>
      <c r="D1239" s="175">
        <v>1</v>
      </c>
      <c r="E1239" s="175"/>
      <c r="F1239" s="175"/>
      <c r="G1239" s="654"/>
      <c r="H1239" s="654"/>
      <c r="I1239" s="654"/>
      <c r="J1239" s="654"/>
      <c r="K1239" s="645"/>
      <c r="L1239" s="685"/>
      <c r="M1239" s="645"/>
      <c r="N1239" s="270"/>
      <c r="O1239" s="270"/>
      <c r="P1239" s="254"/>
      <c r="Q1239" s="254"/>
      <c r="R1239" s="254"/>
      <c r="S1239" s="661"/>
    </row>
    <row r="1240" spans="1:19" hidden="1" outlineLevel="2">
      <c r="A1240" s="597"/>
      <c r="B1240" s="191" t="s">
        <v>383</v>
      </c>
      <c r="C1240" s="175" t="s">
        <v>21</v>
      </c>
      <c r="D1240" s="175">
        <v>1</v>
      </c>
      <c r="E1240" s="175"/>
      <c r="F1240" s="175"/>
      <c r="G1240" s="654"/>
      <c r="H1240" s="654"/>
      <c r="I1240" s="654"/>
      <c r="J1240" s="654"/>
      <c r="K1240" s="645"/>
      <c r="L1240" s="685"/>
      <c r="M1240" s="645"/>
      <c r="N1240" s="270"/>
      <c r="O1240" s="270"/>
      <c r="P1240" s="254"/>
      <c r="Q1240" s="254"/>
      <c r="R1240" s="254"/>
      <c r="S1240" s="661"/>
    </row>
    <row r="1241" spans="1:19" hidden="1" outlineLevel="2">
      <c r="A1241" s="597"/>
      <c r="B1241" s="191" t="s">
        <v>342</v>
      </c>
      <c r="C1241" s="175" t="s">
        <v>21</v>
      </c>
      <c r="D1241" s="175">
        <v>1</v>
      </c>
      <c r="E1241" s="175"/>
      <c r="F1241" s="175"/>
      <c r="G1241" s="654"/>
      <c r="H1241" s="654"/>
      <c r="I1241" s="654"/>
      <c r="J1241" s="654"/>
      <c r="K1241" s="645"/>
      <c r="L1241" s="685"/>
      <c r="M1241" s="645"/>
      <c r="N1241" s="270"/>
      <c r="O1241" s="270"/>
      <c r="P1241" s="254"/>
      <c r="Q1241" s="254"/>
      <c r="R1241" s="254"/>
      <c r="S1241" s="661"/>
    </row>
    <row r="1242" spans="1:19" ht="25.5" hidden="1" outlineLevel="2">
      <c r="A1242" s="597"/>
      <c r="B1242" s="219" t="s">
        <v>343</v>
      </c>
      <c r="C1242" s="220" t="s">
        <v>20</v>
      </c>
      <c r="D1242" s="221">
        <v>1</v>
      </c>
      <c r="E1242" s="221"/>
      <c r="F1242" s="221"/>
      <c r="G1242" s="706"/>
      <c r="H1242" s="706"/>
      <c r="I1242" s="706"/>
      <c r="J1242" s="706"/>
      <c r="K1242" s="707"/>
      <c r="L1242" s="685"/>
      <c r="M1242" s="707"/>
      <c r="N1242" s="270"/>
      <c r="O1242" s="270"/>
      <c r="P1242" s="254"/>
      <c r="Q1242" s="254"/>
      <c r="R1242" s="254"/>
      <c r="S1242" s="661"/>
    </row>
    <row r="1243" spans="1:19" ht="38.25" outlineLevel="1" collapsed="1">
      <c r="A1243" s="174">
        <f>COUNT($A$368:$A1242)+1</f>
        <v>42</v>
      </c>
      <c r="B1243" s="169" t="s">
        <v>524</v>
      </c>
      <c r="C1243" s="174" t="s">
        <v>137</v>
      </c>
      <c r="D1243" s="216">
        <v>1</v>
      </c>
      <c r="E1243" s="216"/>
      <c r="F1243" s="216"/>
      <c r="G1243" s="648" t="s">
        <v>3199</v>
      </c>
      <c r="H1243" s="648"/>
      <c r="I1243" s="648" t="s">
        <v>3164</v>
      </c>
      <c r="J1243" s="648" t="s">
        <v>324</v>
      </c>
      <c r="K1243" s="267">
        <v>37532900</v>
      </c>
      <c r="L1243" s="685"/>
      <c r="M1243" s="267">
        <v>3675000</v>
      </c>
      <c r="N1243" s="270"/>
      <c r="O1243" s="270"/>
      <c r="P1243" s="254">
        <f>SUM(K1243:O1243)</f>
        <v>41207900</v>
      </c>
      <c r="Q1243" s="254">
        <f>P1243*$D1243</f>
        <v>41207900</v>
      </c>
      <c r="R1243" s="254">
        <f>P1243*$F1243</f>
        <v>0</v>
      </c>
      <c r="S1243" s="649" t="s">
        <v>138</v>
      </c>
    </row>
    <row r="1244" spans="1:19" ht="25.5" hidden="1" outlineLevel="2">
      <c r="A1244" s="597"/>
      <c r="B1244" s="171" t="s">
        <v>525</v>
      </c>
      <c r="C1244" s="192" t="s">
        <v>23</v>
      </c>
      <c r="D1244" s="175">
        <v>1</v>
      </c>
      <c r="E1244" s="175"/>
      <c r="F1244" s="175"/>
      <c r="G1244" s="654"/>
      <c r="H1244" s="654"/>
      <c r="I1244" s="654"/>
      <c r="J1244" s="654"/>
      <c r="K1244" s="645"/>
      <c r="L1244" s="685"/>
      <c r="M1244" s="645"/>
      <c r="N1244" s="270"/>
      <c r="O1244" s="270"/>
      <c r="P1244" s="254"/>
      <c r="Q1244" s="254"/>
      <c r="R1244" s="254"/>
      <c r="S1244" s="661"/>
    </row>
    <row r="1245" spans="1:19" hidden="1" outlineLevel="2">
      <c r="A1245" s="597"/>
      <c r="B1245" s="169" t="s">
        <v>328</v>
      </c>
      <c r="C1245" s="174"/>
      <c r="D1245" s="174"/>
      <c r="E1245" s="174"/>
      <c r="F1245" s="174"/>
      <c r="G1245" s="654"/>
      <c r="H1245" s="654"/>
      <c r="I1245" s="654"/>
      <c r="J1245" s="654"/>
      <c r="K1245" s="645"/>
      <c r="L1245" s="685"/>
      <c r="M1245" s="645"/>
      <c r="N1245" s="270"/>
      <c r="O1245" s="270"/>
      <c r="P1245" s="254"/>
      <c r="Q1245" s="254"/>
      <c r="R1245" s="254"/>
      <c r="S1245" s="661"/>
    </row>
    <row r="1246" spans="1:19" hidden="1" outlineLevel="2">
      <c r="A1246" s="597"/>
      <c r="B1246" s="171" t="s">
        <v>345</v>
      </c>
      <c r="C1246" s="175" t="s">
        <v>23</v>
      </c>
      <c r="D1246" s="175">
        <v>1</v>
      </c>
      <c r="E1246" s="175"/>
      <c r="F1246" s="175"/>
      <c r="G1246" s="654"/>
      <c r="H1246" s="654"/>
      <c r="I1246" s="654"/>
      <c r="J1246" s="654"/>
      <c r="K1246" s="645"/>
      <c r="L1246" s="685"/>
      <c r="M1246" s="645"/>
      <c r="N1246" s="270"/>
      <c r="O1246" s="270"/>
      <c r="P1246" s="254"/>
      <c r="Q1246" s="254"/>
      <c r="R1246" s="254"/>
      <c r="S1246" s="661"/>
    </row>
    <row r="1247" spans="1:19" hidden="1" outlineLevel="2">
      <c r="A1247" s="222"/>
      <c r="B1247" s="223" t="s">
        <v>369</v>
      </c>
      <c r="C1247" s="222" t="s">
        <v>150</v>
      </c>
      <c r="D1247" s="222">
        <v>3</v>
      </c>
      <c r="E1247" s="222"/>
      <c r="F1247" s="222"/>
      <c r="G1247" s="657"/>
      <c r="H1247" s="657"/>
      <c r="I1247" s="657"/>
      <c r="J1247" s="657"/>
      <c r="K1247" s="658"/>
      <c r="L1247" s="685"/>
      <c r="M1247" s="658"/>
      <c r="N1247" s="270"/>
      <c r="O1247" s="270"/>
      <c r="P1247" s="254"/>
      <c r="Q1247" s="254"/>
      <c r="R1247" s="254"/>
      <c r="S1247" s="661"/>
    </row>
    <row r="1248" spans="1:19" hidden="1" outlineLevel="2">
      <c r="A1248" s="222"/>
      <c r="B1248" s="223" t="s">
        <v>151</v>
      </c>
      <c r="C1248" s="222" t="s">
        <v>23</v>
      </c>
      <c r="D1248" s="222">
        <v>1</v>
      </c>
      <c r="E1248" s="222"/>
      <c r="F1248" s="222"/>
      <c r="G1248" s="657"/>
      <c r="H1248" s="657"/>
      <c r="I1248" s="657"/>
      <c r="J1248" s="657"/>
      <c r="K1248" s="658"/>
      <c r="L1248" s="685"/>
      <c r="M1248" s="658"/>
      <c r="N1248" s="270"/>
      <c r="O1248" s="270"/>
      <c r="P1248" s="254"/>
      <c r="Q1248" s="254"/>
      <c r="R1248" s="254"/>
      <c r="S1248" s="661"/>
    </row>
    <row r="1249" spans="1:19" hidden="1" outlineLevel="2">
      <c r="A1249" s="222"/>
      <c r="B1249" s="223" t="s">
        <v>152</v>
      </c>
      <c r="C1249" s="222" t="s">
        <v>23</v>
      </c>
      <c r="D1249" s="222">
        <v>1</v>
      </c>
      <c r="E1249" s="222"/>
      <c r="F1249" s="222"/>
      <c r="G1249" s="657"/>
      <c r="H1249" s="657"/>
      <c r="I1249" s="657"/>
      <c r="J1249" s="657"/>
      <c r="K1249" s="658"/>
      <c r="L1249" s="685"/>
      <c r="M1249" s="658"/>
      <c r="N1249" s="270"/>
      <c r="O1249" s="270"/>
      <c r="P1249" s="254"/>
      <c r="Q1249" s="254"/>
      <c r="R1249" s="254"/>
      <c r="S1249" s="661"/>
    </row>
    <row r="1250" spans="1:19" hidden="1" outlineLevel="2">
      <c r="A1250" s="222"/>
      <c r="B1250" s="223" t="s">
        <v>370</v>
      </c>
      <c r="C1250" s="222" t="s">
        <v>23</v>
      </c>
      <c r="D1250" s="222">
        <v>3</v>
      </c>
      <c r="E1250" s="222"/>
      <c r="F1250" s="222"/>
      <c r="G1250" s="657"/>
      <c r="H1250" s="657"/>
      <c r="I1250" s="657"/>
      <c r="J1250" s="657"/>
      <c r="K1250" s="658"/>
      <c r="L1250" s="685"/>
      <c r="M1250" s="658"/>
      <c r="N1250" s="270"/>
      <c r="O1250" s="270"/>
      <c r="P1250" s="254"/>
      <c r="Q1250" s="254"/>
      <c r="R1250" s="254"/>
      <c r="S1250" s="661"/>
    </row>
    <row r="1251" spans="1:19" hidden="1" outlineLevel="2">
      <c r="A1251" s="597"/>
      <c r="B1251" s="171" t="s">
        <v>154</v>
      </c>
      <c r="C1251" s="175" t="s">
        <v>23</v>
      </c>
      <c r="D1251" s="175">
        <v>3</v>
      </c>
      <c r="E1251" s="175"/>
      <c r="F1251" s="175"/>
      <c r="G1251" s="654"/>
      <c r="H1251" s="654"/>
      <c r="I1251" s="654"/>
      <c r="J1251" s="654"/>
      <c r="K1251" s="645"/>
      <c r="L1251" s="685"/>
      <c r="M1251" s="645"/>
      <c r="N1251" s="270"/>
      <c r="O1251" s="270"/>
      <c r="P1251" s="254"/>
      <c r="Q1251" s="254"/>
      <c r="R1251" s="254"/>
      <c r="S1251" s="661"/>
    </row>
    <row r="1252" spans="1:19" hidden="1" outlineLevel="2">
      <c r="A1252" s="597"/>
      <c r="B1252" s="191" t="s">
        <v>330</v>
      </c>
      <c r="C1252" s="175" t="s">
        <v>23</v>
      </c>
      <c r="D1252" s="175">
        <v>3</v>
      </c>
      <c r="E1252" s="175"/>
      <c r="F1252" s="175"/>
      <c r="G1252" s="654"/>
      <c r="H1252" s="654"/>
      <c r="I1252" s="654"/>
      <c r="J1252" s="654"/>
      <c r="K1252" s="645"/>
      <c r="L1252" s="685"/>
      <c r="M1252" s="645"/>
      <c r="N1252" s="270"/>
      <c r="O1252" s="270"/>
      <c r="P1252" s="254"/>
      <c r="Q1252" s="254"/>
      <c r="R1252" s="254"/>
      <c r="S1252" s="661"/>
    </row>
    <row r="1253" spans="1:19" hidden="1" outlineLevel="2">
      <c r="A1253" s="597"/>
      <c r="B1253" s="169" t="s">
        <v>331</v>
      </c>
      <c r="C1253" s="175"/>
      <c r="D1253" s="175"/>
      <c r="E1253" s="175"/>
      <c r="F1253" s="175"/>
      <c r="G1253" s="654"/>
      <c r="H1253" s="654"/>
      <c r="I1253" s="654"/>
      <c r="J1253" s="654"/>
      <c r="K1253" s="645"/>
      <c r="L1253" s="685"/>
      <c r="M1253" s="645"/>
      <c r="N1253" s="270"/>
      <c r="O1253" s="270"/>
      <c r="P1253" s="254"/>
      <c r="Q1253" s="254"/>
      <c r="R1253" s="254"/>
      <c r="S1253" s="661"/>
    </row>
    <row r="1254" spans="1:19" hidden="1" outlineLevel="2">
      <c r="A1254" s="597"/>
      <c r="B1254" s="171" t="s">
        <v>347</v>
      </c>
      <c r="C1254" s="175" t="s">
        <v>23</v>
      </c>
      <c r="D1254" s="218">
        <v>3</v>
      </c>
      <c r="E1254" s="218"/>
      <c r="F1254" s="218"/>
      <c r="G1254" s="655"/>
      <c r="H1254" s="655"/>
      <c r="I1254" s="655"/>
      <c r="J1254" s="655"/>
      <c r="K1254" s="656"/>
      <c r="L1254" s="685"/>
      <c r="M1254" s="656"/>
      <c r="N1254" s="270"/>
      <c r="O1254" s="270"/>
      <c r="P1254" s="254"/>
      <c r="Q1254" s="254"/>
      <c r="R1254" s="254"/>
      <c r="S1254" s="661"/>
    </row>
    <row r="1255" spans="1:19" hidden="1" outlineLevel="2">
      <c r="A1255" s="597"/>
      <c r="B1255" s="171" t="s">
        <v>333</v>
      </c>
      <c r="C1255" s="175" t="s">
        <v>23</v>
      </c>
      <c r="D1255" s="218">
        <v>24</v>
      </c>
      <c r="E1255" s="218"/>
      <c r="F1255" s="218"/>
      <c r="G1255" s="655"/>
      <c r="H1255" s="655"/>
      <c r="I1255" s="655"/>
      <c r="J1255" s="655"/>
      <c r="K1255" s="656"/>
      <c r="L1255" s="685"/>
      <c r="M1255" s="656"/>
      <c r="N1255" s="270"/>
      <c r="O1255" s="270"/>
      <c r="P1255" s="254"/>
      <c r="Q1255" s="254"/>
      <c r="R1255" s="254"/>
      <c r="S1255" s="661"/>
    </row>
    <row r="1256" spans="1:19" hidden="1" outlineLevel="2">
      <c r="A1256" s="597"/>
      <c r="B1256" s="171" t="s">
        <v>335</v>
      </c>
      <c r="C1256" s="175" t="s">
        <v>23</v>
      </c>
      <c r="D1256" s="218">
        <v>1</v>
      </c>
      <c r="E1256" s="218"/>
      <c r="F1256" s="218"/>
      <c r="G1256" s="655"/>
      <c r="H1256" s="655"/>
      <c r="I1256" s="655"/>
      <c r="J1256" s="655"/>
      <c r="K1256" s="656"/>
      <c r="L1256" s="685"/>
      <c r="M1256" s="656"/>
      <c r="N1256" s="270"/>
      <c r="O1256" s="270"/>
      <c r="P1256" s="254"/>
      <c r="Q1256" s="254"/>
      <c r="R1256" s="254"/>
      <c r="S1256" s="661"/>
    </row>
    <row r="1257" spans="1:19" hidden="1" outlineLevel="2">
      <c r="A1257" s="597"/>
      <c r="B1257" s="168" t="s">
        <v>441</v>
      </c>
      <c r="C1257" s="174" t="s">
        <v>21</v>
      </c>
      <c r="D1257" s="174">
        <v>3</v>
      </c>
      <c r="E1257" s="174"/>
      <c r="F1257" s="174"/>
      <c r="G1257" s="654"/>
      <c r="H1257" s="654"/>
      <c r="I1257" s="654"/>
      <c r="J1257" s="654"/>
      <c r="K1257" s="645"/>
      <c r="L1257" s="685"/>
      <c r="M1257" s="645"/>
      <c r="N1257" s="270"/>
      <c r="O1257" s="270"/>
      <c r="P1257" s="254"/>
      <c r="Q1257" s="254"/>
      <c r="R1257" s="254"/>
      <c r="S1257" s="661"/>
    </row>
    <row r="1258" spans="1:19" hidden="1" outlineLevel="2">
      <c r="A1258" s="765"/>
      <c r="B1258" s="191" t="s">
        <v>349</v>
      </c>
      <c r="C1258" s="175" t="s">
        <v>23</v>
      </c>
      <c r="D1258" s="175">
        <v>3</v>
      </c>
      <c r="E1258" s="175"/>
      <c r="F1258" s="175"/>
      <c r="G1258" s="654"/>
      <c r="H1258" s="654"/>
      <c r="I1258" s="654"/>
      <c r="J1258" s="654"/>
      <c r="K1258" s="645"/>
      <c r="L1258" s="685"/>
      <c r="M1258" s="645"/>
      <c r="N1258" s="270"/>
      <c r="O1258" s="270"/>
      <c r="P1258" s="254"/>
      <c r="Q1258" s="254"/>
      <c r="R1258" s="254"/>
      <c r="S1258" s="661"/>
    </row>
    <row r="1259" spans="1:19" hidden="1" outlineLevel="2">
      <c r="A1259" s="765"/>
      <c r="B1259" s="191" t="s">
        <v>350</v>
      </c>
      <c r="C1259" s="175" t="s">
        <v>23</v>
      </c>
      <c r="D1259" s="175">
        <v>3</v>
      </c>
      <c r="E1259" s="175"/>
      <c r="F1259" s="175"/>
      <c r="G1259" s="654"/>
      <c r="H1259" s="654"/>
      <c r="I1259" s="654"/>
      <c r="J1259" s="654"/>
      <c r="K1259" s="645"/>
      <c r="L1259" s="685"/>
      <c r="M1259" s="645"/>
      <c r="N1259" s="270"/>
      <c r="O1259" s="270"/>
      <c r="P1259" s="254"/>
      <c r="Q1259" s="254"/>
      <c r="R1259" s="254"/>
      <c r="S1259" s="661"/>
    </row>
    <row r="1260" spans="1:19" hidden="1" outlineLevel="2">
      <c r="A1260" s="765"/>
      <c r="B1260" s="191" t="s">
        <v>442</v>
      </c>
      <c r="C1260" s="175" t="s">
        <v>23</v>
      </c>
      <c r="D1260" s="175">
        <v>3</v>
      </c>
      <c r="E1260" s="175"/>
      <c r="F1260" s="175"/>
      <c r="G1260" s="654"/>
      <c r="H1260" s="654"/>
      <c r="I1260" s="654"/>
      <c r="J1260" s="654"/>
      <c r="K1260" s="645"/>
      <c r="L1260" s="685"/>
      <c r="M1260" s="645"/>
      <c r="N1260" s="270"/>
      <c r="O1260" s="270"/>
      <c r="P1260" s="254"/>
      <c r="Q1260" s="254"/>
      <c r="R1260" s="254"/>
      <c r="S1260" s="661"/>
    </row>
    <row r="1261" spans="1:19" hidden="1" outlineLevel="2">
      <c r="A1261" s="765"/>
      <c r="B1261" s="191" t="s">
        <v>352</v>
      </c>
      <c r="C1261" s="175" t="s">
        <v>23</v>
      </c>
      <c r="D1261" s="175">
        <v>3</v>
      </c>
      <c r="E1261" s="175"/>
      <c r="F1261" s="175"/>
      <c r="G1261" s="654"/>
      <c r="H1261" s="654"/>
      <c r="I1261" s="654"/>
      <c r="J1261" s="654"/>
      <c r="K1261" s="645"/>
      <c r="L1261" s="685"/>
      <c r="M1261" s="645"/>
      <c r="N1261" s="270"/>
      <c r="O1261" s="270"/>
      <c r="P1261" s="254"/>
      <c r="Q1261" s="254"/>
      <c r="R1261" s="254"/>
      <c r="S1261" s="661"/>
    </row>
    <row r="1262" spans="1:19" hidden="1" outlineLevel="2">
      <c r="A1262" s="765"/>
      <c r="B1262" s="191" t="s">
        <v>353</v>
      </c>
      <c r="C1262" s="175" t="s">
        <v>23</v>
      </c>
      <c r="D1262" s="175">
        <v>6</v>
      </c>
      <c r="E1262" s="175"/>
      <c r="F1262" s="175"/>
      <c r="G1262" s="654"/>
      <c r="H1262" s="654"/>
      <c r="I1262" s="654"/>
      <c r="J1262" s="654"/>
      <c r="K1262" s="645"/>
      <c r="L1262" s="685"/>
      <c r="M1262" s="645"/>
      <c r="N1262" s="270"/>
      <c r="O1262" s="270"/>
      <c r="P1262" s="254"/>
      <c r="Q1262" s="254"/>
      <c r="R1262" s="254"/>
      <c r="S1262" s="661"/>
    </row>
    <row r="1263" spans="1:19" hidden="1" outlineLevel="2">
      <c r="A1263" s="765"/>
      <c r="B1263" s="191" t="s">
        <v>354</v>
      </c>
      <c r="C1263" s="175" t="s">
        <v>20</v>
      </c>
      <c r="D1263" s="175">
        <v>1</v>
      </c>
      <c r="E1263" s="175"/>
      <c r="F1263" s="175"/>
      <c r="G1263" s="654"/>
      <c r="H1263" s="654"/>
      <c r="I1263" s="654"/>
      <c r="J1263" s="654"/>
      <c r="K1263" s="645"/>
      <c r="L1263" s="685"/>
      <c r="M1263" s="645"/>
      <c r="N1263" s="270"/>
      <c r="O1263" s="270"/>
      <c r="P1263" s="254"/>
      <c r="Q1263" s="254"/>
      <c r="R1263" s="254"/>
      <c r="S1263" s="661"/>
    </row>
    <row r="1264" spans="1:19" hidden="1" outlineLevel="2">
      <c r="A1264" s="597"/>
      <c r="B1264" s="191" t="s">
        <v>340</v>
      </c>
      <c r="C1264" s="175" t="s">
        <v>23</v>
      </c>
      <c r="D1264" s="175">
        <v>1</v>
      </c>
      <c r="E1264" s="175"/>
      <c r="F1264" s="175"/>
      <c r="G1264" s="654"/>
      <c r="H1264" s="654"/>
      <c r="I1264" s="654"/>
      <c r="J1264" s="654"/>
      <c r="K1264" s="645"/>
      <c r="L1264" s="685"/>
      <c r="M1264" s="645"/>
      <c r="N1264" s="270"/>
      <c r="O1264" s="270"/>
      <c r="P1264" s="254"/>
      <c r="Q1264" s="254"/>
      <c r="R1264" s="254"/>
      <c r="S1264" s="661"/>
    </row>
    <row r="1265" spans="1:19" hidden="1" outlineLevel="2">
      <c r="A1265" s="597"/>
      <c r="B1265" s="191" t="s">
        <v>366</v>
      </c>
      <c r="C1265" s="175" t="s">
        <v>21</v>
      </c>
      <c r="D1265" s="175">
        <v>1</v>
      </c>
      <c r="E1265" s="175"/>
      <c r="F1265" s="175"/>
      <c r="G1265" s="654"/>
      <c r="H1265" s="654"/>
      <c r="I1265" s="654"/>
      <c r="J1265" s="654"/>
      <c r="K1265" s="645"/>
      <c r="L1265" s="685"/>
      <c r="M1265" s="645"/>
      <c r="N1265" s="270"/>
      <c r="O1265" s="270"/>
      <c r="P1265" s="254"/>
      <c r="Q1265" s="254"/>
      <c r="R1265" s="254"/>
      <c r="S1265" s="661"/>
    </row>
    <row r="1266" spans="1:19" ht="25.5" hidden="1" outlineLevel="2">
      <c r="A1266" s="225"/>
      <c r="B1266" s="226" t="s">
        <v>343</v>
      </c>
      <c r="C1266" s="227" t="s">
        <v>20</v>
      </c>
      <c r="D1266" s="228">
        <v>1</v>
      </c>
      <c r="E1266" s="228"/>
      <c r="F1266" s="228"/>
      <c r="G1266" s="708"/>
      <c r="H1266" s="708"/>
      <c r="I1266" s="708"/>
      <c r="J1266" s="708"/>
      <c r="K1266" s="709"/>
      <c r="L1266" s="685"/>
      <c r="M1266" s="709"/>
      <c r="N1266" s="270"/>
      <c r="O1266" s="270"/>
      <c r="P1266" s="254"/>
      <c r="Q1266" s="254"/>
      <c r="R1266" s="254"/>
      <c r="S1266" s="661"/>
    </row>
    <row r="1267" spans="1:19" ht="38.25" outlineLevel="1" collapsed="1">
      <c r="A1267" s="174">
        <f>COUNT($A$368:$A1266)+1</f>
        <v>43</v>
      </c>
      <c r="B1267" s="169" t="s">
        <v>526</v>
      </c>
      <c r="C1267" s="174" t="s">
        <v>137</v>
      </c>
      <c r="D1267" s="216">
        <v>1</v>
      </c>
      <c r="E1267" s="216"/>
      <c r="F1267" s="216"/>
      <c r="G1267" s="648" t="s">
        <v>3199</v>
      </c>
      <c r="H1267" s="648"/>
      <c r="I1267" s="648" t="s">
        <v>3164</v>
      </c>
      <c r="J1267" s="648" t="s">
        <v>324</v>
      </c>
      <c r="K1267" s="267">
        <v>50551300</v>
      </c>
      <c r="L1267" s="685"/>
      <c r="M1267" s="267">
        <v>3675000</v>
      </c>
      <c r="N1267" s="270"/>
      <c r="O1267" s="270"/>
      <c r="P1267" s="254">
        <f>SUM(K1267:O1267)</f>
        <v>54226300</v>
      </c>
      <c r="Q1267" s="254">
        <f>P1267*$D1267</f>
        <v>54226300</v>
      </c>
      <c r="R1267" s="254">
        <f>P1267*$F1267</f>
        <v>0</v>
      </c>
      <c r="S1267" s="649" t="s">
        <v>138</v>
      </c>
    </row>
    <row r="1268" spans="1:19" ht="25.5" hidden="1" outlineLevel="2">
      <c r="A1268" s="597"/>
      <c r="B1268" s="171" t="s">
        <v>359</v>
      </c>
      <c r="C1268" s="175" t="s">
        <v>23</v>
      </c>
      <c r="D1268" s="175">
        <v>1</v>
      </c>
      <c r="E1268" s="175"/>
      <c r="F1268" s="175"/>
      <c r="G1268" s="654"/>
      <c r="H1268" s="654"/>
      <c r="I1268" s="654"/>
      <c r="J1268" s="654"/>
      <c r="K1268" s="645"/>
      <c r="L1268" s="685"/>
      <c r="M1268" s="645"/>
      <c r="N1268" s="270"/>
      <c r="O1268" s="270"/>
      <c r="P1268" s="254"/>
      <c r="Q1268" s="254"/>
      <c r="R1268" s="254"/>
      <c r="S1268" s="661"/>
    </row>
    <row r="1269" spans="1:19" hidden="1" outlineLevel="2">
      <c r="A1269" s="597"/>
      <c r="B1269" s="169" t="s">
        <v>328</v>
      </c>
      <c r="C1269" s="174"/>
      <c r="D1269" s="174"/>
      <c r="E1269" s="174"/>
      <c r="F1269" s="174"/>
      <c r="G1269" s="654"/>
      <c r="H1269" s="654"/>
      <c r="I1269" s="654"/>
      <c r="J1269" s="654"/>
      <c r="K1269" s="645"/>
      <c r="L1269" s="685"/>
      <c r="M1269" s="645"/>
      <c r="N1269" s="270"/>
      <c r="O1269" s="270"/>
      <c r="P1269" s="254"/>
      <c r="Q1269" s="254"/>
      <c r="R1269" s="254"/>
      <c r="S1269" s="661"/>
    </row>
    <row r="1270" spans="1:19" hidden="1" outlineLevel="2">
      <c r="A1270" s="597"/>
      <c r="B1270" s="171" t="s">
        <v>415</v>
      </c>
      <c r="C1270" s="175" t="s">
        <v>23</v>
      </c>
      <c r="D1270" s="175">
        <v>1</v>
      </c>
      <c r="E1270" s="175"/>
      <c r="F1270" s="175"/>
      <c r="G1270" s="654"/>
      <c r="H1270" s="654"/>
      <c r="I1270" s="654"/>
      <c r="J1270" s="654"/>
      <c r="K1270" s="645"/>
      <c r="L1270" s="685"/>
      <c r="M1270" s="645"/>
      <c r="N1270" s="270"/>
      <c r="O1270" s="270"/>
      <c r="P1270" s="254"/>
      <c r="Q1270" s="254"/>
      <c r="R1270" s="254"/>
      <c r="S1270" s="661"/>
    </row>
    <row r="1271" spans="1:19" hidden="1" outlineLevel="2">
      <c r="A1271" s="222"/>
      <c r="B1271" s="223" t="s">
        <v>416</v>
      </c>
      <c r="C1271" s="222" t="s">
        <v>150</v>
      </c>
      <c r="D1271" s="222">
        <v>3</v>
      </c>
      <c r="E1271" s="222"/>
      <c r="F1271" s="222"/>
      <c r="G1271" s="657"/>
      <c r="H1271" s="657"/>
      <c r="I1271" s="657"/>
      <c r="J1271" s="657"/>
      <c r="K1271" s="658"/>
      <c r="L1271" s="685"/>
      <c r="M1271" s="658"/>
      <c r="N1271" s="270"/>
      <c r="O1271" s="270"/>
      <c r="P1271" s="254"/>
      <c r="Q1271" s="254"/>
      <c r="R1271" s="254"/>
      <c r="S1271" s="661"/>
    </row>
    <row r="1272" spans="1:19" hidden="1" outlineLevel="2">
      <c r="A1272" s="222"/>
      <c r="B1272" s="223" t="s">
        <v>151</v>
      </c>
      <c r="C1272" s="222" t="s">
        <v>23</v>
      </c>
      <c r="D1272" s="222">
        <v>1</v>
      </c>
      <c r="E1272" s="222"/>
      <c r="F1272" s="222"/>
      <c r="G1272" s="657"/>
      <c r="H1272" s="657"/>
      <c r="I1272" s="657"/>
      <c r="J1272" s="657"/>
      <c r="K1272" s="658"/>
      <c r="L1272" s="685"/>
      <c r="M1272" s="658"/>
      <c r="N1272" s="270"/>
      <c r="O1272" s="270"/>
      <c r="P1272" s="254"/>
      <c r="Q1272" s="254"/>
      <c r="R1272" s="254"/>
      <c r="S1272" s="661"/>
    </row>
    <row r="1273" spans="1:19" hidden="1" outlineLevel="2">
      <c r="A1273" s="222"/>
      <c r="B1273" s="223" t="s">
        <v>152</v>
      </c>
      <c r="C1273" s="222" t="s">
        <v>23</v>
      </c>
      <c r="D1273" s="222">
        <v>1</v>
      </c>
      <c r="E1273" s="222"/>
      <c r="F1273" s="222"/>
      <c r="G1273" s="657"/>
      <c r="H1273" s="657"/>
      <c r="I1273" s="657"/>
      <c r="J1273" s="657"/>
      <c r="K1273" s="658"/>
      <c r="L1273" s="685"/>
      <c r="M1273" s="658"/>
      <c r="N1273" s="270"/>
      <c r="O1273" s="270"/>
      <c r="P1273" s="254"/>
      <c r="Q1273" s="254"/>
      <c r="R1273" s="254"/>
      <c r="S1273" s="661"/>
    </row>
    <row r="1274" spans="1:19" hidden="1" outlineLevel="2">
      <c r="A1274" s="222"/>
      <c r="B1274" s="223" t="s">
        <v>417</v>
      </c>
      <c r="C1274" s="222" t="s">
        <v>23</v>
      </c>
      <c r="D1274" s="222">
        <v>3</v>
      </c>
      <c r="E1274" s="222"/>
      <c r="F1274" s="222"/>
      <c r="G1274" s="657"/>
      <c r="H1274" s="657"/>
      <c r="I1274" s="657"/>
      <c r="J1274" s="657"/>
      <c r="K1274" s="658"/>
      <c r="L1274" s="685"/>
      <c r="M1274" s="658"/>
      <c r="N1274" s="270"/>
      <c r="O1274" s="270"/>
      <c r="P1274" s="254"/>
      <c r="Q1274" s="254"/>
      <c r="R1274" s="254"/>
      <c r="S1274" s="661"/>
    </row>
    <row r="1275" spans="1:19" hidden="1" outlineLevel="2">
      <c r="A1275" s="597"/>
      <c r="B1275" s="191" t="s">
        <v>154</v>
      </c>
      <c r="C1275" s="175" t="s">
        <v>23</v>
      </c>
      <c r="D1275" s="175">
        <v>3</v>
      </c>
      <c r="E1275" s="175"/>
      <c r="F1275" s="175"/>
      <c r="G1275" s="654"/>
      <c r="H1275" s="654"/>
      <c r="I1275" s="654"/>
      <c r="J1275" s="654"/>
      <c r="K1275" s="645"/>
      <c r="L1275" s="685"/>
      <c r="M1275" s="645"/>
      <c r="N1275" s="270"/>
      <c r="O1275" s="270"/>
      <c r="P1275" s="254"/>
      <c r="Q1275" s="254"/>
      <c r="R1275" s="254"/>
      <c r="S1275" s="661"/>
    </row>
    <row r="1276" spans="1:19" hidden="1" outlineLevel="2">
      <c r="A1276" s="597"/>
      <c r="B1276" s="191" t="s">
        <v>330</v>
      </c>
      <c r="C1276" s="175" t="s">
        <v>23</v>
      </c>
      <c r="D1276" s="175">
        <v>3</v>
      </c>
      <c r="E1276" s="175"/>
      <c r="F1276" s="175"/>
      <c r="G1276" s="654"/>
      <c r="H1276" s="654"/>
      <c r="I1276" s="654"/>
      <c r="J1276" s="654"/>
      <c r="K1276" s="645"/>
      <c r="L1276" s="685"/>
      <c r="M1276" s="645"/>
      <c r="N1276" s="270"/>
      <c r="O1276" s="270"/>
      <c r="P1276" s="254"/>
      <c r="Q1276" s="254"/>
      <c r="R1276" s="254"/>
      <c r="S1276" s="661"/>
    </row>
    <row r="1277" spans="1:19" hidden="1" outlineLevel="2">
      <c r="A1277" s="597"/>
      <c r="B1277" s="169" t="s">
        <v>331</v>
      </c>
      <c r="C1277" s="175"/>
      <c r="D1277" s="175"/>
      <c r="E1277" s="175"/>
      <c r="F1277" s="175"/>
      <c r="G1277" s="654"/>
      <c r="H1277" s="654"/>
      <c r="I1277" s="654"/>
      <c r="J1277" s="654"/>
      <c r="K1277" s="645"/>
      <c r="L1277" s="685"/>
      <c r="M1277" s="645"/>
      <c r="N1277" s="270"/>
      <c r="O1277" s="270"/>
      <c r="P1277" s="254"/>
      <c r="Q1277" s="254"/>
      <c r="R1277" s="254"/>
      <c r="S1277" s="661"/>
    </row>
    <row r="1278" spans="1:19" hidden="1" outlineLevel="2">
      <c r="A1278" s="597"/>
      <c r="B1278" s="191" t="s">
        <v>418</v>
      </c>
      <c r="C1278" s="175" t="s">
        <v>23</v>
      </c>
      <c r="D1278" s="175">
        <v>1</v>
      </c>
      <c r="E1278" s="175"/>
      <c r="F1278" s="175"/>
      <c r="G1278" s="654"/>
      <c r="H1278" s="654"/>
      <c r="I1278" s="654"/>
      <c r="J1278" s="654"/>
      <c r="K1278" s="645"/>
      <c r="L1278" s="685"/>
      <c r="M1278" s="645"/>
      <c r="N1278" s="270"/>
      <c r="O1278" s="270"/>
      <c r="P1278" s="254"/>
      <c r="Q1278" s="254"/>
      <c r="R1278" s="254"/>
      <c r="S1278" s="661"/>
    </row>
    <row r="1279" spans="1:19" hidden="1" outlineLevel="2">
      <c r="A1279" s="597"/>
      <c r="B1279" s="191" t="s">
        <v>376</v>
      </c>
      <c r="C1279" s="175" t="s">
        <v>23</v>
      </c>
      <c r="D1279" s="175">
        <v>1</v>
      </c>
      <c r="E1279" s="175"/>
      <c r="F1279" s="175"/>
      <c r="G1279" s="654"/>
      <c r="H1279" s="654"/>
      <c r="I1279" s="654"/>
      <c r="J1279" s="654"/>
      <c r="K1279" s="645"/>
      <c r="L1279" s="685"/>
      <c r="M1279" s="645"/>
      <c r="N1279" s="270"/>
      <c r="O1279" s="270"/>
      <c r="P1279" s="254"/>
      <c r="Q1279" s="254"/>
      <c r="R1279" s="254"/>
      <c r="S1279" s="661"/>
    </row>
    <row r="1280" spans="1:19" hidden="1" outlineLevel="2">
      <c r="A1280" s="597"/>
      <c r="B1280" s="191" t="s">
        <v>335</v>
      </c>
      <c r="C1280" s="175" t="s">
        <v>23</v>
      </c>
      <c r="D1280" s="175">
        <v>1</v>
      </c>
      <c r="E1280" s="175"/>
      <c r="F1280" s="175"/>
      <c r="G1280" s="654"/>
      <c r="H1280" s="654"/>
      <c r="I1280" s="654"/>
      <c r="J1280" s="654"/>
      <c r="K1280" s="645"/>
      <c r="L1280" s="685"/>
      <c r="M1280" s="645"/>
      <c r="N1280" s="270"/>
      <c r="O1280" s="270"/>
      <c r="P1280" s="254"/>
      <c r="Q1280" s="254"/>
      <c r="R1280" s="254"/>
      <c r="S1280" s="661"/>
    </row>
    <row r="1281" spans="1:19" hidden="1" outlineLevel="2">
      <c r="A1281" s="597"/>
      <c r="B1281" s="168" t="s">
        <v>377</v>
      </c>
      <c r="C1281" s="174" t="s">
        <v>21</v>
      </c>
      <c r="D1281" s="174">
        <v>1</v>
      </c>
      <c r="E1281" s="174"/>
      <c r="F1281" s="174"/>
      <c r="G1281" s="654"/>
      <c r="H1281" s="654"/>
      <c r="I1281" s="654"/>
      <c r="J1281" s="654"/>
      <c r="K1281" s="645"/>
      <c r="L1281" s="685"/>
      <c r="M1281" s="645"/>
      <c r="N1281" s="270"/>
      <c r="O1281" s="270"/>
      <c r="P1281" s="254"/>
      <c r="Q1281" s="254"/>
      <c r="R1281" s="254"/>
      <c r="S1281" s="661"/>
    </row>
    <row r="1282" spans="1:19" hidden="1" outlineLevel="2">
      <c r="A1282" s="765"/>
      <c r="B1282" s="171" t="s">
        <v>364</v>
      </c>
      <c r="C1282" s="175" t="s">
        <v>23</v>
      </c>
      <c r="D1282" s="175">
        <v>2</v>
      </c>
      <c r="E1282" s="175"/>
      <c r="F1282" s="175"/>
      <c r="G1282" s="654"/>
      <c r="H1282" s="654"/>
      <c r="I1282" s="654"/>
      <c r="J1282" s="654"/>
      <c r="K1282" s="645"/>
      <c r="L1282" s="685"/>
      <c r="M1282" s="645"/>
      <c r="N1282" s="270"/>
      <c r="O1282" s="270"/>
      <c r="P1282" s="254"/>
      <c r="Q1282" s="254"/>
      <c r="R1282" s="254"/>
      <c r="S1282" s="661"/>
    </row>
    <row r="1283" spans="1:19" hidden="1" outlineLevel="2">
      <c r="A1283" s="765"/>
      <c r="B1283" s="191" t="s">
        <v>373</v>
      </c>
      <c r="C1283" s="175" t="s">
        <v>23</v>
      </c>
      <c r="D1283" s="175">
        <v>1</v>
      </c>
      <c r="E1283" s="175"/>
      <c r="F1283" s="175"/>
      <c r="G1283" s="654"/>
      <c r="H1283" s="654"/>
      <c r="I1283" s="654"/>
      <c r="J1283" s="654"/>
      <c r="K1283" s="645"/>
      <c r="L1283" s="685"/>
      <c r="M1283" s="645"/>
      <c r="N1283" s="270"/>
      <c r="O1283" s="270"/>
      <c r="P1283" s="254"/>
      <c r="Q1283" s="254"/>
      <c r="R1283" s="254"/>
      <c r="S1283" s="661"/>
    </row>
    <row r="1284" spans="1:19" hidden="1" outlineLevel="2">
      <c r="A1284" s="765"/>
      <c r="B1284" s="191" t="s">
        <v>378</v>
      </c>
      <c r="C1284" s="175" t="s">
        <v>23</v>
      </c>
      <c r="D1284" s="175">
        <v>1</v>
      </c>
      <c r="E1284" s="175"/>
      <c r="F1284" s="175"/>
      <c r="G1284" s="654"/>
      <c r="H1284" s="654"/>
      <c r="I1284" s="654"/>
      <c r="J1284" s="654"/>
      <c r="K1284" s="645"/>
      <c r="L1284" s="685"/>
      <c r="M1284" s="645"/>
      <c r="N1284" s="270"/>
      <c r="O1284" s="270"/>
      <c r="P1284" s="254"/>
      <c r="Q1284" s="254"/>
      <c r="R1284" s="254"/>
      <c r="S1284" s="661"/>
    </row>
    <row r="1285" spans="1:19" hidden="1" outlineLevel="2">
      <c r="A1285" s="765"/>
      <c r="B1285" s="191" t="s">
        <v>365</v>
      </c>
      <c r="C1285" s="175" t="s">
        <v>23</v>
      </c>
      <c r="D1285" s="175">
        <v>1</v>
      </c>
      <c r="E1285" s="175"/>
      <c r="F1285" s="175"/>
      <c r="G1285" s="654"/>
      <c r="H1285" s="654"/>
      <c r="I1285" s="654"/>
      <c r="J1285" s="654"/>
      <c r="K1285" s="645"/>
      <c r="L1285" s="685"/>
      <c r="M1285" s="645"/>
      <c r="N1285" s="270"/>
      <c r="O1285" s="270"/>
      <c r="P1285" s="254"/>
      <c r="Q1285" s="254"/>
      <c r="R1285" s="254"/>
      <c r="S1285" s="661"/>
    </row>
    <row r="1286" spans="1:19" hidden="1" outlineLevel="2">
      <c r="A1286" s="765"/>
      <c r="B1286" s="191" t="s">
        <v>352</v>
      </c>
      <c r="C1286" s="175" t="s">
        <v>23</v>
      </c>
      <c r="D1286" s="175">
        <v>1</v>
      </c>
      <c r="E1286" s="175"/>
      <c r="F1286" s="175"/>
      <c r="G1286" s="654"/>
      <c r="H1286" s="654"/>
      <c r="I1286" s="654"/>
      <c r="J1286" s="654"/>
      <c r="K1286" s="645"/>
      <c r="L1286" s="685"/>
      <c r="M1286" s="645"/>
      <c r="N1286" s="270"/>
      <c r="O1286" s="270"/>
      <c r="P1286" s="254"/>
      <c r="Q1286" s="254"/>
      <c r="R1286" s="254"/>
      <c r="S1286" s="661"/>
    </row>
    <row r="1287" spans="1:19" hidden="1" outlineLevel="2">
      <c r="A1287" s="765"/>
      <c r="B1287" s="191" t="s">
        <v>379</v>
      </c>
      <c r="C1287" s="175" t="s">
        <v>23</v>
      </c>
      <c r="D1287" s="175">
        <v>1</v>
      </c>
      <c r="E1287" s="175"/>
      <c r="F1287" s="175"/>
      <c r="G1287" s="654"/>
      <c r="H1287" s="654"/>
      <c r="I1287" s="654"/>
      <c r="J1287" s="654"/>
      <c r="K1287" s="645"/>
      <c r="L1287" s="685"/>
      <c r="M1287" s="645"/>
      <c r="N1287" s="270"/>
      <c r="O1287" s="270"/>
      <c r="P1287" s="254"/>
      <c r="Q1287" s="254"/>
      <c r="R1287" s="254"/>
      <c r="S1287" s="661"/>
    </row>
    <row r="1288" spans="1:19" hidden="1" outlineLevel="2">
      <c r="A1288" s="765"/>
      <c r="B1288" s="191" t="s">
        <v>353</v>
      </c>
      <c r="C1288" s="175" t="s">
        <v>23</v>
      </c>
      <c r="D1288" s="175">
        <v>2</v>
      </c>
      <c r="E1288" s="175"/>
      <c r="F1288" s="175"/>
      <c r="G1288" s="654"/>
      <c r="H1288" s="654"/>
      <c r="I1288" s="654"/>
      <c r="J1288" s="654"/>
      <c r="K1288" s="645"/>
      <c r="L1288" s="685"/>
      <c r="M1288" s="645"/>
      <c r="N1288" s="270"/>
      <c r="O1288" s="270"/>
      <c r="P1288" s="254"/>
      <c r="Q1288" s="254"/>
      <c r="R1288" s="254"/>
      <c r="S1288" s="661"/>
    </row>
    <row r="1289" spans="1:19" hidden="1" outlineLevel="2">
      <c r="A1289" s="765"/>
      <c r="B1289" s="191" t="s">
        <v>338</v>
      </c>
      <c r="C1289" s="175" t="s">
        <v>23</v>
      </c>
      <c r="D1289" s="175">
        <v>1</v>
      </c>
      <c r="E1289" s="175"/>
      <c r="F1289" s="175"/>
      <c r="G1289" s="654"/>
      <c r="H1289" s="654"/>
      <c r="I1289" s="654"/>
      <c r="J1289" s="654"/>
      <c r="K1289" s="645"/>
      <c r="L1289" s="685"/>
      <c r="M1289" s="645"/>
      <c r="N1289" s="270"/>
      <c r="O1289" s="270"/>
      <c r="P1289" s="254"/>
      <c r="Q1289" s="254"/>
      <c r="R1289" s="254"/>
      <c r="S1289" s="661"/>
    </row>
    <row r="1290" spans="1:19" hidden="1" outlineLevel="2">
      <c r="A1290" s="765"/>
      <c r="B1290" s="191" t="s">
        <v>354</v>
      </c>
      <c r="C1290" s="175" t="s">
        <v>20</v>
      </c>
      <c r="D1290" s="175">
        <v>1</v>
      </c>
      <c r="E1290" s="175"/>
      <c r="F1290" s="175"/>
      <c r="G1290" s="654"/>
      <c r="H1290" s="654"/>
      <c r="I1290" s="654"/>
      <c r="J1290" s="654"/>
      <c r="K1290" s="645"/>
      <c r="L1290" s="685"/>
      <c r="M1290" s="645"/>
      <c r="N1290" s="270"/>
      <c r="O1290" s="270"/>
      <c r="P1290" s="254"/>
      <c r="Q1290" s="254"/>
      <c r="R1290" s="254"/>
      <c r="S1290" s="661"/>
    </row>
    <row r="1291" spans="1:19" hidden="1" outlineLevel="2">
      <c r="A1291" s="597"/>
      <c r="B1291" s="168" t="s">
        <v>527</v>
      </c>
      <c r="C1291" s="174" t="s">
        <v>21</v>
      </c>
      <c r="D1291" s="174">
        <v>1</v>
      </c>
      <c r="E1291" s="174"/>
      <c r="F1291" s="174"/>
      <c r="G1291" s="654"/>
      <c r="H1291" s="654"/>
      <c r="I1291" s="654"/>
      <c r="J1291" s="654"/>
      <c r="K1291" s="645"/>
      <c r="L1291" s="685"/>
      <c r="M1291" s="645"/>
      <c r="N1291" s="270"/>
      <c r="O1291" s="270"/>
      <c r="P1291" s="254"/>
      <c r="Q1291" s="254"/>
      <c r="R1291" s="254"/>
      <c r="S1291" s="661"/>
    </row>
    <row r="1292" spans="1:19" hidden="1" outlineLevel="2">
      <c r="A1292" s="765"/>
      <c r="B1292" s="171" t="s">
        <v>421</v>
      </c>
      <c r="C1292" s="175" t="s">
        <v>23</v>
      </c>
      <c r="D1292" s="175">
        <v>2</v>
      </c>
      <c r="E1292" s="175"/>
      <c r="F1292" s="175"/>
      <c r="G1292" s="654"/>
      <c r="H1292" s="654"/>
      <c r="I1292" s="654"/>
      <c r="J1292" s="654"/>
      <c r="K1292" s="645"/>
      <c r="L1292" s="685"/>
      <c r="M1292" s="645"/>
      <c r="N1292" s="270"/>
      <c r="O1292" s="270"/>
      <c r="P1292" s="254"/>
      <c r="Q1292" s="254"/>
      <c r="R1292" s="254"/>
      <c r="S1292" s="661"/>
    </row>
    <row r="1293" spans="1:19" hidden="1" outlineLevel="2">
      <c r="A1293" s="765"/>
      <c r="B1293" s="191" t="s">
        <v>422</v>
      </c>
      <c r="C1293" s="175" t="s">
        <v>23</v>
      </c>
      <c r="D1293" s="175">
        <v>1</v>
      </c>
      <c r="E1293" s="175"/>
      <c r="F1293" s="175"/>
      <c r="G1293" s="654"/>
      <c r="H1293" s="654"/>
      <c r="I1293" s="654"/>
      <c r="J1293" s="654"/>
      <c r="K1293" s="645"/>
      <c r="L1293" s="685"/>
      <c r="M1293" s="645"/>
      <c r="N1293" s="270"/>
      <c r="O1293" s="270"/>
      <c r="P1293" s="254"/>
      <c r="Q1293" s="254"/>
      <c r="R1293" s="254"/>
      <c r="S1293" s="661"/>
    </row>
    <row r="1294" spans="1:19" hidden="1" outlineLevel="2">
      <c r="A1294" s="765"/>
      <c r="B1294" s="171" t="s">
        <v>350</v>
      </c>
      <c r="C1294" s="175" t="s">
        <v>23</v>
      </c>
      <c r="D1294" s="218">
        <v>5</v>
      </c>
      <c r="E1294" s="218"/>
      <c r="F1294" s="218"/>
      <c r="G1294" s="655"/>
      <c r="H1294" s="655"/>
      <c r="I1294" s="655"/>
      <c r="J1294" s="655"/>
      <c r="K1294" s="656"/>
      <c r="L1294" s="685"/>
      <c r="M1294" s="656"/>
      <c r="N1294" s="270"/>
      <c r="O1294" s="270"/>
      <c r="P1294" s="254"/>
      <c r="Q1294" s="254"/>
      <c r="R1294" s="254"/>
      <c r="S1294" s="661"/>
    </row>
    <row r="1295" spans="1:19" hidden="1" outlineLevel="2">
      <c r="A1295" s="765"/>
      <c r="B1295" s="191" t="s">
        <v>378</v>
      </c>
      <c r="C1295" s="175" t="s">
        <v>23</v>
      </c>
      <c r="D1295" s="175">
        <v>1</v>
      </c>
      <c r="E1295" s="175"/>
      <c r="F1295" s="175"/>
      <c r="G1295" s="654"/>
      <c r="H1295" s="654"/>
      <c r="I1295" s="654"/>
      <c r="J1295" s="654"/>
      <c r="K1295" s="645"/>
      <c r="L1295" s="685"/>
      <c r="M1295" s="645"/>
      <c r="N1295" s="270"/>
      <c r="O1295" s="270"/>
      <c r="P1295" s="254"/>
      <c r="Q1295" s="254"/>
      <c r="R1295" s="254"/>
      <c r="S1295" s="661"/>
    </row>
    <row r="1296" spans="1:19" hidden="1" outlineLevel="2">
      <c r="A1296" s="765"/>
      <c r="B1296" s="191" t="s">
        <v>528</v>
      </c>
      <c r="C1296" s="175" t="s">
        <v>23</v>
      </c>
      <c r="D1296" s="175">
        <v>1</v>
      </c>
      <c r="E1296" s="175"/>
      <c r="F1296" s="175"/>
      <c r="G1296" s="654"/>
      <c r="H1296" s="654"/>
      <c r="I1296" s="654"/>
      <c r="J1296" s="654"/>
      <c r="K1296" s="645"/>
      <c r="L1296" s="685"/>
      <c r="M1296" s="645"/>
      <c r="N1296" s="270"/>
      <c r="O1296" s="270"/>
      <c r="P1296" s="254"/>
      <c r="Q1296" s="254"/>
      <c r="R1296" s="254"/>
      <c r="S1296" s="661"/>
    </row>
    <row r="1297" spans="1:19" hidden="1" outlineLevel="2">
      <c r="A1297" s="765"/>
      <c r="B1297" s="191" t="s">
        <v>352</v>
      </c>
      <c r="C1297" s="175" t="s">
        <v>23</v>
      </c>
      <c r="D1297" s="175">
        <v>1</v>
      </c>
      <c r="E1297" s="175"/>
      <c r="F1297" s="175"/>
      <c r="G1297" s="654"/>
      <c r="H1297" s="654"/>
      <c r="I1297" s="654"/>
      <c r="J1297" s="654"/>
      <c r="K1297" s="645"/>
      <c r="L1297" s="685"/>
      <c r="M1297" s="645"/>
      <c r="N1297" s="270"/>
      <c r="O1297" s="270"/>
      <c r="P1297" s="254"/>
      <c r="Q1297" s="254"/>
      <c r="R1297" s="254"/>
      <c r="S1297" s="661"/>
    </row>
    <row r="1298" spans="1:19" hidden="1" outlineLevel="2">
      <c r="A1298" s="765"/>
      <c r="B1298" s="191" t="s">
        <v>379</v>
      </c>
      <c r="C1298" s="175" t="s">
        <v>23</v>
      </c>
      <c r="D1298" s="175">
        <v>1</v>
      </c>
      <c r="E1298" s="175"/>
      <c r="F1298" s="175"/>
      <c r="G1298" s="654"/>
      <c r="H1298" s="654"/>
      <c r="I1298" s="654"/>
      <c r="J1298" s="654"/>
      <c r="K1298" s="645"/>
      <c r="L1298" s="685"/>
      <c r="M1298" s="645"/>
      <c r="N1298" s="270"/>
      <c r="O1298" s="270"/>
      <c r="P1298" s="254"/>
      <c r="Q1298" s="254"/>
      <c r="R1298" s="254"/>
      <c r="S1298" s="661"/>
    </row>
    <row r="1299" spans="1:19" hidden="1" outlineLevel="2">
      <c r="A1299" s="765"/>
      <c r="B1299" s="191" t="s">
        <v>353</v>
      </c>
      <c r="C1299" s="175" t="s">
        <v>23</v>
      </c>
      <c r="D1299" s="175">
        <v>2</v>
      </c>
      <c r="E1299" s="175"/>
      <c r="F1299" s="175"/>
      <c r="G1299" s="654"/>
      <c r="H1299" s="654"/>
      <c r="I1299" s="654"/>
      <c r="J1299" s="654"/>
      <c r="K1299" s="645"/>
      <c r="L1299" s="685"/>
      <c r="M1299" s="645"/>
      <c r="N1299" s="270"/>
      <c r="O1299" s="270"/>
      <c r="P1299" s="254"/>
      <c r="Q1299" s="254"/>
      <c r="R1299" s="254"/>
      <c r="S1299" s="661"/>
    </row>
    <row r="1300" spans="1:19" hidden="1" outlineLevel="2">
      <c r="A1300" s="765"/>
      <c r="B1300" s="191" t="s">
        <v>338</v>
      </c>
      <c r="C1300" s="175" t="s">
        <v>23</v>
      </c>
      <c r="D1300" s="175">
        <v>1</v>
      </c>
      <c r="E1300" s="175"/>
      <c r="F1300" s="175"/>
      <c r="G1300" s="654"/>
      <c r="H1300" s="654"/>
      <c r="I1300" s="654"/>
      <c r="J1300" s="654"/>
      <c r="K1300" s="645"/>
      <c r="L1300" s="685"/>
      <c r="M1300" s="645"/>
      <c r="N1300" s="270"/>
      <c r="O1300" s="270"/>
      <c r="P1300" s="254"/>
      <c r="Q1300" s="254"/>
      <c r="R1300" s="254"/>
      <c r="S1300" s="661"/>
    </row>
    <row r="1301" spans="1:19" hidden="1" outlineLevel="2">
      <c r="A1301" s="765"/>
      <c r="B1301" s="191" t="s">
        <v>354</v>
      </c>
      <c r="C1301" s="175" t="s">
        <v>20</v>
      </c>
      <c r="D1301" s="175">
        <v>1</v>
      </c>
      <c r="E1301" s="175"/>
      <c r="F1301" s="175"/>
      <c r="G1301" s="654"/>
      <c r="H1301" s="654"/>
      <c r="I1301" s="654"/>
      <c r="J1301" s="654"/>
      <c r="K1301" s="645"/>
      <c r="L1301" s="685"/>
      <c r="M1301" s="645"/>
      <c r="N1301" s="270"/>
      <c r="O1301" s="270"/>
      <c r="P1301" s="254"/>
      <c r="Q1301" s="254"/>
      <c r="R1301" s="254"/>
      <c r="S1301" s="661"/>
    </row>
    <row r="1302" spans="1:19" hidden="1" outlineLevel="2">
      <c r="A1302" s="597"/>
      <c r="B1302" s="191" t="s">
        <v>340</v>
      </c>
      <c r="C1302" s="175" t="s">
        <v>23</v>
      </c>
      <c r="D1302" s="175">
        <v>1</v>
      </c>
      <c r="E1302" s="175"/>
      <c r="F1302" s="175"/>
      <c r="G1302" s="654"/>
      <c r="H1302" s="654"/>
      <c r="I1302" s="654"/>
      <c r="J1302" s="654"/>
      <c r="K1302" s="645"/>
      <c r="L1302" s="685"/>
      <c r="M1302" s="645"/>
      <c r="N1302" s="270"/>
      <c r="O1302" s="270"/>
      <c r="P1302" s="254"/>
      <c r="Q1302" s="254"/>
      <c r="R1302" s="254"/>
      <c r="S1302" s="661"/>
    </row>
    <row r="1303" spans="1:19" hidden="1" outlineLevel="2">
      <c r="A1303" s="597"/>
      <c r="B1303" s="191" t="s">
        <v>366</v>
      </c>
      <c r="C1303" s="175" t="s">
        <v>21</v>
      </c>
      <c r="D1303" s="175">
        <v>1</v>
      </c>
      <c r="E1303" s="175"/>
      <c r="F1303" s="175"/>
      <c r="G1303" s="654"/>
      <c r="H1303" s="654"/>
      <c r="I1303" s="654"/>
      <c r="J1303" s="654"/>
      <c r="K1303" s="645"/>
      <c r="L1303" s="685"/>
      <c r="M1303" s="645"/>
      <c r="N1303" s="270"/>
      <c r="O1303" s="270"/>
      <c r="P1303" s="254"/>
      <c r="Q1303" s="254"/>
      <c r="R1303" s="254"/>
      <c r="S1303" s="661"/>
    </row>
    <row r="1304" spans="1:19" ht="25.5" hidden="1" outlineLevel="2">
      <c r="A1304" s="225"/>
      <c r="B1304" s="226" t="s">
        <v>343</v>
      </c>
      <c r="C1304" s="227" t="s">
        <v>20</v>
      </c>
      <c r="D1304" s="228">
        <v>1</v>
      </c>
      <c r="E1304" s="228"/>
      <c r="F1304" s="228"/>
      <c r="G1304" s="708"/>
      <c r="H1304" s="708"/>
      <c r="I1304" s="708"/>
      <c r="J1304" s="708"/>
      <c r="K1304" s="709"/>
      <c r="L1304" s="685"/>
      <c r="M1304" s="709"/>
      <c r="N1304" s="270"/>
      <c r="O1304" s="270"/>
      <c r="P1304" s="254"/>
      <c r="Q1304" s="254"/>
      <c r="R1304" s="254"/>
      <c r="S1304" s="661"/>
    </row>
    <row r="1305" spans="1:19" ht="38.25" outlineLevel="1" collapsed="1">
      <c r="A1305" s="174">
        <f>COUNT($A$368:$A1304)+1</f>
        <v>44</v>
      </c>
      <c r="B1305" s="169" t="s">
        <v>529</v>
      </c>
      <c r="C1305" s="174" t="s">
        <v>137</v>
      </c>
      <c r="D1305" s="216">
        <v>1</v>
      </c>
      <c r="E1305" s="216"/>
      <c r="F1305" s="216"/>
      <c r="G1305" s="648" t="s">
        <v>3199</v>
      </c>
      <c r="H1305" s="648"/>
      <c r="I1305" s="648" t="s">
        <v>3164</v>
      </c>
      <c r="J1305" s="648" t="s">
        <v>324</v>
      </c>
      <c r="K1305" s="267">
        <v>36407900</v>
      </c>
      <c r="L1305" s="685"/>
      <c r="M1305" s="267">
        <v>3675000</v>
      </c>
      <c r="N1305" s="270"/>
      <c r="O1305" s="270"/>
      <c r="P1305" s="254">
        <f>SUM(K1305:O1305)</f>
        <v>40082900</v>
      </c>
      <c r="Q1305" s="254">
        <f>P1305*$D1305</f>
        <v>40082900</v>
      </c>
      <c r="R1305" s="254">
        <f>P1305*$F1305</f>
        <v>0</v>
      </c>
      <c r="S1305" s="649" t="s">
        <v>138</v>
      </c>
    </row>
    <row r="1306" spans="1:19" ht="25.5" hidden="1" outlineLevel="2">
      <c r="A1306" s="597"/>
      <c r="B1306" s="171" t="s">
        <v>327</v>
      </c>
      <c r="C1306" s="192" t="s">
        <v>23</v>
      </c>
      <c r="D1306" s="175">
        <v>1</v>
      </c>
      <c r="E1306" s="175"/>
      <c r="F1306" s="175"/>
      <c r="G1306" s="654"/>
      <c r="H1306" s="654"/>
      <c r="I1306" s="654"/>
      <c r="J1306" s="654"/>
      <c r="K1306" s="645"/>
      <c r="L1306" s="685"/>
      <c r="M1306" s="645"/>
      <c r="N1306" s="270"/>
      <c r="O1306" s="270"/>
      <c r="P1306" s="254"/>
      <c r="Q1306" s="254"/>
      <c r="R1306" s="254"/>
      <c r="S1306" s="661"/>
    </row>
    <row r="1307" spans="1:19" hidden="1" outlineLevel="2">
      <c r="A1307" s="597"/>
      <c r="B1307" s="169" t="s">
        <v>328</v>
      </c>
      <c r="C1307" s="174"/>
      <c r="D1307" s="174"/>
      <c r="E1307" s="174"/>
      <c r="F1307" s="174"/>
      <c r="G1307" s="654"/>
      <c r="H1307" s="654"/>
      <c r="I1307" s="654"/>
      <c r="J1307" s="654"/>
      <c r="K1307" s="645"/>
      <c r="L1307" s="685"/>
      <c r="M1307" s="645"/>
      <c r="N1307" s="270"/>
      <c r="O1307" s="270"/>
      <c r="P1307" s="254"/>
      <c r="Q1307" s="254"/>
      <c r="R1307" s="254"/>
      <c r="S1307" s="661"/>
    </row>
    <row r="1308" spans="1:19" hidden="1" outlineLevel="2">
      <c r="A1308" s="597"/>
      <c r="B1308" s="171" t="s">
        <v>451</v>
      </c>
      <c r="C1308" s="175" t="s">
        <v>23</v>
      </c>
      <c r="D1308" s="175">
        <v>1</v>
      </c>
      <c r="E1308" s="175"/>
      <c r="F1308" s="175"/>
      <c r="G1308" s="654"/>
      <c r="H1308" s="654"/>
      <c r="I1308" s="654"/>
      <c r="J1308" s="654"/>
      <c r="K1308" s="645"/>
      <c r="L1308" s="685"/>
      <c r="M1308" s="645"/>
      <c r="N1308" s="270"/>
      <c r="O1308" s="270"/>
      <c r="P1308" s="254"/>
      <c r="Q1308" s="254"/>
      <c r="R1308" s="254"/>
      <c r="S1308" s="661"/>
    </row>
    <row r="1309" spans="1:19" hidden="1" outlineLevel="2">
      <c r="A1309" s="222"/>
      <c r="B1309" s="223" t="s">
        <v>530</v>
      </c>
      <c r="C1309" s="222" t="s">
        <v>150</v>
      </c>
      <c r="D1309" s="222">
        <v>3</v>
      </c>
      <c r="E1309" s="222"/>
      <c r="F1309" s="222"/>
      <c r="G1309" s="657"/>
      <c r="H1309" s="657"/>
      <c r="I1309" s="657"/>
      <c r="J1309" s="657"/>
      <c r="K1309" s="658"/>
      <c r="L1309" s="685"/>
      <c r="M1309" s="658"/>
      <c r="N1309" s="270"/>
      <c r="O1309" s="270"/>
      <c r="P1309" s="254"/>
      <c r="Q1309" s="254"/>
      <c r="R1309" s="254"/>
      <c r="S1309" s="661"/>
    </row>
    <row r="1310" spans="1:19" hidden="1" outlineLevel="2">
      <c r="A1310" s="222"/>
      <c r="B1310" s="223" t="s">
        <v>151</v>
      </c>
      <c r="C1310" s="222" t="s">
        <v>23</v>
      </c>
      <c r="D1310" s="222">
        <v>1</v>
      </c>
      <c r="E1310" s="222"/>
      <c r="F1310" s="222"/>
      <c r="G1310" s="657"/>
      <c r="H1310" s="657"/>
      <c r="I1310" s="657"/>
      <c r="J1310" s="657"/>
      <c r="K1310" s="658"/>
      <c r="L1310" s="685"/>
      <c r="M1310" s="658"/>
      <c r="N1310" s="270"/>
      <c r="O1310" s="270"/>
      <c r="P1310" s="254"/>
      <c r="Q1310" s="254"/>
      <c r="R1310" s="254"/>
      <c r="S1310" s="661"/>
    </row>
    <row r="1311" spans="1:19" hidden="1" outlineLevel="2">
      <c r="A1311" s="222"/>
      <c r="B1311" s="223" t="s">
        <v>152</v>
      </c>
      <c r="C1311" s="222" t="s">
        <v>23</v>
      </c>
      <c r="D1311" s="222">
        <v>1</v>
      </c>
      <c r="E1311" s="222"/>
      <c r="F1311" s="222"/>
      <c r="G1311" s="657"/>
      <c r="H1311" s="657"/>
      <c r="I1311" s="657"/>
      <c r="J1311" s="657"/>
      <c r="K1311" s="658"/>
      <c r="L1311" s="685"/>
      <c r="M1311" s="658"/>
      <c r="N1311" s="270"/>
      <c r="O1311" s="270"/>
      <c r="P1311" s="254"/>
      <c r="Q1311" s="254"/>
      <c r="R1311" s="254"/>
      <c r="S1311" s="661"/>
    </row>
    <row r="1312" spans="1:19" hidden="1" outlineLevel="2">
      <c r="A1312" s="222"/>
      <c r="B1312" s="223" t="s">
        <v>531</v>
      </c>
      <c r="C1312" s="222" t="s">
        <v>23</v>
      </c>
      <c r="D1312" s="222">
        <v>3</v>
      </c>
      <c r="E1312" s="222"/>
      <c r="F1312" s="222"/>
      <c r="G1312" s="657"/>
      <c r="H1312" s="657"/>
      <c r="I1312" s="657"/>
      <c r="J1312" s="657"/>
      <c r="K1312" s="658"/>
      <c r="L1312" s="685"/>
      <c r="M1312" s="658"/>
      <c r="N1312" s="270"/>
      <c r="O1312" s="270"/>
      <c r="P1312" s="254"/>
      <c r="Q1312" s="254"/>
      <c r="R1312" s="254"/>
      <c r="S1312" s="661"/>
    </row>
    <row r="1313" spans="1:19" hidden="1" outlineLevel="2">
      <c r="A1313" s="597"/>
      <c r="B1313" s="171" t="s">
        <v>154</v>
      </c>
      <c r="C1313" s="175" t="s">
        <v>23</v>
      </c>
      <c r="D1313" s="175">
        <v>3</v>
      </c>
      <c r="E1313" s="175"/>
      <c r="F1313" s="175"/>
      <c r="G1313" s="654"/>
      <c r="H1313" s="654"/>
      <c r="I1313" s="654"/>
      <c r="J1313" s="654"/>
      <c r="K1313" s="645"/>
      <c r="L1313" s="685"/>
      <c r="M1313" s="645"/>
      <c r="N1313" s="270"/>
      <c r="O1313" s="270"/>
      <c r="P1313" s="254"/>
      <c r="Q1313" s="254"/>
      <c r="R1313" s="254"/>
      <c r="S1313" s="661"/>
    </row>
    <row r="1314" spans="1:19" hidden="1" outlineLevel="2">
      <c r="A1314" s="597"/>
      <c r="B1314" s="191" t="s">
        <v>330</v>
      </c>
      <c r="C1314" s="175" t="s">
        <v>23</v>
      </c>
      <c r="D1314" s="175">
        <v>3</v>
      </c>
      <c r="E1314" s="175"/>
      <c r="F1314" s="175"/>
      <c r="G1314" s="654"/>
      <c r="H1314" s="654"/>
      <c r="I1314" s="654"/>
      <c r="J1314" s="654"/>
      <c r="K1314" s="645"/>
      <c r="L1314" s="685"/>
      <c r="M1314" s="645"/>
      <c r="N1314" s="270"/>
      <c r="O1314" s="270"/>
      <c r="P1314" s="254"/>
      <c r="Q1314" s="254"/>
      <c r="R1314" s="254"/>
      <c r="S1314" s="661"/>
    </row>
    <row r="1315" spans="1:19" hidden="1" outlineLevel="2">
      <c r="A1315" s="597"/>
      <c r="B1315" s="169" t="s">
        <v>331</v>
      </c>
      <c r="C1315" s="175"/>
      <c r="D1315" s="175"/>
      <c r="E1315" s="175"/>
      <c r="F1315" s="175"/>
      <c r="G1315" s="654"/>
      <c r="H1315" s="654"/>
      <c r="I1315" s="654"/>
      <c r="J1315" s="654"/>
      <c r="K1315" s="645"/>
      <c r="L1315" s="685"/>
      <c r="M1315" s="645"/>
      <c r="N1315" s="270"/>
      <c r="O1315" s="270"/>
      <c r="P1315" s="254"/>
      <c r="Q1315" s="254"/>
      <c r="R1315" s="254"/>
      <c r="S1315" s="661"/>
    </row>
    <row r="1316" spans="1:19" hidden="1" outlineLevel="2">
      <c r="A1316" s="597"/>
      <c r="B1316" s="171" t="s">
        <v>418</v>
      </c>
      <c r="C1316" s="175" t="s">
        <v>23</v>
      </c>
      <c r="D1316" s="218">
        <v>1</v>
      </c>
      <c r="E1316" s="218"/>
      <c r="F1316" s="218"/>
      <c r="G1316" s="655"/>
      <c r="H1316" s="655"/>
      <c r="I1316" s="655"/>
      <c r="J1316" s="655"/>
      <c r="K1316" s="656"/>
      <c r="L1316" s="685"/>
      <c r="M1316" s="656"/>
      <c r="N1316" s="270"/>
      <c r="O1316" s="270"/>
      <c r="P1316" s="254"/>
      <c r="Q1316" s="254"/>
      <c r="R1316" s="254"/>
      <c r="S1316" s="661"/>
    </row>
    <row r="1317" spans="1:19" hidden="1" outlineLevel="2">
      <c r="A1317" s="597"/>
      <c r="B1317" s="171" t="s">
        <v>497</v>
      </c>
      <c r="C1317" s="175" t="s">
        <v>23</v>
      </c>
      <c r="D1317" s="218">
        <v>1</v>
      </c>
      <c r="E1317" s="218"/>
      <c r="F1317" s="218"/>
      <c r="G1317" s="655"/>
      <c r="H1317" s="655"/>
      <c r="I1317" s="655"/>
      <c r="J1317" s="655"/>
      <c r="K1317" s="656"/>
      <c r="L1317" s="685"/>
      <c r="M1317" s="656"/>
      <c r="N1317" s="270"/>
      <c r="O1317" s="270"/>
      <c r="P1317" s="254"/>
      <c r="Q1317" s="254"/>
      <c r="R1317" s="254"/>
      <c r="S1317" s="661"/>
    </row>
    <row r="1318" spans="1:19" hidden="1" outlineLevel="2">
      <c r="A1318" s="597"/>
      <c r="B1318" s="171" t="s">
        <v>427</v>
      </c>
      <c r="C1318" s="175" t="s">
        <v>23</v>
      </c>
      <c r="D1318" s="218">
        <v>1</v>
      </c>
      <c r="E1318" s="218"/>
      <c r="F1318" s="218"/>
      <c r="G1318" s="655"/>
      <c r="H1318" s="655"/>
      <c r="I1318" s="655"/>
      <c r="J1318" s="655"/>
      <c r="K1318" s="656"/>
      <c r="L1318" s="685"/>
      <c r="M1318" s="656"/>
      <c r="N1318" s="270"/>
      <c r="O1318" s="270"/>
      <c r="P1318" s="254"/>
      <c r="Q1318" s="254"/>
      <c r="R1318" s="254"/>
      <c r="S1318" s="661"/>
    </row>
    <row r="1319" spans="1:19" hidden="1" outlineLevel="2">
      <c r="A1319" s="597"/>
      <c r="B1319" s="171" t="s">
        <v>332</v>
      </c>
      <c r="C1319" s="175" t="s">
        <v>23</v>
      </c>
      <c r="D1319" s="218">
        <v>1</v>
      </c>
      <c r="E1319" s="218"/>
      <c r="F1319" s="218"/>
      <c r="G1319" s="655"/>
      <c r="H1319" s="655"/>
      <c r="I1319" s="655"/>
      <c r="J1319" s="655"/>
      <c r="K1319" s="656"/>
      <c r="L1319" s="685"/>
      <c r="M1319" s="656"/>
      <c r="N1319" s="270"/>
      <c r="O1319" s="270"/>
      <c r="P1319" s="254"/>
      <c r="Q1319" s="254"/>
      <c r="R1319" s="254"/>
      <c r="S1319" s="661"/>
    </row>
    <row r="1320" spans="1:19" hidden="1" outlineLevel="2">
      <c r="A1320" s="597"/>
      <c r="B1320" s="171" t="s">
        <v>453</v>
      </c>
      <c r="C1320" s="175" t="s">
        <v>23</v>
      </c>
      <c r="D1320" s="218">
        <v>1</v>
      </c>
      <c r="E1320" s="218"/>
      <c r="F1320" s="218"/>
      <c r="G1320" s="655"/>
      <c r="H1320" s="655"/>
      <c r="I1320" s="655"/>
      <c r="J1320" s="655"/>
      <c r="K1320" s="656"/>
      <c r="L1320" s="685"/>
      <c r="M1320" s="656"/>
      <c r="N1320" s="270"/>
      <c r="O1320" s="270"/>
      <c r="P1320" s="254"/>
      <c r="Q1320" s="254"/>
      <c r="R1320" s="254"/>
      <c r="S1320" s="661"/>
    </row>
    <row r="1321" spans="1:19" hidden="1" outlineLevel="2">
      <c r="A1321" s="597"/>
      <c r="B1321" s="171" t="s">
        <v>333</v>
      </c>
      <c r="C1321" s="175" t="s">
        <v>23</v>
      </c>
      <c r="D1321" s="218">
        <v>7</v>
      </c>
      <c r="E1321" s="218"/>
      <c r="F1321" s="218"/>
      <c r="G1321" s="655"/>
      <c r="H1321" s="655"/>
      <c r="I1321" s="655"/>
      <c r="J1321" s="655"/>
      <c r="K1321" s="656"/>
      <c r="L1321" s="685"/>
      <c r="M1321" s="656"/>
      <c r="N1321" s="270"/>
      <c r="O1321" s="270"/>
      <c r="P1321" s="254"/>
      <c r="Q1321" s="254"/>
      <c r="R1321" s="254"/>
      <c r="S1321" s="661"/>
    </row>
    <row r="1322" spans="1:19" hidden="1" outlineLevel="2">
      <c r="A1322" s="597"/>
      <c r="B1322" s="171" t="s">
        <v>334</v>
      </c>
      <c r="C1322" s="175" t="s">
        <v>23</v>
      </c>
      <c r="D1322" s="218">
        <v>3</v>
      </c>
      <c r="E1322" s="218"/>
      <c r="F1322" s="218"/>
      <c r="G1322" s="655"/>
      <c r="H1322" s="655"/>
      <c r="I1322" s="655"/>
      <c r="J1322" s="655"/>
      <c r="K1322" s="656"/>
      <c r="L1322" s="685"/>
      <c r="M1322" s="656"/>
      <c r="N1322" s="270"/>
      <c r="O1322" s="270"/>
      <c r="P1322" s="254"/>
      <c r="Q1322" s="254"/>
      <c r="R1322" s="254"/>
      <c r="S1322" s="661"/>
    </row>
    <row r="1323" spans="1:19" hidden="1" outlineLevel="2">
      <c r="A1323" s="597"/>
      <c r="B1323" s="171" t="s">
        <v>532</v>
      </c>
      <c r="C1323" s="175" t="s">
        <v>23</v>
      </c>
      <c r="D1323" s="218">
        <v>1</v>
      </c>
      <c r="E1323" s="218"/>
      <c r="F1323" s="218"/>
      <c r="G1323" s="655"/>
      <c r="H1323" s="655"/>
      <c r="I1323" s="655"/>
      <c r="J1323" s="655"/>
      <c r="K1323" s="656"/>
      <c r="L1323" s="685"/>
      <c r="M1323" s="656"/>
      <c r="N1323" s="270"/>
      <c r="O1323" s="270"/>
      <c r="P1323" s="254"/>
      <c r="Q1323" s="254"/>
      <c r="R1323" s="254"/>
      <c r="S1323" s="661"/>
    </row>
    <row r="1324" spans="1:19" hidden="1" outlineLevel="2">
      <c r="A1324" s="597"/>
      <c r="B1324" s="168" t="s">
        <v>441</v>
      </c>
      <c r="C1324" s="174" t="s">
        <v>21</v>
      </c>
      <c r="D1324" s="174">
        <v>1</v>
      </c>
      <c r="E1324" s="174"/>
      <c r="F1324" s="174"/>
      <c r="G1324" s="654"/>
      <c r="H1324" s="654"/>
      <c r="I1324" s="654"/>
      <c r="J1324" s="654"/>
      <c r="K1324" s="645"/>
      <c r="L1324" s="685"/>
      <c r="M1324" s="645"/>
      <c r="N1324" s="270"/>
      <c r="O1324" s="270"/>
      <c r="P1324" s="254"/>
      <c r="Q1324" s="254"/>
      <c r="R1324" s="254"/>
      <c r="S1324" s="661"/>
    </row>
    <row r="1325" spans="1:19" hidden="1" outlineLevel="2">
      <c r="A1325" s="765"/>
      <c r="B1325" s="191" t="s">
        <v>349</v>
      </c>
      <c r="C1325" s="175" t="s">
        <v>23</v>
      </c>
      <c r="D1325" s="175">
        <v>1</v>
      </c>
      <c r="E1325" s="175"/>
      <c r="F1325" s="175"/>
      <c r="G1325" s="654"/>
      <c r="H1325" s="654"/>
      <c r="I1325" s="654"/>
      <c r="J1325" s="654"/>
      <c r="K1325" s="645"/>
      <c r="L1325" s="685"/>
      <c r="M1325" s="645"/>
      <c r="N1325" s="270"/>
      <c r="O1325" s="270"/>
      <c r="P1325" s="254"/>
      <c r="Q1325" s="254"/>
      <c r="R1325" s="254"/>
      <c r="S1325" s="661"/>
    </row>
    <row r="1326" spans="1:19" hidden="1" outlineLevel="2">
      <c r="A1326" s="765"/>
      <c r="B1326" s="191" t="s">
        <v>350</v>
      </c>
      <c r="C1326" s="175" t="s">
        <v>23</v>
      </c>
      <c r="D1326" s="175">
        <v>1</v>
      </c>
      <c r="E1326" s="175"/>
      <c r="F1326" s="175"/>
      <c r="G1326" s="654"/>
      <c r="H1326" s="654"/>
      <c r="I1326" s="654"/>
      <c r="J1326" s="654"/>
      <c r="K1326" s="645"/>
      <c r="L1326" s="685"/>
      <c r="M1326" s="645"/>
      <c r="N1326" s="270"/>
      <c r="O1326" s="270"/>
      <c r="P1326" s="254"/>
      <c r="Q1326" s="254"/>
      <c r="R1326" s="254"/>
      <c r="S1326" s="661"/>
    </row>
    <row r="1327" spans="1:19" hidden="1" outlineLevel="2">
      <c r="A1327" s="765"/>
      <c r="B1327" s="191" t="s">
        <v>442</v>
      </c>
      <c r="C1327" s="175" t="s">
        <v>23</v>
      </c>
      <c r="D1327" s="175">
        <v>1</v>
      </c>
      <c r="E1327" s="175"/>
      <c r="F1327" s="175"/>
      <c r="G1327" s="654"/>
      <c r="H1327" s="654"/>
      <c r="I1327" s="654"/>
      <c r="J1327" s="654"/>
      <c r="K1327" s="645"/>
      <c r="L1327" s="685"/>
      <c r="M1327" s="645"/>
      <c r="N1327" s="270"/>
      <c r="O1327" s="270"/>
      <c r="P1327" s="254"/>
      <c r="Q1327" s="254"/>
      <c r="R1327" s="254"/>
      <c r="S1327" s="661"/>
    </row>
    <row r="1328" spans="1:19" hidden="1" outlineLevel="2">
      <c r="A1328" s="765"/>
      <c r="B1328" s="191" t="s">
        <v>352</v>
      </c>
      <c r="C1328" s="175" t="s">
        <v>23</v>
      </c>
      <c r="D1328" s="175">
        <v>1</v>
      </c>
      <c r="E1328" s="175"/>
      <c r="F1328" s="175"/>
      <c r="G1328" s="654"/>
      <c r="H1328" s="654"/>
      <c r="I1328" s="654"/>
      <c r="J1328" s="654"/>
      <c r="K1328" s="645"/>
      <c r="L1328" s="685"/>
      <c r="M1328" s="645"/>
      <c r="N1328" s="270"/>
      <c r="O1328" s="270"/>
      <c r="P1328" s="254"/>
      <c r="Q1328" s="254"/>
      <c r="R1328" s="254"/>
      <c r="S1328" s="661"/>
    </row>
    <row r="1329" spans="1:19" hidden="1" outlineLevel="2">
      <c r="A1329" s="765"/>
      <c r="B1329" s="191" t="s">
        <v>353</v>
      </c>
      <c r="C1329" s="175" t="s">
        <v>23</v>
      </c>
      <c r="D1329" s="175">
        <v>2</v>
      </c>
      <c r="E1329" s="175"/>
      <c r="F1329" s="175"/>
      <c r="G1329" s="654"/>
      <c r="H1329" s="654"/>
      <c r="I1329" s="654"/>
      <c r="J1329" s="654"/>
      <c r="K1329" s="645"/>
      <c r="L1329" s="685"/>
      <c r="M1329" s="645"/>
      <c r="N1329" s="270"/>
      <c r="O1329" s="270"/>
      <c r="P1329" s="254"/>
      <c r="Q1329" s="254"/>
      <c r="R1329" s="254"/>
      <c r="S1329" s="661"/>
    </row>
    <row r="1330" spans="1:19" hidden="1" outlineLevel="2">
      <c r="A1330" s="765"/>
      <c r="B1330" s="191" t="s">
        <v>354</v>
      </c>
      <c r="C1330" s="175" t="s">
        <v>20</v>
      </c>
      <c r="D1330" s="175">
        <v>1</v>
      </c>
      <c r="E1330" s="175"/>
      <c r="F1330" s="175"/>
      <c r="G1330" s="654"/>
      <c r="H1330" s="654"/>
      <c r="I1330" s="654"/>
      <c r="J1330" s="654"/>
      <c r="K1330" s="645"/>
      <c r="L1330" s="685"/>
      <c r="M1330" s="645"/>
      <c r="N1330" s="270"/>
      <c r="O1330" s="270"/>
      <c r="P1330" s="254"/>
      <c r="Q1330" s="254"/>
      <c r="R1330" s="254"/>
      <c r="S1330" s="661"/>
    </row>
    <row r="1331" spans="1:19" hidden="1" outlineLevel="2">
      <c r="A1331" s="597"/>
      <c r="B1331" s="191" t="s">
        <v>340</v>
      </c>
      <c r="C1331" s="175" t="s">
        <v>23</v>
      </c>
      <c r="D1331" s="175">
        <v>1</v>
      </c>
      <c r="E1331" s="175"/>
      <c r="F1331" s="175"/>
      <c r="G1331" s="654"/>
      <c r="H1331" s="654"/>
      <c r="I1331" s="654"/>
      <c r="J1331" s="654"/>
      <c r="K1331" s="645"/>
      <c r="L1331" s="685"/>
      <c r="M1331" s="645"/>
      <c r="N1331" s="270"/>
      <c r="O1331" s="270"/>
      <c r="P1331" s="254"/>
      <c r="Q1331" s="254"/>
      <c r="R1331" s="254"/>
      <c r="S1331" s="661"/>
    </row>
    <row r="1332" spans="1:19" hidden="1" outlineLevel="2">
      <c r="A1332" s="597"/>
      <c r="B1332" s="191" t="s">
        <v>533</v>
      </c>
      <c r="C1332" s="175" t="s">
        <v>21</v>
      </c>
      <c r="D1332" s="175">
        <v>1</v>
      </c>
      <c r="E1332" s="175"/>
      <c r="F1332" s="175"/>
      <c r="G1332" s="654"/>
      <c r="H1332" s="654"/>
      <c r="I1332" s="654"/>
      <c r="J1332" s="654"/>
      <c r="K1332" s="645"/>
      <c r="L1332" s="685"/>
      <c r="M1332" s="645"/>
      <c r="N1332" s="270"/>
      <c r="O1332" s="270"/>
      <c r="P1332" s="254"/>
      <c r="Q1332" s="254"/>
      <c r="R1332" s="254"/>
      <c r="S1332" s="661"/>
    </row>
    <row r="1333" spans="1:19" hidden="1" outlineLevel="2">
      <c r="A1333" s="597"/>
      <c r="B1333" s="191" t="s">
        <v>384</v>
      </c>
      <c r="C1333" s="175" t="s">
        <v>21</v>
      </c>
      <c r="D1333" s="175">
        <v>1</v>
      </c>
      <c r="E1333" s="175"/>
      <c r="F1333" s="175"/>
      <c r="G1333" s="654"/>
      <c r="H1333" s="654"/>
      <c r="I1333" s="654"/>
      <c r="J1333" s="654"/>
      <c r="K1333" s="645"/>
      <c r="L1333" s="685"/>
      <c r="M1333" s="645"/>
      <c r="N1333" s="270"/>
      <c r="O1333" s="270"/>
      <c r="P1333" s="254"/>
      <c r="Q1333" s="254"/>
      <c r="R1333" s="254"/>
      <c r="S1333" s="661"/>
    </row>
    <row r="1334" spans="1:19" ht="25.5" hidden="1" outlineLevel="2">
      <c r="A1334" s="597"/>
      <c r="B1334" s="219" t="s">
        <v>343</v>
      </c>
      <c r="C1334" s="220" t="s">
        <v>20</v>
      </c>
      <c r="D1334" s="221">
        <v>1</v>
      </c>
      <c r="E1334" s="221"/>
      <c r="F1334" s="221"/>
      <c r="G1334" s="706"/>
      <c r="H1334" s="706"/>
      <c r="I1334" s="706"/>
      <c r="J1334" s="706"/>
      <c r="K1334" s="707"/>
      <c r="L1334" s="685"/>
      <c r="M1334" s="707"/>
      <c r="N1334" s="270"/>
      <c r="O1334" s="270"/>
      <c r="P1334" s="254"/>
      <c r="Q1334" s="254"/>
      <c r="R1334" s="254"/>
      <c r="S1334" s="661"/>
    </row>
    <row r="1335" spans="1:19" ht="38.25" outlineLevel="1" collapsed="1">
      <c r="A1335" s="174">
        <f>COUNT($A$368:$A1334)+1</f>
        <v>45</v>
      </c>
      <c r="B1335" s="169" t="s">
        <v>534</v>
      </c>
      <c r="C1335" s="174" t="s">
        <v>137</v>
      </c>
      <c r="D1335" s="216">
        <v>1</v>
      </c>
      <c r="E1335" s="216"/>
      <c r="F1335" s="216"/>
      <c r="G1335" s="648" t="s">
        <v>3199</v>
      </c>
      <c r="H1335" s="648"/>
      <c r="I1335" s="648" t="s">
        <v>3164</v>
      </c>
      <c r="J1335" s="648" t="s">
        <v>324</v>
      </c>
      <c r="K1335" s="267">
        <v>3751200</v>
      </c>
      <c r="L1335" s="685"/>
      <c r="M1335" s="267">
        <v>1517000</v>
      </c>
      <c r="N1335" s="270"/>
      <c r="O1335" s="270"/>
      <c r="P1335" s="254">
        <f>SUM(K1335:O1335)</f>
        <v>5268200</v>
      </c>
      <c r="Q1335" s="254">
        <f>P1335*$D1335</f>
        <v>5268200</v>
      </c>
      <c r="R1335" s="254">
        <f>P1335*$F1335</f>
        <v>0</v>
      </c>
      <c r="S1335" s="649" t="s">
        <v>138</v>
      </c>
    </row>
    <row r="1336" spans="1:19" hidden="1" outlineLevel="2">
      <c r="A1336" s="597"/>
      <c r="B1336" s="171" t="s">
        <v>535</v>
      </c>
      <c r="C1336" s="192" t="s">
        <v>23</v>
      </c>
      <c r="D1336" s="175">
        <v>1</v>
      </c>
      <c r="E1336" s="175"/>
      <c r="F1336" s="175"/>
      <c r="G1336" s="654"/>
      <c r="H1336" s="654"/>
      <c r="I1336" s="654"/>
      <c r="J1336" s="654"/>
      <c r="K1336" s="645"/>
      <c r="L1336" s="685"/>
      <c r="M1336" s="645"/>
      <c r="N1336" s="270"/>
      <c r="O1336" s="270"/>
      <c r="P1336" s="254"/>
      <c r="Q1336" s="254"/>
      <c r="R1336" s="254"/>
      <c r="S1336" s="661"/>
    </row>
    <row r="1337" spans="1:19" hidden="1" outlineLevel="2">
      <c r="A1337" s="597"/>
      <c r="B1337" s="169" t="s">
        <v>328</v>
      </c>
      <c r="C1337" s="174"/>
      <c r="D1337" s="174"/>
      <c r="E1337" s="174"/>
      <c r="F1337" s="174"/>
      <c r="G1337" s="654"/>
      <c r="H1337" s="654"/>
      <c r="I1337" s="654"/>
      <c r="J1337" s="654"/>
      <c r="K1337" s="645"/>
      <c r="L1337" s="685"/>
      <c r="M1337" s="645"/>
      <c r="N1337" s="270"/>
      <c r="O1337" s="270"/>
      <c r="P1337" s="254"/>
      <c r="Q1337" s="254"/>
      <c r="R1337" s="254"/>
      <c r="S1337" s="661"/>
    </row>
    <row r="1338" spans="1:19" hidden="1" outlineLevel="2">
      <c r="A1338" s="597"/>
      <c r="B1338" s="171" t="s">
        <v>536</v>
      </c>
      <c r="C1338" s="175" t="s">
        <v>23</v>
      </c>
      <c r="D1338" s="175">
        <v>1</v>
      </c>
      <c r="E1338" s="175"/>
      <c r="F1338" s="175"/>
      <c r="G1338" s="654"/>
      <c r="H1338" s="654"/>
      <c r="I1338" s="654"/>
      <c r="J1338" s="654"/>
      <c r="K1338" s="645"/>
      <c r="L1338" s="685"/>
      <c r="M1338" s="645"/>
      <c r="N1338" s="270"/>
      <c r="O1338" s="270"/>
      <c r="P1338" s="254"/>
      <c r="Q1338" s="254"/>
      <c r="R1338" s="254"/>
      <c r="S1338" s="661"/>
    </row>
    <row r="1339" spans="1:19" hidden="1" outlineLevel="2">
      <c r="A1339" s="597"/>
      <c r="B1339" s="169" t="s">
        <v>331</v>
      </c>
      <c r="C1339" s="175"/>
      <c r="D1339" s="175"/>
      <c r="E1339" s="175"/>
      <c r="F1339" s="175"/>
      <c r="G1339" s="654"/>
      <c r="H1339" s="654"/>
      <c r="I1339" s="654"/>
      <c r="J1339" s="654"/>
      <c r="K1339" s="645"/>
      <c r="L1339" s="685"/>
      <c r="M1339" s="645"/>
      <c r="N1339" s="270"/>
      <c r="O1339" s="270"/>
      <c r="P1339" s="254"/>
      <c r="Q1339" s="254"/>
      <c r="R1339" s="254"/>
      <c r="S1339" s="661"/>
    </row>
    <row r="1340" spans="1:19" hidden="1" outlineLevel="2">
      <c r="A1340" s="597"/>
      <c r="B1340" s="171" t="s">
        <v>537</v>
      </c>
      <c r="C1340" s="175" t="s">
        <v>23</v>
      </c>
      <c r="D1340" s="218">
        <v>1</v>
      </c>
      <c r="E1340" s="218"/>
      <c r="F1340" s="218"/>
      <c r="G1340" s="655"/>
      <c r="H1340" s="655"/>
      <c r="I1340" s="655"/>
      <c r="J1340" s="655"/>
      <c r="K1340" s="656"/>
      <c r="L1340" s="685"/>
      <c r="M1340" s="656"/>
      <c r="N1340" s="270"/>
      <c r="O1340" s="270"/>
      <c r="P1340" s="254"/>
      <c r="Q1340" s="254"/>
      <c r="R1340" s="254"/>
      <c r="S1340" s="661"/>
    </row>
    <row r="1341" spans="1:19" hidden="1" outlineLevel="2">
      <c r="A1341" s="597"/>
      <c r="B1341" s="171" t="s">
        <v>333</v>
      </c>
      <c r="C1341" s="175" t="s">
        <v>23</v>
      </c>
      <c r="D1341" s="218">
        <v>6</v>
      </c>
      <c r="E1341" s="218"/>
      <c r="F1341" s="218"/>
      <c r="G1341" s="655"/>
      <c r="H1341" s="655"/>
      <c r="I1341" s="655"/>
      <c r="J1341" s="655"/>
      <c r="K1341" s="656"/>
      <c r="L1341" s="685"/>
      <c r="M1341" s="656"/>
      <c r="N1341" s="270"/>
      <c r="O1341" s="270"/>
      <c r="P1341" s="254"/>
      <c r="Q1341" s="254"/>
      <c r="R1341" s="254"/>
      <c r="S1341" s="661"/>
    </row>
    <row r="1342" spans="1:19" hidden="1" outlineLevel="2">
      <c r="A1342" s="597"/>
      <c r="B1342" s="171" t="s">
        <v>334</v>
      </c>
      <c r="C1342" s="175" t="s">
        <v>23</v>
      </c>
      <c r="D1342" s="218">
        <v>2</v>
      </c>
      <c r="E1342" s="218"/>
      <c r="F1342" s="218"/>
      <c r="G1342" s="655"/>
      <c r="H1342" s="655"/>
      <c r="I1342" s="655"/>
      <c r="J1342" s="655"/>
      <c r="K1342" s="656"/>
      <c r="L1342" s="685"/>
      <c r="M1342" s="656"/>
      <c r="N1342" s="270"/>
      <c r="O1342" s="270"/>
      <c r="P1342" s="254"/>
      <c r="Q1342" s="254"/>
      <c r="R1342" s="254"/>
      <c r="S1342" s="661"/>
    </row>
    <row r="1343" spans="1:19" hidden="1" outlineLevel="2">
      <c r="A1343" s="597"/>
      <c r="B1343" s="191" t="s">
        <v>538</v>
      </c>
      <c r="C1343" s="175" t="s">
        <v>21</v>
      </c>
      <c r="D1343" s="175">
        <v>1</v>
      </c>
      <c r="E1343" s="175"/>
      <c r="F1343" s="175"/>
      <c r="G1343" s="654"/>
      <c r="H1343" s="654"/>
      <c r="I1343" s="654"/>
      <c r="J1343" s="654"/>
      <c r="K1343" s="645"/>
      <c r="L1343" s="685"/>
      <c r="M1343" s="645"/>
      <c r="N1343" s="270"/>
      <c r="O1343" s="270"/>
      <c r="P1343" s="254"/>
      <c r="Q1343" s="254"/>
      <c r="R1343" s="254"/>
      <c r="S1343" s="661"/>
    </row>
    <row r="1344" spans="1:19" ht="38.25" outlineLevel="1" collapsed="1">
      <c r="A1344" s="174">
        <f>COUNT($A$368:$A1343)+1</f>
        <v>46</v>
      </c>
      <c r="B1344" s="169" t="s">
        <v>539</v>
      </c>
      <c r="C1344" s="174" t="s">
        <v>137</v>
      </c>
      <c r="D1344" s="216">
        <v>1</v>
      </c>
      <c r="E1344" s="216"/>
      <c r="F1344" s="216"/>
      <c r="G1344" s="648" t="s">
        <v>3199</v>
      </c>
      <c r="H1344" s="648"/>
      <c r="I1344" s="648" t="s">
        <v>3164</v>
      </c>
      <c r="J1344" s="648" t="s">
        <v>324</v>
      </c>
      <c r="K1344" s="267">
        <v>56662700</v>
      </c>
      <c r="L1344" s="685"/>
      <c r="M1344" s="267">
        <v>4375000</v>
      </c>
      <c r="N1344" s="270"/>
      <c r="O1344" s="270"/>
      <c r="P1344" s="254">
        <f>SUM(K1344:O1344)</f>
        <v>61037700</v>
      </c>
      <c r="Q1344" s="254">
        <f>P1344*$D1344</f>
        <v>61037700</v>
      </c>
      <c r="R1344" s="254">
        <f>P1344*$F1344</f>
        <v>0</v>
      </c>
      <c r="S1344" s="649" t="s">
        <v>138</v>
      </c>
    </row>
    <row r="1345" spans="1:19" ht="25.5" hidden="1" outlineLevel="2">
      <c r="A1345" s="597"/>
      <c r="B1345" s="171" t="s">
        <v>540</v>
      </c>
      <c r="C1345" s="192" t="s">
        <v>23</v>
      </c>
      <c r="D1345" s="175">
        <v>1</v>
      </c>
      <c r="E1345" s="175"/>
      <c r="F1345" s="175"/>
      <c r="G1345" s="654"/>
      <c r="H1345" s="654"/>
      <c r="I1345" s="654"/>
      <c r="J1345" s="654"/>
      <c r="K1345" s="645"/>
      <c r="L1345" s="685"/>
      <c r="M1345" s="645"/>
      <c r="N1345" s="270"/>
      <c r="O1345" s="270"/>
      <c r="P1345" s="254"/>
      <c r="Q1345" s="254"/>
      <c r="R1345" s="254"/>
      <c r="S1345" s="661"/>
    </row>
    <row r="1346" spans="1:19" hidden="1" outlineLevel="2">
      <c r="A1346" s="597"/>
      <c r="B1346" s="169" t="s">
        <v>328</v>
      </c>
      <c r="C1346" s="174"/>
      <c r="D1346" s="174"/>
      <c r="E1346" s="174"/>
      <c r="F1346" s="174"/>
      <c r="G1346" s="654"/>
      <c r="H1346" s="654"/>
      <c r="I1346" s="654"/>
      <c r="J1346" s="654"/>
      <c r="K1346" s="645"/>
      <c r="L1346" s="685"/>
      <c r="M1346" s="645"/>
      <c r="N1346" s="270"/>
      <c r="O1346" s="270"/>
      <c r="P1346" s="254"/>
      <c r="Q1346" s="254"/>
      <c r="R1346" s="254"/>
      <c r="S1346" s="661"/>
    </row>
    <row r="1347" spans="1:19" hidden="1" outlineLevel="2">
      <c r="A1347" s="597"/>
      <c r="B1347" s="171" t="s">
        <v>451</v>
      </c>
      <c r="C1347" s="175" t="s">
        <v>23</v>
      </c>
      <c r="D1347" s="175">
        <v>1</v>
      </c>
      <c r="E1347" s="175"/>
      <c r="F1347" s="175"/>
      <c r="G1347" s="654"/>
      <c r="H1347" s="654"/>
      <c r="I1347" s="654"/>
      <c r="J1347" s="654"/>
      <c r="K1347" s="645"/>
      <c r="L1347" s="685"/>
      <c r="M1347" s="645"/>
      <c r="N1347" s="270"/>
      <c r="O1347" s="270"/>
      <c r="P1347" s="254"/>
      <c r="Q1347" s="254"/>
      <c r="R1347" s="254"/>
      <c r="S1347" s="661"/>
    </row>
    <row r="1348" spans="1:19" hidden="1" outlineLevel="2">
      <c r="A1348" s="222"/>
      <c r="B1348" s="223" t="s">
        <v>530</v>
      </c>
      <c r="C1348" s="222" t="s">
        <v>150</v>
      </c>
      <c r="D1348" s="222">
        <v>3</v>
      </c>
      <c r="E1348" s="222"/>
      <c r="F1348" s="222"/>
      <c r="G1348" s="657"/>
      <c r="H1348" s="657"/>
      <c r="I1348" s="657"/>
      <c r="J1348" s="657"/>
      <c r="K1348" s="658"/>
      <c r="L1348" s="685"/>
      <c r="M1348" s="658"/>
      <c r="N1348" s="270"/>
      <c r="O1348" s="270"/>
      <c r="P1348" s="254"/>
      <c r="Q1348" s="254"/>
      <c r="R1348" s="254"/>
      <c r="S1348" s="661"/>
    </row>
    <row r="1349" spans="1:19" hidden="1" outlineLevel="2">
      <c r="A1349" s="222"/>
      <c r="B1349" s="223" t="s">
        <v>151</v>
      </c>
      <c r="C1349" s="222" t="s">
        <v>23</v>
      </c>
      <c r="D1349" s="222">
        <v>1</v>
      </c>
      <c r="E1349" s="222"/>
      <c r="F1349" s="222"/>
      <c r="G1349" s="657"/>
      <c r="H1349" s="657"/>
      <c r="I1349" s="657"/>
      <c r="J1349" s="657"/>
      <c r="K1349" s="658"/>
      <c r="L1349" s="685"/>
      <c r="M1349" s="658"/>
      <c r="N1349" s="270"/>
      <c r="O1349" s="270"/>
      <c r="P1349" s="254"/>
      <c r="Q1349" s="254"/>
      <c r="R1349" s="254"/>
      <c r="S1349" s="661"/>
    </row>
    <row r="1350" spans="1:19" hidden="1" outlineLevel="2">
      <c r="A1350" s="222"/>
      <c r="B1350" s="223" t="s">
        <v>152</v>
      </c>
      <c r="C1350" s="222" t="s">
        <v>23</v>
      </c>
      <c r="D1350" s="222">
        <v>1</v>
      </c>
      <c r="E1350" s="222"/>
      <c r="F1350" s="222"/>
      <c r="G1350" s="657"/>
      <c r="H1350" s="657"/>
      <c r="I1350" s="657"/>
      <c r="J1350" s="657"/>
      <c r="K1350" s="658"/>
      <c r="L1350" s="685"/>
      <c r="M1350" s="658"/>
      <c r="N1350" s="270"/>
      <c r="O1350" s="270"/>
      <c r="P1350" s="254"/>
      <c r="Q1350" s="254"/>
      <c r="R1350" s="254"/>
      <c r="S1350" s="661"/>
    </row>
    <row r="1351" spans="1:19" hidden="1" outlineLevel="2">
      <c r="A1351" s="222"/>
      <c r="B1351" s="223" t="s">
        <v>531</v>
      </c>
      <c r="C1351" s="222" t="s">
        <v>23</v>
      </c>
      <c r="D1351" s="222">
        <v>3</v>
      </c>
      <c r="E1351" s="222"/>
      <c r="F1351" s="222"/>
      <c r="G1351" s="657"/>
      <c r="H1351" s="657"/>
      <c r="I1351" s="657"/>
      <c r="J1351" s="657"/>
      <c r="K1351" s="658"/>
      <c r="L1351" s="685"/>
      <c r="M1351" s="658"/>
      <c r="N1351" s="270"/>
      <c r="O1351" s="270"/>
      <c r="P1351" s="254"/>
      <c r="Q1351" s="254"/>
      <c r="R1351" s="254"/>
      <c r="S1351" s="661"/>
    </row>
    <row r="1352" spans="1:19" hidden="1" outlineLevel="2">
      <c r="A1352" s="597"/>
      <c r="B1352" s="191" t="s">
        <v>154</v>
      </c>
      <c r="C1352" s="175" t="s">
        <v>23</v>
      </c>
      <c r="D1352" s="175">
        <v>3</v>
      </c>
      <c r="E1352" s="175"/>
      <c r="F1352" s="175"/>
      <c r="G1352" s="654"/>
      <c r="H1352" s="654"/>
      <c r="I1352" s="654"/>
      <c r="J1352" s="654"/>
      <c r="K1352" s="645"/>
      <c r="L1352" s="685"/>
      <c r="M1352" s="645"/>
      <c r="N1352" s="270"/>
      <c r="O1352" s="270"/>
      <c r="P1352" s="254"/>
      <c r="Q1352" s="254"/>
      <c r="R1352" s="254"/>
      <c r="S1352" s="661"/>
    </row>
    <row r="1353" spans="1:19" hidden="1" outlineLevel="2">
      <c r="A1353" s="597"/>
      <c r="B1353" s="191" t="s">
        <v>330</v>
      </c>
      <c r="C1353" s="175" t="s">
        <v>23</v>
      </c>
      <c r="D1353" s="175">
        <v>3</v>
      </c>
      <c r="E1353" s="175"/>
      <c r="F1353" s="175"/>
      <c r="G1353" s="654"/>
      <c r="H1353" s="654"/>
      <c r="I1353" s="654"/>
      <c r="J1353" s="654"/>
      <c r="K1353" s="645"/>
      <c r="L1353" s="685"/>
      <c r="M1353" s="645"/>
      <c r="N1353" s="270"/>
      <c r="O1353" s="270"/>
      <c r="P1353" s="254"/>
      <c r="Q1353" s="254"/>
      <c r="R1353" s="254"/>
      <c r="S1353" s="661"/>
    </row>
    <row r="1354" spans="1:19" hidden="1" outlineLevel="2">
      <c r="A1354" s="597"/>
      <c r="B1354" s="169" t="s">
        <v>331</v>
      </c>
      <c r="C1354" s="175"/>
      <c r="D1354" s="175"/>
      <c r="E1354" s="175"/>
      <c r="F1354" s="175"/>
      <c r="G1354" s="654"/>
      <c r="H1354" s="654"/>
      <c r="I1354" s="654"/>
      <c r="J1354" s="654"/>
      <c r="K1354" s="645"/>
      <c r="L1354" s="685"/>
      <c r="M1354" s="645"/>
      <c r="N1354" s="270"/>
      <c r="O1354" s="270"/>
      <c r="P1354" s="254"/>
      <c r="Q1354" s="254"/>
      <c r="R1354" s="254"/>
      <c r="S1354" s="661"/>
    </row>
    <row r="1355" spans="1:19" hidden="1" outlineLevel="2">
      <c r="A1355" s="597"/>
      <c r="B1355" s="171" t="s">
        <v>362</v>
      </c>
      <c r="C1355" s="175" t="s">
        <v>23</v>
      </c>
      <c r="D1355" s="175">
        <v>4</v>
      </c>
      <c r="E1355" s="175"/>
      <c r="F1355" s="175"/>
      <c r="G1355" s="654"/>
      <c r="H1355" s="654"/>
      <c r="I1355" s="654"/>
      <c r="J1355" s="654"/>
      <c r="K1355" s="645"/>
      <c r="L1355" s="685"/>
      <c r="M1355" s="645"/>
      <c r="N1355" s="270"/>
      <c r="O1355" s="270"/>
      <c r="P1355" s="254"/>
      <c r="Q1355" s="254"/>
      <c r="R1355" s="254"/>
      <c r="S1355" s="661"/>
    </row>
    <row r="1356" spans="1:19" hidden="1" outlineLevel="2">
      <c r="A1356" s="597"/>
      <c r="B1356" s="191" t="s">
        <v>419</v>
      </c>
      <c r="C1356" s="175" t="s">
        <v>23</v>
      </c>
      <c r="D1356" s="175">
        <v>1</v>
      </c>
      <c r="E1356" s="175"/>
      <c r="F1356" s="175"/>
      <c r="G1356" s="654"/>
      <c r="H1356" s="654"/>
      <c r="I1356" s="654"/>
      <c r="J1356" s="654"/>
      <c r="K1356" s="645"/>
      <c r="L1356" s="685"/>
      <c r="M1356" s="645"/>
      <c r="N1356" s="270"/>
      <c r="O1356" s="270"/>
      <c r="P1356" s="254"/>
      <c r="Q1356" s="254"/>
      <c r="R1356" s="254"/>
      <c r="S1356" s="661"/>
    </row>
    <row r="1357" spans="1:19" hidden="1" outlineLevel="2">
      <c r="A1357" s="597"/>
      <c r="B1357" s="191" t="s">
        <v>427</v>
      </c>
      <c r="C1357" s="175" t="s">
        <v>23</v>
      </c>
      <c r="D1357" s="175">
        <v>1</v>
      </c>
      <c r="E1357" s="175"/>
      <c r="F1357" s="175"/>
      <c r="G1357" s="654"/>
      <c r="H1357" s="654"/>
      <c r="I1357" s="654"/>
      <c r="J1357" s="654"/>
      <c r="K1357" s="645"/>
      <c r="L1357" s="685"/>
      <c r="M1357" s="645"/>
      <c r="N1357" s="270"/>
      <c r="O1357" s="270"/>
      <c r="P1357" s="254"/>
      <c r="Q1357" s="254"/>
      <c r="R1357" s="254"/>
      <c r="S1357" s="661"/>
    </row>
    <row r="1358" spans="1:19" hidden="1" outlineLevel="2">
      <c r="A1358" s="597"/>
      <c r="B1358" s="191" t="s">
        <v>335</v>
      </c>
      <c r="C1358" s="175" t="s">
        <v>23</v>
      </c>
      <c r="D1358" s="175">
        <v>1</v>
      </c>
      <c r="E1358" s="175"/>
      <c r="F1358" s="175"/>
      <c r="G1358" s="654"/>
      <c r="H1358" s="654"/>
      <c r="I1358" s="654"/>
      <c r="J1358" s="654"/>
      <c r="K1358" s="645"/>
      <c r="L1358" s="685"/>
      <c r="M1358" s="645"/>
      <c r="N1358" s="270"/>
      <c r="O1358" s="270"/>
      <c r="P1358" s="254"/>
      <c r="Q1358" s="254"/>
      <c r="R1358" s="254"/>
      <c r="S1358" s="661"/>
    </row>
    <row r="1359" spans="1:19" hidden="1" outlineLevel="2">
      <c r="A1359" s="597"/>
      <c r="B1359" s="168" t="s">
        <v>363</v>
      </c>
      <c r="C1359" s="174" t="s">
        <v>21</v>
      </c>
      <c r="D1359" s="174">
        <v>4</v>
      </c>
      <c r="E1359" s="174"/>
      <c r="F1359" s="174"/>
      <c r="G1359" s="654"/>
      <c r="H1359" s="654"/>
      <c r="I1359" s="654"/>
      <c r="J1359" s="654"/>
      <c r="K1359" s="645"/>
      <c r="L1359" s="685"/>
      <c r="M1359" s="645"/>
      <c r="N1359" s="270"/>
      <c r="O1359" s="270"/>
      <c r="P1359" s="254"/>
      <c r="Q1359" s="254"/>
      <c r="R1359" s="254"/>
      <c r="S1359" s="661"/>
    </row>
    <row r="1360" spans="1:19" hidden="1" outlineLevel="2">
      <c r="A1360" s="765"/>
      <c r="B1360" s="191" t="s">
        <v>364</v>
      </c>
      <c r="C1360" s="175" t="s">
        <v>23</v>
      </c>
      <c r="D1360" s="175">
        <v>4</v>
      </c>
      <c r="E1360" s="175"/>
      <c r="F1360" s="175"/>
      <c r="G1360" s="654"/>
      <c r="H1360" s="654"/>
      <c r="I1360" s="654"/>
      <c r="J1360" s="654"/>
      <c r="K1360" s="645"/>
      <c r="L1360" s="685"/>
      <c r="M1360" s="645"/>
      <c r="N1360" s="270"/>
      <c r="O1360" s="270"/>
      <c r="P1360" s="254"/>
      <c r="Q1360" s="254"/>
      <c r="R1360" s="254"/>
      <c r="S1360" s="661"/>
    </row>
    <row r="1361" spans="1:19" hidden="1" outlineLevel="2">
      <c r="A1361" s="765"/>
      <c r="B1361" s="191" t="s">
        <v>350</v>
      </c>
      <c r="C1361" s="175" t="s">
        <v>23</v>
      </c>
      <c r="D1361" s="175">
        <v>4</v>
      </c>
      <c r="E1361" s="175"/>
      <c r="F1361" s="175"/>
      <c r="G1361" s="654"/>
      <c r="H1361" s="654"/>
      <c r="I1361" s="654"/>
      <c r="J1361" s="654"/>
      <c r="K1361" s="645"/>
      <c r="L1361" s="685"/>
      <c r="M1361" s="645"/>
      <c r="N1361" s="270"/>
      <c r="O1361" s="270"/>
      <c r="P1361" s="254"/>
      <c r="Q1361" s="254"/>
      <c r="R1361" s="254"/>
      <c r="S1361" s="661"/>
    </row>
    <row r="1362" spans="1:19" hidden="1" outlineLevel="2">
      <c r="A1362" s="765"/>
      <c r="B1362" s="191" t="s">
        <v>365</v>
      </c>
      <c r="C1362" s="175" t="s">
        <v>23</v>
      </c>
      <c r="D1362" s="175">
        <v>4</v>
      </c>
      <c r="E1362" s="175"/>
      <c r="F1362" s="175"/>
      <c r="G1362" s="654"/>
      <c r="H1362" s="654"/>
      <c r="I1362" s="654"/>
      <c r="J1362" s="654"/>
      <c r="K1362" s="645"/>
      <c r="L1362" s="685"/>
      <c r="M1362" s="645"/>
      <c r="N1362" s="270"/>
      <c r="O1362" s="270"/>
      <c r="P1362" s="254"/>
      <c r="Q1362" s="254"/>
      <c r="R1362" s="254"/>
      <c r="S1362" s="661"/>
    </row>
    <row r="1363" spans="1:19" hidden="1" outlineLevel="2">
      <c r="A1363" s="765"/>
      <c r="B1363" s="191" t="s">
        <v>352</v>
      </c>
      <c r="C1363" s="175" t="s">
        <v>23</v>
      </c>
      <c r="D1363" s="175">
        <v>4</v>
      </c>
      <c r="E1363" s="175"/>
      <c r="F1363" s="175"/>
      <c r="G1363" s="654"/>
      <c r="H1363" s="654"/>
      <c r="I1363" s="654"/>
      <c r="J1363" s="654"/>
      <c r="K1363" s="645"/>
      <c r="L1363" s="685"/>
      <c r="M1363" s="645"/>
      <c r="N1363" s="270"/>
      <c r="O1363" s="270"/>
      <c r="P1363" s="254"/>
      <c r="Q1363" s="254"/>
      <c r="R1363" s="254"/>
      <c r="S1363" s="661"/>
    </row>
    <row r="1364" spans="1:19" hidden="1" outlineLevel="2">
      <c r="A1364" s="765"/>
      <c r="B1364" s="191" t="s">
        <v>353</v>
      </c>
      <c r="C1364" s="175" t="s">
        <v>23</v>
      </c>
      <c r="D1364" s="175">
        <v>8</v>
      </c>
      <c r="E1364" s="175"/>
      <c r="F1364" s="175"/>
      <c r="G1364" s="654"/>
      <c r="H1364" s="654"/>
      <c r="I1364" s="654"/>
      <c r="J1364" s="654"/>
      <c r="K1364" s="645"/>
      <c r="L1364" s="685"/>
      <c r="M1364" s="645"/>
      <c r="N1364" s="270"/>
      <c r="O1364" s="270"/>
      <c r="P1364" s="254"/>
      <c r="Q1364" s="254"/>
      <c r="R1364" s="254"/>
      <c r="S1364" s="661"/>
    </row>
    <row r="1365" spans="1:19" hidden="1" outlineLevel="2">
      <c r="A1365" s="765"/>
      <c r="B1365" s="191" t="s">
        <v>354</v>
      </c>
      <c r="C1365" s="175" t="s">
        <v>20</v>
      </c>
      <c r="D1365" s="175">
        <v>1</v>
      </c>
      <c r="E1365" s="175"/>
      <c r="F1365" s="175"/>
      <c r="G1365" s="654"/>
      <c r="H1365" s="654"/>
      <c r="I1365" s="654"/>
      <c r="J1365" s="654"/>
      <c r="K1365" s="645"/>
      <c r="L1365" s="685"/>
      <c r="M1365" s="645"/>
      <c r="N1365" s="270"/>
      <c r="O1365" s="270"/>
      <c r="P1365" s="254"/>
      <c r="Q1365" s="254"/>
      <c r="R1365" s="254"/>
      <c r="S1365" s="661"/>
    </row>
    <row r="1366" spans="1:19" hidden="1" outlineLevel="2">
      <c r="A1366" s="597"/>
      <c r="B1366" s="168" t="s">
        <v>541</v>
      </c>
      <c r="C1366" s="174" t="s">
        <v>21</v>
      </c>
      <c r="D1366" s="174">
        <v>1</v>
      </c>
      <c r="E1366" s="174"/>
      <c r="F1366" s="174"/>
      <c r="G1366" s="654"/>
      <c r="H1366" s="654"/>
      <c r="I1366" s="654"/>
      <c r="J1366" s="654"/>
      <c r="K1366" s="645"/>
      <c r="L1366" s="685"/>
      <c r="M1366" s="645"/>
      <c r="N1366" s="270"/>
      <c r="O1366" s="270"/>
      <c r="P1366" s="254"/>
      <c r="Q1366" s="254"/>
      <c r="R1366" s="254"/>
      <c r="S1366" s="661"/>
    </row>
    <row r="1367" spans="1:19" hidden="1" outlineLevel="2">
      <c r="A1367" s="765"/>
      <c r="B1367" s="191" t="s">
        <v>373</v>
      </c>
      <c r="C1367" s="175" t="s">
        <v>23</v>
      </c>
      <c r="D1367" s="175">
        <v>1</v>
      </c>
      <c r="E1367" s="175"/>
      <c r="F1367" s="175"/>
      <c r="G1367" s="654"/>
      <c r="H1367" s="654"/>
      <c r="I1367" s="654"/>
      <c r="J1367" s="654"/>
      <c r="K1367" s="645"/>
      <c r="L1367" s="685"/>
      <c r="M1367" s="645"/>
      <c r="N1367" s="270"/>
      <c r="O1367" s="270"/>
      <c r="P1367" s="254"/>
      <c r="Q1367" s="254"/>
      <c r="R1367" s="254"/>
      <c r="S1367" s="661"/>
    </row>
    <row r="1368" spans="1:19" hidden="1" outlineLevel="2">
      <c r="A1368" s="765"/>
      <c r="B1368" s="191" t="s">
        <v>350</v>
      </c>
      <c r="C1368" s="175" t="s">
        <v>23</v>
      </c>
      <c r="D1368" s="175">
        <v>1</v>
      </c>
      <c r="E1368" s="175"/>
      <c r="F1368" s="175"/>
      <c r="G1368" s="654"/>
      <c r="H1368" s="654"/>
      <c r="I1368" s="654"/>
      <c r="J1368" s="654"/>
      <c r="K1368" s="645"/>
      <c r="L1368" s="685"/>
      <c r="M1368" s="645"/>
      <c r="N1368" s="270"/>
      <c r="O1368" s="270"/>
      <c r="P1368" s="254"/>
      <c r="Q1368" s="254"/>
      <c r="R1368" s="254"/>
      <c r="S1368" s="661"/>
    </row>
    <row r="1369" spans="1:19" hidden="1" outlineLevel="2">
      <c r="A1369" s="765"/>
      <c r="B1369" s="191" t="s">
        <v>424</v>
      </c>
      <c r="C1369" s="175" t="s">
        <v>23</v>
      </c>
      <c r="D1369" s="175">
        <v>1</v>
      </c>
      <c r="E1369" s="175"/>
      <c r="F1369" s="175"/>
      <c r="G1369" s="654"/>
      <c r="H1369" s="654"/>
      <c r="I1369" s="654"/>
      <c r="J1369" s="654"/>
      <c r="K1369" s="645"/>
      <c r="L1369" s="685"/>
      <c r="M1369" s="645"/>
      <c r="N1369" s="270"/>
      <c r="O1369" s="270"/>
      <c r="P1369" s="254"/>
      <c r="Q1369" s="254"/>
      <c r="R1369" s="254"/>
      <c r="S1369" s="661"/>
    </row>
    <row r="1370" spans="1:19" hidden="1" outlineLevel="2">
      <c r="A1370" s="765"/>
      <c r="B1370" s="191" t="s">
        <v>352</v>
      </c>
      <c r="C1370" s="175" t="s">
        <v>23</v>
      </c>
      <c r="D1370" s="175">
        <v>1</v>
      </c>
      <c r="E1370" s="175"/>
      <c r="F1370" s="175"/>
      <c r="G1370" s="654"/>
      <c r="H1370" s="654"/>
      <c r="I1370" s="654"/>
      <c r="J1370" s="654"/>
      <c r="K1370" s="645"/>
      <c r="L1370" s="685"/>
      <c r="M1370" s="645"/>
      <c r="N1370" s="270"/>
      <c r="O1370" s="270"/>
      <c r="P1370" s="254"/>
      <c r="Q1370" s="254"/>
      <c r="R1370" s="254"/>
      <c r="S1370" s="661"/>
    </row>
    <row r="1371" spans="1:19" hidden="1" outlineLevel="2">
      <c r="A1371" s="765"/>
      <c r="B1371" s="191" t="s">
        <v>353</v>
      </c>
      <c r="C1371" s="175" t="s">
        <v>23</v>
      </c>
      <c r="D1371" s="175">
        <v>2</v>
      </c>
      <c r="E1371" s="175"/>
      <c r="F1371" s="175"/>
      <c r="G1371" s="654"/>
      <c r="H1371" s="654"/>
      <c r="I1371" s="654"/>
      <c r="J1371" s="654"/>
      <c r="K1371" s="645"/>
      <c r="L1371" s="685"/>
      <c r="M1371" s="645"/>
      <c r="N1371" s="270"/>
      <c r="O1371" s="270"/>
      <c r="P1371" s="254"/>
      <c r="Q1371" s="254"/>
      <c r="R1371" s="254"/>
      <c r="S1371" s="661"/>
    </row>
    <row r="1372" spans="1:19" hidden="1" outlineLevel="2">
      <c r="A1372" s="765"/>
      <c r="B1372" s="191" t="s">
        <v>354</v>
      </c>
      <c r="C1372" s="175" t="s">
        <v>20</v>
      </c>
      <c r="D1372" s="175">
        <v>1</v>
      </c>
      <c r="E1372" s="175"/>
      <c r="F1372" s="175"/>
      <c r="G1372" s="654"/>
      <c r="H1372" s="654"/>
      <c r="I1372" s="654"/>
      <c r="J1372" s="654"/>
      <c r="K1372" s="645"/>
      <c r="L1372" s="685"/>
      <c r="M1372" s="645"/>
      <c r="N1372" s="270"/>
      <c r="O1372" s="270"/>
      <c r="P1372" s="254"/>
      <c r="Q1372" s="254"/>
      <c r="R1372" s="254"/>
      <c r="S1372" s="661"/>
    </row>
    <row r="1373" spans="1:19" hidden="1" outlineLevel="2">
      <c r="A1373" s="597"/>
      <c r="B1373" s="168" t="s">
        <v>542</v>
      </c>
      <c r="C1373" s="174" t="s">
        <v>21</v>
      </c>
      <c r="D1373" s="174">
        <v>1</v>
      </c>
      <c r="E1373" s="174"/>
      <c r="F1373" s="174"/>
      <c r="G1373" s="654"/>
      <c r="H1373" s="654"/>
      <c r="I1373" s="654"/>
      <c r="J1373" s="654"/>
      <c r="K1373" s="645"/>
      <c r="L1373" s="685"/>
      <c r="M1373" s="645"/>
      <c r="N1373" s="270"/>
      <c r="O1373" s="270"/>
      <c r="P1373" s="254"/>
      <c r="Q1373" s="254"/>
      <c r="R1373" s="254"/>
      <c r="S1373" s="661"/>
    </row>
    <row r="1374" spans="1:19" hidden="1" outlineLevel="2">
      <c r="A1374" s="765"/>
      <c r="B1374" s="191" t="s">
        <v>349</v>
      </c>
      <c r="C1374" s="175" t="s">
        <v>23</v>
      </c>
      <c r="D1374" s="175">
        <v>1</v>
      </c>
      <c r="E1374" s="175"/>
      <c r="F1374" s="175"/>
      <c r="G1374" s="654"/>
      <c r="H1374" s="654"/>
      <c r="I1374" s="654"/>
      <c r="J1374" s="654"/>
      <c r="K1374" s="645"/>
      <c r="L1374" s="685"/>
      <c r="M1374" s="645"/>
      <c r="N1374" s="270"/>
      <c r="O1374" s="270"/>
      <c r="P1374" s="254"/>
      <c r="Q1374" s="254"/>
      <c r="R1374" s="254"/>
      <c r="S1374" s="661"/>
    </row>
    <row r="1375" spans="1:19" hidden="1" outlineLevel="2">
      <c r="A1375" s="765"/>
      <c r="B1375" s="191" t="s">
        <v>350</v>
      </c>
      <c r="C1375" s="175" t="s">
        <v>23</v>
      </c>
      <c r="D1375" s="175">
        <v>1</v>
      </c>
      <c r="E1375" s="175"/>
      <c r="F1375" s="175"/>
      <c r="G1375" s="654"/>
      <c r="H1375" s="654"/>
      <c r="I1375" s="654"/>
      <c r="J1375" s="654"/>
      <c r="K1375" s="645"/>
      <c r="L1375" s="685"/>
      <c r="M1375" s="645"/>
      <c r="N1375" s="270"/>
      <c r="O1375" s="270"/>
      <c r="P1375" s="254"/>
      <c r="Q1375" s="254"/>
      <c r="R1375" s="254"/>
      <c r="S1375" s="661"/>
    </row>
    <row r="1376" spans="1:19" hidden="1" outlineLevel="2">
      <c r="A1376" s="765"/>
      <c r="B1376" s="191" t="s">
        <v>543</v>
      </c>
      <c r="C1376" s="175" t="s">
        <v>23</v>
      </c>
      <c r="D1376" s="175">
        <v>1</v>
      </c>
      <c r="E1376" s="175"/>
      <c r="F1376" s="175"/>
      <c r="G1376" s="654"/>
      <c r="H1376" s="654"/>
      <c r="I1376" s="654"/>
      <c r="J1376" s="654"/>
      <c r="K1376" s="645"/>
      <c r="L1376" s="685"/>
      <c r="M1376" s="645"/>
      <c r="N1376" s="270"/>
      <c r="O1376" s="270"/>
      <c r="P1376" s="254"/>
      <c r="Q1376" s="254"/>
      <c r="R1376" s="254"/>
      <c r="S1376" s="661"/>
    </row>
    <row r="1377" spans="1:19" hidden="1" outlineLevel="2">
      <c r="A1377" s="765"/>
      <c r="B1377" s="191" t="s">
        <v>352</v>
      </c>
      <c r="C1377" s="175" t="s">
        <v>23</v>
      </c>
      <c r="D1377" s="175">
        <v>1</v>
      </c>
      <c r="E1377" s="175"/>
      <c r="F1377" s="175"/>
      <c r="G1377" s="654"/>
      <c r="H1377" s="654"/>
      <c r="I1377" s="654"/>
      <c r="J1377" s="654"/>
      <c r="K1377" s="645"/>
      <c r="L1377" s="685"/>
      <c r="M1377" s="645"/>
      <c r="N1377" s="270"/>
      <c r="O1377" s="270"/>
      <c r="P1377" s="254"/>
      <c r="Q1377" s="254"/>
      <c r="R1377" s="254"/>
      <c r="S1377" s="661"/>
    </row>
    <row r="1378" spans="1:19" hidden="1" outlineLevel="2">
      <c r="A1378" s="765"/>
      <c r="B1378" s="191" t="s">
        <v>353</v>
      </c>
      <c r="C1378" s="175" t="s">
        <v>23</v>
      </c>
      <c r="D1378" s="175">
        <v>2</v>
      </c>
      <c r="E1378" s="175"/>
      <c r="F1378" s="175"/>
      <c r="G1378" s="654"/>
      <c r="H1378" s="654"/>
      <c r="I1378" s="654"/>
      <c r="J1378" s="654"/>
      <c r="K1378" s="645"/>
      <c r="L1378" s="685"/>
      <c r="M1378" s="645"/>
      <c r="N1378" s="270"/>
      <c r="O1378" s="270"/>
      <c r="P1378" s="254"/>
      <c r="Q1378" s="254"/>
      <c r="R1378" s="254"/>
      <c r="S1378" s="661"/>
    </row>
    <row r="1379" spans="1:19" hidden="1" outlineLevel="2">
      <c r="A1379" s="765"/>
      <c r="B1379" s="191" t="s">
        <v>354</v>
      </c>
      <c r="C1379" s="175" t="s">
        <v>20</v>
      </c>
      <c r="D1379" s="175">
        <v>1</v>
      </c>
      <c r="E1379" s="175"/>
      <c r="F1379" s="175"/>
      <c r="G1379" s="654"/>
      <c r="H1379" s="654"/>
      <c r="I1379" s="654"/>
      <c r="J1379" s="654"/>
      <c r="K1379" s="645"/>
      <c r="L1379" s="685"/>
      <c r="M1379" s="645"/>
      <c r="N1379" s="270"/>
      <c r="O1379" s="270"/>
      <c r="P1379" s="254"/>
      <c r="Q1379" s="254"/>
      <c r="R1379" s="254"/>
      <c r="S1379" s="661"/>
    </row>
    <row r="1380" spans="1:19" hidden="1" outlineLevel="2">
      <c r="A1380" s="597"/>
      <c r="B1380" s="191" t="s">
        <v>340</v>
      </c>
      <c r="C1380" s="175" t="s">
        <v>23</v>
      </c>
      <c r="D1380" s="175">
        <v>1</v>
      </c>
      <c r="E1380" s="175"/>
      <c r="F1380" s="175"/>
      <c r="G1380" s="654"/>
      <c r="H1380" s="654"/>
      <c r="I1380" s="654"/>
      <c r="J1380" s="654"/>
      <c r="K1380" s="645"/>
      <c r="L1380" s="685"/>
      <c r="M1380" s="645"/>
      <c r="N1380" s="270"/>
      <c r="O1380" s="270"/>
      <c r="P1380" s="254"/>
      <c r="Q1380" s="254"/>
      <c r="R1380" s="254"/>
      <c r="S1380" s="661"/>
    </row>
    <row r="1381" spans="1:19" hidden="1" outlineLevel="2">
      <c r="A1381" s="597"/>
      <c r="B1381" s="191" t="s">
        <v>533</v>
      </c>
      <c r="C1381" s="175" t="s">
        <v>21</v>
      </c>
      <c r="D1381" s="175">
        <v>1</v>
      </c>
      <c r="E1381" s="175"/>
      <c r="F1381" s="175"/>
      <c r="G1381" s="654"/>
      <c r="H1381" s="654"/>
      <c r="I1381" s="654"/>
      <c r="J1381" s="654"/>
      <c r="K1381" s="645"/>
      <c r="L1381" s="685"/>
      <c r="M1381" s="645"/>
      <c r="N1381" s="270"/>
      <c r="O1381" s="270"/>
      <c r="P1381" s="254"/>
      <c r="Q1381" s="254"/>
      <c r="R1381" s="254"/>
      <c r="S1381" s="661"/>
    </row>
    <row r="1382" spans="1:19" hidden="1" outlineLevel="2">
      <c r="A1382" s="597"/>
      <c r="B1382" s="191" t="s">
        <v>384</v>
      </c>
      <c r="C1382" s="175" t="s">
        <v>21</v>
      </c>
      <c r="D1382" s="175">
        <v>1</v>
      </c>
      <c r="E1382" s="175"/>
      <c r="F1382" s="175"/>
      <c r="G1382" s="654"/>
      <c r="H1382" s="654"/>
      <c r="I1382" s="654"/>
      <c r="J1382" s="654"/>
      <c r="K1382" s="645"/>
      <c r="L1382" s="685"/>
      <c r="M1382" s="645"/>
      <c r="N1382" s="270"/>
      <c r="O1382" s="270"/>
      <c r="P1382" s="254"/>
      <c r="Q1382" s="254"/>
      <c r="R1382" s="254"/>
      <c r="S1382" s="661"/>
    </row>
    <row r="1383" spans="1:19" ht="25.5" hidden="1" outlineLevel="2">
      <c r="A1383" s="597"/>
      <c r="B1383" s="219" t="s">
        <v>343</v>
      </c>
      <c r="C1383" s="220" t="s">
        <v>20</v>
      </c>
      <c r="D1383" s="221">
        <v>1</v>
      </c>
      <c r="E1383" s="221"/>
      <c r="F1383" s="221"/>
      <c r="G1383" s="706"/>
      <c r="H1383" s="706"/>
      <c r="I1383" s="706"/>
      <c r="J1383" s="706"/>
      <c r="K1383" s="707"/>
      <c r="L1383" s="685"/>
      <c r="M1383" s="707"/>
      <c r="N1383" s="270"/>
      <c r="O1383" s="270"/>
      <c r="P1383" s="254"/>
      <c r="Q1383" s="254"/>
      <c r="R1383" s="254"/>
      <c r="S1383" s="661"/>
    </row>
    <row r="1384" spans="1:19" ht="38.25" outlineLevel="1" collapsed="1">
      <c r="A1384" s="174">
        <f>COUNT($A$368:$A1383)+1</f>
        <v>47</v>
      </c>
      <c r="B1384" s="169" t="s">
        <v>544</v>
      </c>
      <c r="C1384" s="174" t="s">
        <v>137</v>
      </c>
      <c r="D1384" s="216">
        <v>1</v>
      </c>
      <c r="E1384" s="216"/>
      <c r="F1384" s="216"/>
      <c r="G1384" s="648" t="s">
        <v>3199</v>
      </c>
      <c r="H1384" s="648"/>
      <c r="I1384" s="648" t="s">
        <v>3164</v>
      </c>
      <c r="J1384" s="648" t="s">
        <v>324</v>
      </c>
      <c r="K1384" s="267">
        <v>199624500</v>
      </c>
      <c r="L1384" s="685"/>
      <c r="M1384" s="267">
        <v>6475000</v>
      </c>
      <c r="N1384" s="270"/>
      <c r="O1384" s="270"/>
      <c r="P1384" s="254">
        <f>SUM(K1384:O1384)</f>
        <v>206099500</v>
      </c>
      <c r="Q1384" s="254">
        <f>P1384*$D1384</f>
        <v>206099500</v>
      </c>
      <c r="R1384" s="254">
        <f>P1384*$F1384</f>
        <v>0</v>
      </c>
      <c r="S1384" s="649" t="s">
        <v>138</v>
      </c>
    </row>
    <row r="1385" spans="1:19" ht="25.5" hidden="1" outlineLevel="2">
      <c r="A1385" s="597"/>
      <c r="B1385" s="171" t="s">
        <v>506</v>
      </c>
      <c r="C1385" s="175" t="s">
        <v>23</v>
      </c>
      <c r="D1385" s="175">
        <v>1</v>
      </c>
      <c r="E1385" s="175"/>
      <c r="F1385" s="175"/>
      <c r="G1385" s="654"/>
      <c r="H1385" s="654"/>
      <c r="I1385" s="654"/>
      <c r="J1385" s="654"/>
      <c r="K1385" s="645"/>
      <c r="L1385" s="685"/>
      <c r="M1385" s="645"/>
      <c r="N1385" s="270"/>
      <c r="O1385" s="270"/>
      <c r="P1385" s="254"/>
      <c r="Q1385" s="254"/>
      <c r="R1385" s="254"/>
      <c r="S1385" s="661"/>
    </row>
    <row r="1386" spans="1:19" hidden="1" outlineLevel="2">
      <c r="A1386" s="597"/>
      <c r="B1386" s="169" t="s">
        <v>328</v>
      </c>
      <c r="C1386" s="174"/>
      <c r="D1386" s="174"/>
      <c r="E1386" s="174"/>
      <c r="F1386" s="174"/>
      <c r="G1386" s="654"/>
      <c r="H1386" s="654"/>
      <c r="I1386" s="654"/>
      <c r="J1386" s="654"/>
      <c r="K1386" s="645"/>
      <c r="L1386" s="685"/>
      <c r="M1386" s="645"/>
      <c r="N1386" s="270"/>
      <c r="O1386" s="270"/>
      <c r="P1386" s="254"/>
      <c r="Q1386" s="254"/>
      <c r="R1386" s="254"/>
      <c r="S1386" s="661"/>
    </row>
    <row r="1387" spans="1:19" hidden="1" outlineLevel="2">
      <c r="A1387" s="597"/>
      <c r="B1387" s="171" t="s">
        <v>545</v>
      </c>
      <c r="C1387" s="175" t="s">
        <v>23</v>
      </c>
      <c r="D1387" s="175">
        <v>1</v>
      </c>
      <c r="E1387" s="175"/>
      <c r="F1387" s="175"/>
      <c r="G1387" s="654"/>
      <c r="H1387" s="654"/>
      <c r="I1387" s="654"/>
      <c r="J1387" s="654"/>
      <c r="K1387" s="645"/>
      <c r="L1387" s="685"/>
      <c r="M1387" s="645"/>
      <c r="N1387" s="270"/>
      <c r="O1387" s="270"/>
      <c r="P1387" s="254"/>
      <c r="Q1387" s="254"/>
      <c r="R1387" s="254"/>
      <c r="S1387" s="661"/>
    </row>
    <row r="1388" spans="1:19" hidden="1" outlineLevel="2">
      <c r="A1388" s="222"/>
      <c r="B1388" s="223" t="s">
        <v>546</v>
      </c>
      <c r="C1388" s="222" t="s">
        <v>150</v>
      </c>
      <c r="D1388" s="222">
        <v>6</v>
      </c>
      <c r="E1388" s="222"/>
      <c r="F1388" s="222"/>
      <c r="G1388" s="657"/>
      <c r="H1388" s="657"/>
      <c r="I1388" s="657"/>
      <c r="J1388" s="657"/>
      <c r="K1388" s="658"/>
      <c r="L1388" s="685"/>
      <c r="M1388" s="658"/>
      <c r="N1388" s="270"/>
      <c r="O1388" s="270"/>
      <c r="P1388" s="254"/>
      <c r="Q1388" s="254"/>
      <c r="R1388" s="254"/>
      <c r="S1388" s="661"/>
    </row>
    <row r="1389" spans="1:19" hidden="1" outlineLevel="2">
      <c r="A1389" s="597"/>
      <c r="B1389" s="191" t="s">
        <v>516</v>
      </c>
      <c r="C1389" s="175" t="s">
        <v>23</v>
      </c>
      <c r="D1389" s="175">
        <v>1</v>
      </c>
      <c r="E1389" s="175"/>
      <c r="F1389" s="175"/>
      <c r="G1389" s="654"/>
      <c r="H1389" s="654"/>
      <c r="I1389" s="654"/>
      <c r="J1389" s="654"/>
      <c r="K1389" s="645"/>
      <c r="L1389" s="685"/>
      <c r="M1389" s="645"/>
      <c r="N1389" s="270"/>
      <c r="O1389" s="270"/>
      <c r="P1389" s="254"/>
      <c r="Q1389" s="254"/>
      <c r="R1389" s="254"/>
      <c r="S1389" s="661"/>
    </row>
    <row r="1390" spans="1:19" hidden="1" outlineLevel="2">
      <c r="A1390" s="222"/>
      <c r="B1390" s="223" t="s">
        <v>547</v>
      </c>
      <c r="C1390" s="222" t="s">
        <v>23</v>
      </c>
      <c r="D1390" s="222">
        <v>2</v>
      </c>
      <c r="E1390" s="222"/>
      <c r="F1390" s="222"/>
      <c r="G1390" s="657"/>
      <c r="H1390" s="657"/>
      <c r="I1390" s="657"/>
      <c r="J1390" s="657"/>
      <c r="K1390" s="658"/>
      <c r="L1390" s="685"/>
      <c r="M1390" s="658"/>
      <c r="N1390" s="270"/>
      <c r="O1390" s="270"/>
      <c r="P1390" s="254"/>
      <c r="Q1390" s="254"/>
      <c r="R1390" s="254"/>
      <c r="S1390" s="661"/>
    </row>
    <row r="1391" spans="1:19" hidden="1" outlineLevel="2">
      <c r="A1391" s="597"/>
      <c r="B1391" s="191" t="s">
        <v>154</v>
      </c>
      <c r="C1391" s="175" t="s">
        <v>23</v>
      </c>
      <c r="D1391" s="175">
        <v>6</v>
      </c>
      <c r="E1391" s="175"/>
      <c r="F1391" s="175"/>
      <c r="G1391" s="654"/>
      <c r="H1391" s="654"/>
      <c r="I1391" s="654"/>
      <c r="J1391" s="654"/>
      <c r="K1391" s="645"/>
      <c r="L1391" s="685"/>
      <c r="M1391" s="645"/>
      <c r="N1391" s="270"/>
      <c r="O1391" s="270"/>
      <c r="P1391" s="254"/>
      <c r="Q1391" s="254"/>
      <c r="R1391" s="254"/>
      <c r="S1391" s="661"/>
    </row>
    <row r="1392" spans="1:19" hidden="1" outlineLevel="2">
      <c r="A1392" s="597"/>
      <c r="B1392" s="191" t="s">
        <v>330</v>
      </c>
      <c r="C1392" s="175" t="s">
        <v>23</v>
      </c>
      <c r="D1392" s="175">
        <v>6</v>
      </c>
      <c r="E1392" s="175"/>
      <c r="F1392" s="175"/>
      <c r="G1392" s="654"/>
      <c r="H1392" s="654"/>
      <c r="I1392" s="654"/>
      <c r="J1392" s="654"/>
      <c r="K1392" s="645"/>
      <c r="L1392" s="685"/>
      <c r="M1392" s="645"/>
      <c r="N1392" s="270"/>
      <c r="O1392" s="270"/>
      <c r="P1392" s="254"/>
      <c r="Q1392" s="254"/>
      <c r="R1392" s="254"/>
      <c r="S1392" s="661"/>
    </row>
    <row r="1393" spans="1:19" hidden="1" outlineLevel="2">
      <c r="A1393" s="597"/>
      <c r="B1393" s="169" t="s">
        <v>331</v>
      </c>
      <c r="C1393" s="175"/>
      <c r="D1393" s="175"/>
      <c r="E1393" s="175"/>
      <c r="F1393" s="175"/>
      <c r="G1393" s="654"/>
      <c r="H1393" s="654"/>
      <c r="I1393" s="654"/>
      <c r="J1393" s="654"/>
      <c r="K1393" s="645"/>
      <c r="L1393" s="685"/>
      <c r="M1393" s="645"/>
      <c r="N1393" s="270"/>
      <c r="O1393" s="270"/>
      <c r="P1393" s="254"/>
      <c r="Q1393" s="254"/>
      <c r="R1393" s="254"/>
      <c r="S1393" s="661"/>
    </row>
    <row r="1394" spans="1:19" hidden="1" outlineLevel="2">
      <c r="A1394" s="597"/>
      <c r="B1394" s="191" t="s">
        <v>548</v>
      </c>
      <c r="C1394" s="175" t="s">
        <v>23</v>
      </c>
      <c r="D1394" s="175">
        <v>1</v>
      </c>
      <c r="E1394" s="175"/>
      <c r="F1394" s="175"/>
      <c r="G1394" s="654"/>
      <c r="H1394" s="654"/>
      <c r="I1394" s="654"/>
      <c r="J1394" s="654"/>
      <c r="K1394" s="645"/>
      <c r="L1394" s="685"/>
      <c r="M1394" s="645"/>
      <c r="N1394" s="270"/>
      <c r="O1394" s="270"/>
      <c r="P1394" s="254"/>
      <c r="Q1394" s="254"/>
      <c r="R1394" s="254"/>
      <c r="S1394" s="661"/>
    </row>
    <row r="1395" spans="1:19" hidden="1" outlineLevel="2">
      <c r="A1395" s="597"/>
      <c r="B1395" s="191" t="s">
        <v>549</v>
      </c>
      <c r="C1395" s="175" t="s">
        <v>23</v>
      </c>
      <c r="D1395" s="175">
        <v>1</v>
      </c>
      <c r="E1395" s="175"/>
      <c r="F1395" s="175"/>
      <c r="G1395" s="654"/>
      <c r="H1395" s="654"/>
      <c r="I1395" s="654"/>
      <c r="J1395" s="654"/>
      <c r="K1395" s="645"/>
      <c r="L1395" s="685"/>
      <c r="M1395" s="645"/>
      <c r="N1395" s="270"/>
      <c r="O1395" s="270"/>
      <c r="P1395" s="254"/>
      <c r="Q1395" s="254"/>
      <c r="R1395" s="254"/>
      <c r="S1395" s="661"/>
    </row>
    <row r="1396" spans="1:19" hidden="1" outlineLevel="2">
      <c r="A1396" s="597"/>
      <c r="B1396" s="191" t="s">
        <v>487</v>
      </c>
      <c r="C1396" s="175" t="s">
        <v>23</v>
      </c>
      <c r="D1396" s="175">
        <v>1</v>
      </c>
      <c r="E1396" s="175"/>
      <c r="F1396" s="175"/>
      <c r="G1396" s="654"/>
      <c r="H1396" s="654"/>
      <c r="I1396" s="654"/>
      <c r="J1396" s="654"/>
      <c r="K1396" s="645"/>
      <c r="L1396" s="685"/>
      <c r="M1396" s="645"/>
      <c r="N1396" s="270"/>
      <c r="O1396" s="270"/>
      <c r="P1396" s="254"/>
      <c r="Q1396" s="254"/>
      <c r="R1396" s="254"/>
      <c r="S1396" s="661"/>
    </row>
    <row r="1397" spans="1:19" hidden="1" outlineLevel="2">
      <c r="A1397" s="597"/>
      <c r="B1397" s="191" t="s">
        <v>418</v>
      </c>
      <c r="C1397" s="175" t="s">
        <v>23</v>
      </c>
      <c r="D1397" s="175">
        <v>1</v>
      </c>
      <c r="E1397" s="175"/>
      <c r="F1397" s="175"/>
      <c r="G1397" s="654"/>
      <c r="H1397" s="654"/>
      <c r="I1397" s="654"/>
      <c r="J1397" s="654"/>
      <c r="K1397" s="645"/>
      <c r="L1397" s="685"/>
      <c r="M1397" s="645"/>
      <c r="N1397" s="270"/>
      <c r="O1397" s="270"/>
      <c r="P1397" s="254"/>
      <c r="Q1397" s="254"/>
      <c r="R1397" s="254"/>
      <c r="S1397" s="661"/>
    </row>
    <row r="1398" spans="1:19" hidden="1" outlineLevel="2">
      <c r="A1398" s="597"/>
      <c r="B1398" s="191" t="s">
        <v>550</v>
      </c>
      <c r="C1398" s="175" t="s">
        <v>21</v>
      </c>
      <c r="D1398" s="175">
        <v>1</v>
      </c>
      <c r="E1398" s="175"/>
      <c r="F1398" s="175"/>
      <c r="G1398" s="654"/>
      <c r="H1398" s="654"/>
      <c r="I1398" s="654"/>
      <c r="J1398" s="654"/>
      <c r="K1398" s="645"/>
      <c r="L1398" s="685"/>
      <c r="M1398" s="645"/>
      <c r="N1398" s="270"/>
      <c r="O1398" s="270"/>
      <c r="P1398" s="254"/>
      <c r="Q1398" s="254"/>
      <c r="R1398" s="254"/>
      <c r="S1398" s="661"/>
    </row>
    <row r="1399" spans="1:19" hidden="1" outlineLevel="2">
      <c r="A1399" s="597"/>
      <c r="B1399" s="191" t="s">
        <v>384</v>
      </c>
      <c r="C1399" s="175" t="s">
        <v>21</v>
      </c>
      <c r="D1399" s="175">
        <v>1</v>
      </c>
      <c r="E1399" s="175"/>
      <c r="F1399" s="175"/>
      <c r="G1399" s="654"/>
      <c r="H1399" s="654"/>
      <c r="I1399" s="654"/>
      <c r="J1399" s="654"/>
      <c r="K1399" s="645"/>
      <c r="L1399" s="685"/>
      <c r="M1399" s="645"/>
      <c r="N1399" s="270"/>
      <c r="O1399" s="270"/>
      <c r="P1399" s="254"/>
      <c r="Q1399" s="254"/>
      <c r="R1399" s="254"/>
      <c r="S1399" s="661"/>
    </row>
    <row r="1400" spans="1:19" ht="25.5" hidden="1" outlineLevel="2">
      <c r="A1400" s="597"/>
      <c r="B1400" s="219" t="s">
        <v>343</v>
      </c>
      <c r="C1400" s="220" t="s">
        <v>20</v>
      </c>
      <c r="D1400" s="221">
        <v>1</v>
      </c>
      <c r="E1400" s="221"/>
      <c r="F1400" s="221"/>
      <c r="G1400" s="706"/>
      <c r="H1400" s="706"/>
      <c r="I1400" s="706"/>
      <c r="J1400" s="706"/>
      <c r="K1400" s="707"/>
      <c r="L1400" s="685"/>
      <c r="M1400" s="707"/>
      <c r="N1400" s="270"/>
      <c r="O1400" s="270"/>
      <c r="P1400" s="254"/>
      <c r="Q1400" s="254"/>
      <c r="R1400" s="254"/>
      <c r="S1400" s="661"/>
    </row>
    <row r="1401" spans="1:19" ht="38.25" outlineLevel="1" collapsed="1">
      <c r="A1401" s="174">
        <f>COUNT($A$368:$A1400)+1</f>
        <v>48</v>
      </c>
      <c r="B1401" s="169" t="s">
        <v>551</v>
      </c>
      <c r="C1401" s="174" t="s">
        <v>137</v>
      </c>
      <c r="D1401" s="216">
        <v>1</v>
      </c>
      <c r="E1401" s="216"/>
      <c r="F1401" s="216"/>
      <c r="G1401" s="648" t="s">
        <v>3199</v>
      </c>
      <c r="H1401" s="648"/>
      <c r="I1401" s="648" t="s">
        <v>3164</v>
      </c>
      <c r="J1401" s="648" t="s">
        <v>324</v>
      </c>
      <c r="K1401" s="267">
        <v>15310600</v>
      </c>
      <c r="L1401" s="685"/>
      <c r="M1401" s="267">
        <v>3675000</v>
      </c>
      <c r="N1401" s="270"/>
      <c r="O1401" s="270"/>
      <c r="P1401" s="254">
        <f>SUM(K1401:O1401)</f>
        <v>18985600</v>
      </c>
      <c r="Q1401" s="254">
        <f>P1401*$D1401</f>
        <v>18985600</v>
      </c>
      <c r="R1401" s="254">
        <f>P1401*$F1401</f>
        <v>0</v>
      </c>
      <c r="S1401" s="649" t="s">
        <v>138</v>
      </c>
    </row>
    <row r="1402" spans="1:19" ht="25.5" hidden="1" outlineLevel="2">
      <c r="A1402" s="597"/>
      <c r="B1402" s="171" t="s">
        <v>402</v>
      </c>
      <c r="C1402" s="175" t="s">
        <v>23</v>
      </c>
      <c r="D1402" s="175">
        <v>1</v>
      </c>
      <c r="E1402" s="175"/>
      <c r="F1402" s="175"/>
      <c r="G1402" s="654"/>
      <c r="H1402" s="654"/>
      <c r="I1402" s="654"/>
      <c r="J1402" s="654"/>
      <c r="K1402" s="645"/>
      <c r="L1402" s="685"/>
      <c r="M1402" s="645"/>
      <c r="N1402" s="270"/>
      <c r="O1402" s="270"/>
      <c r="P1402" s="254"/>
      <c r="Q1402" s="254"/>
      <c r="R1402" s="254"/>
      <c r="S1402" s="661"/>
    </row>
    <row r="1403" spans="1:19" hidden="1" outlineLevel="2">
      <c r="A1403" s="597"/>
      <c r="B1403" s="169" t="s">
        <v>328</v>
      </c>
      <c r="C1403" s="174"/>
      <c r="D1403" s="174"/>
      <c r="E1403" s="174"/>
      <c r="F1403" s="174"/>
      <c r="G1403" s="654"/>
      <c r="H1403" s="654"/>
      <c r="I1403" s="654"/>
      <c r="J1403" s="654"/>
      <c r="K1403" s="645"/>
      <c r="L1403" s="685"/>
      <c r="M1403" s="645"/>
      <c r="N1403" s="270"/>
      <c r="O1403" s="270"/>
      <c r="P1403" s="254"/>
      <c r="Q1403" s="254"/>
      <c r="R1403" s="254"/>
      <c r="S1403" s="661"/>
    </row>
    <row r="1404" spans="1:19" hidden="1" outlineLevel="2">
      <c r="A1404" s="597"/>
      <c r="B1404" s="171" t="s">
        <v>552</v>
      </c>
      <c r="C1404" s="175" t="s">
        <v>23</v>
      </c>
      <c r="D1404" s="175">
        <v>1</v>
      </c>
      <c r="E1404" s="175"/>
      <c r="F1404" s="175"/>
      <c r="G1404" s="654"/>
      <c r="H1404" s="654"/>
      <c r="I1404" s="654"/>
      <c r="J1404" s="654"/>
      <c r="K1404" s="645"/>
      <c r="L1404" s="685"/>
      <c r="M1404" s="645"/>
      <c r="N1404" s="270"/>
      <c r="O1404" s="270"/>
      <c r="P1404" s="254"/>
      <c r="Q1404" s="254"/>
      <c r="R1404" s="254"/>
      <c r="S1404" s="661"/>
    </row>
    <row r="1405" spans="1:19" hidden="1" outlineLevel="2">
      <c r="A1405" s="597"/>
      <c r="B1405" s="191" t="s">
        <v>154</v>
      </c>
      <c r="C1405" s="175" t="s">
        <v>23</v>
      </c>
      <c r="D1405" s="175">
        <v>3</v>
      </c>
      <c r="E1405" s="175"/>
      <c r="F1405" s="175"/>
      <c r="G1405" s="654"/>
      <c r="H1405" s="654"/>
      <c r="I1405" s="654"/>
      <c r="J1405" s="654"/>
      <c r="K1405" s="645"/>
      <c r="L1405" s="685"/>
      <c r="M1405" s="645"/>
      <c r="N1405" s="270"/>
      <c r="O1405" s="270"/>
      <c r="P1405" s="254"/>
      <c r="Q1405" s="254"/>
      <c r="R1405" s="254"/>
      <c r="S1405" s="661"/>
    </row>
    <row r="1406" spans="1:19" hidden="1" outlineLevel="2">
      <c r="A1406" s="597"/>
      <c r="B1406" s="191" t="s">
        <v>330</v>
      </c>
      <c r="C1406" s="175" t="s">
        <v>23</v>
      </c>
      <c r="D1406" s="175">
        <v>3</v>
      </c>
      <c r="E1406" s="175"/>
      <c r="F1406" s="175"/>
      <c r="G1406" s="654"/>
      <c r="H1406" s="654"/>
      <c r="I1406" s="654"/>
      <c r="J1406" s="654"/>
      <c r="K1406" s="645"/>
      <c r="L1406" s="685"/>
      <c r="M1406" s="645"/>
      <c r="N1406" s="270"/>
      <c r="O1406" s="270"/>
      <c r="P1406" s="254"/>
      <c r="Q1406" s="254"/>
      <c r="R1406" s="254"/>
      <c r="S1406" s="661"/>
    </row>
    <row r="1407" spans="1:19" hidden="1" outlineLevel="2">
      <c r="A1407" s="597"/>
      <c r="B1407" s="169" t="s">
        <v>331</v>
      </c>
      <c r="C1407" s="175"/>
      <c r="D1407" s="175"/>
      <c r="E1407" s="175"/>
      <c r="F1407" s="175"/>
      <c r="G1407" s="654"/>
      <c r="H1407" s="654"/>
      <c r="I1407" s="654"/>
      <c r="J1407" s="654"/>
      <c r="K1407" s="645"/>
      <c r="L1407" s="685"/>
      <c r="M1407" s="645"/>
      <c r="N1407" s="270"/>
      <c r="O1407" s="270"/>
      <c r="P1407" s="254"/>
      <c r="Q1407" s="254"/>
      <c r="R1407" s="254"/>
      <c r="S1407" s="661"/>
    </row>
    <row r="1408" spans="1:19" hidden="1" outlineLevel="2">
      <c r="A1408" s="597"/>
      <c r="B1408" s="171" t="s">
        <v>553</v>
      </c>
      <c r="C1408" s="175" t="s">
        <v>23</v>
      </c>
      <c r="D1408" s="175">
        <v>1</v>
      </c>
      <c r="E1408" s="175"/>
      <c r="F1408" s="175"/>
      <c r="G1408" s="654"/>
      <c r="H1408" s="654"/>
      <c r="I1408" s="654"/>
      <c r="J1408" s="654"/>
      <c r="K1408" s="645"/>
      <c r="L1408" s="685"/>
      <c r="M1408" s="645"/>
      <c r="N1408" s="270"/>
      <c r="O1408" s="270"/>
      <c r="P1408" s="254"/>
      <c r="Q1408" s="254"/>
      <c r="R1408" s="254"/>
      <c r="S1408" s="661"/>
    </row>
    <row r="1409" spans="1:19" hidden="1" outlineLevel="2">
      <c r="A1409" s="597"/>
      <c r="B1409" s="171" t="s">
        <v>554</v>
      </c>
      <c r="C1409" s="175" t="s">
        <v>23</v>
      </c>
      <c r="D1409" s="175">
        <v>1</v>
      </c>
      <c r="E1409" s="175"/>
      <c r="F1409" s="175"/>
      <c r="G1409" s="654"/>
      <c r="H1409" s="654"/>
      <c r="I1409" s="654"/>
      <c r="J1409" s="654"/>
      <c r="K1409" s="645"/>
      <c r="L1409" s="685"/>
      <c r="M1409" s="645"/>
      <c r="N1409" s="270"/>
      <c r="O1409" s="270"/>
      <c r="P1409" s="254"/>
      <c r="Q1409" s="254"/>
      <c r="R1409" s="254"/>
      <c r="S1409" s="661"/>
    </row>
    <row r="1410" spans="1:19" hidden="1" outlineLevel="2">
      <c r="A1410" s="597"/>
      <c r="B1410" s="191" t="s">
        <v>533</v>
      </c>
      <c r="C1410" s="175" t="s">
        <v>21</v>
      </c>
      <c r="D1410" s="175">
        <v>1</v>
      </c>
      <c r="E1410" s="175"/>
      <c r="F1410" s="175"/>
      <c r="G1410" s="654"/>
      <c r="H1410" s="654"/>
      <c r="I1410" s="654"/>
      <c r="J1410" s="654"/>
      <c r="K1410" s="645"/>
      <c r="L1410" s="685"/>
      <c r="M1410" s="645"/>
      <c r="N1410" s="270"/>
      <c r="O1410" s="270"/>
      <c r="P1410" s="254"/>
      <c r="Q1410" s="254"/>
      <c r="R1410" s="254"/>
      <c r="S1410" s="661"/>
    </row>
    <row r="1411" spans="1:19" hidden="1" outlineLevel="2">
      <c r="A1411" s="597"/>
      <c r="B1411" s="191" t="s">
        <v>384</v>
      </c>
      <c r="C1411" s="175" t="s">
        <v>21</v>
      </c>
      <c r="D1411" s="175">
        <v>1</v>
      </c>
      <c r="E1411" s="175"/>
      <c r="F1411" s="175"/>
      <c r="G1411" s="654"/>
      <c r="H1411" s="654"/>
      <c r="I1411" s="654"/>
      <c r="J1411" s="654"/>
      <c r="K1411" s="645"/>
      <c r="L1411" s="685"/>
      <c r="M1411" s="645"/>
      <c r="N1411" s="270"/>
      <c r="O1411" s="270"/>
      <c r="P1411" s="254"/>
      <c r="Q1411" s="254"/>
      <c r="R1411" s="254"/>
      <c r="S1411" s="661"/>
    </row>
    <row r="1412" spans="1:19" ht="25.5" hidden="1" outlineLevel="2">
      <c r="A1412" s="597"/>
      <c r="B1412" s="219" t="s">
        <v>343</v>
      </c>
      <c r="C1412" s="220" t="s">
        <v>20</v>
      </c>
      <c r="D1412" s="221">
        <v>1</v>
      </c>
      <c r="E1412" s="221"/>
      <c r="F1412" s="221"/>
      <c r="G1412" s="706"/>
      <c r="H1412" s="706"/>
      <c r="I1412" s="706"/>
      <c r="J1412" s="706"/>
      <c r="K1412" s="707"/>
      <c r="L1412" s="685"/>
      <c r="M1412" s="707"/>
      <c r="N1412" s="270"/>
      <c r="O1412" s="270"/>
      <c r="P1412" s="254"/>
      <c r="Q1412" s="254"/>
      <c r="R1412" s="254"/>
      <c r="S1412" s="661"/>
    </row>
    <row r="1413" spans="1:19" ht="38.25" outlineLevel="1" collapsed="1">
      <c r="A1413" s="174">
        <f>COUNT($A$368:$A1412)+1</f>
        <v>49</v>
      </c>
      <c r="B1413" s="169" t="s">
        <v>555</v>
      </c>
      <c r="C1413" s="174" t="s">
        <v>137</v>
      </c>
      <c r="D1413" s="216">
        <v>1</v>
      </c>
      <c r="E1413" s="216"/>
      <c r="F1413" s="216"/>
      <c r="G1413" s="648" t="s">
        <v>3199</v>
      </c>
      <c r="H1413" s="648"/>
      <c r="I1413" s="648" t="s">
        <v>3164</v>
      </c>
      <c r="J1413" s="648" t="s">
        <v>324</v>
      </c>
      <c r="K1413" s="267">
        <v>83156800</v>
      </c>
      <c r="L1413" s="685"/>
      <c r="M1413" s="267">
        <v>5075000</v>
      </c>
      <c r="N1413" s="270"/>
      <c r="O1413" s="270"/>
      <c r="P1413" s="254">
        <f>SUM(K1413:O1413)</f>
        <v>88231800</v>
      </c>
      <c r="Q1413" s="254">
        <f>P1413*$D1413</f>
        <v>88231800</v>
      </c>
      <c r="R1413" s="254">
        <f>P1413*$F1413</f>
        <v>0</v>
      </c>
      <c r="S1413" s="649" t="s">
        <v>138</v>
      </c>
    </row>
    <row r="1414" spans="1:19" ht="25.5" hidden="1" outlineLevel="2">
      <c r="A1414" s="597"/>
      <c r="B1414" s="171" t="s">
        <v>512</v>
      </c>
      <c r="C1414" s="175" t="s">
        <v>23</v>
      </c>
      <c r="D1414" s="175">
        <v>1</v>
      </c>
      <c r="E1414" s="175"/>
      <c r="F1414" s="175"/>
      <c r="G1414" s="654"/>
      <c r="H1414" s="654"/>
      <c r="I1414" s="654"/>
      <c r="J1414" s="654"/>
      <c r="K1414" s="645"/>
      <c r="L1414" s="685"/>
      <c r="M1414" s="645"/>
      <c r="N1414" s="270"/>
      <c r="O1414" s="270"/>
      <c r="P1414" s="254"/>
      <c r="Q1414" s="254"/>
      <c r="R1414" s="254"/>
      <c r="S1414" s="661"/>
    </row>
    <row r="1415" spans="1:19" hidden="1" outlineLevel="2">
      <c r="A1415" s="597"/>
      <c r="B1415" s="169" t="s">
        <v>328</v>
      </c>
      <c r="C1415" s="174"/>
      <c r="D1415" s="174"/>
      <c r="E1415" s="174"/>
      <c r="F1415" s="174"/>
      <c r="G1415" s="654"/>
      <c r="H1415" s="654"/>
      <c r="I1415" s="654"/>
      <c r="J1415" s="654"/>
      <c r="K1415" s="645"/>
      <c r="L1415" s="685"/>
      <c r="M1415" s="645"/>
      <c r="N1415" s="270"/>
      <c r="O1415" s="270"/>
      <c r="P1415" s="254"/>
      <c r="Q1415" s="254"/>
      <c r="R1415" s="254"/>
      <c r="S1415" s="661"/>
    </row>
    <row r="1416" spans="1:19" hidden="1" outlineLevel="2">
      <c r="A1416" s="597"/>
      <c r="B1416" s="171" t="s">
        <v>556</v>
      </c>
      <c r="C1416" s="175" t="s">
        <v>23</v>
      </c>
      <c r="D1416" s="175">
        <v>1</v>
      </c>
      <c r="E1416" s="175"/>
      <c r="F1416" s="175"/>
      <c r="G1416" s="654"/>
      <c r="H1416" s="654"/>
      <c r="I1416" s="654"/>
      <c r="J1416" s="654"/>
      <c r="K1416" s="645"/>
      <c r="L1416" s="685"/>
      <c r="M1416" s="645"/>
      <c r="N1416" s="270"/>
      <c r="O1416" s="270"/>
      <c r="P1416" s="254"/>
      <c r="Q1416" s="254"/>
      <c r="R1416" s="254"/>
      <c r="S1416" s="661"/>
    </row>
    <row r="1417" spans="1:19" hidden="1" outlineLevel="2">
      <c r="A1417" s="222"/>
      <c r="B1417" s="223" t="s">
        <v>557</v>
      </c>
      <c r="C1417" s="222" t="s">
        <v>150</v>
      </c>
      <c r="D1417" s="222">
        <v>3</v>
      </c>
      <c r="E1417" s="222"/>
      <c r="F1417" s="222"/>
      <c r="G1417" s="657"/>
      <c r="H1417" s="657"/>
      <c r="I1417" s="657"/>
      <c r="J1417" s="657"/>
      <c r="K1417" s="658"/>
      <c r="L1417" s="685"/>
      <c r="M1417" s="658"/>
      <c r="N1417" s="270"/>
      <c r="O1417" s="270"/>
      <c r="P1417" s="254"/>
      <c r="Q1417" s="254"/>
      <c r="R1417" s="254"/>
      <c r="S1417" s="661"/>
    </row>
    <row r="1418" spans="1:19" hidden="1" outlineLevel="2">
      <c r="A1418" s="222"/>
      <c r="B1418" s="223" t="s">
        <v>151</v>
      </c>
      <c r="C1418" s="222" t="s">
        <v>23</v>
      </c>
      <c r="D1418" s="222">
        <v>1</v>
      </c>
      <c r="E1418" s="222"/>
      <c r="F1418" s="222"/>
      <c r="G1418" s="657"/>
      <c r="H1418" s="657"/>
      <c r="I1418" s="657"/>
      <c r="J1418" s="657"/>
      <c r="K1418" s="658"/>
      <c r="L1418" s="685"/>
      <c r="M1418" s="658"/>
      <c r="N1418" s="270"/>
      <c r="O1418" s="270"/>
      <c r="P1418" s="254"/>
      <c r="Q1418" s="254"/>
      <c r="R1418" s="254"/>
      <c r="S1418" s="661"/>
    </row>
    <row r="1419" spans="1:19" hidden="1" outlineLevel="2">
      <c r="A1419" s="222"/>
      <c r="B1419" s="223" t="s">
        <v>152</v>
      </c>
      <c r="C1419" s="222" t="s">
        <v>23</v>
      </c>
      <c r="D1419" s="222">
        <v>1</v>
      </c>
      <c r="E1419" s="222"/>
      <c r="F1419" s="222"/>
      <c r="G1419" s="657"/>
      <c r="H1419" s="657"/>
      <c r="I1419" s="657"/>
      <c r="J1419" s="657"/>
      <c r="K1419" s="658"/>
      <c r="L1419" s="685"/>
      <c r="M1419" s="658"/>
      <c r="N1419" s="270"/>
      <c r="O1419" s="270"/>
      <c r="P1419" s="254"/>
      <c r="Q1419" s="254"/>
      <c r="R1419" s="254"/>
      <c r="S1419" s="661"/>
    </row>
    <row r="1420" spans="1:19" hidden="1" outlineLevel="2">
      <c r="A1420" s="222"/>
      <c r="B1420" s="223" t="s">
        <v>558</v>
      </c>
      <c r="C1420" s="222" t="s">
        <v>23</v>
      </c>
      <c r="D1420" s="222">
        <v>3</v>
      </c>
      <c r="E1420" s="222"/>
      <c r="F1420" s="222"/>
      <c r="G1420" s="657"/>
      <c r="H1420" s="657"/>
      <c r="I1420" s="657"/>
      <c r="J1420" s="657"/>
      <c r="K1420" s="658"/>
      <c r="L1420" s="685"/>
      <c r="M1420" s="658"/>
      <c r="N1420" s="270"/>
      <c r="O1420" s="270"/>
      <c r="P1420" s="254"/>
      <c r="Q1420" s="254"/>
      <c r="R1420" s="254"/>
      <c r="S1420" s="661"/>
    </row>
    <row r="1421" spans="1:19" hidden="1" outlineLevel="2">
      <c r="A1421" s="597"/>
      <c r="B1421" s="191" t="s">
        <v>154</v>
      </c>
      <c r="C1421" s="175" t="s">
        <v>23</v>
      </c>
      <c r="D1421" s="175">
        <v>3</v>
      </c>
      <c r="E1421" s="175"/>
      <c r="F1421" s="175"/>
      <c r="G1421" s="654"/>
      <c r="H1421" s="654"/>
      <c r="I1421" s="654"/>
      <c r="J1421" s="654"/>
      <c r="K1421" s="645"/>
      <c r="L1421" s="685"/>
      <c r="M1421" s="645"/>
      <c r="N1421" s="270"/>
      <c r="O1421" s="270"/>
      <c r="P1421" s="254"/>
      <c r="Q1421" s="254"/>
      <c r="R1421" s="254"/>
      <c r="S1421" s="661"/>
    </row>
    <row r="1422" spans="1:19" hidden="1" outlineLevel="2">
      <c r="A1422" s="597"/>
      <c r="B1422" s="191" t="s">
        <v>330</v>
      </c>
      <c r="C1422" s="175" t="s">
        <v>23</v>
      </c>
      <c r="D1422" s="175">
        <v>3</v>
      </c>
      <c r="E1422" s="175"/>
      <c r="F1422" s="175"/>
      <c r="G1422" s="654"/>
      <c r="H1422" s="654"/>
      <c r="I1422" s="654"/>
      <c r="J1422" s="654"/>
      <c r="K1422" s="645"/>
      <c r="L1422" s="685"/>
      <c r="M1422" s="645"/>
      <c r="N1422" s="270"/>
      <c r="O1422" s="270"/>
      <c r="P1422" s="254"/>
      <c r="Q1422" s="254"/>
      <c r="R1422" s="254"/>
      <c r="S1422" s="661"/>
    </row>
    <row r="1423" spans="1:19" hidden="1" outlineLevel="2">
      <c r="A1423" s="597"/>
      <c r="B1423" s="169" t="s">
        <v>331</v>
      </c>
      <c r="C1423" s="175"/>
      <c r="D1423" s="175"/>
      <c r="E1423" s="175"/>
      <c r="F1423" s="175"/>
      <c r="G1423" s="654"/>
      <c r="H1423" s="654"/>
      <c r="I1423" s="654"/>
      <c r="J1423" s="654"/>
      <c r="K1423" s="645"/>
      <c r="L1423" s="685"/>
      <c r="M1423" s="645"/>
      <c r="N1423" s="270"/>
      <c r="O1423" s="270"/>
      <c r="P1423" s="254"/>
      <c r="Q1423" s="254"/>
      <c r="R1423" s="254"/>
      <c r="S1423" s="661"/>
    </row>
    <row r="1424" spans="1:19" hidden="1" outlineLevel="2">
      <c r="A1424" s="597"/>
      <c r="B1424" s="191" t="s">
        <v>376</v>
      </c>
      <c r="C1424" s="175" t="s">
        <v>23</v>
      </c>
      <c r="D1424" s="175">
        <v>2</v>
      </c>
      <c r="E1424" s="175"/>
      <c r="F1424" s="175"/>
      <c r="G1424" s="654"/>
      <c r="H1424" s="654"/>
      <c r="I1424" s="654"/>
      <c r="J1424" s="654"/>
      <c r="K1424" s="645"/>
      <c r="L1424" s="685"/>
      <c r="M1424" s="645"/>
      <c r="N1424" s="270"/>
      <c r="O1424" s="270"/>
      <c r="P1424" s="254"/>
      <c r="Q1424" s="254"/>
      <c r="R1424" s="254"/>
      <c r="S1424" s="661"/>
    </row>
    <row r="1425" spans="1:19" hidden="1" outlineLevel="2">
      <c r="A1425" s="597"/>
      <c r="B1425" s="191" t="s">
        <v>362</v>
      </c>
      <c r="C1425" s="175" t="s">
        <v>23</v>
      </c>
      <c r="D1425" s="175">
        <v>1</v>
      </c>
      <c r="E1425" s="175"/>
      <c r="F1425" s="175"/>
      <c r="G1425" s="654"/>
      <c r="H1425" s="654"/>
      <c r="I1425" s="654"/>
      <c r="J1425" s="654"/>
      <c r="K1425" s="645"/>
      <c r="L1425" s="685"/>
      <c r="M1425" s="645"/>
      <c r="N1425" s="270"/>
      <c r="O1425" s="270"/>
      <c r="P1425" s="254"/>
      <c r="Q1425" s="254"/>
      <c r="R1425" s="254"/>
      <c r="S1425" s="661"/>
    </row>
    <row r="1426" spans="1:19" hidden="1" outlineLevel="2">
      <c r="A1426" s="597"/>
      <c r="B1426" s="191" t="s">
        <v>371</v>
      </c>
      <c r="C1426" s="175" t="s">
        <v>23</v>
      </c>
      <c r="D1426" s="175">
        <v>1</v>
      </c>
      <c r="E1426" s="175"/>
      <c r="F1426" s="175"/>
      <c r="G1426" s="654"/>
      <c r="H1426" s="654"/>
      <c r="I1426" s="654"/>
      <c r="J1426" s="654"/>
      <c r="K1426" s="645"/>
      <c r="L1426" s="685"/>
      <c r="M1426" s="645"/>
      <c r="N1426" s="270"/>
      <c r="O1426" s="270"/>
      <c r="P1426" s="254"/>
      <c r="Q1426" s="254"/>
      <c r="R1426" s="254"/>
      <c r="S1426" s="661"/>
    </row>
    <row r="1427" spans="1:19" hidden="1" outlineLevel="2">
      <c r="A1427" s="597"/>
      <c r="B1427" s="191" t="s">
        <v>427</v>
      </c>
      <c r="C1427" s="175" t="s">
        <v>23</v>
      </c>
      <c r="D1427" s="175">
        <v>2</v>
      </c>
      <c r="E1427" s="175"/>
      <c r="F1427" s="175"/>
      <c r="G1427" s="654"/>
      <c r="H1427" s="654"/>
      <c r="I1427" s="654"/>
      <c r="J1427" s="654"/>
      <c r="K1427" s="645"/>
      <c r="L1427" s="685"/>
      <c r="M1427" s="645"/>
      <c r="N1427" s="270"/>
      <c r="O1427" s="270"/>
      <c r="P1427" s="254"/>
      <c r="Q1427" s="254"/>
      <c r="R1427" s="254"/>
      <c r="S1427" s="661"/>
    </row>
    <row r="1428" spans="1:19" hidden="1" outlineLevel="2">
      <c r="A1428" s="597"/>
      <c r="B1428" s="191" t="s">
        <v>335</v>
      </c>
      <c r="C1428" s="175" t="s">
        <v>23</v>
      </c>
      <c r="D1428" s="175">
        <v>1</v>
      </c>
      <c r="E1428" s="175"/>
      <c r="F1428" s="175"/>
      <c r="G1428" s="654"/>
      <c r="H1428" s="654"/>
      <c r="I1428" s="654"/>
      <c r="J1428" s="654"/>
      <c r="K1428" s="645"/>
      <c r="L1428" s="685"/>
      <c r="M1428" s="645"/>
      <c r="N1428" s="270"/>
      <c r="O1428" s="270"/>
      <c r="P1428" s="254"/>
      <c r="Q1428" s="254"/>
      <c r="R1428" s="254"/>
      <c r="S1428" s="661"/>
    </row>
    <row r="1429" spans="1:19" hidden="1" outlineLevel="2">
      <c r="A1429" s="597"/>
      <c r="B1429" s="191" t="s">
        <v>333</v>
      </c>
      <c r="C1429" s="175" t="s">
        <v>23</v>
      </c>
      <c r="D1429" s="175">
        <v>10</v>
      </c>
      <c r="E1429" s="175"/>
      <c r="F1429" s="175"/>
      <c r="G1429" s="654"/>
      <c r="H1429" s="654"/>
      <c r="I1429" s="654"/>
      <c r="J1429" s="654"/>
      <c r="K1429" s="645"/>
      <c r="L1429" s="685"/>
      <c r="M1429" s="645"/>
      <c r="N1429" s="270"/>
      <c r="O1429" s="270"/>
      <c r="P1429" s="254"/>
      <c r="Q1429" s="254"/>
      <c r="R1429" s="254"/>
      <c r="S1429" s="661"/>
    </row>
    <row r="1430" spans="1:19" hidden="1" outlineLevel="2">
      <c r="A1430" s="597"/>
      <c r="B1430" s="168" t="s">
        <v>377</v>
      </c>
      <c r="C1430" s="174" t="s">
        <v>21</v>
      </c>
      <c r="D1430" s="174">
        <v>2</v>
      </c>
      <c r="E1430" s="174"/>
      <c r="F1430" s="174"/>
      <c r="G1430" s="654"/>
      <c r="H1430" s="654"/>
      <c r="I1430" s="654"/>
      <c r="J1430" s="654"/>
      <c r="K1430" s="645"/>
      <c r="L1430" s="685"/>
      <c r="M1430" s="645"/>
      <c r="N1430" s="270"/>
      <c r="O1430" s="270"/>
      <c r="P1430" s="254"/>
      <c r="Q1430" s="254"/>
      <c r="R1430" s="254"/>
      <c r="S1430" s="661"/>
    </row>
    <row r="1431" spans="1:19" hidden="1" outlineLevel="2">
      <c r="A1431" s="765"/>
      <c r="B1431" s="171" t="s">
        <v>364</v>
      </c>
      <c r="C1431" s="175" t="s">
        <v>23</v>
      </c>
      <c r="D1431" s="175">
        <v>4</v>
      </c>
      <c r="E1431" s="175"/>
      <c r="F1431" s="175"/>
      <c r="G1431" s="654"/>
      <c r="H1431" s="654"/>
      <c r="I1431" s="654"/>
      <c r="J1431" s="654"/>
      <c r="K1431" s="645"/>
      <c r="L1431" s="685"/>
      <c r="M1431" s="645"/>
      <c r="N1431" s="270"/>
      <c r="O1431" s="270"/>
      <c r="P1431" s="254"/>
      <c r="Q1431" s="254"/>
      <c r="R1431" s="254"/>
      <c r="S1431" s="661"/>
    </row>
    <row r="1432" spans="1:19" hidden="1" outlineLevel="2">
      <c r="A1432" s="765"/>
      <c r="B1432" s="191" t="s">
        <v>373</v>
      </c>
      <c r="C1432" s="175" t="s">
        <v>23</v>
      </c>
      <c r="D1432" s="175">
        <v>2</v>
      </c>
      <c r="E1432" s="175"/>
      <c r="F1432" s="175"/>
      <c r="G1432" s="654"/>
      <c r="H1432" s="654"/>
      <c r="I1432" s="654"/>
      <c r="J1432" s="654"/>
      <c r="K1432" s="645"/>
      <c r="L1432" s="685"/>
      <c r="M1432" s="645"/>
      <c r="N1432" s="270"/>
      <c r="O1432" s="270"/>
      <c r="P1432" s="254"/>
      <c r="Q1432" s="254"/>
      <c r="R1432" s="254"/>
      <c r="S1432" s="661"/>
    </row>
    <row r="1433" spans="1:19" hidden="1" outlineLevel="2">
      <c r="A1433" s="765"/>
      <c r="B1433" s="171" t="s">
        <v>350</v>
      </c>
      <c r="C1433" s="175" t="s">
        <v>23</v>
      </c>
      <c r="D1433" s="218">
        <v>3</v>
      </c>
      <c r="E1433" s="218"/>
      <c r="F1433" s="218"/>
      <c r="G1433" s="655"/>
      <c r="H1433" s="655"/>
      <c r="I1433" s="655"/>
      <c r="J1433" s="655"/>
      <c r="K1433" s="656"/>
      <c r="L1433" s="685"/>
      <c r="M1433" s="656"/>
      <c r="N1433" s="270"/>
      <c r="O1433" s="270"/>
      <c r="P1433" s="254"/>
      <c r="Q1433" s="254"/>
      <c r="R1433" s="254"/>
      <c r="S1433" s="661"/>
    </row>
    <row r="1434" spans="1:19" hidden="1" outlineLevel="2">
      <c r="A1434" s="765"/>
      <c r="B1434" s="191" t="s">
        <v>378</v>
      </c>
      <c r="C1434" s="175" t="s">
        <v>23</v>
      </c>
      <c r="D1434" s="175">
        <v>2</v>
      </c>
      <c r="E1434" s="175"/>
      <c r="F1434" s="175"/>
      <c r="G1434" s="654"/>
      <c r="H1434" s="654"/>
      <c r="I1434" s="654"/>
      <c r="J1434" s="654"/>
      <c r="K1434" s="645"/>
      <c r="L1434" s="685"/>
      <c r="M1434" s="645"/>
      <c r="N1434" s="270"/>
      <c r="O1434" s="270"/>
      <c r="P1434" s="254"/>
      <c r="Q1434" s="254"/>
      <c r="R1434" s="254"/>
      <c r="S1434" s="661"/>
    </row>
    <row r="1435" spans="1:19" hidden="1" outlineLevel="2">
      <c r="A1435" s="765"/>
      <c r="B1435" s="191" t="s">
        <v>365</v>
      </c>
      <c r="C1435" s="175" t="s">
        <v>23</v>
      </c>
      <c r="D1435" s="175">
        <v>2</v>
      </c>
      <c r="E1435" s="175"/>
      <c r="F1435" s="175"/>
      <c r="G1435" s="654"/>
      <c r="H1435" s="654"/>
      <c r="I1435" s="654"/>
      <c r="J1435" s="654"/>
      <c r="K1435" s="645"/>
      <c r="L1435" s="685"/>
      <c r="M1435" s="645"/>
      <c r="N1435" s="270"/>
      <c r="O1435" s="270"/>
      <c r="P1435" s="254"/>
      <c r="Q1435" s="254"/>
      <c r="R1435" s="254"/>
      <c r="S1435" s="661"/>
    </row>
    <row r="1436" spans="1:19" hidden="1" outlineLevel="2">
      <c r="A1436" s="765"/>
      <c r="B1436" s="191" t="s">
        <v>352</v>
      </c>
      <c r="C1436" s="175" t="s">
        <v>23</v>
      </c>
      <c r="D1436" s="175">
        <v>2</v>
      </c>
      <c r="E1436" s="175"/>
      <c r="F1436" s="175"/>
      <c r="G1436" s="654"/>
      <c r="H1436" s="654"/>
      <c r="I1436" s="654"/>
      <c r="J1436" s="654"/>
      <c r="K1436" s="645"/>
      <c r="L1436" s="685"/>
      <c r="M1436" s="645"/>
      <c r="N1436" s="270"/>
      <c r="O1436" s="270"/>
      <c r="P1436" s="254"/>
      <c r="Q1436" s="254"/>
      <c r="R1436" s="254"/>
      <c r="S1436" s="661"/>
    </row>
    <row r="1437" spans="1:19" hidden="1" outlineLevel="2">
      <c r="A1437" s="765"/>
      <c r="B1437" s="191" t="s">
        <v>379</v>
      </c>
      <c r="C1437" s="175" t="s">
        <v>23</v>
      </c>
      <c r="D1437" s="175">
        <v>2</v>
      </c>
      <c r="E1437" s="175"/>
      <c r="F1437" s="175"/>
      <c r="G1437" s="654"/>
      <c r="H1437" s="654"/>
      <c r="I1437" s="654"/>
      <c r="J1437" s="654"/>
      <c r="K1437" s="645"/>
      <c r="L1437" s="685"/>
      <c r="M1437" s="645"/>
      <c r="N1437" s="270"/>
      <c r="O1437" s="270"/>
      <c r="P1437" s="254"/>
      <c r="Q1437" s="254"/>
      <c r="R1437" s="254"/>
      <c r="S1437" s="661"/>
    </row>
    <row r="1438" spans="1:19" hidden="1" outlineLevel="2">
      <c r="A1438" s="765"/>
      <c r="B1438" s="191" t="s">
        <v>353</v>
      </c>
      <c r="C1438" s="175" t="s">
        <v>23</v>
      </c>
      <c r="D1438" s="175">
        <v>4</v>
      </c>
      <c r="E1438" s="175"/>
      <c r="F1438" s="175"/>
      <c r="G1438" s="654"/>
      <c r="H1438" s="654"/>
      <c r="I1438" s="654"/>
      <c r="J1438" s="654"/>
      <c r="K1438" s="645"/>
      <c r="L1438" s="685"/>
      <c r="M1438" s="645"/>
      <c r="N1438" s="270"/>
      <c r="O1438" s="270"/>
      <c r="P1438" s="254"/>
      <c r="Q1438" s="254"/>
      <c r="R1438" s="254"/>
      <c r="S1438" s="661"/>
    </row>
    <row r="1439" spans="1:19" hidden="1" outlineLevel="2">
      <c r="A1439" s="765"/>
      <c r="B1439" s="191" t="s">
        <v>338</v>
      </c>
      <c r="C1439" s="175" t="s">
        <v>23</v>
      </c>
      <c r="D1439" s="175">
        <v>2</v>
      </c>
      <c r="E1439" s="175"/>
      <c r="F1439" s="175"/>
      <c r="G1439" s="654"/>
      <c r="H1439" s="654"/>
      <c r="I1439" s="654"/>
      <c r="J1439" s="654"/>
      <c r="K1439" s="645"/>
      <c r="L1439" s="685"/>
      <c r="M1439" s="645"/>
      <c r="N1439" s="270"/>
      <c r="O1439" s="270"/>
      <c r="P1439" s="254"/>
      <c r="Q1439" s="254"/>
      <c r="R1439" s="254"/>
      <c r="S1439" s="661"/>
    </row>
    <row r="1440" spans="1:19" hidden="1" outlineLevel="2">
      <c r="A1440" s="765"/>
      <c r="B1440" s="191" t="s">
        <v>354</v>
      </c>
      <c r="C1440" s="175" t="s">
        <v>20</v>
      </c>
      <c r="D1440" s="175">
        <v>1</v>
      </c>
      <c r="E1440" s="175"/>
      <c r="F1440" s="175"/>
      <c r="G1440" s="654"/>
      <c r="H1440" s="654"/>
      <c r="I1440" s="654"/>
      <c r="J1440" s="654"/>
      <c r="K1440" s="645"/>
      <c r="L1440" s="685"/>
      <c r="M1440" s="645"/>
      <c r="N1440" s="270"/>
      <c r="O1440" s="270"/>
      <c r="P1440" s="254"/>
      <c r="Q1440" s="254"/>
      <c r="R1440" s="254"/>
      <c r="S1440" s="661"/>
    </row>
    <row r="1441" spans="1:19" hidden="1" outlineLevel="2">
      <c r="A1441" s="597"/>
      <c r="B1441" s="168" t="s">
        <v>363</v>
      </c>
      <c r="C1441" s="174" t="s">
        <v>21</v>
      </c>
      <c r="D1441" s="174">
        <v>1</v>
      </c>
      <c r="E1441" s="174"/>
      <c r="F1441" s="174"/>
      <c r="G1441" s="654"/>
      <c r="H1441" s="654"/>
      <c r="I1441" s="654"/>
      <c r="J1441" s="654"/>
      <c r="K1441" s="645"/>
      <c r="L1441" s="685"/>
      <c r="M1441" s="645"/>
      <c r="N1441" s="270"/>
      <c r="O1441" s="270"/>
      <c r="P1441" s="254"/>
      <c r="Q1441" s="254"/>
      <c r="R1441" s="254"/>
      <c r="S1441" s="661"/>
    </row>
    <row r="1442" spans="1:19" hidden="1" outlineLevel="2">
      <c r="A1442" s="765"/>
      <c r="B1442" s="191" t="s">
        <v>364</v>
      </c>
      <c r="C1442" s="175" t="s">
        <v>23</v>
      </c>
      <c r="D1442" s="175">
        <v>1</v>
      </c>
      <c r="E1442" s="175"/>
      <c r="F1442" s="175"/>
      <c r="G1442" s="654"/>
      <c r="H1442" s="654"/>
      <c r="I1442" s="654"/>
      <c r="J1442" s="654"/>
      <c r="K1442" s="645"/>
      <c r="L1442" s="685"/>
      <c r="M1442" s="645"/>
      <c r="N1442" s="270"/>
      <c r="O1442" s="270"/>
      <c r="P1442" s="254"/>
      <c r="Q1442" s="254"/>
      <c r="R1442" s="254"/>
      <c r="S1442" s="661"/>
    </row>
    <row r="1443" spans="1:19" hidden="1" outlineLevel="2">
      <c r="A1443" s="765"/>
      <c r="B1443" s="191" t="s">
        <v>350</v>
      </c>
      <c r="C1443" s="175" t="s">
        <v>23</v>
      </c>
      <c r="D1443" s="175">
        <v>1</v>
      </c>
      <c r="E1443" s="175"/>
      <c r="F1443" s="175"/>
      <c r="G1443" s="654"/>
      <c r="H1443" s="654"/>
      <c r="I1443" s="654"/>
      <c r="J1443" s="654"/>
      <c r="K1443" s="645"/>
      <c r="L1443" s="685"/>
      <c r="M1443" s="645"/>
      <c r="N1443" s="270"/>
      <c r="O1443" s="270"/>
      <c r="P1443" s="254"/>
      <c r="Q1443" s="254"/>
      <c r="R1443" s="254"/>
      <c r="S1443" s="661"/>
    </row>
    <row r="1444" spans="1:19" hidden="1" outlineLevel="2">
      <c r="A1444" s="765"/>
      <c r="B1444" s="191" t="s">
        <v>365</v>
      </c>
      <c r="C1444" s="175" t="s">
        <v>23</v>
      </c>
      <c r="D1444" s="175">
        <v>1</v>
      </c>
      <c r="E1444" s="175"/>
      <c r="F1444" s="175"/>
      <c r="G1444" s="654"/>
      <c r="H1444" s="654"/>
      <c r="I1444" s="654"/>
      <c r="J1444" s="654"/>
      <c r="K1444" s="645"/>
      <c r="L1444" s="685"/>
      <c r="M1444" s="645"/>
      <c r="N1444" s="270"/>
      <c r="O1444" s="270"/>
      <c r="P1444" s="254"/>
      <c r="Q1444" s="254"/>
      <c r="R1444" s="254"/>
      <c r="S1444" s="661"/>
    </row>
    <row r="1445" spans="1:19" hidden="1" outlineLevel="2">
      <c r="A1445" s="765"/>
      <c r="B1445" s="191" t="s">
        <v>352</v>
      </c>
      <c r="C1445" s="175" t="s">
        <v>23</v>
      </c>
      <c r="D1445" s="175">
        <v>1</v>
      </c>
      <c r="E1445" s="175"/>
      <c r="F1445" s="175"/>
      <c r="G1445" s="654"/>
      <c r="H1445" s="654"/>
      <c r="I1445" s="654"/>
      <c r="J1445" s="654"/>
      <c r="K1445" s="645"/>
      <c r="L1445" s="685"/>
      <c r="M1445" s="645"/>
      <c r="N1445" s="270"/>
      <c r="O1445" s="270"/>
      <c r="P1445" s="254"/>
      <c r="Q1445" s="254"/>
      <c r="R1445" s="254"/>
      <c r="S1445" s="661"/>
    </row>
    <row r="1446" spans="1:19" hidden="1" outlineLevel="2">
      <c r="A1446" s="765"/>
      <c r="B1446" s="191" t="s">
        <v>353</v>
      </c>
      <c r="C1446" s="175" t="s">
        <v>23</v>
      </c>
      <c r="D1446" s="175">
        <v>2</v>
      </c>
      <c r="E1446" s="175"/>
      <c r="F1446" s="175"/>
      <c r="G1446" s="654"/>
      <c r="H1446" s="654"/>
      <c r="I1446" s="654"/>
      <c r="J1446" s="654"/>
      <c r="K1446" s="645"/>
      <c r="L1446" s="685"/>
      <c r="M1446" s="645"/>
      <c r="N1446" s="270"/>
      <c r="O1446" s="270"/>
      <c r="P1446" s="254"/>
      <c r="Q1446" s="254"/>
      <c r="R1446" s="254"/>
      <c r="S1446" s="661"/>
    </row>
    <row r="1447" spans="1:19" hidden="1" outlineLevel="2">
      <c r="A1447" s="765"/>
      <c r="B1447" s="191" t="s">
        <v>354</v>
      </c>
      <c r="C1447" s="175" t="s">
        <v>20</v>
      </c>
      <c r="D1447" s="175">
        <v>1</v>
      </c>
      <c r="E1447" s="175"/>
      <c r="F1447" s="175"/>
      <c r="G1447" s="654"/>
      <c r="H1447" s="654"/>
      <c r="I1447" s="654"/>
      <c r="J1447" s="654"/>
      <c r="K1447" s="645"/>
      <c r="L1447" s="685"/>
      <c r="M1447" s="645"/>
      <c r="N1447" s="270"/>
      <c r="O1447" s="270"/>
      <c r="P1447" s="254"/>
      <c r="Q1447" s="254"/>
      <c r="R1447" s="254"/>
      <c r="S1447" s="661"/>
    </row>
    <row r="1448" spans="1:19" hidden="1" outlineLevel="2">
      <c r="A1448" s="597"/>
      <c r="B1448" s="168" t="s">
        <v>559</v>
      </c>
      <c r="C1448" s="174" t="s">
        <v>21</v>
      </c>
      <c r="D1448" s="174">
        <v>1</v>
      </c>
      <c r="E1448" s="174"/>
      <c r="F1448" s="174"/>
      <c r="G1448" s="654"/>
      <c r="H1448" s="654"/>
      <c r="I1448" s="654"/>
      <c r="J1448" s="654"/>
      <c r="K1448" s="645"/>
      <c r="L1448" s="685"/>
      <c r="M1448" s="645"/>
      <c r="N1448" s="270"/>
      <c r="O1448" s="270"/>
      <c r="P1448" s="254"/>
      <c r="Q1448" s="254"/>
      <c r="R1448" s="254"/>
      <c r="S1448" s="661"/>
    </row>
    <row r="1449" spans="1:19" hidden="1" outlineLevel="2">
      <c r="A1449" s="765"/>
      <c r="B1449" s="191" t="s">
        <v>349</v>
      </c>
      <c r="C1449" s="175" t="s">
        <v>23</v>
      </c>
      <c r="D1449" s="175">
        <v>1</v>
      </c>
      <c r="E1449" s="175"/>
      <c r="F1449" s="175"/>
      <c r="G1449" s="654"/>
      <c r="H1449" s="654"/>
      <c r="I1449" s="654"/>
      <c r="J1449" s="654"/>
      <c r="K1449" s="645"/>
      <c r="L1449" s="685"/>
      <c r="M1449" s="645"/>
      <c r="N1449" s="270"/>
      <c r="O1449" s="270"/>
      <c r="P1449" s="254"/>
      <c r="Q1449" s="254"/>
      <c r="R1449" s="254"/>
      <c r="S1449" s="661"/>
    </row>
    <row r="1450" spans="1:19" hidden="1" outlineLevel="2">
      <c r="A1450" s="765"/>
      <c r="B1450" s="191" t="s">
        <v>350</v>
      </c>
      <c r="C1450" s="175" t="s">
        <v>23</v>
      </c>
      <c r="D1450" s="175">
        <v>1</v>
      </c>
      <c r="E1450" s="175"/>
      <c r="F1450" s="175"/>
      <c r="G1450" s="654"/>
      <c r="H1450" s="654"/>
      <c r="I1450" s="654"/>
      <c r="J1450" s="654"/>
      <c r="K1450" s="645"/>
      <c r="L1450" s="685"/>
      <c r="M1450" s="645"/>
      <c r="N1450" s="270"/>
      <c r="O1450" s="270"/>
      <c r="P1450" s="254"/>
      <c r="Q1450" s="254"/>
      <c r="R1450" s="254"/>
      <c r="S1450" s="661"/>
    </row>
    <row r="1451" spans="1:19" hidden="1" outlineLevel="2">
      <c r="A1451" s="765"/>
      <c r="B1451" s="191" t="s">
        <v>543</v>
      </c>
      <c r="C1451" s="175" t="s">
        <v>23</v>
      </c>
      <c r="D1451" s="175">
        <v>1</v>
      </c>
      <c r="E1451" s="175"/>
      <c r="F1451" s="175"/>
      <c r="G1451" s="654"/>
      <c r="H1451" s="654"/>
      <c r="I1451" s="654"/>
      <c r="J1451" s="654"/>
      <c r="K1451" s="645"/>
      <c r="L1451" s="685"/>
      <c r="M1451" s="645"/>
      <c r="N1451" s="270"/>
      <c r="O1451" s="270"/>
      <c r="P1451" s="254"/>
      <c r="Q1451" s="254"/>
      <c r="R1451" s="254"/>
      <c r="S1451" s="661"/>
    </row>
    <row r="1452" spans="1:19" hidden="1" outlineLevel="2">
      <c r="A1452" s="765"/>
      <c r="B1452" s="191" t="s">
        <v>352</v>
      </c>
      <c r="C1452" s="175" t="s">
        <v>23</v>
      </c>
      <c r="D1452" s="175">
        <v>1</v>
      </c>
      <c r="E1452" s="175"/>
      <c r="F1452" s="175"/>
      <c r="G1452" s="654"/>
      <c r="H1452" s="654"/>
      <c r="I1452" s="654"/>
      <c r="J1452" s="654"/>
      <c r="K1452" s="645"/>
      <c r="L1452" s="685"/>
      <c r="M1452" s="645"/>
      <c r="N1452" s="270"/>
      <c r="O1452" s="270"/>
      <c r="P1452" s="254"/>
      <c r="Q1452" s="254"/>
      <c r="R1452" s="254"/>
      <c r="S1452" s="661"/>
    </row>
    <row r="1453" spans="1:19" hidden="1" outlineLevel="2">
      <c r="A1453" s="765"/>
      <c r="B1453" s="191" t="s">
        <v>353</v>
      </c>
      <c r="C1453" s="175" t="s">
        <v>23</v>
      </c>
      <c r="D1453" s="175">
        <v>2</v>
      </c>
      <c r="E1453" s="175"/>
      <c r="F1453" s="175"/>
      <c r="G1453" s="654"/>
      <c r="H1453" s="654"/>
      <c r="I1453" s="654"/>
      <c r="J1453" s="654"/>
      <c r="K1453" s="645"/>
      <c r="L1453" s="685"/>
      <c r="M1453" s="645"/>
      <c r="N1453" s="270"/>
      <c r="O1453" s="270"/>
      <c r="P1453" s="254"/>
      <c r="Q1453" s="254"/>
      <c r="R1453" s="254"/>
      <c r="S1453" s="661"/>
    </row>
    <row r="1454" spans="1:19" hidden="1" outlineLevel="2">
      <c r="A1454" s="765"/>
      <c r="B1454" s="191" t="s">
        <v>354</v>
      </c>
      <c r="C1454" s="175" t="s">
        <v>20</v>
      </c>
      <c r="D1454" s="175">
        <v>1</v>
      </c>
      <c r="E1454" s="175"/>
      <c r="F1454" s="175"/>
      <c r="G1454" s="654"/>
      <c r="H1454" s="654"/>
      <c r="I1454" s="654"/>
      <c r="J1454" s="654"/>
      <c r="K1454" s="645"/>
      <c r="L1454" s="685"/>
      <c r="M1454" s="645"/>
      <c r="N1454" s="270"/>
      <c r="O1454" s="270"/>
      <c r="P1454" s="254"/>
      <c r="Q1454" s="254"/>
      <c r="R1454" s="254"/>
      <c r="S1454" s="661"/>
    </row>
    <row r="1455" spans="1:19" hidden="1" outlineLevel="2">
      <c r="A1455" s="597"/>
      <c r="B1455" s="168" t="s">
        <v>441</v>
      </c>
      <c r="C1455" s="174" t="s">
        <v>21</v>
      </c>
      <c r="D1455" s="174">
        <v>2</v>
      </c>
      <c r="E1455" s="174"/>
      <c r="F1455" s="174"/>
      <c r="G1455" s="654"/>
      <c r="H1455" s="654"/>
      <c r="I1455" s="654"/>
      <c r="J1455" s="654"/>
      <c r="K1455" s="645"/>
      <c r="L1455" s="685"/>
      <c r="M1455" s="645"/>
      <c r="N1455" s="270"/>
      <c r="O1455" s="270"/>
      <c r="P1455" s="254"/>
      <c r="Q1455" s="254"/>
      <c r="R1455" s="254"/>
      <c r="S1455" s="661"/>
    </row>
    <row r="1456" spans="1:19" hidden="1" outlineLevel="2">
      <c r="A1456" s="765"/>
      <c r="B1456" s="191" t="s">
        <v>349</v>
      </c>
      <c r="C1456" s="175" t="s">
        <v>23</v>
      </c>
      <c r="D1456" s="175">
        <v>2</v>
      </c>
      <c r="E1456" s="175"/>
      <c r="F1456" s="175"/>
      <c r="G1456" s="654"/>
      <c r="H1456" s="654"/>
      <c r="I1456" s="654"/>
      <c r="J1456" s="654"/>
      <c r="K1456" s="645"/>
      <c r="L1456" s="685"/>
      <c r="M1456" s="645"/>
      <c r="N1456" s="270"/>
      <c r="O1456" s="270"/>
      <c r="P1456" s="254"/>
      <c r="Q1456" s="254"/>
      <c r="R1456" s="254"/>
      <c r="S1456" s="661"/>
    </row>
    <row r="1457" spans="1:19" hidden="1" outlineLevel="2">
      <c r="A1457" s="765"/>
      <c r="B1457" s="191" t="s">
        <v>350</v>
      </c>
      <c r="C1457" s="175" t="s">
        <v>23</v>
      </c>
      <c r="D1457" s="175">
        <v>2</v>
      </c>
      <c r="E1457" s="175"/>
      <c r="F1457" s="175"/>
      <c r="G1457" s="654"/>
      <c r="H1457" s="654"/>
      <c r="I1457" s="654"/>
      <c r="J1457" s="654"/>
      <c r="K1457" s="645"/>
      <c r="L1457" s="685"/>
      <c r="M1457" s="645"/>
      <c r="N1457" s="270"/>
      <c r="O1457" s="270"/>
      <c r="P1457" s="254"/>
      <c r="Q1457" s="254"/>
      <c r="R1457" s="254"/>
      <c r="S1457" s="661"/>
    </row>
    <row r="1458" spans="1:19" hidden="1" outlineLevel="2">
      <c r="A1458" s="765"/>
      <c r="B1458" s="191" t="s">
        <v>442</v>
      </c>
      <c r="C1458" s="175" t="s">
        <v>23</v>
      </c>
      <c r="D1458" s="175">
        <v>2</v>
      </c>
      <c r="E1458" s="175"/>
      <c r="F1458" s="175"/>
      <c r="G1458" s="654"/>
      <c r="H1458" s="654"/>
      <c r="I1458" s="654"/>
      <c r="J1458" s="654"/>
      <c r="K1458" s="645"/>
      <c r="L1458" s="685"/>
      <c r="M1458" s="645"/>
      <c r="N1458" s="270"/>
      <c r="O1458" s="270"/>
      <c r="P1458" s="254"/>
      <c r="Q1458" s="254"/>
      <c r="R1458" s="254"/>
      <c r="S1458" s="661"/>
    </row>
    <row r="1459" spans="1:19" hidden="1" outlineLevel="2">
      <c r="A1459" s="765"/>
      <c r="B1459" s="191" t="s">
        <v>352</v>
      </c>
      <c r="C1459" s="175" t="s">
        <v>23</v>
      </c>
      <c r="D1459" s="175">
        <v>2</v>
      </c>
      <c r="E1459" s="175"/>
      <c r="F1459" s="175"/>
      <c r="G1459" s="654"/>
      <c r="H1459" s="654"/>
      <c r="I1459" s="654"/>
      <c r="J1459" s="654"/>
      <c r="K1459" s="645"/>
      <c r="L1459" s="685"/>
      <c r="M1459" s="645"/>
      <c r="N1459" s="270"/>
      <c r="O1459" s="270"/>
      <c r="P1459" s="254"/>
      <c r="Q1459" s="254"/>
      <c r="R1459" s="254"/>
      <c r="S1459" s="661"/>
    </row>
    <row r="1460" spans="1:19" hidden="1" outlineLevel="2">
      <c r="A1460" s="765"/>
      <c r="B1460" s="191" t="s">
        <v>353</v>
      </c>
      <c r="C1460" s="175" t="s">
        <v>23</v>
      </c>
      <c r="D1460" s="175">
        <v>4</v>
      </c>
      <c r="E1460" s="175"/>
      <c r="F1460" s="175"/>
      <c r="G1460" s="654"/>
      <c r="H1460" s="654"/>
      <c r="I1460" s="654"/>
      <c r="J1460" s="654"/>
      <c r="K1460" s="645"/>
      <c r="L1460" s="685"/>
      <c r="M1460" s="645"/>
      <c r="N1460" s="270"/>
      <c r="O1460" s="270"/>
      <c r="P1460" s="254"/>
      <c r="Q1460" s="254"/>
      <c r="R1460" s="254"/>
      <c r="S1460" s="661"/>
    </row>
    <row r="1461" spans="1:19" hidden="1" outlineLevel="2">
      <c r="A1461" s="765"/>
      <c r="B1461" s="191" t="s">
        <v>354</v>
      </c>
      <c r="C1461" s="175" t="s">
        <v>20</v>
      </c>
      <c r="D1461" s="175">
        <v>1</v>
      </c>
      <c r="E1461" s="175"/>
      <c r="F1461" s="175"/>
      <c r="G1461" s="654"/>
      <c r="H1461" s="654"/>
      <c r="I1461" s="654"/>
      <c r="J1461" s="654"/>
      <c r="K1461" s="645"/>
      <c r="L1461" s="685"/>
      <c r="M1461" s="645"/>
      <c r="N1461" s="270"/>
      <c r="O1461" s="270"/>
      <c r="P1461" s="254"/>
      <c r="Q1461" s="254"/>
      <c r="R1461" s="254"/>
      <c r="S1461" s="661"/>
    </row>
    <row r="1462" spans="1:19" hidden="1" outlineLevel="2">
      <c r="A1462" s="597"/>
      <c r="B1462" s="168" t="s">
        <v>560</v>
      </c>
      <c r="C1462" s="174" t="s">
        <v>21</v>
      </c>
      <c r="D1462" s="174">
        <v>1</v>
      </c>
      <c r="E1462" s="174"/>
      <c r="F1462" s="174"/>
      <c r="G1462" s="654"/>
      <c r="H1462" s="654"/>
      <c r="I1462" s="654"/>
      <c r="J1462" s="654"/>
      <c r="K1462" s="645"/>
      <c r="L1462" s="685"/>
      <c r="M1462" s="645"/>
      <c r="N1462" s="270"/>
      <c r="O1462" s="270"/>
      <c r="P1462" s="254"/>
      <c r="Q1462" s="254"/>
      <c r="R1462" s="254"/>
      <c r="S1462" s="661"/>
    </row>
    <row r="1463" spans="1:19" hidden="1" outlineLevel="2">
      <c r="A1463" s="765"/>
      <c r="B1463" s="191" t="s">
        <v>484</v>
      </c>
      <c r="C1463" s="175" t="s">
        <v>23</v>
      </c>
      <c r="D1463" s="175">
        <v>1</v>
      </c>
      <c r="E1463" s="175"/>
      <c r="F1463" s="175"/>
      <c r="G1463" s="654"/>
      <c r="H1463" s="654"/>
      <c r="I1463" s="654"/>
      <c r="J1463" s="654"/>
      <c r="K1463" s="645"/>
      <c r="L1463" s="685"/>
      <c r="M1463" s="645"/>
      <c r="N1463" s="270"/>
      <c r="O1463" s="270"/>
      <c r="P1463" s="254"/>
      <c r="Q1463" s="254"/>
      <c r="R1463" s="254"/>
      <c r="S1463" s="661"/>
    </row>
    <row r="1464" spans="1:19" hidden="1" outlineLevel="2">
      <c r="A1464" s="765"/>
      <c r="B1464" s="191" t="s">
        <v>350</v>
      </c>
      <c r="C1464" s="175" t="s">
        <v>23</v>
      </c>
      <c r="D1464" s="175">
        <v>1</v>
      </c>
      <c r="E1464" s="175"/>
      <c r="F1464" s="175"/>
      <c r="G1464" s="654"/>
      <c r="H1464" s="654"/>
      <c r="I1464" s="654"/>
      <c r="J1464" s="654"/>
      <c r="K1464" s="645"/>
      <c r="L1464" s="685"/>
      <c r="M1464" s="645"/>
      <c r="N1464" s="270"/>
      <c r="O1464" s="270"/>
      <c r="P1464" s="254"/>
      <c r="Q1464" s="254"/>
      <c r="R1464" s="254"/>
      <c r="S1464" s="661"/>
    </row>
    <row r="1465" spans="1:19" hidden="1" outlineLevel="2">
      <c r="A1465" s="765"/>
      <c r="B1465" s="191" t="s">
        <v>357</v>
      </c>
      <c r="C1465" s="175" t="s">
        <v>23</v>
      </c>
      <c r="D1465" s="175">
        <v>1</v>
      </c>
      <c r="E1465" s="175"/>
      <c r="F1465" s="175"/>
      <c r="G1465" s="654"/>
      <c r="H1465" s="654"/>
      <c r="I1465" s="654"/>
      <c r="J1465" s="654"/>
      <c r="K1465" s="645"/>
      <c r="L1465" s="685"/>
      <c r="M1465" s="645"/>
      <c r="N1465" s="270"/>
      <c r="O1465" s="270"/>
      <c r="P1465" s="254"/>
      <c r="Q1465" s="254"/>
      <c r="R1465" s="254"/>
      <c r="S1465" s="661"/>
    </row>
    <row r="1466" spans="1:19" hidden="1" outlineLevel="2">
      <c r="A1466" s="765"/>
      <c r="B1466" s="191" t="s">
        <v>352</v>
      </c>
      <c r="C1466" s="175" t="s">
        <v>23</v>
      </c>
      <c r="D1466" s="175">
        <v>1</v>
      </c>
      <c r="E1466" s="175"/>
      <c r="F1466" s="175"/>
      <c r="G1466" s="654"/>
      <c r="H1466" s="654"/>
      <c r="I1466" s="654"/>
      <c r="J1466" s="654"/>
      <c r="K1466" s="645"/>
      <c r="L1466" s="685"/>
      <c r="M1466" s="645"/>
      <c r="N1466" s="270"/>
      <c r="O1466" s="270"/>
      <c r="P1466" s="254"/>
      <c r="Q1466" s="254"/>
      <c r="R1466" s="254"/>
      <c r="S1466" s="661"/>
    </row>
    <row r="1467" spans="1:19" hidden="1" outlineLevel="2">
      <c r="A1467" s="765"/>
      <c r="B1467" s="191" t="s">
        <v>353</v>
      </c>
      <c r="C1467" s="175" t="s">
        <v>23</v>
      </c>
      <c r="D1467" s="175">
        <v>2</v>
      </c>
      <c r="E1467" s="175"/>
      <c r="F1467" s="175"/>
      <c r="G1467" s="654"/>
      <c r="H1467" s="654"/>
      <c r="I1467" s="654"/>
      <c r="J1467" s="654"/>
      <c r="K1467" s="645"/>
      <c r="L1467" s="685"/>
      <c r="M1467" s="645"/>
      <c r="N1467" s="270"/>
      <c r="O1467" s="270"/>
      <c r="P1467" s="254"/>
      <c r="Q1467" s="254"/>
      <c r="R1467" s="254"/>
      <c r="S1467" s="661"/>
    </row>
    <row r="1468" spans="1:19" hidden="1" outlineLevel="2">
      <c r="A1468" s="765"/>
      <c r="B1468" s="191" t="s">
        <v>354</v>
      </c>
      <c r="C1468" s="175" t="s">
        <v>20</v>
      </c>
      <c r="D1468" s="175">
        <v>1</v>
      </c>
      <c r="E1468" s="175"/>
      <c r="F1468" s="175"/>
      <c r="G1468" s="654"/>
      <c r="H1468" s="654"/>
      <c r="I1468" s="654"/>
      <c r="J1468" s="654"/>
      <c r="K1468" s="645"/>
      <c r="L1468" s="685"/>
      <c r="M1468" s="645"/>
      <c r="N1468" s="270"/>
      <c r="O1468" s="270"/>
      <c r="P1468" s="254"/>
      <c r="Q1468" s="254"/>
      <c r="R1468" s="254"/>
      <c r="S1468" s="661"/>
    </row>
    <row r="1469" spans="1:19" hidden="1" outlineLevel="2">
      <c r="A1469" s="597"/>
      <c r="B1469" s="168" t="s">
        <v>561</v>
      </c>
      <c r="C1469" s="174" t="s">
        <v>21</v>
      </c>
      <c r="D1469" s="174">
        <v>1</v>
      </c>
      <c r="E1469" s="174"/>
      <c r="F1469" s="174"/>
      <c r="G1469" s="654"/>
      <c r="H1469" s="654"/>
      <c r="I1469" s="654"/>
      <c r="J1469" s="654"/>
      <c r="K1469" s="645"/>
      <c r="L1469" s="685"/>
      <c r="M1469" s="645"/>
      <c r="N1469" s="270"/>
      <c r="O1469" s="270"/>
      <c r="P1469" s="254"/>
      <c r="Q1469" s="254"/>
      <c r="R1469" s="254"/>
      <c r="S1469" s="661"/>
    </row>
    <row r="1470" spans="1:19" hidden="1" outlineLevel="2">
      <c r="A1470" s="765"/>
      <c r="B1470" s="191" t="s">
        <v>484</v>
      </c>
      <c r="C1470" s="175" t="s">
        <v>23</v>
      </c>
      <c r="D1470" s="175">
        <v>1</v>
      </c>
      <c r="E1470" s="175"/>
      <c r="F1470" s="175"/>
      <c r="G1470" s="654"/>
      <c r="H1470" s="654"/>
      <c r="I1470" s="654"/>
      <c r="J1470" s="654"/>
      <c r="K1470" s="645"/>
      <c r="L1470" s="685"/>
      <c r="M1470" s="645"/>
      <c r="N1470" s="270"/>
      <c r="O1470" s="270"/>
      <c r="P1470" s="254"/>
      <c r="Q1470" s="254"/>
      <c r="R1470" s="254"/>
      <c r="S1470" s="661"/>
    </row>
    <row r="1471" spans="1:19" hidden="1" outlineLevel="2">
      <c r="A1471" s="765"/>
      <c r="B1471" s="191" t="s">
        <v>350</v>
      </c>
      <c r="C1471" s="175" t="s">
        <v>23</v>
      </c>
      <c r="D1471" s="175">
        <v>1</v>
      </c>
      <c r="E1471" s="175"/>
      <c r="F1471" s="175"/>
      <c r="G1471" s="654"/>
      <c r="H1471" s="654"/>
      <c r="I1471" s="654"/>
      <c r="J1471" s="654"/>
      <c r="K1471" s="645"/>
      <c r="L1471" s="685"/>
      <c r="M1471" s="645"/>
      <c r="N1471" s="270"/>
      <c r="O1471" s="270"/>
      <c r="P1471" s="254"/>
      <c r="Q1471" s="254"/>
      <c r="R1471" s="254"/>
      <c r="S1471" s="661"/>
    </row>
    <row r="1472" spans="1:19" hidden="1" outlineLevel="2">
      <c r="A1472" s="765"/>
      <c r="B1472" s="191" t="s">
        <v>357</v>
      </c>
      <c r="C1472" s="175" t="s">
        <v>23</v>
      </c>
      <c r="D1472" s="175">
        <v>1</v>
      </c>
      <c r="E1472" s="175"/>
      <c r="F1472" s="175"/>
      <c r="G1472" s="654"/>
      <c r="H1472" s="654"/>
      <c r="I1472" s="654"/>
      <c r="J1472" s="654"/>
      <c r="K1472" s="645"/>
      <c r="L1472" s="685"/>
      <c r="M1472" s="645"/>
      <c r="N1472" s="270"/>
      <c r="O1472" s="270"/>
      <c r="P1472" s="254"/>
      <c r="Q1472" s="254"/>
      <c r="R1472" s="254"/>
      <c r="S1472" s="661"/>
    </row>
    <row r="1473" spans="1:19" hidden="1" outlineLevel="2">
      <c r="A1473" s="765"/>
      <c r="B1473" s="191" t="s">
        <v>352</v>
      </c>
      <c r="C1473" s="175" t="s">
        <v>23</v>
      </c>
      <c r="D1473" s="175">
        <v>1</v>
      </c>
      <c r="E1473" s="175"/>
      <c r="F1473" s="175"/>
      <c r="G1473" s="654"/>
      <c r="H1473" s="654"/>
      <c r="I1473" s="654"/>
      <c r="J1473" s="654"/>
      <c r="K1473" s="645"/>
      <c r="L1473" s="685"/>
      <c r="M1473" s="645"/>
      <c r="N1473" s="270"/>
      <c r="O1473" s="270"/>
      <c r="P1473" s="254"/>
      <c r="Q1473" s="254"/>
      <c r="R1473" s="254"/>
      <c r="S1473" s="661"/>
    </row>
    <row r="1474" spans="1:19" hidden="1" outlineLevel="2">
      <c r="A1474" s="765"/>
      <c r="B1474" s="191" t="s">
        <v>353</v>
      </c>
      <c r="C1474" s="175" t="s">
        <v>23</v>
      </c>
      <c r="D1474" s="175">
        <v>2</v>
      </c>
      <c r="E1474" s="175"/>
      <c r="F1474" s="175"/>
      <c r="G1474" s="654"/>
      <c r="H1474" s="654"/>
      <c r="I1474" s="654"/>
      <c r="J1474" s="654"/>
      <c r="K1474" s="645"/>
      <c r="L1474" s="685"/>
      <c r="M1474" s="645"/>
      <c r="N1474" s="270"/>
      <c r="O1474" s="270"/>
      <c r="P1474" s="254"/>
      <c r="Q1474" s="254"/>
      <c r="R1474" s="254"/>
      <c r="S1474" s="661"/>
    </row>
    <row r="1475" spans="1:19" hidden="1" outlineLevel="2">
      <c r="A1475" s="765"/>
      <c r="B1475" s="191" t="s">
        <v>354</v>
      </c>
      <c r="C1475" s="175" t="s">
        <v>20</v>
      </c>
      <c r="D1475" s="175">
        <v>1</v>
      </c>
      <c r="E1475" s="175"/>
      <c r="F1475" s="175"/>
      <c r="G1475" s="654"/>
      <c r="H1475" s="654"/>
      <c r="I1475" s="654"/>
      <c r="J1475" s="654"/>
      <c r="K1475" s="645"/>
      <c r="L1475" s="685"/>
      <c r="M1475" s="645"/>
      <c r="N1475" s="270"/>
      <c r="O1475" s="270"/>
      <c r="P1475" s="254"/>
      <c r="Q1475" s="254"/>
      <c r="R1475" s="254"/>
      <c r="S1475" s="661"/>
    </row>
    <row r="1476" spans="1:19" hidden="1" outlineLevel="2">
      <c r="A1476" s="597"/>
      <c r="B1476" s="191" t="s">
        <v>340</v>
      </c>
      <c r="C1476" s="175" t="s">
        <v>23</v>
      </c>
      <c r="D1476" s="175">
        <v>1</v>
      </c>
      <c r="E1476" s="175"/>
      <c r="F1476" s="175"/>
      <c r="G1476" s="654"/>
      <c r="H1476" s="654"/>
      <c r="I1476" s="654"/>
      <c r="J1476" s="654"/>
      <c r="K1476" s="645"/>
      <c r="L1476" s="685"/>
      <c r="M1476" s="645"/>
      <c r="N1476" s="270"/>
      <c r="O1476" s="270"/>
      <c r="P1476" s="254"/>
      <c r="Q1476" s="254"/>
      <c r="R1476" s="254"/>
      <c r="S1476" s="661"/>
    </row>
    <row r="1477" spans="1:19" hidden="1" outlineLevel="2">
      <c r="A1477" s="597"/>
      <c r="B1477" s="191" t="s">
        <v>562</v>
      </c>
      <c r="C1477" s="175" t="s">
        <v>21</v>
      </c>
      <c r="D1477" s="175">
        <v>1</v>
      </c>
      <c r="E1477" s="175"/>
      <c r="F1477" s="175"/>
      <c r="G1477" s="654"/>
      <c r="H1477" s="654"/>
      <c r="I1477" s="654"/>
      <c r="J1477" s="654"/>
      <c r="K1477" s="645"/>
      <c r="L1477" s="685"/>
      <c r="M1477" s="645"/>
      <c r="N1477" s="270"/>
      <c r="O1477" s="270"/>
      <c r="P1477" s="254"/>
      <c r="Q1477" s="254"/>
      <c r="R1477" s="254"/>
      <c r="S1477" s="661"/>
    </row>
    <row r="1478" spans="1:19" hidden="1" outlineLevel="2">
      <c r="A1478" s="597"/>
      <c r="B1478" s="191" t="s">
        <v>384</v>
      </c>
      <c r="C1478" s="175" t="s">
        <v>21</v>
      </c>
      <c r="D1478" s="175">
        <v>1</v>
      </c>
      <c r="E1478" s="175"/>
      <c r="F1478" s="175"/>
      <c r="G1478" s="654"/>
      <c r="H1478" s="654"/>
      <c r="I1478" s="654"/>
      <c r="J1478" s="654"/>
      <c r="K1478" s="645"/>
      <c r="L1478" s="685"/>
      <c r="M1478" s="645"/>
      <c r="N1478" s="270"/>
      <c r="O1478" s="270"/>
      <c r="P1478" s="254"/>
      <c r="Q1478" s="254"/>
      <c r="R1478" s="254"/>
      <c r="S1478" s="661"/>
    </row>
    <row r="1479" spans="1:19" ht="25.5" hidden="1" outlineLevel="2">
      <c r="A1479" s="597"/>
      <c r="B1479" s="219" t="s">
        <v>343</v>
      </c>
      <c r="C1479" s="220" t="s">
        <v>20</v>
      </c>
      <c r="D1479" s="221">
        <v>1</v>
      </c>
      <c r="E1479" s="221"/>
      <c r="F1479" s="221"/>
      <c r="G1479" s="706"/>
      <c r="H1479" s="706"/>
      <c r="I1479" s="706"/>
      <c r="J1479" s="706"/>
      <c r="K1479" s="707"/>
      <c r="L1479" s="685"/>
      <c r="M1479" s="707"/>
      <c r="N1479" s="270"/>
      <c r="O1479" s="270"/>
      <c r="P1479" s="254"/>
      <c r="Q1479" s="254"/>
      <c r="R1479" s="254"/>
      <c r="S1479" s="661"/>
    </row>
    <row r="1480" spans="1:19" ht="38.25" outlineLevel="1" collapsed="1">
      <c r="A1480" s="174">
        <f>COUNT($A$368:$A1479)+1</f>
        <v>50</v>
      </c>
      <c r="B1480" s="169" t="s">
        <v>563</v>
      </c>
      <c r="C1480" s="174" t="s">
        <v>137</v>
      </c>
      <c r="D1480" s="216">
        <v>1</v>
      </c>
      <c r="E1480" s="216"/>
      <c r="F1480" s="216"/>
      <c r="G1480" s="648" t="s">
        <v>3199</v>
      </c>
      <c r="H1480" s="648"/>
      <c r="I1480" s="648" t="s">
        <v>3164</v>
      </c>
      <c r="J1480" s="648" t="s">
        <v>324</v>
      </c>
      <c r="K1480" s="267">
        <v>181557600</v>
      </c>
      <c r="L1480" s="685"/>
      <c r="M1480" s="267">
        <v>6475000</v>
      </c>
      <c r="N1480" s="270"/>
      <c r="O1480" s="270"/>
      <c r="P1480" s="254">
        <f>SUM(K1480:O1480)</f>
        <v>188032600</v>
      </c>
      <c r="Q1480" s="254">
        <f>P1480*$D1480</f>
        <v>188032600</v>
      </c>
      <c r="R1480" s="254">
        <f>P1480*$F1480</f>
        <v>0</v>
      </c>
      <c r="S1480" s="649" t="s">
        <v>138</v>
      </c>
    </row>
    <row r="1481" spans="1:19" ht="25.5" hidden="1" outlineLevel="2">
      <c r="A1481" s="597"/>
      <c r="B1481" s="171" t="s">
        <v>506</v>
      </c>
      <c r="C1481" s="175" t="s">
        <v>23</v>
      </c>
      <c r="D1481" s="175">
        <v>1</v>
      </c>
      <c r="E1481" s="175"/>
      <c r="F1481" s="175"/>
      <c r="G1481" s="654"/>
      <c r="H1481" s="654"/>
      <c r="I1481" s="654"/>
      <c r="J1481" s="654"/>
      <c r="K1481" s="645"/>
      <c r="L1481" s="685"/>
      <c r="M1481" s="645"/>
      <c r="N1481" s="270"/>
      <c r="O1481" s="270"/>
      <c r="P1481" s="254"/>
      <c r="Q1481" s="254"/>
      <c r="R1481" s="254"/>
      <c r="S1481" s="661"/>
    </row>
    <row r="1482" spans="1:19" hidden="1" outlineLevel="2">
      <c r="A1482" s="597"/>
      <c r="B1482" s="169" t="s">
        <v>328</v>
      </c>
      <c r="C1482" s="174"/>
      <c r="D1482" s="174"/>
      <c r="E1482" s="174"/>
      <c r="F1482" s="174"/>
      <c r="G1482" s="654"/>
      <c r="H1482" s="654"/>
      <c r="I1482" s="654"/>
      <c r="J1482" s="654"/>
      <c r="K1482" s="645"/>
      <c r="L1482" s="685"/>
      <c r="M1482" s="645"/>
      <c r="N1482" s="270"/>
      <c r="O1482" s="270"/>
      <c r="P1482" s="254"/>
      <c r="Q1482" s="254"/>
      <c r="R1482" s="254"/>
      <c r="S1482" s="661"/>
    </row>
    <row r="1483" spans="1:19" hidden="1" outlineLevel="2">
      <c r="A1483" s="597"/>
      <c r="B1483" s="171" t="s">
        <v>564</v>
      </c>
      <c r="C1483" s="175" t="s">
        <v>23</v>
      </c>
      <c r="D1483" s="175">
        <v>1</v>
      </c>
      <c r="E1483" s="175"/>
      <c r="F1483" s="175"/>
      <c r="G1483" s="654"/>
      <c r="H1483" s="654"/>
      <c r="I1483" s="654"/>
      <c r="J1483" s="654"/>
      <c r="K1483" s="645"/>
      <c r="L1483" s="685"/>
      <c r="M1483" s="645"/>
      <c r="N1483" s="270"/>
      <c r="O1483" s="270"/>
      <c r="P1483" s="254"/>
      <c r="Q1483" s="254"/>
      <c r="R1483" s="254"/>
      <c r="S1483" s="661"/>
    </row>
    <row r="1484" spans="1:19" hidden="1" outlineLevel="2">
      <c r="A1484" s="222"/>
      <c r="B1484" s="223" t="s">
        <v>565</v>
      </c>
      <c r="C1484" s="222" t="s">
        <v>150</v>
      </c>
      <c r="D1484" s="222">
        <v>6</v>
      </c>
      <c r="E1484" s="222"/>
      <c r="F1484" s="222"/>
      <c r="G1484" s="657"/>
      <c r="H1484" s="657"/>
      <c r="I1484" s="657"/>
      <c r="J1484" s="657"/>
      <c r="K1484" s="658"/>
      <c r="L1484" s="685"/>
      <c r="M1484" s="658"/>
      <c r="N1484" s="270"/>
      <c r="O1484" s="270"/>
      <c r="P1484" s="254"/>
      <c r="Q1484" s="254"/>
      <c r="R1484" s="254"/>
      <c r="S1484" s="661"/>
    </row>
    <row r="1485" spans="1:19" hidden="1" outlineLevel="2">
      <c r="A1485" s="597"/>
      <c r="B1485" s="191" t="s">
        <v>521</v>
      </c>
      <c r="C1485" s="175" t="s">
        <v>23</v>
      </c>
      <c r="D1485" s="175">
        <v>1</v>
      </c>
      <c r="E1485" s="175"/>
      <c r="F1485" s="175"/>
      <c r="G1485" s="654"/>
      <c r="H1485" s="654"/>
      <c r="I1485" s="654"/>
      <c r="J1485" s="654"/>
      <c r="K1485" s="645"/>
      <c r="L1485" s="685"/>
      <c r="M1485" s="645"/>
      <c r="N1485" s="270"/>
      <c r="O1485" s="270"/>
      <c r="P1485" s="254"/>
      <c r="Q1485" s="254"/>
      <c r="R1485" s="254"/>
      <c r="S1485" s="661"/>
    </row>
    <row r="1486" spans="1:19" hidden="1" outlineLevel="2">
      <c r="A1486" s="222"/>
      <c r="B1486" s="223" t="s">
        <v>547</v>
      </c>
      <c r="C1486" s="222" t="s">
        <v>23</v>
      </c>
      <c r="D1486" s="222">
        <v>2</v>
      </c>
      <c r="E1486" s="222"/>
      <c r="F1486" s="222"/>
      <c r="G1486" s="657"/>
      <c r="H1486" s="657"/>
      <c r="I1486" s="657"/>
      <c r="J1486" s="657"/>
      <c r="K1486" s="658"/>
      <c r="L1486" s="685"/>
      <c r="M1486" s="658"/>
      <c r="N1486" s="270"/>
      <c r="O1486" s="270"/>
      <c r="P1486" s="254"/>
      <c r="Q1486" s="254"/>
      <c r="R1486" s="254"/>
      <c r="S1486" s="661"/>
    </row>
    <row r="1487" spans="1:19" hidden="1" outlineLevel="2">
      <c r="A1487" s="597"/>
      <c r="B1487" s="191" t="s">
        <v>154</v>
      </c>
      <c r="C1487" s="175" t="s">
        <v>23</v>
      </c>
      <c r="D1487" s="175">
        <v>6</v>
      </c>
      <c r="E1487" s="175"/>
      <c r="F1487" s="175"/>
      <c r="G1487" s="654"/>
      <c r="H1487" s="654"/>
      <c r="I1487" s="654"/>
      <c r="J1487" s="654"/>
      <c r="K1487" s="645"/>
      <c r="L1487" s="685"/>
      <c r="M1487" s="645"/>
      <c r="N1487" s="270"/>
      <c r="O1487" s="270"/>
      <c r="P1487" s="254"/>
      <c r="Q1487" s="254"/>
      <c r="R1487" s="254"/>
      <c r="S1487" s="661"/>
    </row>
    <row r="1488" spans="1:19" hidden="1" outlineLevel="2">
      <c r="A1488" s="597"/>
      <c r="B1488" s="191" t="s">
        <v>330</v>
      </c>
      <c r="C1488" s="175" t="s">
        <v>23</v>
      </c>
      <c r="D1488" s="175">
        <v>6</v>
      </c>
      <c r="E1488" s="175"/>
      <c r="F1488" s="175"/>
      <c r="G1488" s="654"/>
      <c r="H1488" s="654"/>
      <c r="I1488" s="654"/>
      <c r="J1488" s="654"/>
      <c r="K1488" s="645"/>
      <c r="L1488" s="685"/>
      <c r="M1488" s="645"/>
      <c r="N1488" s="270"/>
      <c r="O1488" s="270"/>
      <c r="P1488" s="254"/>
      <c r="Q1488" s="254"/>
      <c r="R1488" s="254"/>
      <c r="S1488" s="661"/>
    </row>
    <row r="1489" spans="1:19" hidden="1" outlineLevel="2">
      <c r="A1489" s="597"/>
      <c r="B1489" s="169" t="s">
        <v>331</v>
      </c>
      <c r="C1489" s="175"/>
      <c r="D1489" s="175"/>
      <c r="E1489" s="175"/>
      <c r="F1489" s="175"/>
      <c r="G1489" s="654"/>
      <c r="H1489" s="654"/>
      <c r="I1489" s="654"/>
      <c r="J1489" s="654"/>
      <c r="K1489" s="645"/>
      <c r="L1489" s="685"/>
      <c r="M1489" s="645"/>
      <c r="N1489" s="270"/>
      <c r="O1489" s="270"/>
      <c r="P1489" s="254"/>
      <c r="Q1489" s="254"/>
      <c r="R1489" s="254"/>
      <c r="S1489" s="661"/>
    </row>
    <row r="1490" spans="1:19" hidden="1" outlineLevel="2">
      <c r="A1490" s="597"/>
      <c r="B1490" s="191" t="s">
        <v>548</v>
      </c>
      <c r="C1490" s="175" t="s">
        <v>23</v>
      </c>
      <c r="D1490" s="175">
        <v>1</v>
      </c>
      <c r="E1490" s="175"/>
      <c r="F1490" s="175"/>
      <c r="G1490" s="654"/>
      <c r="H1490" s="654"/>
      <c r="I1490" s="654"/>
      <c r="J1490" s="654"/>
      <c r="K1490" s="645"/>
      <c r="L1490" s="685"/>
      <c r="M1490" s="645"/>
      <c r="N1490" s="270"/>
      <c r="O1490" s="270"/>
      <c r="P1490" s="254"/>
      <c r="Q1490" s="254"/>
      <c r="R1490" s="254"/>
      <c r="S1490" s="661"/>
    </row>
    <row r="1491" spans="1:19" hidden="1" outlineLevel="2">
      <c r="A1491" s="597"/>
      <c r="B1491" s="191" t="s">
        <v>406</v>
      </c>
      <c r="C1491" s="175" t="s">
        <v>23</v>
      </c>
      <c r="D1491" s="175">
        <v>1</v>
      </c>
      <c r="E1491" s="175"/>
      <c r="F1491" s="175"/>
      <c r="G1491" s="654"/>
      <c r="H1491" s="654"/>
      <c r="I1491" s="654"/>
      <c r="J1491" s="654"/>
      <c r="K1491" s="645"/>
      <c r="L1491" s="685"/>
      <c r="M1491" s="645"/>
      <c r="N1491" s="270"/>
      <c r="O1491" s="270"/>
      <c r="P1491" s="254"/>
      <c r="Q1491" s="254"/>
      <c r="R1491" s="254"/>
      <c r="S1491" s="661"/>
    </row>
    <row r="1492" spans="1:19" hidden="1" outlineLevel="2">
      <c r="A1492" s="597"/>
      <c r="B1492" s="191" t="s">
        <v>362</v>
      </c>
      <c r="C1492" s="175" t="s">
        <v>23</v>
      </c>
      <c r="D1492" s="175">
        <v>1</v>
      </c>
      <c r="E1492" s="175"/>
      <c r="F1492" s="175"/>
      <c r="G1492" s="654"/>
      <c r="H1492" s="654"/>
      <c r="I1492" s="654"/>
      <c r="J1492" s="654"/>
      <c r="K1492" s="645"/>
      <c r="L1492" s="685"/>
      <c r="M1492" s="645"/>
      <c r="N1492" s="270"/>
      <c r="O1492" s="270"/>
      <c r="P1492" s="254"/>
      <c r="Q1492" s="254"/>
      <c r="R1492" s="254"/>
      <c r="S1492" s="661"/>
    </row>
    <row r="1493" spans="1:19" hidden="1" outlineLevel="2">
      <c r="A1493" s="597"/>
      <c r="B1493" s="191" t="s">
        <v>482</v>
      </c>
      <c r="C1493" s="175" t="s">
        <v>23</v>
      </c>
      <c r="D1493" s="175">
        <v>1</v>
      </c>
      <c r="E1493" s="175"/>
      <c r="F1493" s="175"/>
      <c r="G1493" s="654"/>
      <c r="H1493" s="654"/>
      <c r="I1493" s="654"/>
      <c r="J1493" s="654"/>
      <c r="K1493" s="645"/>
      <c r="L1493" s="685"/>
      <c r="M1493" s="645"/>
      <c r="N1493" s="270"/>
      <c r="O1493" s="270"/>
      <c r="P1493" s="254"/>
      <c r="Q1493" s="254"/>
      <c r="R1493" s="254"/>
      <c r="S1493" s="661"/>
    </row>
    <row r="1494" spans="1:19" hidden="1" outlineLevel="2">
      <c r="A1494" s="597"/>
      <c r="B1494" s="191" t="s">
        <v>566</v>
      </c>
      <c r="C1494" s="175" t="s">
        <v>21</v>
      </c>
      <c r="D1494" s="175">
        <v>1</v>
      </c>
      <c r="E1494" s="175"/>
      <c r="F1494" s="175"/>
      <c r="G1494" s="654"/>
      <c r="H1494" s="654"/>
      <c r="I1494" s="654"/>
      <c r="J1494" s="654"/>
      <c r="K1494" s="645"/>
      <c r="L1494" s="685"/>
      <c r="M1494" s="645"/>
      <c r="N1494" s="270"/>
      <c r="O1494" s="270"/>
      <c r="P1494" s="254"/>
      <c r="Q1494" s="254"/>
      <c r="R1494" s="254"/>
      <c r="S1494" s="661"/>
    </row>
    <row r="1495" spans="1:19" hidden="1" outlineLevel="2">
      <c r="A1495" s="597"/>
      <c r="B1495" s="191" t="s">
        <v>384</v>
      </c>
      <c r="C1495" s="175" t="s">
        <v>21</v>
      </c>
      <c r="D1495" s="175">
        <v>1</v>
      </c>
      <c r="E1495" s="175"/>
      <c r="F1495" s="175"/>
      <c r="G1495" s="654"/>
      <c r="H1495" s="654"/>
      <c r="I1495" s="654"/>
      <c r="J1495" s="654"/>
      <c r="K1495" s="645"/>
      <c r="L1495" s="685"/>
      <c r="M1495" s="645"/>
      <c r="N1495" s="270"/>
      <c r="O1495" s="270"/>
      <c r="P1495" s="254"/>
      <c r="Q1495" s="254"/>
      <c r="R1495" s="254"/>
      <c r="S1495" s="661"/>
    </row>
    <row r="1496" spans="1:19" ht="25.5" hidden="1" outlineLevel="2">
      <c r="A1496" s="597"/>
      <c r="B1496" s="219" t="s">
        <v>343</v>
      </c>
      <c r="C1496" s="220" t="s">
        <v>20</v>
      </c>
      <c r="D1496" s="221">
        <v>1</v>
      </c>
      <c r="E1496" s="221"/>
      <c r="F1496" s="221"/>
      <c r="G1496" s="706"/>
      <c r="H1496" s="706"/>
      <c r="I1496" s="706"/>
      <c r="J1496" s="706"/>
      <c r="K1496" s="707"/>
      <c r="L1496" s="685"/>
      <c r="M1496" s="707"/>
      <c r="N1496" s="270"/>
      <c r="O1496" s="270"/>
      <c r="P1496" s="254"/>
      <c r="Q1496" s="254"/>
      <c r="R1496" s="254"/>
      <c r="S1496" s="661"/>
    </row>
    <row r="1497" spans="1:19" ht="38.25" outlineLevel="1" collapsed="1">
      <c r="A1497" s="174">
        <f>COUNT($A$368:$A1496)+1</f>
        <v>51</v>
      </c>
      <c r="B1497" s="169" t="s">
        <v>567</v>
      </c>
      <c r="C1497" s="174" t="s">
        <v>137</v>
      </c>
      <c r="D1497" s="509">
        <v>1</v>
      </c>
      <c r="E1497" s="216"/>
      <c r="F1497" s="216"/>
      <c r="G1497" s="648" t="s">
        <v>3199</v>
      </c>
      <c r="H1497" s="648"/>
      <c r="I1497" s="648" t="s">
        <v>3164</v>
      </c>
      <c r="J1497" s="648" t="s">
        <v>324</v>
      </c>
      <c r="K1497" s="267">
        <v>18852800</v>
      </c>
      <c r="L1497" s="685"/>
      <c r="M1497" s="267">
        <v>3675000</v>
      </c>
      <c r="N1497" s="270"/>
      <c r="O1497" s="270"/>
      <c r="P1497" s="254">
        <f>SUM(K1497:O1497)</f>
        <v>22527800</v>
      </c>
      <c r="Q1497" s="254">
        <f>P1497*$D1497</f>
        <v>22527800</v>
      </c>
      <c r="R1497" s="254">
        <f>P1497*$F1497</f>
        <v>0</v>
      </c>
      <c r="S1497" s="649" t="s">
        <v>138</v>
      </c>
    </row>
    <row r="1498" spans="1:19" ht="25.5" hidden="1" outlineLevel="2">
      <c r="A1498" s="597"/>
      <c r="B1498" s="171" t="s">
        <v>402</v>
      </c>
      <c r="C1498" s="175" t="s">
        <v>23</v>
      </c>
      <c r="D1498" s="175">
        <v>1</v>
      </c>
      <c r="E1498" s="175"/>
      <c r="F1498" s="175"/>
      <c r="G1498" s="654"/>
      <c r="H1498" s="654"/>
      <c r="I1498" s="654"/>
      <c r="J1498" s="654"/>
      <c r="K1498" s="645"/>
      <c r="L1498" s="685"/>
      <c r="M1498" s="645"/>
      <c r="N1498" s="270"/>
      <c r="O1498" s="270"/>
      <c r="P1498" s="254"/>
      <c r="Q1498" s="254"/>
      <c r="R1498" s="254"/>
      <c r="S1498" s="661"/>
    </row>
    <row r="1499" spans="1:19" hidden="1" outlineLevel="2">
      <c r="A1499" s="597"/>
      <c r="B1499" s="169" t="s">
        <v>328</v>
      </c>
      <c r="C1499" s="174"/>
      <c r="D1499" s="174"/>
      <c r="E1499" s="174"/>
      <c r="F1499" s="174"/>
      <c r="G1499" s="654"/>
      <c r="H1499" s="654"/>
      <c r="I1499" s="654"/>
      <c r="J1499" s="654"/>
      <c r="K1499" s="645"/>
      <c r="L1499" s="685"/>
      <c r="M1499" s="645"/>
      <c r="N1499" s="270"/>
      <c r="O1499" s="270"/>
      <c r="P1499" s="254"/>
      <c r="Q1499" s="254"/>
      <c r="R1499" s="254"/>
      <c r="S1499" s="661"/>
    </row>
    <row r="1500" spans="1:19" hidden="1" outlineLevel="2">
      <c r="A1500" s="597"/>
      <c r="B1500" s="171" t="s">
        <v>568</v>
      </c>
      <c r="C1500" s="175" t="s">
        <v>23</v>
      </c>
      <c r="D1500" s="175">
        <v>1</v>
      </c>
      <c r="E1500" s="175"/>
      <c r="F1500" s="175"/>
      <c r="G1500" s="654"/>
      <c r="H1500" s="654"/>
      <c r="I1500" s="654"/>
      <c r="J1500" s="654"/>
      <c r="K1500" s="645"/>
      <c r="L1500" s="685"/>
      <c r="M1500" s="645"/>
      <c r="N1500" s="270"/>
      <c r="O1500" s="270"/>
      <c r="P1500" s="254"/>
      <c r="Q1500" s="254"/>
      <c r="R1500" s="254"/>
      <c r="S1500" s="661"/>
    </row>
    <row r="1501" spans="1:19" hidden="1" outlineLevel="2">
      <c r="A1501" s="597"/>
      <c r="B1501" s="191" t="s">
        <v>154</v>
      </c>
      <c r="C1501" s="175" t="s">
        <v>23</v>
      </c>
      <c r="D1501" s="175">
        <v>3</v>
      </c>
      <c r="E1501" s="175"/>
      <c r="F1501" s="175"/>
      <c r="G1501" s="654"/>
      <c r="H1501" s="654"/>
      <c r="I1501" s="654"/>
      <c r="J1501" s="654"/>
      <c r="K1501" s="645"/>
      <c r="L1501" s="685"/>
      <c r="M1501" s="645"/>
      <c r="N1501" s="270"/>
      <c r="O1501" s="270"/>
      <c r="P1501" s="254"/>
      <c r="Q1501" s="254"/>
      <c r="R1501" s="254"/>
      <c r="S1501" s="661"/>
    </row>
    <row r="1502" spans="1:19" hidden="1" outlineLevel="2">
      <c r="A1502" s="597"/>
      <c r="B1502" s="169" t="s">
        <v>331</v>
      </c>
      <c r="C1502" s="175"/>
      <c r="D1502" s="175"/>
      <c r="E1502" s="175"/>
      <c r="F1502" s="175"/>
      <c r="G1502" s="654"/>
      <c r="H1502" s="654"/>
      <c r="I1502" s="654"/>
      <c r="J1502" s="654"/>
      <c r="K1502" s="645"/>
      <c r="L1502" s="685"/>
      <c r="M1502" s="645"/>
      <c r="N1502" s="270"/>
      <c r="O1502" s="270"/>
      <c r="P1502" s="254"/>
      <c r="Q1502" s="254"/>
      <c r="R1502" s="254"/>
      <c r="S1502" s="661"/>
    </row>
    <row r="1503" spans="1:19" hidden="1" outlineLevel="2">
      <c r="A1503" s="597"/>
      <c r="B1503" s="171" t="s">
        <v>418</v>
      </c>
      <c r="C1503" s="175" t="s">
        <v>23</v>
      </c>
      <c r="D1503" s="175">
        <v>1</v>
      </c>
      <c r="E1503" s="175"/>
      <c r="F1503" s="175"/>
      <c r="G1503" s="654"/>
      <c r="H1503" s="654"/>
      <c r="I1503" s="654"/>
      <c r="J1503" s="654"/>
      <c r="K1503" s="645"/>
      <c r="L1503" s="685"/>
      <c r="M1503" s="645"/>
      <c r="N1503" s="270"/>
      <c r="O1503" s="270"/>
      <c r="P1503" s="254"/>
      <c r="Q1503" s="254"/>
      <c r="R1503" s="254"/>
      <c r="S1503" s="661"/>
    </row>
    <row r="1504" spans="1:19" hidden="1" outlineLevel="2">
      <c r="A1504" s="597"/>
      <c r="B1504" s="171" t="s">
        <v>487</v>
      </c>
      <c r="C1504" s="175" t="s">
        <v>23</v>
      </c>
      <c r="D1504" s="175">
        <v>1</v>
      </c>
      <c r="E1504" s="175"/>
      <c r="F1504" s="175"/>
      <c r="G1504" s="654"/>
      <c r="H1504" s="654"/>
      <c r="I1504" s="654"/>
      <c r="J1504" s="654"/>
      <c r="K1504" s="645"/>
      <c r="L1504" s="685"/>
      <c r="M1504" s="645"/>
      <c r="N1504" s="270"/>
      <c r="O1504" s="270"/>
      <c r="P1504" s="254"/>
      <c r="Q1504" s="254"/>
      <c r="R1504" s="254"/>
      <c r="S1504" s="661"/>
    </row>
    <row r="1505" spans="1:19" hidden="1" outlineLevel="2">
      <c r="A1505" s="597"/>
      <c r="B1505" s="191" t="s">
        <v>533</v>
      </c>
      <c r="C1505" s="175" t="s">
        <v>21</v>
      </c>
      <c r="D1505" s="175">
        <v>1</v>
      </c>
      <c r="E1505" s="175"/>
      <c r="F1505" s="175"/>
      <c r="G1505" s="654"/>
      <c r="H1505" s="654"/>
      <c r="I1505" s="654"/>
      <c r="J1505" s="654"/>
      <c r="K1505" s="645"/>
      <c r="L1505" s="685"/>
      <c r="M1505" s="645"/>
      <c r="N1505" s="270"/>
      <c r="O1505" s="270"/>
      <c r="P1505" s="254"/>
      <c r="Q1505" s="254"/>
      <c r="R1505" s="254"/>
      <c r="S1505" s="661"/>
    </row>
    <row r="1506" spans="1:19" hidden="1" outlineLevel="2">
      <c r="A1506" s="597"/>
      <c r="B1506" s="191" t="s">
        <v>384</v>
      </c>
      <c r="C1506" s="175" t="s">
        <v>21</v>
      </c>
      <c r="D1506" s="175">
        <v>1</v>
      </c>
      <c r="E1506" s="175"/>
      <c r="F1506" s="175"/>
      <c r="G1506" s="654"/>
      <c r="H1506" s="654"/>
      <c r="I1506" s="654"/>
      <c r="J1506" s="654"/>
      <c r="K1506" s="645"/>
      <c r="L1506" s="685"/>
      <c r="M1506" s="645"/>
      <c r="N1506" s="270"/>
      <c r="O1506" s="270"/>
      <c r="P1506" s="254"/>
      <c r="Q1506" s="254"/>
      <c r="R1506" s="254"/>
      <c r="S1506" s="661"/>
    </row>
    <row r="1507" spans="1:19" ht="25.5" hidden="1" outlineLevel="2">
      <c r="A1507" s="597"/>
      <c r="B1507" s="219" t="s">
        <v>343</v>
      </c>
      <c r="C1507" s="220" t="s">
        <v>20</v>
      </c>
      <c r="D1507" s="221">
        <v>1</v>
      </c>
      <c r="E1507" s="221"/>
      <c r="F1507" s="221"/>
      <c r="G1507" s="706"/>
      <c r="H1507" s="706"/>
      <c r="I1507" s="706"/>
      <c r="J1507" s="706"/>
      <c r="K1507" s="707"/>
      <c r="L1507" s="685"/>
      <c r="M1507" s="707"/>
      <c r="N1507" s="270"/>
      <c r="O1507" s="270"/>
      <c r="P1507" s="254"/>
      <c r="Q1507" s="254"/>
      <c r="R1507" s="254"/>
      <c r="S1507" s="661"/>
    </row>
    <row r="1508" spans="1:19" ht="38.25" outlineLevel="1" collapsed="1">
      <c r="A1508" s="174">
        <f>COUNT($A$368:$A1507)+1</f>
        <v>52</v>
      </c>
      <c r="B1508" s="169" t="s">
        <v>569</v>
      </c>
      <c r="C1508" s="174" t="s">
        <v>137</v>
      </c>
      <c r="D1508" s="216">
        <v>1</v>
      </c>
      <c r="E1508" s="216"/>
      <c r="F1508" s="216"/>
      <c r="G1508" s="648" t="s">
        <v>3199</v>
      </c>
      <c r="H1508" s="648"/>
      <c r="I1508" s="648" t="s">
        <v>3164</v>
      </c>
      <c r="J1508" s="648" t="s">
        <v>324</v>
      </c>
      <c r="K1508" s="267">
        <v>29447700</v>
      </c>
      <c r="L1508" s="685"/>
      <c r="M1508" s="267">
        <v>3675000</v>
      </c>
      <c r="N1508" s="270"/>
      <c r="O1508" s="270"/>
      <c r="P1508" s="254">
        <f>SUM(K1508:O1508)</f>
        <v>33122700</v>
      </c>
      <c r="Q1508" s="254">
        <f>P1508*$D1508</f>
        <v>33122700</v>
      </c>
      <c r="R1508" s="254">
        <f>P1508*$F1508</f>
        <v>0</v>
      </c>
      <c r="S1508" s="649" t="s">
        <v>138</v>
      </c>
    </row>
    <row r="1509" spans="1:19" ht="25.5" hidden="1" outlineLevel="2">
      <c r="A1509" s="597"/>
      <c r="B1509" s="171" t="s">
        <v>359</v>
      </c>
      <c r="C1509" s="192" t="s">
        <v>23</v>
      </c>
      <c r="D1509" s="175">
        <v>1</v>
      </c>
      <c r="E1509" s="175"/>
      <c r="F1509" s="175"/>
      <c r="G1509" s="654"/>
      <c r="H1509" s="654"/>
      <c r="I1509" s="654"/>
      <c r="J1509" s="654"/>
      <c r="K1509" s="645"/>
      <c r="L1509" s="685"/>
      <c r="M1509" s="645"/>
      <c r="N1509" s="270"/>
      <c r="O1509" s="270"/>
      <c r="P1509" s="254"/>
      <c r="Q1509" s="254"/>
      <c r="R1509" s="254"/>
      <c r="S1509" s="661"/>
    </row>
    <row r="1510" spans="1:19" hidden="1" outlineLevel="2">
      <c r="A1510" s="597"/>
      <c r="B1510" s="169" t="s">
        <v>328</v>
      </c>
      <c r="C1510" s="174"/>
      <c r="D1510" s="174"/>
      <c r="E1510" s="174"/>
      <c r="F1510" s="174"/>
      <c r="G1510" s="654"/>
      <c r="H1510" s="654"/>
      <c r="I1510" s="654"/>
      <c r="J1510" s="654"/>
      <c r="K1510" s="645"/>
      <c r="L1510" s="685"/>
      <c r="M1510" s="645"/>
      <c r="N1510" s="270"/>
      <c r="O1510" s="270"/>
      <c r="P1510" s="254"/>
      <c r="Q1510" s="254"/>
      <c r="R1510" s="254"/>
      <c r="S1510" s="661"/>
    </row>
    <row r="1511" spans="1:19" hidden="1" outlineLevel="2">
      <c r="A1511" s="597"/>
      <c r="B1511" s="171" t="s">
        <v>329</v>
      </c>
      <c r="C1511" s="175" t="s">
        <v>23</v>
      </c>
      <c r="D1511" s="175">
        <v>1</v>
      </c>
      <c r="E1511" s="175"/>
      <c r="F1511" s="175"/>
      <c r="G1511" s="654"/>
      <c r="H1511" s="654"/>
      <c r="I1511" s="654"/>
      <c r="J1511" s="654"/>
      <c r="K1511" s="645"/>
      <c r="L1511" s="685"/>
      <c r="M1511" s="645"/>
      <c r="N1511" s="270"/>
      <c r="O1511" s="270"/>
      <c r="P1511" s="254"/>
      <c r="Q1511" s="254"/>
      <c r="R1511" s="254"/>
      <c r="S1511" s="661"/>
    </row>
    <row r="1512" spans="1:19" hidden="1" outlineLevel="2">
      <c r="A1512" s="222"/>
      <c r="B1512" s="223" t="s">
        <v>369</v>
      </c>
      <c r="C1512" s="222" t="s">
        <v>150</v>
      </c>
      <c r="D1512" s="222">
        <v>3</v>
      </c>
      <c r="E1512" s="222"/>
      <c r="F1512" s="222"/>
      <c r="G1512" s="657"/>
      <c r="H1512" s="657"/>
      <c r="I1512" s="657"/>
      <c r="J1512" s="657"/>
      <c r="K1512" s="658"/>
      <c r="L1512" s="685"/>
      <c r="M1512" s="658"/>
      <c r="N1512" s="270"/>
      <c r="O1512" s="270"/>
      <c r="P1512" s="254"/>
      <c r="Q1512" s="254"/>
      <c r="R1512" s="254"/>
      <c r="S1512" s="661"/>
    </row>
    <row r="1513" spans="1:19" hidden="1" outlineLevel="2">
      <c r="A1513" s="222"/>
      <c r="B1513" s="223" t="s">
        <v>151</v>
      </c>
      <c r="C1513" s="222" t="s">
        <v>23</v>
      </c>
      <c r="D1513" s="222">
        <v>1</v>
      </c>
      <c r="E1513" s="222"/>
      <c r="F1513" s="222"/>
      <c r="G1513" s="657"/>
      <c r="H1513" s="657"/>
      <c r="I1513" s="657"/>
      <c r="J1513" s="657"/>
      <c r="K1513" s="658"/>
      <c r="L1513" s="685"/>
      <c r="M1513" s="658"/>
      <c r="N1513" s="270"/>
      <c r="O1513" s="270"/>
      <c r="P1513" s="254"/>
      <c r="Q1513" s="254"/>
      <c r="R1513" s="254"/>
      <c r="S1513" s="661"/>
    </row>
    <row r="1514" spans="1:19" hidden="1" outlineLevel="2">
      <c r="A1514" s="222"/>
      <c r="B1514" s="223" t="s">
        <v>152</v>
      </c>
      <c r="C1514" s="222" t="s">
        <v>23</v>
      </c>
      <c r="D1514" s="222">
        <v>1</v>
      </c>
      <c r="E1514" s="222"/>
      <c r="F1514" s="222"/>
      <c r="G1514" s="657"/>
      <c r="H1514" s="657"/>
      <c r="I1514" s="657"/>
      <c r="J1514" s="657"/>
      <c r="K1514" s="658"/>
      <c r="L1514" s="685"/>
      <c r="M1514" s="658"/>
      <c r="N1514" s="270"/>
      <c r="O1514" s="270"/>
      <c r="P1514" s="254"/>
      <c r="Q1514" s="254"/>
      <c r="R1514" s="254"/>
      <c r="S1514" s="661"/>
    </row>
    <row r="1515" spans="1:19" hidden="1" outlineLevel="2">
      <c r="A1515" s="222"/>
      <c r="B1515" s="223" t="s">
        <v>370</v>
      </c>
      <c r="C1515" s="222" t="s">
        <v>23</v>
      </c>
      <c r="D1515" s="222">
        <v>3</v>
      </c>
      <c r="E1515" s="222"/>
      <c r="F1515" s="222"/>
      <c r="G1515" s="657"/>
      <c r="H1515" s="657"/>
      <c r="I1515" s="657"/>
      <c r="J1515" s="657"/>
      <c r="K1515" s="658"/>
      <c r="L1515" s="685"/>
      <c r="M1515" s="658"/>
      <c r="N1515" s="270"/>
      <c r="O1515" s="270"/>
      <c r="P1515" s="254"/>
      <c r="Q1515" s="254"/>
      <c r="R1515" s="254"/>
      <c r="S1515" s="661"/>
    </row>
    <row r="1516" spans="1:19" hidden="1" outlineLevel="2">
      <c r="A1516" s="597"/>
      <c r="B1516" s="191" t="s">
        <v>330</v>
      </c>
      <c r="C1516" s="175" t="s">
        <v>23</v>
      </c>
      <c r="D1516" s="175">
        <v>3</v>
      </c>
      <c r="E1516" s="175"/>
      <c r="F1516" s="175"/>
      <c r="G1516" s="654"/>
      <c r="H1516" s="654"/>
      <c r="I1516" s="654"/>
      <c r="J1516" s="654"/>
      <c r="K1516" s="645"/>
      <c r="L1516" s="685"/>
      <c r="M1516" s="645"/>
      <c r="N1516" s="270"/>
      <c r="O1516" s="270"/>
      <c r="P1516" s="254"/>
      <c r="Q1516" s="254"/>
      <c r="R1516" s="254"/>
      <c r="S1516" s="661"/>
    </row>
    <row r="1517" spans="1:19" hidden="1" outlineLevel="2">
      <c r="A1517" s="597"/>
      <c r="B1517" s="171" t="s">
        <v>154</v>
      </c>
      <c r="C1517" s="175" t="s">
        <v>23</v>
      </c>
      <c r="D1517" s="175">
        <v>3</v>
      </c>
      <c r="E1517" s="175"/>
      <c r="F1517" s="175"/>
      <c r="G1517" s="654"/>
      <c r="H1517" s="654"/>
      <c r="I1517" s="654"/>
      <c r="J1517" s="654"/>
      <c r="K1517" s="645"/>
      <c r="L1517" s="685"/>
      <c r="M1517" s="645"/>
      <c r="N1517" s="270"/>
      <c r="O1517" s="270"/>
      <c r="P1517" s="254"/>
      <c r="Q1517" s="254"/>
      <c r="R1517" s="254"/>
      <c r="S1517" s="661"/>
    </row>
    <row r="1518" spans="1:19" hidden="1" outlineLevel="2">
      <c r="A1518" s="597"/>
      <c r="B1518" s="169" t="s">
        <v>331</v>
      </c>
      <c r="C1518" s="175"/>
      <c r="D1518" s="175"/>
      <c r="E1518" s="175"/>
      <c r="F1518" s="175"/>
      <c r="G1518" s="654"/>
      <c r="H1518" s="654"/>
      <c r="I1518" s="654"/>
      <c r="J1518" s="654"/>
      <c r="K1518" s="645"/>
      <c r="L1518" s="685"/>
      <c r="M1518" s="645"/>
      <c r="N1518" s="270"/>
      <c r="O1518" s="270"/>
      <c r="P1518" s="254"/>
      <c r="Q1518" s="254"/>
      <c r="R1518" s="254"/>
      <c r="S1518" s="661"/>
    </row>
    <row r="1519" spans="1:19" hidden="1" outlineLevel="2">
      <c r="A1519" s="597"/>
      <c r="B1519" s="171" t="s">
        <v>347</v>
      </c>
      <c r="C1519" s="175" t="s">
        <v>23</v>
      </c>
      <c r="D1519" s="218">
        <v>2</v>
      </c>
      <c r="E1519" s="218"/>
      <c r="F1519" s="218"/>
      <c r="G1519" s="655"/>
      <c r="H1519" s="655"/>
      <c r="I1519" s="655"/>
      <c r="J1519" s="655"/>
      <c r="K1519" s="656"/>
      <c r="L1519" s="685"/>
      <c r="M1519" s="656"/>
      <c r="N1519" s="270"/>
      <c r="O1519" s="270"/>
      <c r="P1519" s="254"/>
      <c r="Q1519" s="254"/>
      <c r="R1519" s="254"/>
      <c r="S1519" s="661"/>
    </row>
    <row r="1520" spans="1:19" hidden="1" outlineLevel="2">
      <c r="A1520" s="597"/>
      <c r="B1520" s="171" t="s">
        <v>333</v>
      </c>
      <c r="C1520" s="175" t="s">
        <v>23</v>
      </c>
      <c r="D1520" s="218">
        <v>13</v>
      </c>
      <c r="E1520" s="218"/>
      <c r="F1520" s="218"/>
      <c r="G1520" s="655"/>
      <c r="H1520" s="655"/>
      <c r="I1520" s="655"/>
      <c r="J1520" s="655"/>
      <c r="K1520" s="656"/>
      <c r="L1520" s="685"/>
      <c r="M1520" s="656"/>
      <c r="N1520" s="270"/>
      <c r="O1520" s="270"/>
      <c r="P1520" s="254"/>
      <c r="Q1520" s="254"/>
      <c r="R1520" s="254"/>
      <c r="S1520" s="661"/>
    </row>
    <row r="1521" spans="1:19" hidden="1" outlineLevel="2">
      <c r="A1521" s="597"/>
      <c r="B1521" s="171" t="s">
        <v>335</v>
      </c>
      <c r="C1521" s="175" t="s">
        <v>23</v>
      </c>
      <c r="D1521" s="218">
        <v>1</v>
      </c>
      <c r="E1521" s="218"/>
      <c r="F1521" s="218"/>
      <c r="G1521" s="655"/>
      <c r="H1521" s="655"/>
      <c r="I1521" s="655"/>
      <c r="J1521" s="655"/>
      <c r="K1521" s="656"/>
      <c r="L1521" s="685"/>
      <c r="M1521" s="656"/>
      <c r="N1521" s="270"/>
      <c r="O1521" s="270"/>
      <c r="P1521" s="254"/>
      <c r="Q1521" s="254"/>
      <c r="R1521" s="254"/>
      <c r="S1521" s="661"/>
    </row>
    <row r="1522" spans="1:19" hidden="1" outlineLevel="2">
      <c r="A1522" s="597"/>
      <c r="B1522" s="168" t="s">
        <v>441</v>
      </c>
      <c r="C1522" s="174" t="s">
        <v>21</v>
      </c>
      <c r="D1522" s="174">
        <v>2</v>
      </c>
      <c r="E1522" s="174"/>
      <c r="F1522" s="174"/>
      <c r="G1522" s="654"/>
      <c r="H1522" s="654"/>
      <c r="I1522" s="654"/>
      <c r="J1522" s="654"/>
      <c r="K1522" s="645"/>
      <c r="L1522" s="685"/>
      <c r="M1522" s="645"/>
      <c r="N1522" s="270"/>
      <c r="O1522" s="270"/>
      <c r="P1522" s="254"/>
      <c r="Q1522" s="254"/>
      <c r="R1522" s="254"/>
      <c r="S1522" s="661"/>
    </row>
    <row r="1523" spans="1:19" hidden="1" outlineLevel="2">
      <c r="A1523" s="765"/>
      <c r="B1523" s="191" t="s">
        <v>349</v>
      </c>
      <c r="C1523" s="175" t="s">
        <v>23</v>
      </c>
      <c r="D1523" s="175">
        <v>2</v>
      </c>
      <c r="E1523" s="175"/>
      <c r="F1523" s="175"/>
      <c r="G1523" s="654"/>
      <c r="H1523" s="654"/>
      <c r="I1523" s="654"/>
      <c r="J1523" s="654"/>
      <c r="K1523" s="645"/>
      <c r="L1523" s="685"/>
      <c r="M1523" s="645"/>
      <c r="N1523" s="270"/>
      <c r="O1523" s="270"/>
      <c r="P1523" s="254"/>
      <c r="Q1523" s="254"/>
      <c r="R1523" s="254"/>
      <c r="S1523" s="661"/>
    </row>
    <row r="1524" spans="1:19" hidden="1" outlineLevel="2">
      <c r="A1524" s="765"/>
      <c r="B1524" s="191" t="s">
        <v>350</v>
      </c>
      <c r="C1524" s="175" t="s">
        <v>23</v>
      </c>
      <c r="D1524" s="175">
        <v>2</v>
      </c>
      <c r="E1524" s="175"/>
      <c r="F1524" s="175"/>
      <c r="G1524" s="654"/>
      <c r="H1524" s="654"/>
      <c r="I1524" s="654"/>
      <c r="J1524" s="654"/>
      <c r="K1524" s="645"/>
      <c r="L1524" s="685"/>
      <c r="M1524" s="645"/>
      <c r="N1524" s="270"/>
      <c r="O1524" s="270"/>
      <c r="P1524" s="254"/>
      <c r="Q1524" s="254"/>
      <c r="R1524" s="254"/>
      <c r="S1524" s="661"/>
    </row>
    <row r="1525" spans="1:19" hidden="1" outlineLevel="2">
      <c r="A1525" s="765"/>
      <c r="B1525" s="191" t="s">
        <v>442</v>
      </c>
      <c r="C1525" s="175" t="s">
        <v>23</v>
      </c>
      <c r="D1525" s="175">
        <v>2</v>
      </c>
      <c r="E1525" s="175"/>
      <c r="F1525" s="175"/>
      <c r="G1525" s="654"/>
      <c r="H1525" s="654"/>
      <c r="I1525" s="654"/>
      <c r="J1525" s="654"/>
      <c r="K1525" s="645"/>
      <c r="L1525" s="685"/>
      <c r="M1525" s="645"/>
      <c r="N1525" s="270"/>
      <c r="O1525" s="270"/>
      <c r="P1525" s="254"/>
      <c r="Q1525" s="254"/>
      <c r="R1525" s="254"/>
      <c r="S1525" s="661"/>
    </row>
    <row r="1526" spans="1:19" hidden="1" outlineLevel="2">
      <c r="A1526" s="765"/>
      <c r="B1526" s="191" t="s">
        <v>352</v>
      </c>
      <c r="C1526" s="175" t="s">
        <v>23</v>
      </c>
      <c r="D1526" s="175">
        <v>2</v>
      </c>
      <c r="E1526" s="175"/>
      <c r="F1526" s="175"/>
      <c r="G1526" s="654"/>
      <c r="H1526" s="654"/>
      <c r="I1526" s="654"/>
      <c r="J1526" s="654"/>
      <c r="K1526" s="645"/>
      <c r="L1526" s="685"/>
      <c r="M1526" s="645"/>
      <c r="N1526" s="270"/>
      <c r="O1526" s="270"/>
      <c r="P1526" s="254"/>
      <c r="Q1526" s="254"/>
      <c r="R1526" s="254"/>
      <c r="S1526" s="661"/>
    </row>
    <row r="1527" spans="1:19" hidden="1" outlineLevel="2">
      <c r="A1527" s="765"/>
      <c r="B1527" s="191" t="s">
        <v>353</v>
      </c>
      <c r="C1527" s="175" t="s">
        <v>23</v>
      </c>
      <c r="D1527" s="175">
        <v>4</v>
      </c>
      <c r="E1527" s="175"/>
      <c r="F1527" s="175"/>
      <c r="G1527" s="654"/>
      <c r="H1527" s="654"/>
      <c r="I1527" s="654"/>
      <c r="J1527" s="654"/>
      <c r="K1527" s="645"/>
      <c r="L1527" s="685"/>
      <c r="M1527" s="645"/>
      <c r="N1527" s="270"/>
      <c r="O1527" s="270"/>
      <c r="P1527" s="254"/>
      <c r="Q1527" s="254"/>
      <c r="R1527" s="254"/>
      <c r="S1527" s="661"/>
    </row>
    <row r="1528" spans="1:19" hidden="1" outlineLevel="2">
      <c r="A1528" s="765"/>
      <c r="B1528" s="191" t="s">
        <v>354</v>
      </c>
      <c r="C1528" s="175" t="s">
        <v>20</v>
      </c>
      <c r="D1528" s="175">
        <v>1</v>
      </c>
      <c r="E1528" s="175"/>
      <c r="F1528" s="175"/>
      <c r="G1528" s="654"/>
      <c r="H1528" s="654"/>
      <c r="I1528" s="654"/>
      <c r="J1528" s="654"/>
      <c r="K1528" s="645"/>
      <c r="L1528" s="685"/>
      <c r="M1528" s="645"/>
      <c r="N1528" s="270"/>
      <c r="O1528" s="270"/>
      <c r="P1528" s="254"/>
      <c r="Q1528" s="254"/>
      <c r="R1528" s="254"/>
      <c r="S1528" s="661"/>
    </row>
    <row r="1529" spans="1:19" hidden="1" outlineLevel="2">
      <c r="A1529" s="597"/>
      <c r="B1529" s="191" t="s">
        <v>340</v>
      </c>
      <c r="C1529" s="175" t="s">
        <v>23</v>
      </c>
      <c r="D1529" s="175">
        <v>1</v>
      </c>
      <c r="E1529" s="175"/>
      <c r="F1529" s="175"/>
      <c r="G1529" s="654"/>
      <c r="H1529" s="654"/>
      <c r="I1529" s="654"/>
      <c r="J1529" s="654"/>
      <c r="K1529" s="645"/>
      <c r="L1529" s="685"/>
      <c r="M1529" s="645"/>
      <c r="N1529" s="270"/>
      <c r="O1529" s="270"/>
      <c r="P1529" s="254"/>
      <c r="Q1529" s="254"/>
      <c r="R1529" s="254"/>
      <c r="S1529" s="661"/>
    </row>
    <row r="1530" spans="1:19" hidden="1" outlineLevel="2">
      <c r="A1530" s="597"/>
      <c r="B1530" s="191" t="s">
        <v>366</v>
      </c>
      <c r="C1530" s="175" t="s">
        <v>21</v>
      </c>
      <c r="D1530" s="175">
        <v>1</v>
      </c>
      <c r="E1530" s="175"/>
      <c r="F1530" s="175"/>
      <c r="G1530" s="654"/>
      <c r="H1530" s="654"/>
      <c r="I1530" s="654"/>
      <c r="J1530" s="654"/>
      <c r="K1530" s="645"/>
      <c r="L1530" s="685"/>
      <c r="M1530" s="645"/>
      <c r="N1530" s="270"/>
      <c r="O1530" s="270"/>
      <c r="P1530" s="254"/>
      <c r="Q1530" s="254"/>
      <c r="R1530" s="254"/>
      <c r="S1530" s="661"/>
    </row>
    <row r="1531" spans="1:19" ht="25.5" hidden="1" outlineLevel="2">
      <c r="A1531" s="225"/>
      <c r="B1531" s="226" t="s">
        <v>343</v>
      </c>
      <c r="C1531" s="227" t="s">
        <v>20</v>
      </c>
      <c r="D1531" s="228">
        <v>1</v>
      </c>
      <c r="E1531" s="228"/>
      <c r="F1531" s="228"/>
      <c r="G1531" s="708"/>
      <c r="H1531" s="708"/>
      <c r="I1531" s="708"/>
      <c r="J1531" s="708"/>
      <c r="K1531" s="709"/>
      <c r="L1531" s="685"/>
      <c r="M1531" s="709"/>
      <c r="N1531" s="270"/>
      <c r="O1531" s="270"/>
      <c r="P1531" s="254"/>
      <c r="Q1531" s="254"/>
      <c r="R1531" s="254"/>
      <c r="S1531" s="661"/>
    </row>
    <row r="1532" spans="1:19" ht="38.25" outlineLevel="1" collapsed="1">
      <c r="A1532" s="174">
        <f>COUNT($A$368:$A1531)+1</f>
        <v>53</v>
      </c>
      <c r="B1532" s="169" t="s">
        <v>570</v>
      </c>
      <c r="C1532" s="174" t="s">
        <v>137</v>
      </c>
      <c r="D1532" s="216">
        <v>1</v>
      </c>
      <c r="E1532" s="216"/>
      <c r="F1532" s="216"/>
      <c r="G1532" s="648" t="s">
        <v>3199</v>
      </c>
      <c r="H1532" s="648"/>
      <c r="I1532" s="648" t="s">
        <v>3164</v>
      </c>
      <c r="J1532" s="648" t="s">
        <v>324</v>
      </c>
      <c r="K1532" s="267">
        <v>85149600</v>
      </c>
      <c r="L1532" s="685"/>
      <c r="M1532" s="267">
        <v>4375000</v>
      </c>
      <c r="N1532" s="270"/>
      <c r="O1532" s="270"/>
      <c r="P1532" s="254">
        <f>SUM(K1532:O1532)</f>
        <v>89524600</v>
      </c>
      <c r="Q1532" s="254">
        <f>P1532*$D1532</f>
        <v>89524600</v>
      </c>
      <c r="R1532" s="254">
        <f>P1532*$F1532</f>
        <v>0</v>
      </c>
      <c r="S1532" s="649" t="s">
        <v>138</v>
      </c>
    </row>
    <row r="1533" spans="1:19" ht="25.5" hidden="1" outlineLevel="2">
      <c r="A1533" s="597"/>
      <c r="B1533" s="171" t="s">
        <v>493</v>
      </c>
      <c r="C1533" s="192" t="s">
        <v>23</v>
      </c>
      <c r="D1533" s="175">
        <v>1</v>
      </c>
      <c r="E1533" s="175"/>
      <c r="F1533" s="175"/>
      <c r="G1533" s="654"/>
      <c r="H1533" s="654"/>
      <c r="I1533" s="654"/>
      <c r="J1533" s="654"/>
      <c r="K1533" s="645"/>
      <c r="L1533" s="685"/>
      <c r="M1533" s="645"/>
      <c r="N1533" s="270"/>
      <c r="O1533" s="270"/>
      <c r="P1533" s="254"/>
      <c r="Q1533" s="254"/>
      <c r="R1533" s="254"/>
      <c r="S1533" s="661"/>
    </row>
    <row r="1534" spans="1:19" hidden="1" outlineLevel="2">
      <c r="A1534" s="597"/>
      <c r="B1534" s="169" t="s">
        <v>328</v>
      </c>
      <c r="C1534" s="174"/>
      <c r="D1534" s="174"/>
      <c r="E1534" s="174"/>
      <c r="F1534" s="174"/>
      <c r="G1534" s="654"/>
      <c r="H1534" s="654"/>
      <c r="I1534" s="654"/>
      <c r="J1534" s="654"/>
      <c r="K1534" s="645"/>
      <c r="L1534" s="685"/>
      <c r="M1534" s="645"/>
      <c r="N1534" s="270"/>
      <c r="O1534" s="270"/>
      <c r="P1534" s="254"/>
      <c r="Q1534" s="254"/>
      <c r="R1534" s="254"/>
      <c r="S1534" s="661"/>
    </row>
    <row r="1535" spans="1:19" hidden="1" outlineLevel="2">
      <c r="A1535" s="597"/>
      <c r="B1535" s="171" t="s">
        <v>389</v>
      </c>
      <c r="C1535" s="175" t="s">
        <v>23</v>
      </c>
      <c r="D1535" s="175">
        <v>1</v>
      </c>
      <c r="E1535" s="175"/>
      <c r="F1535" s="175"/>
      <c r="G1535" s="654"/>
      <c r="H1535" s="654"/>
      <c r="I1535" s="654"/>
      <c r="J1535" s="654"/>
      <c r="K1535" s="645"/>
      <c r="L1535" s="685"/>
      <c r="M1535" s="645"/>
      <c r="N1535" s="270"/>
      <c r="O1535" s="270"/>
      <c r="P1535" s="254"/>
      <c r="Q1535" s="254"/>
      <c r="R1535" s="254"/>
      <c r="S1535" s="661"/>
    </row>
    <row r="1536" spans="1:19" hidden="1" outlineLevel="2">
      <c r="A1536" s="597"/>
      <c r="B1536" s="171" t="s">
        <v>154</v>
      </c>
      <c r="C1536" s="175" t="s">
        <v>23</v>
      </c>
      <c r="D1536" s="175">
        <v>3</v>
      </c>
      <c r="E1536" s="175"/>
      <c r="F1536" s="175"/>
      <c r="G1536" s="654"/>
      <c r="H1536" s="654"/>
      <c r="I1536" s="654"/>
      <c r="J1536" s="654"/>
      <c r="K1536" s="645"/>
      <c r="L1536" s="685"/>
      <c r="M1536" s="645"/>
      <c r="N1536" s="270"/>
      <c r="O1536" s="270"/>
      <c r="P1536" s="254"/>
      <c r="Q1536" s="254"/>
      <c r="R1536" s="254"/>
      <c r="S1536" s="661"/>
    </row>
    <row r="1537" spans="1:19" hidden="1" outlineLevel="2">
      <c r="A1537" s="597"/>
      <c r="B1537" s="191" t="s">
        <v>330</v>
      </c>
      <c r="C1537" s="175" t="s">
        <v>23</v>
      </c>
      <c r="D1537" s="175">
        <v>3</v>
      </c>
      <c r="E1537" s="175"/>
      <c r="F1537" s="175"/>
      <c r="G1537" s="654"/>
      <c r="H1537" s="654"/>
      <c r="I1537" s="654"/>
      <c r="J1537" s="654"/>
      <c r="K1537" s="645"/>
      <c r="L1537" s="685"/>
      <c r="M1537" s="645"/>
      <c r="N1537" s="270"/>
      <c r="O1537" s="270"/>
      <c r="P1537" s="254"/>
      <c r="Q1537" s="254"/>
      <c r="R1537" s="254"/>
      <c r="S1537" s="661"/>
    </row>
    <row r="1538" spans="1:19" hidden="1" outlineLevel="2">
      <c r="A1538" s="597"/>
      <c r="B1538" s="169" t="s">
        <v>331</v>
      </c>
      <c r="C1538" s="175"/>
      <c r="D1538" s="175"/>
      <c r="E1538" s="175"/>
      <c r="F1538" s="175"/>
      <c r="G1538" s="654"/>
      <c r="H1538" s="654"/>
      <c r="I1538" s="654"/>
      <c r="J1538" s="654"/>
      <c r="K1538" s="645"/>
      <c r="L1538" s="685"/>
      <c r="M1538" s="645"/>
      <c r="N1538" s="270"/>
      <c r="O1538" s="270"/>
      <c r="P1538" s="254"/>
      <c r="Q1538" s="254"/>
      <c r="R1538" s="254"/>
      <c r="S1538" s="661"/>
    </row>
    <row r="1539" spans="1:19" hidden="1" outlineLevel="2">
      <c r="A1539" s="597"/>
      <c r="B1539" s="171" t="s">
        <v>332</v>
      </c>
      <c r="C1539" s="175" t="s">
        <v>23</v>
      </c>
      <c r="D1539" s="218">
        <v>1</v>
      </c>
      <c r="E1539" s="218"/>
      <c r="F1539" s="218"/>
      <c r="G1539" s="655"/>
      <c r="H1539" s="655"/>
      <c r="I1539" s="655"/>
      <c r="J1539" s="655"/>
      <c r="K1539" s="656"/>
      <c r="L1539" s="685"/>
      <c r="M1539" s="656"/>
      <c r="N1539" s="270"/>
      <c r="O1539" s="270"/>
      <c r="P1539" s="254"/>
      <c r="Q1539" s="254"/>
      <c r="R1539" s="254"/>
      <c r="S1539" s="661"/>
    </row>
    <row r="1540" spans="1:19" hidden="1" outlineLevel="2">
      <c r="A1540" s="597"/>
      <c r="B1540" s="191" t="s">
        <v>419</v>
      </c>
      <c r="C1540" s="175" t="s">
        <v>23</v>
      </c>
      <c r="D1540" s="218">
        <v>2</v>
      </c>
      <c r="E1540" s="218"/>
      <c r="F1540" s="218"/>
      <c r="G1540" s="655"/>
      <c r="H1540" s="655"/>
      <c r="I1540" s="655"/>
      <c r="J1540" s="655"/>
      <c r="K1540" s="656"/>
      <c r="L1540" s="685"/>
      <c r="M1540" s="656"/>
      <c r="N1540" s="270"/>
      <c r="O1540" s="270"/>
      <c r="P1540" s="254"/>
      <c r="Q1540" s="254"/>
      <c r="R1540" s="254"/>
      <c r="S1540" s="661"/>
    </row>
    <row r="1541" spans="1:19" hidden="1" outlineLevel="2">
      <c r="A1541" s="597"/>
      <c r="B1541" s="171" t="s">
        <v>333</v>
      </c>
      <c r="C1541" s="175" t="s">
        <v>23</v>
      </c>
      <c r="D1541" s="218">
        <v>3</v>
      </c>
      <c r="E1541" s="218"/>
      <c r="F1541" s="218"/>
      <c r="G1541" s="655"/>
      <c r="H1541" s="655"/>
      <c r="I1541" s="655"/>
      <c r="J1541" s="655"/>
      <c r="K1541" s="656"/>
      <c r="L1541" s="685"/>
      <c r="M1541" s="656"/>
      <c r="N1541" s="270"/>
      <c r="O1541" s="270"/>
      <c r="P1541" s="254"/>
      <c r="Q1541" s="254"/>
      <c r="R1541" s="254"/>
      <c r="S1541" s="661"/>
    </row>
    <row r="1542" spans="1:19" hidden="1" outlineLevel="2">
      <c r="A1542" s="597"/>
      <c r="B1542" s="171" t="s">
        <v>334</v>
      </c>
      <c r="C1542" s="175" t="s">
        <v>23</v>
      </c>
      <c r="D1542" s="218">
        <v>13</v>
      </c>
      <c r="E1542" s="218"/>
      <c r="F1542" s="218"/>
      <c r="G1542" s="655"/>
      <c r="H1542" s="655"/>
      <c r="I1542" s="655"/>
      <c r="J1542" s="655"/>
      <c r="K1542" s="656"/>
      <c r="L1542" s="685"/>
      <c r="M1542" s="656"/>
      <c r="N1542" s="270"/>
      <c r="O1542" s="270"/>
      <c r="P1542" s="254"/>
      <c r="Q1542" s="254"/>
      <c r="R1542" s="254"/>
      <c r="S1542" s="661"/>
    </row>
    <row r="1543" spans="1:19" hidden="1" outlineLevel="2">
      <c r="A1543" s="597"/>
      <c r="B1543" s="171" t="s">
        <v>335</v>
      </c>
      <c r="C1543" s="175" t="s">
        <v>23</v>
      </c>
      <c r="D1543" s="218">
        <v>1</v>
      </c>
      <c r="E1543" s="218"/>
      <c r="F1543" s="218"/>
      <c r="G1543" s="655"/>
      <c r="H1543" s="655"/>
      <c r="I1543" s="655"/>
      <c r="J1543" s="655"/>
      <c r="K1543" s="656"/>
      <c r="L1543" s="685"/>
      <c r="M1543" s="656"/>
      <c r="N1543" s="270"/>
      <c r="O1543" s="270"/>
      <c r="P1543" s="254"/>
      <c r="Q1543" s="254"/>
      <c r="R1543" s="254"/>
      <c r="S1543" s="661"/>
    </row>
    <row r="1544" spans="1:19" hidden="1" outlineLevel="2">
      <c r="A1544" s="597"/>
      <c r="B1544" s="169" t="s">
        <v>336</v>
      </c>
      <c r="C1544" s="174"/>
      <c r="D1544" s="217"/>
      <c r="E1544" s="217"/>
      <c r="F1544" s="217"/>
      <c r="G1544" s="655"/>
      <c r="H1544" s="655"/>
      <c r="I1544" s="655"/>
      <c r="J1544" s="655"/>
      <c r="K1544" s="656"/>
      <c r="L1544" s="685"/>
      <c r="M1544" s="656"/>
      <c r="N1544" s="270"/>
      <c r="O1544" s="270"/>
      <c r="P1544" s="254"/>
      <c r="Q1544" s="254"/>
      <c r="R1544" s="254"/>
      <c r="S1544" s="661"/>
    </row>
    <row r="1545" spans="1:19" hidden="1" outlineLevel="2">
      <c r="A1545" s="597"/>
      <c r="B1545" s="171" t="s">
        <v>337</v>
      </c>
      <c r="C1545" s="175" t="s">
        <v>23</v>
      </c>
      <c r="D1545" s="218">
        <v>25</v>
      </c>
      <c r="E1545" s="218"/>
      <c r="F1545" s="218"/>
      <c r="G1545" s="655"/>
      <c r="H1545" s="655"/>
      <c r="I1545" s="655"/>
      <c r="J1545" s="655"/>
      <c r="K1545" s="656"/>
      <c r="L1545" s="685"/>
      <c r="M1545" s="656"/>
      <c r="N1545" s="270"/>
      <c r="O1545" s="270"/>
      <c r="P1545" s="254"/>
      <c r="Q1545" s="254"/>
      <c r="R1545" s="254"/>
      <c r="S1545" s="661"/>
    </row>
    <row r="1546" spans="1:19" hidden="1" outlineLevel="2">
      <c r="A1546" s="597"/>
      <c r="B1546" s="171" t="s">
        <v>338</v>
      </c>
      <c r="C1546" s="175" t="s">
        <v>23</v>
      </c>
      <c r="D1546" s="218">
        <v>1</v>
      </c>
      <c r="E1546" s="218"/>
      <c r="F1546" s="218"/>
      <c r="G1546" s="655"/>
      <c r="H1546" s="655"/>
      <c r="I1546" s="655"/>
      <c r="J1546" s="655"/>
      <c r="K1546" s="656"/>
      <c r="L1546" s="685"/>
      <c r="M1546" s="656"/>
      <c r="N1546" s="270"/>
      <c r="O1546" s="270"/>
      <c r="P1546" s="254"/>
      <c r="Q1546" s="254"/>
      <c r="R1546" s="254"/>
      <c r="S1546" s="661"/>
    </row>
    <row r="1547" spans="1:19" hidden="1" outlineLevel="2">
      <c r="A1547" s="597"/>
      <c r="B1547" s="171" t="s">
        <v>339</v>
      </c>
      <c r="C1547" s="175" t="s">
        <v>20</v>
      </c>
      <c r="D1547" s="218">
        <v>1</v>
      </c>
      <c r="E1547" s="218"/>
      <c r="F1547" s="218"/>
      <c r="G1547" s="655"/>
      <c r="H1547" s="655"/>
      <c r="I1547" s="655"/>
      <c r="J1547" s="655"/>
      <c r="K1547" s="656"/>
      <c r="L1547" s="685"/>
      <c r="M1547" s="656"/>
      <c r="N1547" s="270"/>
      <c r="O1547" s="270"/>
      <c r="P1547" s="254"/>
      <c r="Q1547" s="254"/>
      <c r="R1547" s="254"/>
      <c r="S1547" s="661"/>
    </row>
    <row r="1548" spans="1:19" hidden="1" outlineLevel="2">
      <c r="A1548" s="597"/>
      <c r="B1548" s="191" t="s">
        <v>340</v>
      </c>
      <c r="C1548" s="175" t="s">
        <v>23</v>
      </c>
      <c r="D1548" s="175">
        <v>1</v>
      </c>
      <c r="E1548" s="175"/>
      <c r="F1548" s="175"/>
      <c r="G1548" s="654"/>
      <c r="H1548" s="654"/>
      <c r="I1548" s="654"/>
      <c r="J1548" s="654"/>
      <c r="K1548" s="645"/>
      <c r="L1548" s="685"/>
      <c r="M1548" s="645"/>
      <c r="N1548" s="270"/>
      <c r="O1548" s="270"/>
      <c r="P1548" s="254"/>
      <c r="Q1548" s="254"/>
      <c r="R1548" s="254"/>
      <c r="S1548" s="661"/>
    </row>
    <row r="1549" spans="1:19" hidden="1" outlineLevel="2">
      <c r="A1549" s="597"/>
      <c r="B1549" s="191" t="s">
        <v>341</v>
      </c>
      <c r="C1549" s="175" t="s">
        <v>21</v>
      </c>
      <c r="D1549" s="175">
        <v>1</v>
      </c>
      <c r="E1549" s="175"/>
      <c r="F1549" s="175"/>
      <c r="G1549" s="654"/>
      <c r="H1549" s="654"/>
      <c r="I1549" s="654"/>
      <c r="J1549" s="654"/>
      <c r="K1549" s="645"/>
      <c r="L1549" s="685"/>
      <c r="M1549" s="645"/>
      <c r="N1549" s="270"/>
      <c r="O1549" s="270"/>
      <c r="P1549" s="254"/>
      <c r="Q1549" s="254"/>
      <c r="R1549" s="254"/>
      <c r="S1549" s="661"/>
    </row>
    <row r="1550" spans="1:19" hidden="1" outlineLevel="2">
      <c r="A1550" s="597"/>
      <c r="B1550" s="191" t="s">
        <v>342</v>
      </c>
      <c r="C1550" s="175" t="s">
        <v>21</v>
      </c>
      <c r="D1550" s="175">
        <v>1</v>
      </c>
      <c r="E1550" s="175"/>
      <c r="F1550" s="175"/>
      <c r="G1550" s="654"/>
      <c r="H1550" s="654"/>
      <c r="I1550" s="654"/>
      <c r="J1550" s="654"/>
      <c r="K1550" s="645"/>
      <c r="L1550" s="685"/>
      <c r="M1550" s="645"/>
      <c r="N1550" s="270"/>
      <c r="O1550" s="270"/>
      <c r="P1550" s="254"/>
      <c r="Q1550" s="254"/>
      <c r="R1550" s="254"/>
      <c r="S1550" s="661"/>
    </row>
    <row r="1551" spans="1:19" ht="25.5" hidden="1" outlineLevel="2">
      <c r="A1551" s="597"/>
      <c r="B1551" s="219" t="s">
        <v>343</v>
      </c>
      <c r="C1551" s="220" t="s">
        <v>20</v>
      </c>
      <c r="D1551" s="221">
        <v>1</v>
      </c>
      <c r="E1551" s="221"/>
      <c r="F1551" s="221"/>
      <c r="G1551" s="706"/>
      <c r="H1551" s="706"/>
      <c r="I1551" s="706"/>
      <c r="J1551" s="706"/>
      <c r="K1551" s="707"/>
      <c r="L1551" s="685"/>
      <c r="M1551" s="707"/>
      <c r="N1551" s="270"/>
      <c r="O1551" s="270"/>
      <c r="P1551" s="254"/>
      <c r="Q1551" s="254"/>
      <c r="R1551" s="254"/>
      <c r="S1551" s="661"/>
    </row>
    <row r="1552" spans="1:19" ht="38.25" outlineLevel="1" collapsed="1">
      <c r="A1552" s="174">
        <f>COUNT($A$368:$A1551)+1</f>
        <v>54</v>
      </c>
      <c r="B1552" s="169" t="s">
        <v>571</v>
      </c>
      <c r="C1552" s="174" t="s">
        <v>137</v>
      </c>
      <c r="D1552" s="216">
        <v>3</v>
      </c>
      <c r="E1552" s="216"/>
      <c r="F1552" s="216"/>
      <c r="G1552" s="648" t="s">
        <v>3199</v>
      </c>
      <c r="H1552" s="648"/>
      <c r="I1552" s="648" t="s">
        <v>3164</v>
      </c>
      <c r="J1552" s="648" t="s">
        <v>324</v>
      </c>
      <c r="K1552" s="267">
        <v>75924200</v>
      </c>
      <c r="L1552" s="685"/>
      <c r="M1552" s="267">
        <v>4375000</v>
      </c>
      <c r="N1552" s="270"/>
      <c r="O1552" s="270"/>
      <c r="P1552" s="254">
        <f>SUM(K1552:O1552)</f>
        <v>80299200</v>
      </c>
      <c r="Q1552" s="254">
        <f>P1552*$D1552</f>
        <v>240897600</v>
      </c>
      <c r="R1552" s="254">
        <f>P1552*$F1552</f>
        <v>0</v>
      </c>
      <c r="S1552" s="649" t="s">
        <v>138</v>
      </c>
    </row>
    <row r="1553" spans="1:19" ht="25.5" hidden="1" outlineLevel="2">
      <c r="A1553" s="597"/>
      <c r="B1553" s="171" t="s">
        <v>493</v>
      </c>
      <c r="C1553" s="192" t="s">
        <v>23</v>
      </c>
      <c r="D1553" s="175">
        <v>1</v>
      </c>
      <c r="E1553" s="175"/>
      <c r="F1553" s="175"/>
      <c r="G1553" s="654"/>
      <c r="H1553" s="654"/>
      <c r="I1553" s="654"/>
      <c r="J1553" s="654"/>
      <c r="K1553" s="645"/>
      <c r="L1553" s="685"/>
      <c r="M1553" s="645"/>
      <c r="N1553" s="270"/>
      <c r="O1553" s="270"/>
      <c r="P1553" s="254"/>
      <c r="Q1553" s="254"/>
      <c r="R1553" s="254"/>
      <c r="S1553" s="661"/>
    </row>
    <row r="1554" spans="1:19" hidden="1" outlineLevel="2">
      <c r="A1554" s="597"/>
      <c r="B1554" s="169" t="s">
        <v>328</v>
      </c>
      <c r="C1554" s="174"/>
      <c r="D1554" s="174"/>
      <c r="E1554" s="174"/>
      <c r="F1554" s="174"/>
      <c r="G1554" s="654"/>
      <c r="H1554" s="654"/>
      <c r="I1554" s="654"/>
      <c r="J1554" s="654"/>
      <c r="K1554" s="645"/>
      <c r="L1554" s="685"/>
      <c r="M1554" s="645"/>
      <c r="N1554" s="270"/>
      <c r="O1554" s="270"/>
      <c r="P1554" s="254"/>
      <c r="Q1554" s="254"/>
      <c r="R1554" s="254"/>
      <c r="S1554" s="661"/>
    </row>
    <row r="1555" spans="1:19" hidden="1" outlineLevel="2">
      <c r="A1555" s="597"/>
      <c r="B1555" s="191" t="s">
        <v>419</v>
      </c>
      <c r="C1555" s="175" t="s">
        <v>23</v>
      </c>
      <c r="D1555" s="175">
        <v>1</v>
      </c>
      <c r="E1555" s="175"/>
      <c r="F1555" s="175"/>
      <c r="G1555" s="654"/>
      <c r="H1555" s="654"/>
      <c r="I1555" s="654"/>
      <c r="J1555" s="654"/>
      <c r="K1555" s="645"/>
      <c r="L1555" s="685"/>
      <c r="M1555" s="645"/>
      <c r="N1555" s="270"/>
      <c r="O1555" s="270"/>
      <c r="P1555" s="254"/>
      <c r="Q1555" s="254"/>
      <c r="R1555" s="254"/>
      <c r="S1555" s="661"/>
    </row>
    <row r="1556" spans="1:19" hidden="1" outlineLevel="2">
      <c r="A1556" s="597"/>
      <c r="B1556" s="171" t="s">
        <v>154</v>
      </c>
      <c r="C1556" s="175" t="s">
        <v>23</v>
      </c>
      <c r="D1556" s="175">
        <v>3</v>
      </c>
      <c r="E1556" s="175"/>
      <c r="F1556" s="175"/>
      <c r="G1556" s="654"/>
      <c r="H1556" s="654"/>
      <c r="I1556" s="654"/>
      <c r="J1556" s="654"/>
      <c r="K1556" s="645"/>
      <c r="L1556" s="685"/>
      <c r="M1556" s="645"/>
      <c r="N1556" s="270"/>
      <c r="O1556" s="270"/>
      <c r="P1556" s="254"/>
      <c r="Q1556" s="254"/>
      <c r="R1556" s="254"/>
      <c r="S1556" s="661"/>
    </row>
    <row r="1557" spans="1:19" hidden="1" outlineLevel="2">
      <c r="A1557" s="597"/>
      <c r="B1557" s="191" t="s">
        <v>330</v>
      </c>
      <c r="C1557" s="175" t="s">
        <v>23</v>
      </c>
      <c r="D1557" s="175">
        <v>3</v>
      </c>
      <c r="E1557" s="175"/>
      <c r="F1557" s="175"/>
      <c r="G1557" s="654"/>
      <c r="H1557" s="654"/>
      <c r="I1557" s="654"/>
      <c r="J1557" s="654"/>
      <c r="K1557" s="645"/>
      <c r="L1557" s="685"/>
      <c r="M1557" s="645"/>
      <c r="N1557" s="270"/>
      <c r="O1557" s="270"/>
      <c r="P1557" s="254"/>
      <c r="Q1557" s="254"/>
      <c r="R1557" s="254"/>
      <c r="S1557" s="661"/>
    </row>
    <row r="1558" spans="1:19" hidden="1" outlineLevel="2">
      <c r="A1558" s="597"/>
      <c r="B1558" s="169" t="s">
        <v>331</v>
      </c>
      <c r="C1558" s="175"/>
      <c r="D1558" s="175"/>
      <c r="E1558" s="175"/>
      <c r="F1558" s="175"/>
      <c r="G1558" s="654"/>
      <c r="H1558" s="654"/>
      <c r="I1558" s="654"/>
      <c r="J1558" s="654"/>
      <c r="K1558" s="645"/>
      <c r="L1558" s="685"/>
      <c r="M1558" s="645"/>
      <c r="N1558" s="270"/>
      <c r="O1558" s="270"/>
      <c r="P1558" s="254"/>
      <c r="Q1558" s="254"/>
      <c r="R1558" s="254"/>
      <c r="S1558" s="661"/>
    </row>
    <row r="1559" spans="1:19" hidden="1" outlineLevel="2">
      <c r="A1559" s="597"/>
      <c r="B1559" s="171" t="s">
        <v>332</v>
      </c>
      <c r="C1559" s="175" t="s">
        <v>23</v>
      </c>
      <c r="D1559" s="218">
        <v>1</v>
      </c>
      <c r="E1559" s="218"/>
      <c r="F1559" s="218"/>
      <c r="G1559" s="655"/>
      <c r="H1559" s="655"/>
      <c r="I1559" s="655"/>
      <c r="J1559" s="655"/>
      <c r="K1559" s="656"/>
      <c r="L1559" s="685"/>
      <c r="M1559" s="656"/>
      <c r="N1559" s="270"/>
      <c r="O1559" s="270"/>
      <c r="P1559" s="254"/>
      <c r="Q1559" s="254"/>
      <c r="R1559" s="254"/>
      <c r="S1559" s="661"/>
    </row>
    <row r="1560" spans="1:19" hidden="1" outlineLevel="2">
      <c r="A1560" s="597"/>
      <c r="B1560" s="171" t="s">
        <v>333</v>
      </c>
      <c r="C1560" s="175" t="s">
        <v>23</v>
      </c>
      <c r="D1560" s="218">
        <v>3</v>
      </c>
      <c r="E1560" s="218"/>
      <c r="F1560" s="218"/>
      <c r="G1560" s="655"/>
      <c r="H1560" s="655"/>
      <c r="I1560" s="655"/>
      <c r="J1560" s="655"/>
      <c r="K1560" s="656"/>
      <c r="L1560" s="685"/>
      <c r="M1560" s="656"/>
      <c r="N1560" s="270"/>
      <c r="O1560" s="270"/>
      <c r="P1560" s="254"/>
      <c r="Q1560" s="254"/>
      <c r="R1560" s="254"/>
      <c r="S1560" s="661"/>
    </row>
    <row r="1561" spans="1:19" hidden="1" outlineLevel="2">
      <c r="A1561" s="597"/>
      <c r="B1561" s="171" t="s">
        <v>334</v>
      </c>
      <c r="C1561" s="175" t="s">
        <v>23</v>
      </c>
      <c r="D1561" s="218">
        <v>12</v>
      </c>
      <c r="E1561" s="218"/>
      <c r="F1561" s="218"/>
      <c r="G1561" s="655"/>
      <c r="H1561" s="655"/>
      <c r="I1561" s="655"/>
      <c r="J1561" s="655"/>
      <c r="K1561" s="656"/>
      <c r="L1561" s="685"/>
      <c r="M1561" s="656"/>
      <c r="N1561" s="270"/>
      <c r="O1561" s="270"/>
      <c r="P1561" s="254"/>
      <c r="Q1561" s="254"/>
      <c r="R1561" s="254"/>
      <c r="S1561" s="661"/>
    </row>
    <row r="1562" spans="1:19" hidden="1" outlineLevel="2">
      <c r="A1562" s="597"/>
      <c r="B1562" s="171" t="s">
        <v>335</v>
      </c>
      <c r="C1562" s="175" t="s">
        <v>23</v>
      </c>
      <c r="D1562" s="218">
        <v>1</v>
      </c>
      <c r="E1562" s="218"/>
      <c r="F1562" s="218"/>
      <c r="G1562" s="655"/>
      <c r="H1562" s="655"/>
      <c r="I1562" s="655"/>
      <c r="J1562" s="655"/>
      <c r="K1562" s="656"/>
      <c r="L1562" s="685"/>
      <c r="M1562" s="656"/>
      <c r="N1562" s="270"/>
      <c r="O1562" s="270"/>
      <c r="P1562" s="254"/>
      <c r="Q1562" s="254"/>
      <c r="R1562" s="254"/>
      <c r="S1562" s="661"/>
    </row>
    <row r="1563" spans="1:19" hidden="1" outlineLevel="2">
      <c r="A1563" s="597"/>
      <c r="B1563" s="169" t="s">
        <v>336</v>
      </c>
      <c r="C1563" s="174"/>
      <c r="D1563" s="217"/>
      <c r="E1563" s="217"/>
      <c r="F1563" s="217"/>
      <c r="G1563" s="655"/>
      <c r="H1563" s="655"/>
      <c r="I1563" s="655"/>
      <c r="J1563" s="655"/>
      <c r="K1563" s="656"/>
      <c r="L1563" s="685"/>
      <c r="M1563" s="656"/>
      <c r="N1563" s="270"/>
      <c r="O1563" s="270"/>
      <c r="P1563" s="254"/>
      <c r="Q1563" s="254"/>
      <c r="R1563" s="254"/>
      <c r="S1563" s="661"/>
    </row>
    <row r="1564" spans="1:19" hidden="1" outlineLevel="2">
      <c r="A1564" s="597"/>
      <c r="B1564" s="171" t="s">
        <v>337</v>
      </c>
      <c r="C1564" s="175" t="s">
        <v>23</v>
      </c>
      <c r="D1564" s="218">
        <v>24</v>
      </c>
      <c r="E1564" s="218"/>
      <c r="F1564" s="218"/>
      <c r="G1564" s="655"/>
      <c r="H1564" s="655"/>
      <c r="I1564" s="655"/>
      <c r="J1564" s="655"/>
      <c r="K1564" s="656"/>
      <c r="L1564" s="685"/>
      <c r="M1564" s="656"/>
      <c r="N1564" s="270"/>
      <c r="O1564" s="270"/>
      <c r="P1564" s="254"/>
      <c r="Q1564" s="254"/>
      <c r="R1564" s="254"/>
      <c r="S1564" s="661"/>
    </row>
    <row r="1565" spans="1:19" hidden="1" outlineLevel="2">
      <c r="A1565" s="597"/>
      <c r="B1565" s="171" t="s">
        <v>338</v>
      </c>
      <c r="C1565" s="175" t="s">
        <v>23</v>
      </c>
      <c r="D1565" s="218">
        <v>1</v>
      </c>
      <c r="E1565" s="218"/>
      <c r="F1565" s="218"/>
      <c r="G1565" s="655"/>
      <c r="H1565" s="655"/>
      <c r="I1565" s="655"/>
      <c r="J1565" s="655"/>
      <c r="K1565" s="656"/>
      <c r="L1565" s="685"/>
      <c r="M1565" s="656"/>
      <c r="N1565" s="270"/>
      <c r="O1565" s="270"/>
      <c r="P1565" s="254"/>
      <c r="Q1565" s="254"/>
      <c r="R1565" s="254"/>
      <c r="S1565" s="661"/>
    </row>
    <row r="1566" spans="1:19" hidden="1" outlineLevel="2">
      <c r="A1566" s="597"/>
      <c r="B1566" s="171" t="s">
        <v>339</v>
      </c>
      <c r="C1566" s="175" t="s">
        <v>20</v>
      </c>
      <c r="D1566" s="218">
        <v>1</v>
      </c>
      <c r="E1566" s="218"/>
      <c r="F1566" s="218"/>
      <c r="G1566" s="655"/>
      <c r="H1566" s="655"/>
      <c r="I1566" s="655"/>
      <c r="J1566" s="655"/>
      <c r="K1566" s="656"/>
      <c r="L1566" s="685"/>
      <c r="M1566" s="656"/>
      <c r="N1566" s="270"/>
      <c r="O1566" s="270"/>
      <c r="P1566" s="254"/>
      <c r="Q1566" s="254"/>
      <c r="R1566" s="254"/>
      <c r="S1566" s="661"/>
    </row>
    <row r="1567" spans="1:19" hidden="1" outlineLevel="2">
      <c r="A1567" s="597"/>
      <c r="B1567" s="191" t="s">
        <v>340</v>
      </c>
      <c r="C1567" s="175" t="s">
        <v>23</v>
      </c>
      <c r="D1567" s="175">
        <v>1</v>
      </c>
      <c r="E1567" s="175"/>
      <c r="F1567" s="175"/>
      <c r="G1567" s="654"/>
      <c r="H1567" s="654"/>
      <c r="I1567" s="654"/>
      <c r="J1567" s="654"/>
      <c r="K1567" s="645"/>
      <c r="L1567" s="685"/>
      <c r="M1567" s="645"/>
      <c r="N1567" s="270"/>
      <c r="O1567" s="270"/>
      <c r="P1567" s="254"/>
      <c r="Q1567" s="254"/>
      <c r="R1567" s="254"/>
      <c r="S1567" s="661"/>
    </row>
    <row r="1568" spans="1:19" hidden="1" outlineLevel="2">
      <c r="A1568" s="597"/>
      <c r="B1568" s="191" t="s">
        <v>366</v>
      </c>
      <c r="C1568" s="175" t="s">
        <v>21</v>
      </c>
      <c r="D1568" s="175">
        <v>1</v>
      </c>
      <c r="E1568" s="175"/>
      <c r="F1568" s="175"/>
      <c r="G1568" s="654"/>
      <c r="H1568" s="654"/>
      <c r="I1568" s="654"/>
      <c r="J1568" s="654"/>
      <c r="K1568" s="645"/>
      <c r="L1568" s="685"/>
      <c r="M1568" s="645"/>
      <c r="N1568" s="270"/>
      <c r="O1568" s="270"/>
      <c r="P1568" s="254"/>
      <c r="Q1568" s="254"/>
      <c r="R1568" s="254"/>
      <c r="S1568" s="661"/>
    </row>
    <row r="1569" spans="1:19" ht="25.5" hidden="1" outlineLevel="2">
      <c r="A1569" s="225"/>
      <c r="B1569" s="226" t="s">
        <v>343</v>
      </c>
      <c r="C1569" s="227" t="s">
        <v>20</v>
      </c>
      <c r="D1569" s="228">
        <v>1</v>
      </c>
      <c r="E1569" s="228"/>
      <c r="F1569" s="228"/>
      <c r="G1569" s="708"/>
      <c r="H1569" s="708"/>
      <c r="I1569" s="708"/>
      <c r="J1569" s="708"/>
      <c r="K1569" s="709"/>
      <c r="L1569" s="685"/>
      <c r="M1569" s="709"/>
      <c r="N1569" s="270"/>
      <c r="O1569" s="270"/>
      <c r="P1569" s="254"/>
      <c r="Q1569" s="254"/>
      <c r="R1569" s="254"/>
      <c r="S1569" s="661"/>
    </row>
    <row r="1570" spans="1:19" ht="38.25" outlineLevel="1" collapsed="1">
      <c r="A1570" s="174">
        <f>COUNT($A$368:$A1569)+1</f>
        <v>55</v>
      </c>
      <c r="B1570" s="169" t="s">
        <v>572</v>
      </c>
      <c r="C1570" s="174" t="s">
        <v>137</v>
      </c>
      <c r="D1570" s="216">
        <v>1</v>
      </c>
      <c r="E1570" s="216"/>
      <c r="F1570" s="216"/>
      <c r="G1570" s="648" t="s">
        <v>3199</v>
      </c>
      <c r="H1570" s="648"/>
      <c r="I1570" s="648" t="s">
        <v>3164</v>
      </c>
      <c r="J1570" s="648" t="s">
        <v>324</v>
      </c>
      <c r="K1570" s="267">
        <v>100986800</v>
      </c>
      <c r="L1570" s="685"/>
      <c r="M1570" s="267">
        <v>4375000</v>
      </c>
      <c r="N1570" s="270"/>
      <c r="O1570" s="270"/>
      <c r="P1570" s="254">
        <f>SUM(K1570:O1570)</f>
        <v>105361800</v>
      </c>
      <c r="Q1570" s="254">
        <f>P1570*$D1570</f>
        <v>105361800</v>
      </c>
      <c r="R1570" s="254">
        <f>P1570*$F1570</f>
        <v>0</v>
      </c>
      <c r="S1570" s="649" t="s">
        <v>138</v>
      </c>
    </row>
    <row r="1571" spans="1:19" ht="25.5" hidden="1" outlineLevel="2">
      <c r="A1571" s="597"/>
      <c r="B1571" s="171" t="s">
        <v>493</v>
      </c>
      <c r="C1571" s="192" t="s">
        <v>23</v>
      </c>
      <c r="D1571" s="175">
        <v>1</v>
      </c>
      <c r="E1571" s="175"/>
      <c r="F1571" s="175"/>
      <c r="G1571" s="654"/>
      <c r="H1571" s="654"/>
      <c r="I1571" s="654"/>
      <c r="J1571" s="654"/>
      <c r="K1571" s="645"/>
      <c r="L1571" s="685"/>
      <c r="M1571" s="645"/>
      <c r="N1571" s="270"/>
      <c r="O1571" s="270"/>
      <c r="P1571" s="254"/>
      <c r="Q1571" s="254"/>
      <c r="R1571" s="254"/>
      <c r="S1571" s="661"/>
    </row>
    <row r="1572" spans="1:19" hidden="1" outlineLevel="2">
      <c r="A1572" s="597"/>
      <c r="B1572" s="169" t="s">
        <v>328</v>
      </c>
      <c r="C1572" s="174"/>
      <c r="D1572" s="174"/>
      <c r="E1572" s="174"/>
      <c r="F1572" s="174"/>
      <c r="G1572" s="654"/>
      <c r="H1572" s="654"/>
      <c r="I1572" s="654"/>
      <c r="J1572" s="654"/>
      <c r="K1572" s="645"/>
      <c r="L1572" s="685"/>
      <c r="M1572" s="645"/>
      <c r="N1572" s="270"/>
      <c r="O1572" s="270"/>
      <c r="P1572" s="254"/>
      <c r="Q1572" s="254"/>
      <c r="R1572" s="254"/>
      <c r="S1572" s="661"/>
    </row>
    <row r="1573" spans="1:19" hidden="1" outlineLevel="2">
      <c r="A1573" s="597"/>
      <c r="B1573" s="171" t="s">
        <v>389</v>
      </c>
      <c r="C1573" s="175" t="s">
        <v>23</v>
      </c>
      <c r="D1573" s="175">
        <v>1</v>
      </c>
      <c r="E1573" s="175"/>
      <c r="F1573" s="175"/>
      <c r="G1573" s="654"/>
      <c r="H1573" s="654"/>
      <c r="I1573" s="654"/>
      <c r="J1573" s="654"/>
      <c r="K1573" s="645"/>
      <c r="L1573" s="685"/>
      <c r="M1573" s="645"/>
      <c r="N1573" s="270"/>
      <c r="O1573" s="270"/>
      <c r="P1573" s="254"/>
      <c r="Q1573" s="254"/>
      <c r="R1573" s="254"/>
      <c r="S1573" s="661"/>
    </row>
    <row r="1574" spans="1:19" hidden="1" outlineLevel="2">
      <c r="A1574" s="597"/>
      <c r="B1574" s="171" t="s">
        <v>154</v>
      </c>
      <c r="C1574" s="175" t="s">
        <v>23</v>
      </c>
      <c r="D1574" s="175">
        <v>3</v>
      </c>
      <c r="E1574" s="175"/>
      <c r="F1574" s="175"/>
      <c r="G1574" s="654"/>
      <c r="H1574" s="654"/>
      <c r="I1574" s="654"/>
      <c r="J1574" s="654"/>
      <c r="K1574" s="645"/>
      <c r="L1574" s="685"/>
      <c r="M1574" s="645"/>
      <c r="N1574" s="270"/>
      <c r="O1574" s="270"/>
      <c r="P1574" s="254"/>
      <c r="Q1574" s="254"/>
      <c r="R1574" s="254"/>
      <c r="S1574" s="661"/>
    </row>
    <row r="1575" spans="1:19" hidden="1" outlineLevel="2">
      <c r="A1575" s="597"/>
      <c r="B1575" s="191" t="s">
        <v>330</v>
      </c>
      <c r="C1575" s="175" t="s">
        <v>23</v>
      </c>
      <c r="D1575" s="175">
        <v>3</v>
      </c>
      <c r="E1575" s="175"/>
      <c r="F1575" s="175"/>
      <c r="G1575" s="654"/>
      <c r="H1575" s="654"/>
      <c r="I1575" s="654"/>
      <c r="J1575" s="654"/>
      <c r="K1575" s="645"/>
      <c r="L1575" s="685"/>
      <c r="M1575" s="645"/>
      <c r="N1575" s="270"/>
      <c r="O1575" s="270"/>
      <c r="P1575" s="254"/>
      <c r="Q1575" s="254"/>
      <c r="R1575" s="254"/>
      <c r="S1575" s="661"/>
    </row>
    <row r="1576" spans="1:19" hidden="1" outlineLevel="2">
      <c r="A1576" s="597"/>
      <c r="B1576" s="169" t="s">
        <v>331</v>
      </c>
      <c r="C1576" s="175"/>
      <c r="D1576" s="175"/>
      <c r="E1576" s="175"/>
      <c r="F1576" s="175"/>
      <c r="G1576" s="654"/>
      <c r="H1576" s="654"/>
      <c r="I1576" s="654"/>
      <c r="J1576" s="654"/>
      <c r="K1576" s="645"/>
      <c r="L1576" s="685"/>
      <c r="M1576" s="645"/>
      <c r="N1576" s="270"/>
      <c r="O1576" s="270"/>
      <c r="P1576" s="254"/>
      <c r="Q1576" s="254"/>
      <c r="R1576" s="254"/>
      <c r="S1576" s="661"/>
    </row>
    <row r="1577" spans="1:19" hidden="1" outlineLevel="2">
      <c r="A1577" s="597"/>
      <c r="B1577" s="171" t="s">
        <v>332</v>
      </c>
      <c r="C1577" s="175" t="s">
        <v>23</v>
      </c>
      <c r="D1577" s="218">
        <v>1</v>
      </c>
      <c r="E1577" s="218"/>
      <c r="F1577" s="218"/>
      <c r="G1577" s="655"/>
      <c r="H1577" s="655"/>
      <c r="I1577" s="655"/>
      <c r="J1577" s="655"/>
      <c r="K1577" s="656"/>
      <c r="L1577" s="685"/>
      <c r="M1577" s="656"/>
      <c r="N1577" s="270"/>
      <c r="O1577" s="270"/>
      <c r="P1577" s="254"/>
      <c r="Q1577" s="254"/>
      <c r="R1577" s="254"/>
      <c r="S1577" s="661"/>
    </row>
    <row r="1578" spans="1:19" hidden="1" outlineLevel="2">
      <c r="A1578" s="597"/>
      <c r="B1578" s="191" t="s">
        <v>419</v>
      </c>
      <c r="C1578" s="175" t="s">
        <v>23</v>
      </c>
      <c r="D1578" s="218">
        <v>2</v>
      </c>
      <c r="E1578" s="218"/>
      <c r="F1578" s="218"/>
      <c r="G1578" s="655"/>
      <c r="H1578" s="655"/>
      <c r="I1578" s="655"/>
      <c r="J1578" s="655"/>
      <c r="K1578" s="656"/>
      <c r="L1578" s="685"/>
      <c r="M1578" s="656"/>
      <c r="N1578" s="270"/>
      <c r="O1578" s="270"/>
      <c r="P1578" s="254"/>
      <c r="Q1578" s="254"/>
      <c r="R1578" s="254"/>
      <c r="S1578" s="661"/>
    </row>
    <row r="1579" spans="1:19" hidden="1" outlineLevel="2">
      <c r="A1579" s="597"/>
      <c r="B1579" s="171" t="s">
        <v>333</v>
      </c>
      <c r="C1579" s="175" t="s">
        <v>23</v>
      </c>
      <c r="D1579" s="218">
        <v>3</v>
      </c>
      <c r="E1579" s="218"/>
      <c r="F1579" s="218"/>
      <c r="G1579" s="655"/>
      <c r="H1579" s="655"/>
      <c r="I1579" s="655"/>
      <c r="J1579" s="655"/>
      <c r="K1579" s="656"/>
      <c r="L1579" s="685"/>
      <c r="M1579" s="656"/>
      <c r="N1579" s="270"/>
      <c r="O1579" s="270"/>
      <c r="P1579" s="254"/>
      <c r="Q1579" s="254"/>
      <c r="R1579" s="254"/>
      <c r="S1579" s="661"/>
    </row>
    <row r="1580" spans="1:19" hidden="1" outlineLevel="2">
      <c r="A1580" s="597"/>
      <c r="B1580" s="171" t="s">
        <v>334</v>
      </c>
      <c r="C1580" s="175" t="s">
        <v>23</v>
      </c>
      <c r="D1580" s="218">
        <v>15</v>
      </c>
      <c r="E1580" s="218"/>
      <c r="F1580" s="218"/>
      <c r="G1580" s="655"/>
      <c r="H1580" s="655"/>
      <c r="I1580" s="655"/>
      <c r="J1580" s="655"/>
      <c r="K1580" s="656"/>
      <c r="L1580" s="685"/>
      <c r="M1580" s="656"/>
      <c r="N1580" s="270"/>
      <c r="O1580" s="270"/>
      <c r="P1580" s="254"/>
      <c r="Q1580" s="254"/>
      <c r="R1580" s="254"/>
      <c r="S1580" s="661"/>
    </row>
    <row r="1581" spans="1:19" hidden="1" outlineLevel="2">
      <c r="A1581" s="597"/>
      <c r="B1581" s="171" t="s">
        <v>335</v>
      </c>
      <c r="C1581" s="175" t="s">
        <v>23</v>
      </c>
      <c r="D1581" s="218">
        <v>1</v>
      </c>
      <c r="E1581" s="218"/>
      <c r="F1581" s="218"/>
      <c r="G1581" s="655"/>
      <c r="H1581" s="655"/>
      <c r="I1581" s="655"/>
      <c r="J1581" s="655"/>
      <c r="K1581" s="656"/>
      <c r="L1581" s="685"/>
      <c r="M1581" s="656"/>
      <c r="N1581" s="270"/>
      <c r="O1581" s="270"/>
      <c r="P1581" s="254"/>
      <c r="Q1581" s="254"/>
      <c r="R1581" s="254"/>
      <c r="S1581" s="661"/>
    </row>
    <row r="1582" spans="1:19" hidden="1" outlineLevel="2">
      <c r="A1582" s="597"/>
      <c r="B1582" s="169" t="s">
        <v>336</v>
      </c>
      <c r="C1582" s="174"/>
      <c r="D1582" s="217"/>
      <c r="E1582" s="217"/>
      <c r="F1582" s="217"/>
      <c r="G1582" s="655"/>
      <c r="H1582" s="655"/>
      <c r="I1582" s="655"/>
      <c r="J1582" s="655"/>
      <c r="K1582" s="656"/>
      <c r="L1582" s="685"/>
      <c r="M1582" s="656"/>
      <c r="N1582" s="270"/>
      <c r="O1582" s="270"/>
      <c r="P1582" s="254"/>
      <c r="Q1582" s="254"/>
      <c r="R1582" s="254"/>
      <c r="S1582" s="661"/>
    </row>
    <row r="1583" spans="1:19" hidden="1" outlineLevel="2">
      <c r="A1583" s="597"/>
      <c r="B1583" s="171" t="s">
        <v>337</v>
      </c>
      <c r="C1583" s="175" t="s">
        <v>23</v>
      </c>
      <c r="D1583" s="218">
        <v>32</v>
      </c>
      <c r="E1583" s="218"/>
      <c r="F1583" s="218"/>
      <c r="G1583" s="655"/>
      <c r="H1583" s="655"/>
      <c r="I1583" s="655"/>
      <c r="J1583" s="655"/>
      <c r="K1583" s="656"/>
      <c r="L1583" s="685"/>
      <c r="M1583" s="656"/>
      <c r="N1583" s="270"/>
      <c r="O1583" s="270"/>
      <c r="P1583" s="254"/>
      <c r="Q1583" s="254"/>
      <c r="R1583" s="254"/>
      <c r="S1583" s="661"/>
    </row>
    <row r="1584" spans="1:19" hidden="1" outlineLevel="2">
      <c r="A1584" s="597"/>
      <c r="B1584" s="171" t="s">
        <v>338</v>
      </c>
      <c r="C1584" s="175" t="s">
        <v>23</v>
      </c>
      <c r="D1584" s="218">
        <v>1</v>
      </c>
      <c r="E1584" s="218"/>
      <c r="F1584" s="218"/>
      <c r="G1584" s="655"/>
      <c r="H1584" s="655"/>
      <c r="I1584" s="655"/>
      <c r="J1584" s="655"/>
      <c r="K1584" s="656"/>
      <c r="L1584" s="685"/>
      <c r="M1584" s="656"/>
      <c r="N1584" s="270"/>
      <c r="O1584" s="270"/>
      <c r="P1584" s="254"/>
      <c r="Q1584" s="254"/>
      <c r="R1584" s="254"/>
      <c r="S1584" s="661"/>
    </row>
    <row r="1585" spans="1:19" hidden="1" outlineLevel="2">
      <c r="A1585" s="597"/>
      <c r="B1585" s="171" t="s">
        <v>339</v>
      </c>
      <c r="C1585" s="175" t="s">
        <v>20</v>
      </c>
      <c r="D1585" s="218">
        <v>1</v>
      </c>
      <c r="E1585" s="218"/>
      <c r="F1585" s="218"/>
      <c r="G1585" s="655"/>
      <c r="H1585" s="655"/>
      <c r="I1585" s="655"/>
      <c r="J1585" s="655"/>
      <c r="K1585" s="656"/>
      <c r="L1585" s="685"/>
      <c r="M1585" s="656"/>
      <c r="N1585" s="270"/>
      <c r="O1585" s="270"/>
      <c r="P1585" s="254"/>
      <c r="Q1585" s="254"/>
      <c r="R1585" s="254"/>
      <c r="S1585" s="661"/>
    </row>
    <row r="1586" spans="1:19" hidden="1" outlineLevel="2">
      <c r="A1586" s="597"/>
      <c r="B1586" s="191" t="s">
        <v>340</v>
      </c>
      <c r="C1586" s="175" t="s">
        <v>23</v>
      </c>
      <c r="D1586" s="175">
        <v>1</v>
      </c>
      <c r="E1586" s="175"/>
      <c r="F1586" s="175"/>
      <c r="G1586" s="654"/>
      <c r="H1586" s="654"/>
      <c r="I1586" s="654"/>
      <c r="J1586" s="654"/>
      <c r="K1586" s="645"/>
      <c r="L1586" s="685"/>
      <c r="M1586" s="645"/>
      <c r="N1586" s="270"/>
      <c r="O1586" s="270"/>
      <c r="P1586" s="254"/>
      <c r="Q1586" s="254"/>
      <c r="R1586" s="254"/>
      <c r="S1586" s="661"/>
    </row>
    <row r="1587" spans="1:19" hidden="1" outlineLevel="2">
      <c r="A1587" s="597"/>
      <c r="B1587" s="191" t="s">
        <v>341</v>
      </c>
      <c r="C1587" s="175" t="s">
        <v>21</v>
      </c>
      <c r="D1587" s="175">
        <v>1</v>
      </c>
      <c r="E1587" s="175"/>
      <c r="F1587" s="175"/>
      <c r="G1587" s="654"/>
      <c r="H1587" s="654"/>
      <c r="I1587" s="654"/>
      <c r="J1587" s="654"/>
      <c r="K1587" s="645"/>
      <c r="L1587" s="685"/>
      <c r="M1587" s="645"/>
      <c r="N1587" s="270"/>
      <c r="O1587" s="270"/>
      <c r="P1587" s="254"/>
      <c r="Q1587" s="254"/>
      <c r="R1587" s="254"/>
      <c r="S1587" s="661"/>
    </row>
    <row r="1588" spans="1:19" hidden="1" outlineLevel="2">
      <c r="A1588" s="597"/>
      <c r="B1588" s="191" t="s">
        <v>342</v>
      </c>
      <c r="C1588" s="175" t="s">
        <v>21</v>
      </c>
      <c r="D1588" s="175">
        <v>1</v>
      </c>
      <c r="E1588" s="175"/>
      <c r="F1588" s="175"/>
      <c r="G1588" s="654"/>
      <c r="H1588" s="654"/>
      <c r="I1588" s="654"/>
      <c r="J1588" s="654"/>
      <c r="K1588" s="645"/>
      <c r="L1588" s="685"/>
      <c r="M1588" s="645"/>
      <c r="N1588" s="270"/>
      <c r="O1588" s="270"/>
      <c r="P1588" s="254"/>
      <c r="Q1588" s="254"/>
      <c r="R1588" s="254"/>
      <c r="S1588" s="661"/>
    </row>
    <row r="1589" spans="1:19" ht="25.5" hidden="1" outlineLevel="2">
      <c r="A1589" s="597"/>
      <c r="B1589" s="219" t="s">
        <v>343</v>
      </c>
      <c r="C1589" s="220" t="s">
        <v>20</v>
      </c>
      <c r="D1589" s="221">
        <v>1</v>
      </c>
      <c r="E1589" s="221"/>
      <c r="F1589" s="221"/>
      <c r="G1589" s="706"/>
      <c r="H1589" s="706"/>
      <c r="I1589" s="706"/>
      <c r="J1589" s="706"/>
      <c r="K1589" s="707"/>
      <c r="L1589" s="685"/>
      <c r="M1589" s="707"/>
      <c r="N1589" s="270"/>
      <c r="O1589" s="270"/>
      <c r="P1589" s="254"/>
      <c r="Q1589" s="254"/>
      <c r="R1589" s="254"/>
      <c r="S1589" s="661"/>
    </row>
    <row r="1590" spans="1:19" ht="38.25" outlineLevel="1" collapsed="1">
      <c r="A1590" s="174">
        <f>COUNT($A$368:$A1589)+1</f>
        <v>56</v>
      </c>
      <c r="B1590" s="169" t="s">
        <v>573</v>
      </c>
      <c r="C1590" s="174" t="s">
        <v>137</v>
      </c>
      <c r="D1590" s="216">
        <v>1</v>
      </c>
      <c r="E1590" s="216"/>
      <c r="F1590" s="216"/>
      <c r="G1590" s="648" t="s">
        <v>3199</v>
      </c>
      <c r="H1590" s="648"/>
      <c r="I1590" s="648" t="s">
        <v>3164</v>
      </c>
      <c r="J1590" s="648" t="s">
        <v>324</v>
      </c>
      <c r="K1590" s="267">
        <v>94035500</v>
      </c>
      <c r="L1590" s="685"/>
      <c r="M1590" s="267">
        <v>4375000</v>
      </c>
      <c r="N1590" s="270"/>
      <c r="O1590" s="270"/>
      <c r="P1590" s="254">
        <f>SUM(K1590:O1590)</f>
        <v>98410500</v>
      </c>
      <c r="Q1590" s="254">
        <f>P1590*$D1590</f>
        <v>98410500</v>
      </c>
      <c r="R1590" s="254">
        <f>P1590*$F1590</f>
        <v>0</v>
      </c>
      <c r="S1590" s="649" t="s">
        <v>138</v>
      </c>
    </row>
    <row r="1591" spans="1:19" ht="25.5" hidden="1" outlineLevel="2">
      <c r="A1591" s="597"/>
      <c r="B1591" s="171" t="s">
        <v>493</v>
      </c>
      <c r="C1591" s="192" t="s">
        <v>23</v>
      </c>
      <c r="D1591" s="175">
        <v>1</v>
      </c>
      <c r="E1591" s="175"/>
      <c r="F1591" s="175"/>
      <c r="G1591" s="654"/>
      <c r="H1591" s="654"/>
      <c r="I1591" s="654"/>
      <c r="J1591" s="654"/>
      <c r="K1591" s="645"/>
      <c r="L1591" s="685"/>
      <c r="M1591" s="645"/>
      <c r="N1591" s="270"/>
      <c r="O1591" s="270"/>
      <c r="P1591" s="254"/>
      <c r="Q1591" s="254"/>
      <c r="R1591" s="254"/>
      <c r="S1591" s="661"/>
    </row>
    <row r="1592" spans="1:19" hidden="1" outlineLevel="2">
      <c r="A1592" s="597"/>
      <c r="B1592" s="169" t="s">
        <v>328</v>
      </c>
      <c r="C1592" s="174"/>
      <c r="D1592" s="174"/>
      <c r="E1592" s="174"/>
      <c r="F1592" s="174"/>
      <c r="G1592" s="654"/>
      <c r="H1592" s="654"/>
      <c r="I1592" s="654"/>
      <c r="J1592" s="654"/>
      <c r="K1592" s="645"/>
      <c r="L1592" s="685"/>
      <c r="M1592" s="645"/>
      <c r="N1592" s="270"/>
      <c r="O1592" s="270"/>
      <c r="P1592" s="254"/>
      <c r="Q1592" s="254"/>
      <c r="R1592" s="254"/>
      <c r="S1592" s="661"/>
    </row>
    <row r="1593" spans="1:19" hidden="1" outlineLevel="2">
      <c r="A1593" s="597"/>
      <c r="B1593" s="191" t="s">
        <v>419</v>
      </c>
      <c r="C1593" s="175" t="s">
        <v>23</v>
      </c>
      <c r="D1593" s="175">
        <v>1</v>
      </c>
      <c r="E1593" s="175"/>
      <c r="F1593" s="175"/>
      <c r="G1593" s="654"/>
      <c r="H1593" s="654"/>
      <c r="I1593" s="654"/>
      <c r="J1593" s="654"/>
      <c r="K1593" s="645"/>
      <c r="L1593" s="685"/>
      <c r="M1593" s="645"/>
      <c r="N1593" s="270"/>
      <c r="O1593" s="270"/>
      <c r="P1593" s="254"/>
      <c r="Q1593" s="254"/>
      <c r="R1593" s="254"/>
      <c r="S1593" s="661"/>
    </row>
    <row r="1594" spans="1:19" hidden="1" outlineLevel="2">
      <c r="A1594" s="597"/>
      <c r="B1594" s="171" t="s">
        <v>154</v>
      </c>
      <c r="C1594" s="175" t="s">
        <v>23</v>
      </c>
      <c r="D1594" s="175">
        <v>3</v>
      </c>
      <c r="E1594" s="175"/>
      <c r="F1594" s="175"/>
      <c r="G1594" s="654"/>
      <c r="H1594" s="654"/>
      <c r="I1594" s="654"/>
      <c r="J1594" s="654"/>
      <c r="K1594" s="645"/>
      <c r="L1594" s="685"/>
      <c r="M1594" s="645"/>
      <c r="N1594" s="270"/>
      <c r="O1594" s="270"/>
      <c r="P1594" s="254"/>
      <c r="Q1594" s="254"/>
      <c r="R1594" s="254"/>
      <c r="S1594" s="661"/>
    </row>
    <row r="1595" spans="1:19" hidden="1" outlineLevel="2">
      <c r="A1595" s="597"/>
      <c r="B1595" s="191" t="s">
        <v>330</v>
      </c>
      <c r="C1595" s="175" t="s">
        <v>23</v>
      </c>
      <c r="D1595" s="175">
        <v>3</v>
      </c>
      <c r="E1595" s="175"/>
      <c r="F1595" s="175"/>
      <c r="G1595" s="654"/>
      <c r="H1595" s="654"/>
      <c r="I1595" s="654"/>
      <c r="J1595" s="654"/>
      <c r="K1595" s="645"/>
      <c r="L1595" s="685"/>
      <c r="M1595" s="645"/>
      <c r="N1595" s="270"/>
      <c r="O1595" s="270"/>
      <c r="P1595" s="254"/>
      <c r="Q1595" s="254"/>
      <c r="R1595" s="254"/>
      <c r="S1595" s="661"/>
    </row>
    <row r="1596" spans="1:19" hidden="1" outlineLevel="2">
      <c r="A1596" s="597"/>
      <c r="B1596" s="169" t="s">
        <v>331</v>
      </c>
      <c r="C1596" s="175"/>
      <c r="D1596" s="175"/>
      <c r="E1596" s="175"/>
      <c r="F1596" s="175"/>
      <c r="G1596" s="654"/>
      <c r="H1596" s="654"/>
      <c r="I1596" s="654"/>
      <c r="J1596" s="654"/>
      <c r="K1596" s="645"/>
      <c r="L1596" s="685"/>
      <c r="M1596" s="645"/>
      <c r="N1596" s="270"/>
      <c r="O1596" s="270"/>
      <c r="P1596" s="254"/>
      <c r="Q1596" s="254"/>
      <c r="R1596" s="254"/>
      <c r="S1596" s="661"/>
    </row>
    <row r="1597" spans="1:19" hidden="1" outlineLevel="2">
      <c r="A1597" s="597"/>
      <c r="B1597" s="171" t="s">
        <v>332</v>
      </c>
      <c r="C1597" s="175" t="s">
        <v>23</v>
      </c>
      <c r="D1597" s="218">
        <v>1</v>
      </c>
      <c r="E1597" s="218"/>
      <c r="F1597" s="218"/>
      <c r="G1597" s="655"/>
      <c r="H1597" s="655"/>
      <c r="I1597" s="655"/>
      <c r="J1597" s="655"/>
      <c r="K1597" s="656"/>
      <c r="L1597" s="685"/>
      <c r="M1597" s="656"/>
      <c r="N1597" s="270"/>
      <c r="O1597" s="270"/>
      <c r="P1597" s="254"/>
      <c r="Q1597" s="254"/>
      <c r="R1597" s="254"/>
      <c r="S1597" s="661"/>
    </row>
    <row r="1598" spans="1:19" hidden="1" outlineLevel="2">
      <c r="A1598" s="597"/>
      <c r="B1598" s="171" t="s">
        <v>333</v>
      </c>
      <c r="C1598" s="175" t="s">
        <v>23</v>
      </c>
      <c r="D1598" s="218">
        <v>3</v>
      </c>
      <c r="E1598" s="218"/>
      <c r="F1598" s="218"/>
      <c r="G1598" s="655"/>
      <c r="H1598" s="655"/>
      <c r="I1598" s="655"/>
      <c r="J1598" s="655"/>
      <c r="K1598" s="656"/>
      <c r="L1598" s="685"/>
      <c r="M1598" s="656"/>
      <c r="N1598" s="270"/>
      <c r="O1598" s="270"/>
      <c r="P1598" s="254"/>
      <c r="Q1598" s="254"/>
      <c r="R1598" s="254"/>
      <c r="S1598" s="661"/>
    </row>
    <row r="1599" spans="1:19" hidden="1" outlineLevel="2">
      <c r="A1599" s="597"/>
      <c r="B1599" s="171" t="s">
        <v>334</v>
      </c>
      <c r="C1599" s="175" t="s">
        <v>23</v>
      </c>
      <c r="D1599" s="218">
        <v>15</v>
      </c>
      <c r="E1599" s="218"/>
      <c r="F1599" s="218"/>
      <c r="G1599" s="655"/>
      <c r="H1599" s="655"/>
      <c r="I1599" s="655"/>
      <c r="J1599" s="655"/>
      <c r="K1599" s="656"/>
      <c r="L1599" s="685"/>
      <c r="M1599" s="656"/>
      <c r="N1599" s="270"/>
      <c r="O1599" s="270"/>
      <c r="P1599" s="254"/>
      <c r="Q1599" s="254"/>
      <c r="R1599" s="254"/>
      <c r="S1599" s="661"/>
    </row>
    <row r="1600" spans="1:19" hidden="1" outlineLevel="2">
      <c r="A1600" s="597"/>
      <c r="B1600" s="171" t="s">
        <v>335</v>
      </c>
      <c r="C1600" s="175" t="s">
        <v>23</v>
      </c>
      <c r="D1600" s="218">
        <v>1</v>
      </c>
      <c r="E1600" s="218"/>
      <c r="F1600" s="218"/>
      <c r="G1600" s="655"/>
      <c r="H1600" s="655"/>
      <c r="I1600" s="655"/>
      <c r="J1600" s="655"/>
      <c r="K1600" s="656"/>
      <c r="L1600" s="685"/>
      <c r="M1600" s="656"/>
      <c r="N1600" s="270"/>
      <c r="O1600" s="270"/>
      <c r="P1600" s="254"/>
      <c r="Q1600" s="254"/>
      <c r="R1600" s="254"/>
      <c r="S1600" s="661"/>
    </row>
    <row r="1601" spans="1:19" hidden="1" outlineLevel="2">
      <c r="A1601" s="597"/>
      <c r="B1601" s="169" t="s">
        <v>336</v>
      </c>
      <c r="C1601" s="174"/>
      <c r="D1601" s="217"/>
      <c r="E1601" s="217"/>
      <c r="F1601" s="217"/>
      <c r="G1601" s="655"/>
      <c r="H1601" s="655"/>
      <c r="I1601" s="655"/>
      <c r="J1601" s="655"/>
      <c r="K1601" s="656"/>
      <c r="L1601" s="685"/>
      <c r="M1601" s="656"/>
      <c r="N1601" s="270"/>
      <c r="O1601" s="270"/>
      <c r="P1601" s="254"/>
      <c r="Q1601" s="254"/>
      <c r="R1601" s="254"/>
      <c r="S1601" s="661"/>
    </row>
    <row r="1602" spans="1:19" hidden="1" outlineLevel="2">
      <c r="A1602" s="597"/>
      <c r="B1602" s="171" t="s">
        <v>337</v>
      </c>
      <c r="C1602" s="175" t="s">
        <v>23</v>
      </c>
      <c r="D1602" s="218">
        <v>33</v>
      </c>
      <c r="E1602" s="218"/>
      <c r="F1602" s="218"/>
      <c r="G1602" s="655"/>
      <c r="H1602" s="655"/>
      <c r="I1602" s="655"/>
      <c r="J1602" s="655"/>
      <c r="K1602" s="656"/>
      <c r="L1602" s="685"/>
      <c r="M1602" s="656"/>
      <c r="N1602" s="270"/>
      <c r="O1602" s="270"/>
      <c r="P1602" s="254"/>
      <c r="Q1602" s="254"/>
      <c r="R1602" s="254"/>
      <c r="S1602" s="661"/>
    </row>
    <row r="1603" spans="1:19" hidden="1" outlineLevel="2">
      <c r="A1603" s="597"/>
      <c r="B1603" s="171" t="s">
        <v>338</v>
      </c>
      <c r="C1603" s="175" t="s">
        <v>23</v>
      </c>
      <c r="D1603" s="218">
        <v>1</v>
      </c>
      <c r="E1603" s="218"/>
      <c r="F1603" s="218"/>
      <c r="G1603" s="655"/>
      <c r="H1603" s="655"/>
      <c r="I1603" s="655"/>
      <c r="J1603" s="655"/>
      <c r="K1603" s="656"/>
      <c r="L1603" s="685"/>
      <c r="M1603" s="656"/>
      <c r="N1603" s="270"/>
      <c r="O1603" s="270"/>
      <c r="P1603" s="254"/>
      <c r="Q1603" s="254"/>
      <c r="R1603" s="254"/>
      <c r="S1603" s="661"/>
    </row>
    <row r="1604" spans="1:19" hidden="1" outlineLevel="2">
      <c r="A1604" s="597"/>
      <c r="B1604" s="171" t="s">
        <v>339</v>
      </c>
      <c r="C1604" s="175" t="s">
        <v>20</v>
      </c>
      <c r="D1604" s="218">
        <v>1</v>
      </c>
      <c r="E1604" s="218"/>
      <c r="F1604" s="218"/>
      <c r="G1604" s="655"/>
      <c r="H1604" s="655"/>
      <c r="I1604" s="655"/>
      <c r="J1604" s="655"/>
      <c r="K1604" s="656"/>
      <c r="L1604" s="685"/>
      <c r="M1604" s="656"/>
      <c r="N1604" s="270"/>
      <c r="O1604" s="270"/>
      <c r="P1604" s="254"/>
      <c r="Q1604" s="254"/>
      <c r="R1604" s="254"/>
      <c r="S1604" s="661"/>
    </row>
    <row r="1605" spans="1:19" hidden="1" outlineLevel="2">
      <c r="A1605" s="597"/>
      <c r="B1605" s="191" t="s">
        <v>340</v>
      </c>
      <c r="C1605" s="175" t="s">
        <v>23</v>
      </c>
      <c r="D1605" s="175">
        <v>1</v>
      </c>
      <c r="E1605" s="175"/>
      <c r="F1605" s="175"/>
      <c r="G1605" s="654"/>
      <c r="H1605" s="654"/>
      <c r="I1605" s="654"/>
      <c r="J1605" s="654"/>
      <c r="K1605" s="645"/>
      <c r="L1605" s="685"/>
      <c r="M1605" s="645"/>
      <c r="N1605" s="270"/>
      <c r="O1605" s="270"/>
      <c r="P1605" s="254"/>
      <c r="Q1605" s="254"/>
      <c r="R1605" s="254"/>
      <c r="S1605" s="661"/>
    </row>
    <row r="1606" spans="1:19" hidden="1" outlineLevel="2">
      <c r="A1606" s="597"/>
      <c r="B1606" s="191" t="s">
        <v>366</v>
      </c>
      <c r="C1606" s="175" t="s">
        <v>21</v>
      </c>
      <c r="D1606" s="175">
        <v>1</v>
      </c>
      <c r="E1606" s="175"/>
      <c r="F1606" s="175"/>
      <c r="G1606" s="654"/>
      <c r="H1606" s="654"/>
      <c r="I1606" s="654"/>
      <c r="J1606" s="654"/>
      <c r="K1606" s="645"/>
      <c r="L1606" s="685"/>
      <c r="M1606" s="645"/>
      <c r="N1606" s="270"/>
      <c r="O1606" s="270"/>
      <c r="P1606" s="254"/>
      <c r="Q1606" s="254"/>
      <c r="R1606" s="254"/>
      <c r="S1606" s="661"/>
    </row>
    <row r="1607" spans="1:19" ht="25.5" hidden="1" outlineLevel="2">
      <c r="A1607" s="225"/>
      <c r="B1607" s="226" t="s">
        <v>343</v>
      </c>
      <c r="C1607" s="227" t="s">
        <v>20</v>
      </c>
      <c r="D1607" s="228">
        <v>1</v>
      </c>
      <c r="E1607" s="228"/>
      <c r="F1607" s="228"/>
      <c r="G1607" s="708"/>
      <c r="H1607" s="708"/>
      <c r="I1607" s="708"/>
      <c r="J1607" s="708"/>
      <c r="K1607" s="709"/>
      <c r="L1607" s="685"/>
      <c r="M1607" s="709"/>
      <c r="N1607" s="270"/>
      <c r="O1607" s="270"/>
      <c r="P1607" s="254"/>
      <c r="Q1607" s="254"/>
      <c r="R1607" s="254"/>
      <c r="S1607" s="661"/>
    </row>
    <row r="1608" spans="1:19" ht="38.25" outlineLevel="1" collapsed="1">
      <c r="A1608" s="174">
        <f>COUNT($A$368:$A1607)+1</f>
        <v>57</v>
      </c>
      <c r="B1608" s="169" t="s">
        <v>574</v>
      </c>
      <c r="C1608" s="174" t="s">
        <v>137</v>
      </c>
      <c r="D1608" s="216">
        <v>1</v>
      </c>
      <c r="E1608" s="216"/>
      <c r="F1608" s="216"/>
      <c r="G1608" s="648" t="s">
        <v>3199</v>
      </c>
      <c r="H1608" s="648"/>
      <c r="I1608" s="648" t="s">
        <v>3164</v>
      </c>
      <c r="J1608" s="648" t="s">
        <v>324</v>
      </c>
      <c r="K1608" s="267">
        <v>92316300</v>
      </c>
      <c r="L1608" s="685"/>
      <c r="M1608" s="267">
        <v>4375000</v>
      </c>
      <c r="N1608" s="270"/>
      <c r="O1608" s="270"/>
      <c r="P1608" s="254">
        <f>SUM(K1608:O1608)</f>
        <v>96691300</v>
      </c>
      <c r="Q1608" s="254">
        <f>P1608*$D1608</f>
        <v>96691300</v>
      </c>
      <c r="R1608" s="254">
        <f>P1608*$F1608</f>
        <v>0</v>
      </c>
      <c r="S1608" s="649" t="s">
        <v>138</v>
      </c>
    </row>
    <row r="1609" spans="1:19" ht="25.5" hidden="1" outlineLevel="2">
      <c r="A1609" s="597"/>
      <c r="B1609" s="171" t="s">
        <v>493</v>
      </c>
      <c r="C1609" s="192" t="s">
        <v>23</v>
      </c>
      <c r="D1609" s="175">
        <v>1</v>
      </c>
      <c r="E1609" s="175"/>
      <c r="F1609" s="175"/>
      <c r="G1609" s="654"/>
      <c r="H1609" s="654"/>
      <c r="I1609" s="654"/>
      <c r="J1609" s="654"/>
      <c r="K1609" s="645"/>
      <c r="L1609" s="685"/>
      <c r="M1609" s="645"/>
      <c r="N1609" s="270"/>
      <c r="O1609" s="270"/>
      <c r="P1609" s="254"/>
      <c r="Q1609" s="254"/>
      <c r="R1609" s="254"/>
      <c r="S1609" s="661"/>
    </row>
    <row r="1610" spans="1:19" hidden="1" outlineLevel="2">
      <c r="A1610" s="597"/>
      <c r="B1610" s="169" t="s">
        <v>328</v>
      </c>
      <c r="C1610" s="174"/>
      <c r="D1610" s="174"/>
      <c r="E1610" s="174"/>
      <c r="F1610" s="174"/>
      <c r="G1610" s="654"/>
      <c r="H1610" s="654"/>
      <c r="I1610" s="654"/>
      <c r="J1610" s="654"/>
      <c r="K1610" s="645"/>
      <c r="L1610" s="685"/>
      <c r="M1610" s="645"/>
      <c r="N1610" s="270"/>
      <c r="O1610" s="270"/>
      <c r="P1610" s="254"/>
      <c r="Q1610" s="254"/>
      <c r="R1610" s="254"/>
      <c r="S1610" s="661"/>
    </row>
    <row r="1611" spans="1:19" hidden="1" outlineLevel="2">
      <c r="A1611" s="597"/>
      <c r="B1611" s="171" t="s">
        <v>389</v>
      </c>
      <c r="C1611" s="175" t="s">
        <v>23</v>
      </c>
      <c r="D1611" s="175">
        <v>1</v>
      </c>
      <c r="E1611" s="175"/>
      <c r="F1611" s="175"/>
      <c r="G1611" s="654"/>
      <c r="H1611" s="654"/>
      <c r="I1611" s="654"/>
      <c r="J1611" s="654"/>
      <c r="K1611" s="645"/>
      <c r="L1611" s="685"/>
      <c r="M1611" s="645"/>
      <c r="N1611" s="270"/>
      <c r="O1611" s="270"/>
      <c r="P1611" s="254"/>
      <c r="Q1611" s="254"/>
      <c r="R1611" s="254"/>
      <c r="S1611" s="661"/>
    </row>
    <row r="1612" spans="1:19" hidden="1" outlineLevel="2">
      <c r="A1612" s="597"/>
      <c r="B1612" s="171" t="s">
        <v>154</v>
      </c>
      <c r="C1612" s="175" t="s">
        <v>23</v>
      </c>
      <c r="D1612" s="175">
        <v>3</v>
      </c>
      <c r="E1612" s="175"/>
      <c r="F1612" s="175"/>
      <c r="G1612" s="654"/>
      <c r="H1612" s="654"/>
      <c r="I1612" s="654"/>
      <c r="J1612" s="654"/>
      <c r="K1612" s="645"/>
      <c r="L1612" s="685"/>
      <c r="M1612" s="645"/>
      <c r="N1612" s="270"/>
      <c r="O1612" s="270"/>
      <c r="P1612" s="254"/>
      <c r="Q1612" s="254"/>
      <c r="R1612" s="254"/>
      <c r="S1612" s="661"/>
    </row>
    <row r="1613" spans="1:19" hidden="1" outlineLevel="2">
      <c r="A1613" s="597"/>
      <c r="B1613" s="191" t="s">
        <v>330</v>
      </c>
      <c r="C1613" s="175" t="s">
        <v>23</v>
      </c>
      <c r="D1613" s="175">
        <v>3</v>
      </c>
      <c r="E1613" s="175"/>
      <c r="F1613" s="175"/>
      <c r="G1613" s="654"/>
      <c r="H1613" s="654"/>
      <c r="I1613" s="654"/>
      <c r="J1613" s="654"/>
      <c r="K1613" s="645"/>
      <c r="L1613" s="685"/>
      <c r="M1613" s="645"/>
      <c r="N1613" s="270"/>
      <c r="O1613" s="270"/>
      <c r="P1613" s="254"/>
      <c r="Q1613" s="254"/>
      <c r="R1613" s="254"/>
      <c r="S1613" s="661"/>
    </row>
    <row r="1614" spans="1:19" hidden="1" outlineLevel="2">
      <c r="A1614" s="597"/>
      <c r="B1614" s="169" t="s">
        <v>331</v>
      </c>
      <c r="C1614" s="175"/>
      <c r="D1614" s="175"/>
      <c r="E1614" s="175"/>
      <c r="F1614" s="175"/>
      <c r="G1614" s="654"/>
      <c r="H1614" s="654"/>
      <c r="I1614" s="654"/>
      <c r="J1614" s="654"/>
      <c r="K1614" s="645"/>
      <c r="L1614" s="685"/>
      <c r="M1614" s="645"/>
      <c r="N1614" s="270"/>
      <c r="O1614" s="270"/>
      <c r="P1614" s="254"/>
      <c r="Q1614" s="254"/>
      <c r="R1614" s="254"/>
      <c r="S1614" s="661"/>
    </row>
    <row r="1615" spans="1:19" hidden="1" outlineLevel="2">
      <c r="A1615" s="597"/>
      <c r="B1615" s="171" t="s">
        <v>332</v>
      </c>
      <c r="C1615" s="175" t="s">
        <v>23</v>
      </c>
      <c r="D1615" s="218">
        <v>1</v>
      </c>
      <c r="E1615" s="218"/>
      <c r="F1615" s="218"/>
      <c r="G1615" s="655"/>
      <c r="H1615" s="655"/>
      <c r="I1615" s="655"/>
      <c r="J1615" s="655"/>
      <c r="K1615" s="656"/>
      <c r="L1615" s="685"/>
      <c r="M1615" s="656"/>
      <c r="N1615" s="270"/>
      <c r="O1615" s="270"/>
      <c r="P1615" s="254"/>
      <c r="Q1615" s="254"/>
      <c r="R1615" s="254"/>
      <c r="S1615" s="661"/>
    </row>
    <row r="1616" spans="1:19" hidden="1" outlineLevel="2">
      <c r="A1616" s="597"/>
      <c r="B1616" s="191" t="s">
        <v>419</v>
      </c>
      <c r="C1616" s="175" t="s">
        <v>23</v>
      </c>
      <c r="D1616" s="218">
        <v>2</v>
      </c>
      <c r="E1616" s="218"/>
      <c r="F1616" s="218"/>
      <c r="G1616" s="655"/>
      <c r="H1616" s="655"/>
      <c r="I1616" s="655"/>
      <c r="J1616" s="655"/>
      <c r="K1616" s="656"/>
      <c r="L1616" s="685"/>
      <c r="M1616" s="656"/>
      <c r="N1616" s="270"/>
      <c r="O1616" s="270"/>
      <c r="P1616" s="254"/>
      <c r="Q1616" s="254"/>
      <c r="R1616" s="254"/>
      <c r="S1616" s="661"/>
    </row>
    <row r="1617" spans="1:19" hidden="1" outlineLevel="2">
      <c r="A1617" s="597"/>
      <c r="B1617" s="171" t="s">
        <v>333</v>
      </c>
      <c r="C1617" s="175" t="s">
        <v>23</v>
      </c>
      <c r="D1617" s="218">
        <v>3</v>
      </c>
      <c r="E1617" s="218"/>
      <c r="F1617" s="218"/>
      <c r="G1617" s="655"/>
      <c r="H1617" s="655"/>
      <c r="I1617" s="655"/>
      <c r="J1617" s="655"/>
      <c r="K1617" s="656"/>
      <c r="L1617" s="685"/>
      <c r="M1617" s="656"/>
      <c r="N1617" s="270"/>
      <c r="O1617" s="270"/>
      <c r="P1617" s="254"/>
      <c r="Q1617" s="254"/>
      <c r="R1617" s="254"/>
      <c r="S1617" s="661"/>
    </row>
    <row r="1618" spans="1:19" hidden="1" outlineLevel="2">
      <c r="A1618" s="597"/>
      <c r="B1618" s="171" t="s">
        <v>334</v>
      </c>
      <c r="C1618" s="175" t="s">
        <v>23</v>
      </c>
      <c r="D1618" s="218">
        <v>13</v>
      </c>
      <c r="E1618" s="218"/>
      <c r="F1618" s="218"/>
      <c r="G1618" s="655"/>
      <c r="H1618" s="655"/>
      <c r="I1618" s="655"/>
      <c r="J1618" s="655"/>
      <c r="K1618" s="656"/>
      <c r="L1618" s="685"/>
      <c r="M1618" s="656"/>
      <c r="N1618" s="270"/>
      <c r="O1618" s="270"/>
      <c r="P1618" s="254"/>
      <c r="Q1618" s="254"/>
      <c r="R1618" s="254"/>
      <c r="S1618" s="661"/>
    </row>
    <row r="1619" spans="1:19" hidden="1" outlineLevel="2">
      <c r="A1619" s="597"/>
      <c r="B1619" s="171" t="s">
        <v>335</v>
      </c>
      <c r="C1619" s="175" t="s">
        <v>23</v>
      </c>
      <c r="D1619" s="218">
        <v>1</v>
      </c>
      <c r="E1619" s="218"/>
      <c r="F1619" s="218"/>
      <c r="G1619" s="655"/>
      <c r="H1619" s="655"/>
      <c r="I1619" s="655"/>
      <c r="J1619" s="655"/>
      <c r="K1619" s="656"/>
      <c r="L1619" s="685"/>
      <c r="M1619" s="656"/>
      <c r="N1619" s="270"/>
      <c r="O1619" s="270"/>
      <c r="P1619" s="254"/>
      <c r="Q1619" s="254"/>
      <c r="R1619" s="254"/>
      <c r="S1619" s="661"/>
    </row>
    <row r="1620" spans="1:19" hidden="1" outlineLevel="2">
      <c r="A1620" s="597"/>
      <c r="B1620" s="169" t="s">
        <v>336</v>
      </c>
      <c r="C1620" s="174"/>
      <c r="D1620" s="217"/>
      <c r="E1620" s="217"/>
      <c r="F1620" s="217"/>
      <c r="G1620" s="655"/>
      <c r="H1620" s="655"/>
      <c r="I1620" s="655"/>
      <c r="J1620" s="655"/>
      <c r="K1620" s="656"/>
      <c r="L1620" s="685"/>
      <c r="M1620" s="656"/>
      <c r="N1620" s="270"/>
      <c r="O1620" s="270"/>
      <c r="P1620" s="254"/>
      <c r="Q1620" s="254"/>
      <c r="R1620" s="254"/>
      <c r="S1620" s="661"/>
    </row>
    <row r="1621" spans="1:19" hidden="1" outlineLevel="2">
      <c r="A1621" s="597"/>
      <c r="B1621" s="171" t="s">
        <v>337</v>
      </c>
      <c r="C1621" s="175" t="s">
        <v>23</v>
      </c>
      <c r="D1621" s="218">
        <v>28</v>
      </c>
      <c r="E1621" s="218"/>
      <c r="F1621" s="218"/>
      <c r="G1621" s="655"/>
      <c r="H1621" s="655"/>
      <c r="I1621" s="655"/>
      <c r="J1621" s="655"/>
      <c r="K1621" s="656"/>
      <c r="L1621" s="685"/>
      <c r="M1621" s="656"/>
      <c r="N1621" s="270"/>
      <c r="O1621" s="270"/>
      <c r="P1621" s="254"/>
      <c r="Q1621" s="254"/>
      <c r="R1621" s="254"/>
      <c r="S1621" s="661"/>
    </row>
    <row r="1622" spans="1:19" hidden="1" outlineLevel="2">
      <c r="A1622" s="597"/>
      <c r="B1622" s="171" t="s">
        <v>338</v>
      </c>
      <c r="C1622" s="175" t="s">
        <v>23</v>
      </c>
      <c r="D1622" s="218">
        <v>1</v>
      </c>
      <c r="E1622" s="218"/>
      <c r="F1622" s="218"/>
      <c r="G1622" s="655"/>
      <c r="H1622" s="655"/>
      <c r="I1622" s="655"/>
      <c r="J1622" s="655"/>
      <c r="K1622" s="656"/>
      <c r="L1622" s="685"/>
      <c r="M1622" s="656"/>
      <c r="N1622" s="270"/>
      <c r="O1622" s="270"/>
      <c r="P1622" s="254"/>
      <c r="Q1622" s="254"/>
      <c r="R1622" s="254"/>
      <c r="S1622" s="661"/>
    </row>
    <row r="1623" spans="1:19" hidden="1" outlineLevel="2">
      <c r="A1623" s="597"/>
      <c r="B1623" s="171" t="s">
        <v>339</v>
      </c>
      <c r="C1623" s="175" t="s">
        <v>20</v>
      </c>
      <c r="D1623" s="218">
        <v>1</v>
      </c>
      <c r="E1623" s="218"/>
      <c r="F1623" s="218"/>
      <c r="G1623" s="655"/>
      <c r="H1623" s="655"/>
      <c r="I1623" s="655"/>
      <c r="J1623" s="655"/>
      <c r="K1623" s="656"/>
      <c r="L1623" s="685"/>
      <c r="M1623" s="656"/>
      <c r="N1623" s="270"/>
      <c r="O1623" s="270"/>
      <c r="P1623" s="254"/>
      <c r="Q1623" s="254"/>
      <c r="R1623" s="254"/>
      <c r="S1623" s="661"/>
    </row>
    <row r="1624" spans="1:19" hidden="1" outlineLevel="2">
      <c r="A1624" s="597"/>
      <c r="B1624" s="191" t="s">
        <v>340</v>
      </c>
      <c r="C1624" s="175" t="s">
        <v>23</v>
      </c>
      <c r="D1624" s="175">
        <v>1</v>
      </c>
      <c r="E1624" s="175"/>
      <c r="F1624" s="175"/>
      <c r="G1624" s="654"/>
      <c r="H1624" s="654"/>
      <c r="I1624" s="654"/>
      <c r="J1624" s="654"/>
      <c r="K1624" s="645"/>
      <c r="L1624" s="685"/>
      <c r="M1624" s="645"/>
      <c r="N1624" s="270"/>
      <c r="O1624" s="270"/>
      <c r="P1624" s="254"/>
      <c r="Q1624" s="254"/>
      <c r="R1624" s="254"/>
      <c r="S1624" s="661"/>
    </row>
    <row r="1625" spans="1:19" hidden="1" outlineLevel="2">
      <c r="A1625" s="597"/>
      <c r="B1625" s="191" t="s">
        <v>341</v>
      </c>
      <c r="C1625" s="175" t="s">
        <v>21</v>
      </c>
      <c r="D1625" s="175">
        <v>1</v>
      </c>
      <c r="E1625" s="175"/>
      <c r="F1625" s="175"/>
      <c r="G1625" s="654"/>
      <c r="H1625" s="654"/>
      <c r="I1625" s="654"/>
      <c r="J1625" s="654"/>
      <c r="K1625" s="645"/>
      <c r="L1625" s="685"/>
      <c r="M1625" s="645"/>
      <c r="N1625" s="270"/>
      <c r="O1625" s="270"/>
      <c r="P1625" s="254"/>
      <c r="Q1625" s="254"/>
      <c r="R1625" s="254"/>
      <c r="S1625" s="661"/>
    </row>
    <row r="1626" spans="1:19" hidden="1" outlineLevel="2">
      <c r="A1626" s="597"/>
      <c r="B1626" s="191" t="s">
        <v>342</v>
      </c>
      <c r="C1626" s="175" t="s">
        <v>21</v>
      </c>
      <c r="D1626" s="175">
        <v>1</v>
      </c>
      <c r="E1626" s="175"/>
      <c r="F1626" s="175"/>
      <c r="G1626" s="654"/>
      <c r="H1626" s="654"/>
      <c r="I1626" s="654"/>
      <c r="J1626" s="654"/>
      <c r="K1626" s="645"/>
      <c r="L1626" s="685"/>
      <c r="M1626" s="645"/>
      <c r="N1626" s="270"/>
      <c r="O1626" s="270"/>
      <c r="P1626" s="254"/>
      <c r="Q1626" s="254"/>
      <c r="R1626" s="254"/>
      <c r="S1626" s="661"/>
    </row>
    <row r="1627" spans="1:19" ht="25.5" hidden="1" outlineLevel="2">
      <c r="A1627" s="597"/>
      <c r="B1627" s="219" t="s">
        <v>343</v>
      </c>
      <c r="C1627" s="220" t="s">
        <v>20</v>
      </c>
      <c r="D1627" s="221">
        <v>1</v>
      </c>
      <c r="E1627" s="221"/>
      <c r="F1627" s="221"/>
      <c r="G1627" s="706"/>
      <c r="H1627" s="706"/>
      <c r="I1627" s="706"/>
      <c r="J1627" s="706"/>
      <c r="K1627" s="707"/>
      <c r="L1627" s="685"/>
      <c r="M1627" s="707"/>
      <c r="N1627" s="270"/>
      <c r="O1627" s="270"/>
      <c r="P1627" s="254"/>
      <c r="Q1627" s="254"/>
      <c r="R1627" s="254"/>
      <c r="S1627" s="661"/>
    </row>
    <row r="1628" spans="1:19" ht="38.25" outlineLevel="1" collapsed="1">
      <c r="A1628" s="174">
        <f>COUNT($A$368:$A1627)+1</f>
        <v>58</v>
      </c>
      <c r="B1628" s="169" t="s">
        <v>575</v>
      </c>
      <c r="C1628" s="174" t="s">
        <v>137</v>
      </c>
      <c r="D1628" s="216">
        <v>2</v>
      </c>
      <c r="E1628" s="216"/>
      <c r="F1628" s="216"/>
      <c r="G1628" s="648" t="s">
        <v>3199</v>
      </c>
      <c r="H1628" s="648"/>
      <c r="I1628" s="648" t="s">
        <v>3164</v>
      </c>
      <c r="J1628" s="648" t="s">
        <v>324</v>
      </c>
      <c r="K1628" s="267">
        <v>83091000</v>
      </c>
      <c r="L1628" s="685"/>
      <c r="M1628" s="267">
        <v>4375000</v>
      </c>
      <c r="N1628" s="270"/>
      <c r="O1628" s="270"/>
      <c r="P1628" s="254">
        <f>SUM(K1628:O1628)</f>
        <v>87466000</v>
      </c>
      <c r="Q1628" s="254">
        <f>P1628*$D1628</f>
        <v>174932000</v>
      </c>
      <c r="R1628" s="254">
        <f>P1628*$F1628</f>
        <v>0</v>
      </c>
      <c r="S1628" s="649" t="s">
        <v>138</v>
      </c>
    </row>
    <row r="1629" spans="1:19" ht="25.5" hidden="1" outlineLevel="2">
      <c r="A1629" s="597"/>
      <c r="B1629" s="171" t="s">
        <v>493</v>
      </c>
      <c r="C1629" s="192" t="s">
        <v>23</v>
      </c>
      <c r="D1629" s="175">
        <v>1</v>
      </c>
      <c r="E1629" s="175"/>
      <c r="F1629" s="175"/>
      <c r="G1629" s="654"/>
      <c r="H1629" s="654"/>
      <c r="I1629" s="654"/>
      <c r="J1629" s="654"/>
      <c r="K1629" s="645"/>
      <c r="L1629" s="685"/>
      <c r="M1629" s="645"/>
      <c r="N1629" s="270"/>
      <c r="O1629" s="270"/>
      <c r="P1629" s="254"/>
      <c r="Q1629" s="254"/>
      <c r="R1629" s="254"/>
      <c r="S1629" s="661"/>
    </row>
    <row r="1630" spans="1:19" hidden="1" outlineLevel="2">
      <c r="A1630" s="597"/>
      <c r="B1630" s="169" t="s">
        <v>328</v>
      </c>
      <c r="C1630" s="174"/>
      <c r="D1630" s="174"/>
      <c r="E1630" s="174"/>
      <c r="F1630" s="174"/>
      <c r="G1630" s="654"/>
      <c r="H1630" s="654"/>
      <c r="I1630" s="654"/>
      <c r="J1630" s="654"/>
      <c r="K1630" s="645"/>
      <c r="L1630" s="685"/>
      <c r="M1630" s="645"/>
      <c r="N1630" s="270"/>
      <c r="O1630" s="270"/>
      <c r="P1630" s="254"/>
      <c r="Q1630" s="254"/>
      <c r="R1630" s="254"/>
      <c r="S1630" s="661"/>
    </row>
    <row r="1631" spans="1:19" hidden="1" outlineLevel="2">
      <c r="A1631" s="597"/>
      <c r="B1631" s="191" t="s">
        <v>419</v>
      </c>
      <c r="C1631" s="175" t="s">
        <v>23</v>
      </c>
      <c r="D1631" s="175">
        <v>1</v>
      </c>
      <c r="E1631" s="175"/>
      <c r="F1631" s="175"/>
      <c r="G1631" s="654"/>
      <c r="H1631" s="654"/>
      <c r="I1631" s="654"/>
      <c r="J1631" s="654"/>
      <c r="K1631" s="645"/>
      <c r="L1631" s="685"/>
      <c r="M1631" s="645"/>
      <c r="N1631" s="270"/>
      <c r="O1631" s="270"/>
      <c r="P1631" s="254"/>
      <c r="Q1631" s="254"/>
      <c r="R1631" s="254"/>
      <c r="S1631" s="661"/>
    </row>
    <row r="1632" spans="1:19" hidden="1" outlineLevel="2">
      <c r="A1632" s="597"/>
      <c r="B1632" s="171" t="s">
        <v>154</v>
      </c>
      <c r="C1632" s="175" t="s">
        <v>23</v>
      </c>
      <c r="D1632" s="175">
        <v>3</v>
      </c>
      <c r="E1632" s="175"/>
      <c r="F1632" s="175"/>
      <c r="G1632" s="654"/>
      <c r="H1632" s="654"/>
      <c r="I1632" s="654"/>
      <c r="J1632" s="654"/>
      <c r="K1632" s="645"/>
      <c r="L1632" s="685"/>
      <c r="M1632" s="645"/>
      <c r="N1632" s="270"/>
      <c r="O1632" s="270"/>
      <c r="P1632" s="254"/>
      <c r="Q1632" s="254"/>
      <c r="R1632" s="254"/>
      <c r="S1632" s="661"/>
    </row>
    <row r="1633" spans="1:19" hidden="1" outlineLevel="2">
      <c r="A1633" s="597"/>
      <c r="B1633" s="191" t="s">
        <v>330</v>
      </c>
      <c r="C1633" s="175" t="s">
        <v>23</v>
      </c>
      <c r="D1633" s="175">
        <v>3</v>
      </c>
      <c r="E1633" s="175"/>
      <c r="F1633" s="175"/>
      <c r="G1633" s="654"/>
      <c r="H1633" s="654"/>
      <c r="I1633" s="654"/>
      <c r="J1633" s="654"/>
      <c r="K1633" s="645"/>
      <c r="L1633" s="685"/>
      <c r="M1633" s="645"/>
      <c r="N1633" s="270"/>
      <c r="O1633" s="270"/>
      <c r="P1633" s="254"/>
      <c r="Q1633" s="254"/>
      <c r="R1633" s="254"/>
      <c r="S1633" s="661"/>
    </row>
    <row r="1634" spans="1:19" hidden="1" outlineLevel="2">
      <c r="A1634" s="597"/>
      <c r="B1634" s="169" t="s">
        <v>331</v>
      </c>
      <c r="C1634" s="175"/>
      <c r="D1634" s="175"/>
      <c r="E1634" s="175"/>
      <c r="F1634" s="175"/>
      <c r="G1634" s="654"/>
      <c r="H1634" s="654"/>
      <c r="I1634" s="654"/>
      <c r="J1634" s="654"/>
      <c r="K1634" s="645"/>
      <c r="L1634" s="685"/>
      <c r="M1634" s="645"/>
      <c r="N1634" s="270"/>
      <c r="O1634" s="270"/>
      <c r="P1634" s="254"/>
      <c r="Q1634" s="254"/>
      <c r="R1634" s="254"/>
      <c r="S1634" s="661"/>
    </row>
    <row r="1635" spans="1:19" hidden="1" outlineLevel="2">
      <c r="A1635" s="597"/>
      <c r="B1635" s="171" t="s">
        <v>332</v>
      </c>
      <c r="C1635" s="175" t="s">
        <v>23</v>
      </c>
      <c r="D1635" s="218">
        <v>1</v>
      </c>
      <c r="E1635" s="218"/>
      <c r="F1635" s="218"/>
      <c r="G1635" s="655"/>
      <c r="H1635" s="655"/>
      <c r="I1635" s="655"/>
      <c r="J1635" s="655"/>
      <c r="K1635" s="656"/>
      <c r="L1635" s="685"/>
      <c r="M1635" s="656"/>
      <c r="N1635" s="270"/>
      <c r="O1635" s="270"/>
      <c r="P1635" s="254"/>
      <c r="Q1635" s="254"/>
      <c r="R1635" s="254"/>
      <c r="S1635" s="661"/>
    </row>
    <row r="1636" spans="1:19" hidden="1" outlineLevel="2">
      <c r="A1636" s="597"/>
      <c r="B1636" s="171" t="s">
        <v>333</v>
      </c>
      <c r="C1636" s="175" t="s">
        <v>23</v>
      </c>
      <c r="D1636" s="218">
        <v>3</v>
      </c>
      <c r="E1636" s="218"/>
      <c r="F1636" s="218"/>
      <c r="G1636" s="655"/>
      <c r="H1636" s="655"/>
      <c r="I1636" s="655"/>
      <c r="J1636" s="655"/>
      <c r="K1636" s="656"/>
      <c r="L1636" s="685"/>
      <c r="M1636" s="656"/>
      <c r="N1636" s="270"/>
      <c r="O1636" s="270"/>
      <c r="P1636" s="254"/>
      <c r="Q1636" s="254"/>
      <c r="R1636" s="254"/>
      <c r="S1636" s="661"/>
    </row>
    <row r="1637" spans="1:19" hidden="1" outlineLevel="2">
      <c r="A1637" s="597"/>
      <c r="B1637" s="171" t="s">
        <v>334</v>
      </c>
      <c r="C1637" s="175" t="s">
        <v>23</v>
      </c>
      <c r="D1637" s="218">
        <v>12</v>
      </c>
      <c r="E1637" s="218"/>
      <c r="F1637" s="218"/>
      <c r="G1637" s="655"/>
      <c r="H1637" s="655"/>
      <c r="I1637" s="655"/>
      <c r="J1637" s="655"/>
      <c r="K1637" s="656"/>
      <c r="L1637" s="685"/>
      <c r="M1637" s="656"/>
      <c r="N1637" s="270"/>
      <c r="O1637" s="270"/>
      <c r="P1637" s="254"/>
      <c r="Q1637" s="254"/>
      <c r="R1637" s="254"/>
      <c r="S1637" s="661"/>
    </row>
    <row r="1638" spans="1:19" hidden="1" outlineLevel="2">
      <c r="A1638" s="597"/>
      <c r="B1638" s="171" t="s">
        <v>335</v>
      </c>
      <c r="C1638" s="175" t="s">
        <v>23</v>
      </c>
      <c r="D1638" s="218">
        <v>1</v>
      </c>
      <c r="E1638" s="218"/>
      <c r="F1638" s="218"/>
      <c r="G1638" s="655"/>
      <c r="H1638" s="655"/>
      <c r="I1638" s="655"/>
      <c r="J1638" s="655"/>
      <c r="K1638" s="656"/>
      <c r="L1638" s="685"/>
      <c r="M1638" s="656"/>
      <c r="N1638" s="270"/>
      <c r="O1638" s="270"/>
      <c r="P1638" s="254"/>
      <c r="Q1638" s="254"/>
      <c r="R1638" s="254"/>
      <c r="S1638" s="661"/>
    </row>
    <row r="1639" spans="1:19" hidden="1" outlineLevel="2">
      <c r="A1639" s="597"/>
      <c r="B1639" s="169" t="s">
        <v>336</v>
      </c>
      <c r="C1639" s="174"/>
      <c r="D1639" s="217"/>
      <c r="E1639" s="217"/>
      <c r="F1639" s="217"/>
      <c r="G1639" s="655"/>
      <c r="H1639" s="655"/>
      <c r="I1639" s="655"/>
      <c r="J1639" s="655"/>
      <c r="K1639" s="656"/>
      <c r="L1639" s="685"/>
      <c r="M1639" s="656"/>
      <c r="N1639" s="270"/>
      <c r="O1639" s="270"/>
      <c r="P1639" s="254"/>
      <c r="Q1639" s="254"/>
      <c r="R1639" s="254"/>
      <c r="S1639" s="661"/>
    </row>
    <row r="1640" spans="1:19" hidden="1" outlineLevel="2">
      <c r="A1640" s="597"/>
      <c r="B1640" s="171" t="s">
        <v>337</v>
      </c>
      <c r="C1640" s="175" t="s">
        <v>23</v>
      </c>
      <c r="D1640" s="218">
        <v>28</v>
      </c>
      <c r="E1640" s="218"/>
      <c r="F1640" s="218"/>
      <c r="G1640" s="655"/>
      <c r="H1640" s="655"/>
      <c r="I1640" s="655"/>
      <c r="J1640" s="655"/>
      <c r="K1640" s="656"/>
      <c r="L1640" s="685"/>
      <c r="M1640" s="656"/>
      <c r="N1640" s="270"/>
      <c r="O1640" s="270"/>
      <c r="P1640" s="254"/>
      <c r="Q1640" s="254"/>
      <c r="R1640" s="254"/>
      <c r="S1640" s="661"/>
    </row>
    <row r="1641" spans="1:19" hidden="1" outlineLevel="2">
      <c r="A1641" s="597"/>
      <c r="B1641" s="171" t="s">
        <v>338</v>
      </c>
      <c r="C1641" s="175" t="s">
        <v>23</v>
      </c>
      <c r="D1641" s="218">
        <v>1</v>
      </c>
      <c r="E1641" s="218"/>
      <c r="F1641" s="218"/>
      <c r="G1641" s="655"/>
      <c r="H1641" s="655"/>
      <c r="I1641" s="655"/>
      <c r="J1641" s="655"/>
      <c r="K1641" s="656"/>
      <c r="L1641" s="685"/>
      <c r="M1641" s="656"/>
      <c r="N1641" s="270"/>
      <c r="O1641" s="270"/>
      <c r="P1641" s="254"/>
      <c r="Q1641" s="254"/>
      <c r="R1641" s="254"/>
      <c r="S1641" s="661"/>
    </row>
    <row r="1642" spans="1:19" hidden="1" outlineLevel="2">
      <c r="A1642" s="597"/>
      <c r="B1642" s="171" t="s">
        <v>339</v>
      </c>
      <c r="C1642" s="175" t="s">
        <v>20</v>
      </c>
      <c r="D1642" s="218">
        <v>1</v>
      </c>
      <c r="E1642" s="218"/>
      <c r="F1642" s="218"/>
      <c r="G1642" s="655"/>
      <c r="H1642" s="655"/>
      <c r="I1642" s="655"/>
      <c r="J1642" s="655"/>
      <c r="K1642" s="656"/>
      <c r="L1642" s="685"/>
      <c r="M1642" s="656"/>
      <c r="N1642" s="270"/>
      <c r="O1642" s="270"/>
      <c r="P1642" s="254"/>
      <c r="Q1642" s="254"/>
      <c r="R1642" s="254"/>
      <c r="S1642" s="661"/>
    </row>
    <row r="1643" spans="1:19" hidden="1" outlineLevel="2">
      <c r="A1643" s="597"/>
      <c r="B1643" s="191" t="s">
        <v>340</v>
      </c>
      <c r="C1643" s="175" t="s">
        <v>23</v>
      </c>
      <c r="D1643" s="175">
        <v>1</v>
      </c>
      <c r="E1643" s="175"/>
      <c r="F1643" s="175"/>
      <c r="G1643" s="654"/>
      <c r="H1643" s="654"/>
      <c r="I1643" s="654"/>
      <c r="J1643" s="654"/>
      <c r="K1643" s="645"/>
      <c r="L1643" s="685"/>
      <c r="M1643" s="645"/>
      <c r="N1643" s="270"/>
      <c r="O1643" s="270"/>
      <c r="P1643" s="254"/>
      <c r="Q1643" s="254"/>
      <c r="R1643" s="254"/>
      <c r="S1643" s="661"/>
    </row>
    <row r="1644" spans="1:19" hidden="1" outlineLevel="2">
      <c r="A1644" s="597"/>
      <c r="B1644" s="191" t="s">
        <v>366</v>
      </c>
      <c r="C1644" s="175" t="s">
        <v>21</v>
      </c>
      <c r="D1644" s="175">
        <v>1</v>
      </c>
      <c r="E1644" s="175"/>
      <c r="F1644" s="175"/>
      <c r="G1644" s="654"/>
      <c r="H1644" s="654"/>
      <c r="I1644" s="654"/>
      <c r="J1644" s="654"/>
      <c r="K1644" s="645"/>
      <c r="L1644" s="685"/>
      <c r="M1644" s="645"/>
      <c r="N1644" s="270"/>
      <c r="O1644" s="270"/>
      <c r="P1644" s="254"/>
      <c r="Q1644" s="254"/>
      <c r="R1644" s="254"/>
      <c r="S1644" s="661"/>
    </row>
    <row r="1645" spans="1:19" ht="25.5" hidden="1" outlineLevel="2">
      <c r="A1645" s="225"/>
      <c r="B1645" s="226" t="s">
        <v>343</v>
      </c>
      <c r="C1645" s="227" t="s">
        <v>20</v>
      </c>
      <c r="D1645" s="228">
        <v>1</v>
      </c>
      <c r="E1645" s="228"/>
      <c r="F1645" s="228"/>
      <c r="G1645" s="708"/>
      <c r="H1645" s="708"/>
      <c r="I1645" s="708"/>
      <c r="J1645" s="708"/>
      <c r="K1645" s="709"/>
      <c r="L1645" s="685"/>
      <c r="M1645" s="709"/>
      <c r="N1645" s="270"/>
      <c r="O1645" s="270"/>
      <c r="P1645" s="254"/>
      <c r="Q1645" s="254"/>
      <c r="R1645" s="254"/>
      <c r="S1645" s="661"/>
    </row>
    <row r="1646" spans="1:19" ht="38.25" outlineLevel="1" collapsed="1">
      <c r="A1646" s="174">
        <f>COUNT($A$368:$A1645)+1</f>
        <v>59</v>
      </c>
      <c r="B1646" s="169" t="s">
        <v>576</v>
      </c>
      <c r="C1646" s="174" t="s">
        <v>137</v>
      </c>
      <c r="D1646" s="216">
        <v>1</v>
      </c>
      <c r="E1646" s="216"/>
      <c r="F1646" s="216"/>
      <c r="G1646" s="648" t="s">
        <v>3199</v>
      </c>
      <c r="H1646" s="648"/>
      <c r="I1646" s="648" t="s">
        <v>3164</v>
      </c>
      <c r="J1646" s="648" t="s">
        <v>324</v>
      </c>
      <c r="K1646" s="267">
        <v>107342700</v>
      </c>
      <c r="L1646" s="685"/>
      <c r="M1646" s="267">
        <v>4375000</v>
      </c>
      <c r="N1646" s="270"/>
      <c r="O1646" s="270"/>
      <c r="P1646" s="254">
        <f>SUM(K1646:O1646)</f>
        <v>111717700</v>
      </c>
      <c r="Q1646" s="254">
        <f>P1646*$D1646</f>
        <v>111717700</v>
      </c>
      <c r="R1646" s="254">
        <f>P1646*$F1646</f>
        <v>0</v>
      </c>
      <c r="S1646" s="649" t="s">
        <v>138</v>
      </c>
    </row>
    <row r="1647" spans="1:19" ht="25.5" hidden="1" outlineLevel="2">
      <c r="A1647" s="597"/>
      <c r="B1647" s="171" t="s">
        <v>493</v>
      </c>
      <c r="C1647" s="192" t="s">
        <v>23</v>
      </c>
      <c r="D1647" s="175">
        <v>1</v>
      </c>
      <c r="E1647" s="175"/>
      <c r="F1647" s="175"/>
      <c r="G1647" s="654"/>
      <c r="H1647" s="654"/>
      <c r="I1647" s="654"/>
      <c r="J1647" s="654"/>
      <c r="K1647" s="645"/>
      <c r="L1647" s="685"/>
      <c r="M1647" s="645"/>
      <c r="N1647" s="270"/>
      <c r="O1647" s="270"/>
      <c r="P1647" s="254"/>
      <c r="Q1647" s="254"/>
      <c r="R1647" s="254"/>
      <c r="S1647" s="661"/>
    </row>
    <row r="1648" spans="1:19" hidden="1" outlineLevel="2">
      <c r="A1648" s="597"/>
      <c r="B1648" s="169" t="s">
        <v>328</v>
      </c>
      <c r="C1648" s="174"/>
      <c r="D1648" s="174"/>
      <c r="E1648" s="174"/>
      <c r="F1648" s="174"/>
      <c r="G1648" s="654"/>
      <c r="H1648" s="654"/>
      <c r="I1648" s="654"/>
      <c r="J1648" s="654"/>
      <c r="K1648" s="645"/>
      <c r="L1648" s="685"/>
      <c r="M1648" s="645"/>
      <c r="N1648" s="270"/>
      <c r="O1648" s="270"/>
      <c r="P1648" s="254"/>
      <c r="Q1648" s="254"/>
      <c r="R1648" s="254"/>
      <c r="S1648" s="661"/>
    </row>
    <row r="1649" spans="1:19" hidden="1" outlineLevel="2">
      <c r="A1649" s="597"/>
      <c r="B1649" s="171" t="s">
        <v>389</v>
      </c>
      <c r="C1649" s="175" t="s">
        <v>23</v>
      </c>
      <c r="D1649" s="175">
        <v>1</v>
      </c>
      <c r="E1649" s="175"/>
      <c r="F1649" s="175"/>
      <c r="G1649" s="654"/>
      <c r="H1649" s="654"/>
      <c r="I1649" s="654"/>
      <c r="J1649" s="654"/>
      <c r="K1649" s="645"/>
      <c r="L1649" s="685"/>
      <c r="M1649" s="645"/>
      <c r="N1649" s="270"/>
      <c r="O1649" s="270"/>
      <c r="P1649" s="254"/>
      <c r="Q1649" s="254"/>
      <c r="R1649" s="254"/>
      <c r="S1649" s="661"/>
    </row>
    <row r="1650" spans="1:19" hidden="1" outlineLevel="2">
      <c r="A1650" s="597"/>
      <c r="B1650" s="171" t="s">
        <v>154</v>
      </c>
      <c r="C1650" s="175" t="s">
        <v>23</v>
      </c>
      <c r="D1650" s="175">
        <v>3</v>
      </c>
      <c r="E1650" s="175"/>
      <c r="F1650" s="175"/>
      <c r="G1650" s="654"/>
      <c r="H1650" s="654"/>
      <c r="I1650" s="654"/>
      <c r="J1650" s="654"/>
      <c r="K1650" s="645"/>
      <c r="L1650" s="685"/>
      <c r="M1650" s="645"/>
      <c r="N1650" s="270"/>
      <c r="O1650" s="270"/>
      <c r="P1650" s="254"/>
      <c r="Q1650" s="254"/>
      <c r="R1650" s="254"/>
      <c r="S1650" s="661"/>
    </row>
    <row r="1651" spans="1:19" hidden="1" outlineLevel="2">
      <c r="A1651" s="597"/>
      <c r="B1651" s="191" t="s">
        <v>330</v>
      </c>
      <c r="C1651" s="175" t="s">
        <v>23</v>
      </c>
      <c r="D1651" s="175">
        <v>3</v>
      </c>
      <c r="E1651" s="175"/>
      <c r="F1651" s="175"/>
      <c r="G1651" s="654"/>
      <c r="H1651" s="654"/>
      <c r="I1651" s="654"/>
      <c r="J1651" s="654"/>
      <c r="K1651" s="645"/>
      <c r="L1651" s="685"/>
      <c r="M1651" s="645"/>
      <c r="N1651" s="270"/>
      <c r="O1651" s="270"/>
      <c r="P1651" s="254"/>
      <c r="Q1651" s="254"/>
      <c r="R1651" s="254"/>
      <c r="S1651" s="661"/>
    </row>
    <row r="1652" spans="1:19" hidden="1" outlineLevel="2">
      <c r="A1652" s="597"/>
      <c r="B1652" s="169" t="s">
        <v>331</v>
      </c>
      <c r="C1652" s="175"/>
      <c r="D1652" s="175"/>
      <c r="E1652" s="175"/>
      <c r="F1652" s="175"/>
      <c r="G1652" s="654"/>
      <c r="H1652" s="654"/>
      <c r="I1652" s="654"/>
      <c r="J1652" s="654"/>
      <c r="K1652" s="645"/>
      <c r="L1652" s="685"/>
      <c r="M1652" s="645"/>
      <c r="N1652" s="270"/>
      <c r="O1652" s="270"/>
      <c r="P1652" s="254"/>
      <c r="Q1652" s="254"/>
      <c r="R1652" s="254"/>
      <c r="S1652" s="661"/>
    </row>
    <row r="1653" spans="1:19" hidden="1" outlineLevel="2">
      <c r="A1653" s="597"/>
      <c r="B1653" s="171" t="s">
        <v>332</v>
      </c>
      <c r="C1653" s="175" t="s">
        <v>23</v>
      </c>
      <c r="D1653" s="218">
        <v>1</v>
      </c>
      <c r="E1653" s="218"/>
      <c r="F1653" s="218"/>
      <c r="G1653" s="655"/>
      <c r="H1653" s="655"/>
      <c r="I1653" s="655"/>
      <c r="J1653" s="655"/>
      <c r="K1653" s="656"/>
      <c r="L1653" s="685"/>
      <c r="M1653" s="656"/>
      <c r="N1653" s="270"/>
      <c r="O1653" s="270"/>
      <c r="P1653" s="254"/>
      <c r="Q1653" s="254"/>
      <c r="R1653" s="254"/>
      <c r="S1653" s="661"/>
    </row>
    <row r="1654" spans="1:19" hidden="1" outlineLevel="2">
      <c r="A1654" s="597"/>
      <c r="B1654" s="191" t="s">
        <v>419</v>
      </c>
      <c r="C1654" s="175" t="s">
        <v>23</v>
      </c>
      <c r="D1654" s="218">
        <v>1</v>
      </c>
      <c r="E1654" s="218"/>
      <c r="F1654" s="218"/>
      <c r="G1654" s="655"/>
      <c r="H1654" s="655"/>
      <c r="I1654" s="655"/>
      <c r="J1654" s="655"/>
      <c r="K1654" s="656"/>
      <c r="L1654" s="685"/>
      <c r="M1654" s="656"/>
      <c r="N1654" s="270"/>
      <c r="O1654" s="270"/>
      <c r="P1654" s="254"/>
      <c r="Q1654" s="254"/>
      <c r="R1654" s="254"/>
      <c r="S1654" s="661"/>
    </row>
    <row r="1655" spans="1:19" hidden="1" outlineLevel="2">
      <c r="A1655" s="597"/>
      <c r="B1655" s="171" t="s">
        <v>333</v>
      </c>
      <c r="C1655" s="175" t="s">
        <v>23</v>
      </c>
      <c r="D1655" s="218">
        <v>3</v>
      </c>
      <c r="E1655" s="218"/>
      <c r="F1655" s="218"/>
      <c r="G1655" s="655"/>
      <c r="H1655" s="655"/>
      <c r="I1655" s="655"/>
      <c r="J1655" s="655"/>
      <c r="K1655" s="656"/>
      <c r="L1655" s="685"/>
      <c r="M1655" s="656"/>
      <c r="N1655" s="270"/>
      <c r="O1655" s="270"/>
      <c r="P1655" s="254"/>
      <c r="Q1655" s="254"/>
      <c r="R1655" s="254"/>
      <c r="S1655" s="661"/>
    </row>
    <row r="1656" spans="1:19" hidden="1" outlineLevel="2">
      <c r="A1656" s="597"/>
      <c r="B1656" s="171" t="s">
        <v>334</v>
      </c>
      <c r="C1656" s="175" t="s">
        <v>23</v>
      </c>
      <c r="D1656" s="218">
        <v>15</v>
      </c>
      <c r="E1656" s="218"/>
      <c r="F1656" s="218"/>
      <c r="G1656" s="655"/>
      <c r="H1656" s="655"/>
      <c r="I1656" s="655"/>
      <c r="J1656" s="655"/>
      <c r="K1656" s="656"/>
      <c r="L1656" s="685"/>
      <c r="M1656" s="656"/>
      <c r="N1656" s="270"/>
      <c r="O1656" s="270"/>
      <c r="P1656" s="254"/>
      <c r="Q1656" s="254"/>
      <c r="R1656" s="254"/>
      <c r="S1656" s="661"/>
    </row>
    <row r="1657" spans="1:19" hidden="1" outlineLevel="2">
      <c r="A1657" s="597"/>
      <c r="B1657" s="171" t="s">
        <v>335</v>
      </c>
      <c r="C1657" s="175" t="s">
        <v>23</v>
      </c>
      <c r="D1657" s="218">
        <v>1</v>
      </c>
      <c r="E1657" s="218"/>
      <c r="F1657" s="218"/>
      <c r="G1657" s="655"/>
      <c r="H1657" s="655"/>
      <c r="I1657" s="655"/>
      <c r="J1657" s="655"/>
      <c r="K1657" s="656"/>
      <c r="L1657" s="685"/>
      <c r="M1657" s="656"/>
      <c r="N1657" s="270"/>
      <c r="O1657" s="270"/>
      <c r="P1657" s="254"/>
      <c r="Q1657" s="254"/>
      <c r="R1657" s="254"/>
      <c r="S1657" s="661"/>
    </row>
    <row r="1658" spans="1:19" hidden="1" outlineLevel="2">
      <c r="A1658" s="597"/>
      <c r="B1658" s="169" t="s">
        <v>336</v>
      </c>
      <c r="C1658" s="174"/>
      <c r="D1658" s="217"/>
      <c r="E1658" s="217"/>
      <c r="F1658" s="217"/>
      <c r="G1658" s="655"/>
      <c r="H1658" s="655"/>
      <c r="I1658" s="655"/>
      <c r="J1658" s="655"/>
      <c r="K1658" s="656"/>
      <c r="L1658" s="685"/>
      <c r="M1658" s="656"/>
      <c r="N1658" s="270"/>
      <c r="O1658" s="270"/>
      <c r="P1658" s="254"/>
      <c r="Q1658" s="254"/>
      <c r="R1658" s="254"/>
      <c r="S1658" s="661"/>
    </row>
    <row r="1659" spans="1:19" hidden="1" outlineLevel="2">
      <c r="A1659" s="597"/>
      <c r="B1659" s="171" t="s">
        <v>337</v>
      </c>
      <c r="C1659" s="175" t="s">
        <v>23</v>
      </c>
      <c r="D1659" s="218">
        <v>37</v>
      </c>
      <c r="E1659" s="218"/>
      <c r="F1659" s="218"/>
      <c r="G1659" s="655"/>
      <c r="H1659" s="655"/>
      <c r="I1659" s="655"/>
      <c r="J1659" s="655"/>
      <c r="K1659" s="656"/>
      <c r="L1659" s="685"/>
      <c r="M1659" s="656"/>
      <c r="N1659" s="270"/>
      <c r="O1659" s="270"/>
      <c r="P1659" s="254"/>
      <c r="Q1659" s="254"/>
      <c r="R1659" s="254"/>
      <c r="S1659" s="661"/>
    </row>
    <row r="1660" spans="1:19" hidden="1" outlineLevel="2">
      <c r="A1660" s="597"/>
      <c r="B1660" s="171" t="s">
        <v>338</v>
      </c>
      <c r="C1660" s="175" t="s">
        <v>23</v>
      </c>
      <c r="D1660" s="218">
        <v>1</v>
      </c>
      <c r="E1660" s="218"/>
      <c r="F1660" s="218"/>
      <c r="G1660" s="655"/>
      <c r="H1660" s="655"/>
      <c r="I1660" s="655"/>
      <c r="J1660" s="655"/>
      <c r="K1660" s="656"/>
      <c r="L1660" s="685"/>
      <c r="M1660" s="656"/>
      <c r="N1660" s="270"/>
      <c r="O1660" s="270"/>
      <c r="P1660" s="254"/>
      <c r="Q1660" s="254"/>
      <c r="R1660" s="254"/>
      <c r="S1660" s="661"/>
    </row>
    <row r="1661" spans="1:19" hidden="1" outlineLevel="2">
      <c r="A1661" s="597"/>
      <c r="B1661" s="171" t="s">
        <v>339</v>
      </c>
      <c r="C1661" s="175" t="s">
        <v>20</v>
      </c>
      <c r="D1661" s="218">
        <v>1</v>
      </c>
      <c r="E1661" s="218"/>
      <c r="F1661" s="218"/>
      <c r="G1661" s="655"/>
      <c r="H1661" s="655"/>
      <c r="I1661" s="655"/>
      <c r="J1661" s="655"/>
      <c r="K1661" s="656"/>
      <c r="L1661" s="685"/>
      <c r="M1661" s="656"/>
      <c r="N1661" s="270"/>
      <c r="O1661" s="270"/>
      <c r="P1661" s="254"/>
      <c r="Q1661" s="254"/>
      <c r="R1661" s="254"/>
      <c r="S1661" s="661"/>
    </row>
    <row r="1662" spans="1:19" hidden="1" outlineLevel="2">
      <c r="A1662" s="597"/>
      <c r="B1662" s="191" t="s">
        <v>340</v>
      </c>
      <c r="C1662" s="175" t="s">
        <v>23</v>
      </c>
      <c r="D1662" s="175">
        <v>1</v>
      </c>
      <c r="E1662" s="175"/>
      <c r="F1662" s="175"/>
      <c r="G1662" s="654"/>
      <c r="H1662" s="654"/>
      <c r="I1662" s="654"/>
      <c r="J1662" s="654"/>
      <c r="K1662" s="645"/>
      <c r="L1662" s="685"/>
      <c r="M1662" s="645"/>
      <c r="N1662" s="270"/>
      <c r="O1662" s="270"/>
      <c r="P1662" s="254"/>
      <c r="Q1662" s="254"/>
      <c r="R1662" s="254"/>
      <c r="S1662" s="661"/>
    </row>
    <row r="1663" spans="1:19" hidden="1" outlineLevel="2">
      <c r="A1663" s="597"/>
      <c r="B1663" s="191" t="s">
        <v>341</v>
      </c>
      <c r="C1663" s="175" t="s">
        <v>21</v>
      </c>
      <c r="D1663" s="175">
        <v>1</v>
      </c>
      <c r="E1663" s="175"/>
      <c r="F1663" s="175"/>
      <c r="G1663" s="654"/>
      <c r="H1663" s="654"/>
      <c r="I1663" s="654"/>
      <c r="J1663" s="654"/>
      <c r="K1663" s="645"/>
      <c r="L1663" s="685"/>
      <c r="M1663" s="645"/>
      <c r="N1663" s="270"/>
      <c r="O1663" s="270"/>
      <c r="P1663" s="254"/>
      <c r="Q1663" s="254"/>
      <c r="R1663" s="254"/>
      <c r="S1663" s="661"/>
    </row>
    <row r="1664" spans="1:19" hidden="1" outlineLevel="2">
      <c r="A1664" s="597"/>
      <c r="B1664" s="191" t="s">
        <v>342</v>
      </c>
      <c r="C1664" s="175" t="s">
        <v>21</v>
      </c>
      <c r="D1664" s="175">
        <v>1</v>
      </c>
      <c r="E1664" s="175"/>
      <c r="F1664" s="175"/>
      <c r="G1664" s="654"/>
      <c r="H1664" s="654"/>
      <c r="I1664" s="654"/>
      <c r="J1664" s="654"/>
      <c r="K1664" s="645"/>
      <c r="L1664" s="685"/>
      <c r="M1664" s="645"/>
      <c r="N1664" s="270"/>
      <c r="O1664" s="270"/>
      <c r="P1664" s="254"/>
      <c r="Q1664" s="254"/>
      <c r="R1664" s="254"/>
      <c r="S1664" s="661"/>
    </row>
    <row r="1665" spans="1:19" ht="25.5" hidden="1" outlineLevel="2">
      <c r="A1665" s="597"/>
      <c r="B1665" s="219" t="s">
        <v>343</v>
      </c>
      <c r="C1665" s="220" t="s">
        <v>20</v>
      </c>
      <c r="D1665" s="221">
        <v>1</v>
      </c>
      <c r="E1665" s="221"/>
      <c r="F1665" s="221"/>
      <c r="G1665" s="706"/>
      <c r="H1665" s="706"/>
      <c r="I1665" s="706"/>
      <c r="J1665" s="706"/>
      <c r="K1665" s="707"/>
      <c r="L1665" s="685"/>
      <c r="M1665" s="707"/>
      <c r="N1665" s="270"/>
      <c r="O1665" s="270"/>
      <c r="P1665" s="254"/>
      <c r="Q1665" s="254"/>
      <c r="R1665" s="254"/>
      <c r="S1665" s="661"/>
    </row>
    <row r="1666" spans="1:19" ht="38.25" outlineLevel="1" collapsed="1">
      <c r="A1666" s="174">
        <f>COUNT($A$368:$A1665)+1</f>
        <v>60</v>
      </c>
      <c r="B1666" s="169" t="s">
        <v>577</v>
      </c>
      <c r="C1666" s="174" t="s">
        <v>137</v>
      </c>
      <c r="D1666" s="216">
        <v>1</v>
      </c>
      <c r="E1666" s="216"/>
      <c r="F1666" s="216"/>
      <c r="G1666" s="648" t="s">
        <v>3199</v>
      </c>
      <c r="H1666" s="648"/>
      <c r="I1666" s="648" t="s">
        <v>3164</v>
      </c>
      <c r="J1666" s="648" t="s">
        <v>324</v>
      </c>
      <c r="K1666" s="267">
        <v>104195800</v>
      </c>
      <c r="L1666" s="685"/>
      <c r="M1666" s="267">
        <v>4375000</v>
      </c>
      <c r="N1666" s="270"/>
      <c r="O1666" s="270"/>
      <c r="P1666" s="254">
        <f>SUM(K1666:O1666)</f>
        <v>108570800</v>
      </c>
      <c r="Q1666" s="254">
        <f>P1666*$D1666</f>
        <v>108570800</v>
      </c>
      <c r="R1666" s="254">
        <f>P1666*$F1666</f>
        <v>0</v>
      </c>
      <c r="S1666" s="649" t="s">
        <v>138</v>
      </c>
    </row>
    <row r="1667" spans="1:19" ht="25.5" hidden="1" outlineLevel="2">
      <c r="A1667" s="597"/>
      <c r="B1667" s="171" t="s">
        <v>493</v>
      </c>
      <c r="C1667" s="192" t="s">
        <v>23</v>
      </c>
      <c r="D1667" s="175">
        <v>1</v>
      </c>
      <c r="E1667" s="175"/>
      <c r="F1667" s="175"/>
      <c r="G1667" s="654"/>
      <c r="H1667" s="654"/>
      <c r="I1667" s="654"/>
      <c r="J1667" s="654"/>
      <c r="K1667" s="645"/>
      <c r="L1667" s="685"/>
      <c r="M1667" s="645"/>
      <c r="N1667" s="270"/>
      <c r="O1667" s="270"/>
      <c r="P1667" s="254"/>
      <c r="Q1667" s="254"/>
      <c r="R1667" s="254"/>
      <c r="S1667" s="661"/>
    </row>
    <row r="1668" spans="1:19" hidden="1" outlineLevel="2">
      <c r="A1668" s="597"/>
      <c r="B1668" s="169" t="s">
        <v>328</v>
      </c>
      <c r="C1668" s="174"/>
      <c r="D1668" s="174"/>
      <c r="E1668" s="174"/>
      <c r="F1668" s="174"/>
      <c r="G1668" s="654"/>
      <c r="H1668" s="654"/>
      <c r="I1668" s="654"/>
      <c r="J1668" s="654"/>
      <c r="K1668" s="645"/>
      <c r="L1668" s="685"/>
      <c r="M1668" s="645"/>
      <c r="N1668" s="270"/>
      <c r="O1668" s="270"/>
      <c r="P1668" s="254"/>
      <c r="Q1668" s="254"/>
      <c r="R1668" s="254"/>
      <c r="S1668" s="661"/>
    </row>
    <row r="1669" spans="1:19" hidden="1" outlineLevel="2">
      <c r="A1669" s="597"/>
      <c r="B1669" s="191" t="s">
        <v>578</v>
      </c>
      <c r="C1669" s="175" t="s">
        <v>23</v>
      </c>
      <c r="D1669" s="175">
        <v>1</v>
      </c>
      <c r="E1669" s="175"/>
      <c r="F1669" s="175"/>
      <c r="G1669" s="654"/>
      <c r="H1669" s="654"/>
      <c r="I1669" s="654"/>
      <c r="J1669" s="654"/>
      <c r="K1669" s="645"/>
      <c r="L1669" s="685"/>
      <c r="M1669" s="645"/>
      <c r="N1669" s="270"/>
      <c r="O1669" s="270"/>
      <c r="P1669" s="254"/>
      <c r="Q1669" s="254"/>
      <c r="R1669" s="254"/>
      <c r="S1669" s="661"/>
    </row>
    <row r="1670" spans="1:19" hidden="1" outlineLevel="2">
      <c r="A1670" s="597"/>
      <c r="B1670" s="171" t="s">
        <v>154</v>
      </c>
      <c r="C1670" s="175" t="s">
        <v>23</v>
      </c>
      <c r="D1670" s="175">
        <v>3</v>
      </c>
      <c r="E1670" s="175"/>
      <c r="F1670" s="175"/>
      <c r="G1670" s="654"/>
      <c r="H1670" s="654"/>
      <c r="I1670" s="654"/>
      <c r="J1670" s="654"/>
      <c r="K1670" s="645"/>
      <c r="L1670" s="685"/>
      <c r="M1670" s="645"/>
      <c r="N1670" s="270"/>
      <c r="O1670" s="270"/>
      <c r="P1670" s="254"/>
      <c r="Q1670" s="254"/>
      <c r="R1670" s="254"/>
      <c r="S1670" s="661"/>
    </row>
    <row r="1671" spans="1:19" hidden="1" outlineLevel="2">
      <c r="A1671" s="597"/>
      <c r="B1671" s="191" t="s">
        <v>330</v>
      </c>
      <c r="C1671" s="175" t="s">
        <v>23</v>
      </c>
      <c r="D1671" s="175">
        <v>3</v>
      </c>
      <c r="E1671" s="175"/>
      <c r="F1671" s="175"/>
      <c r="G1671" s="654"/>
      <c r="H1671" s="654"/>
      <c r="I1671" s="654"/>
      <c r="J1671" s="654"/>
      <c r="K1671" s="645"/>
      <c r="L1671" s="685"/>
      <c r="M1671" s="645"/>
      <c r="N1671" s="270"/>
      <c r="O1671" s="270"/>
      <c r="P1671" s="254"/>
      <c r="Q1671" s="254"/>
      <c r="R1671" s="254"/>
      <c r="S1671" s="661"/>
    </row>
    <row r="1672" spans="1:19" hidden="1" outlineLevel="2">
      <c r="A1672" s="597"/>
      <c r="B1672" s="169" t="s">
        <v>331</v>
      </c>
      <c r="C1672" s="175"/>
      <c r="D1672" s="175"/>
      <c r="E1672" s="175"/>
      <c r="F1672" s="175"/>
      <c r="G1672" s="654"/>
      <c r="H1672" s="654"/>
      <c r="I1672" s="654"/>
      <c r="J1672" s="654"/>
      <c r="K1672" s="645"/>
      <c r="L1672" s="685"/>
      <c r="M1672" s="645"/>
      <c r="N1672" s="270"/>
      <c r="O1672" s="270"/>
      <c r="P1672" s="254"/>
      <c r="Q1672" s="254"/>
      <c r="R1672" s="254"/>
      <c r="S1672" s="661"/>
    </row>
    <row r="1673" spans="1:19" hidden="1" outlineLevel="2">
      <c r="A1673" s="597"/>
      <c r="B1673" s="171" t="s">
        <v>332</v>
      </c>
      <c r="C1673" s="175" t="s">
        <v>23</v>
      </c>
      <c r="D1673" s="218">
        <v>1</v>
      </c>
      <c r="E1673" s="218"/>
      <c r="F1673" s="218"/>
      <c r="G1673" s="655"/>
      <c r="H1673" s="655"/>
      <c r="I1673" s="655"/>
      <c r="J1673" s="655"/>
      <c r="K1673" s="656"/>
      <c r="L1673" s="685"/>
      <c r="M1673" s="656"/>
      <c r="N1673" s="270"/>
      <c r="O1673" s="270"/>
      <c r="P1673" s="254"/>
      <c r="Q1673" s="254"/>
      <c r="R1673" s="254"/>
      <c r="S1673" s="661"/>
    </row>
    <row r="1674" spans="1:19" hidden="1" outlineLevel="2">
      <c r="A1674" s="597"/>
      <c r="B1674" s="171" t="s">
        <v>333</v>
      </c>
      <c r="C1674" s="175" t="s">
        <v>23</v>
      </c>
      <c r="D1674" s="218">
        <v>3</v>
      </c>
      <c r="E1674" s="218"/>
      <c r="F1674" s="218"/>
      <c r="G1674" s="655"/>
      <c r="H1674" s="655"/>
      <c r="I1674" s="655"/>
      <c r="J1674" s="655"/>
      <c r="K1674" s="656"/>
      <c r="L1674" s="685"/>
      <c r="M1674" s="656"/>
      <c r="N1674" s="270"/>
      <c r="O1674" s="270"/>
      <c r="P1674" s="254"/>
      <c r="Q1674" s="254"/>
      <c r="R1674" s="254"/>
      <c r="S1674" s="661"/>
    </row>
    <row r="1675" spans="1:19" hidden="1" outlineLevel="2">
      <c r="A1675" s="597"/>
      <c r="B1675" s="171" t="s">
        <v>334</v>
      </c>
      <c r="C1675" s="175" t="s">
        <v>23</v>
      </c>
      <c r="D1675" s="218">
        <v>15</v>
      </c>
      <c r="E1675" s="218"/>
      <c r="F1675" s="218"/>
      <c r="G1675" s="655"/>
      <c r="H1675" s="655"/>
      <c r="I1675" s="655"/>
      <c r="J1675" s="655"/>
      <c r="K1675" s="656"/>
      <c r="L1675" s="685"/>
      <c r="M1675" s="656"/>
      <c r="N1675" s="270"/>
      <c r="O1675" s="270"/>
      <c r="P1675" s="254"/>
      <c r="Q1675" s="254"/>
      <c r="R1675" s="254"/>
      <c r="S1675" s="661"/>
    </row>
    <row r="1676" spans="1:19" hidden="1" outlineLevel="2">
      <c r="A1676" s="597"/>
      <c r="B1676" s="171" t="s">
        <v>335</v>
      </c>
      <c r="C1676" s="175" t="s">
        <v>23</v>
      </c>
      <c r="D1676" s="218">
        <v>1</v>
      </c>
      <c r="E1676" s="218"/>
      <c r="F1676" s="218"/>
      <c r="G1676" s="655"/>
      <c r="H1676" s="655"/>
      <c r="I1676" s="655"/>
      <c r="J1676" s="655"/>
      <c r="K1676" s="656"/>
      <c r="L1676" s="685"/>
      <c r="M1676" s="656"/>
      <c r="N1676" s="270"/>
      <c r="O1676" s="270"/>
      <c r="P1676" s="254"/>
      <c r="Q1676" s="254"/>
      <c r="R1676" s="254"/>
      <c r="S1676" s="661"/>
    </row>
    <row r="1677" spans="1:19" hidden="1" outlineLevel="2">
      <c r="A1677" s="597"/>
      <c r="B1677" s="169" t="s">
        <v>336</v>
      </c>
      <c r="C1677" s="174"/>
      <c r="D1677" s="217"/>
      <c r="E1677" s="217"/>
      <c r="F1677" s="217"/>
      <c r="G1677" s="655"/>
      <c r="H1677" s="655"/>
      <c r="I1677" s="655"/>
      <c r="J1677" s="655"/>
      <c r="K1677" s="656"/>
      <c r="L1677" s="685"/>
      <c r="M1677" s="656"/>
      <c r="N1677" s="270"/>
      <c r="O1677" s="270"/>
      <c r="P1677" s="254"/>
      <c r="Q1677" s="254"/>
      <c r="R1677" s="254"/>
      <c r="S1677" s="661"/>
    </row>
    <row r="1678" spans="1:19" hidden="1" outlineLevel="2">
      <c r="A1678" s="597"/>
      <c r="B1678" s="171" t="s">
        <v>337</v>
      </c>
      <c r="C1678" s="175" t="s">
        <v>23</v>
      </c>
      <c r="D1678" s="218">
        <v>37</v>
      </c>
      <c r="E1678" s="218"/>
      <c r="F1678" s="218"/>
      <c r="G1678" s="655"/>
      <c r="H1678" s="655"/>
      <c r="I1678" s="655"/>
      <c r="J1678" s="655"/>
      <c r="K1678" s="656"/>
      <c r="L1678" s="685"/>
      <c r="M1678" s="656"/>
      <c r="N1678" s="270"/>
      <c r="O1678" s="270"/>
      <c r="P1678" s="254"/>
      <c r="Q1678" s="254"/>
      <c r="R1678" s="254"/>
      <c r="S1678" s="661"/>
    </row>
    <row r="1679" spans="1:19" hidden="1" outlineLevel="2">
      <c r="A1679" s="597"/>
      <c r="B1679" s="171" t="s">
        <v>338</v>
      </c>
      <c r="C1679" s="175" t="s">
        <v>23</v>
      </c>
      <c r="D1679" s="218">
        <v>1</v>
      </c>
      <c r="E1679" s="218"/>
      <c r="F1679" s="218"/>
      <c r="G1679" s="655"/>
      <c r="H1679" s="655"/>
      <c r="I1679" s="655"/>
      <c r="J1679" s="655"/>
      <c r="K1679" s="656"/>
      <c r="L1679" s="685"/>
      <c r="M1679" s="656"/>
      <c r="N1679" s="270"/>
      <c r="O1679" s="270"/>
      <c r="P1679" s="254"/>
      <c r="Q1679" s="254"/>
      <c r="R1679" s="254"/>
      <c r="S1679" s="661"/>
    </row>
    <row r="1680" spans="1:19" hidden="1" outlineLevel="2">
      <c r="A1680" s="597"/>
      <c r="B1680" s="171" t="s">
        <v>339</v>
      </c>
      <c r="C1680" s="175" t="s">
        <v>20</v>
      </c>
      <c r="D1680" s="218">
        <v>1</v>
      </c>
      <c r="E1680" s="218"/>
      <c r="F1680" s="218"/>
      <c r="G1680" s="655"/>
      <c r="H1680" s="655"/>
      <c r="I1680" s="655"/>
      <c r="J1680" s="655"/>
      <c r="K1680" s="656"/>
      <c r="L1680" s="685"/>
      <c r="M1680" s="656"/>
      <c r="N1680" s="270"/>
      <c r="O1680" s="270"/>
      <c r="P1680" s="254"/>
      <c r="Q1680" s="254"/>
      <c r="R1680" s="254"/>
      <c r="S1680" s="661"/>
    </row>
    <row r="1681" spans="1:19" hidden="1" outlineLevel="2">
      <c r="A1681" s="597"/>
      <c r="B1681" s="191" t="s">
        <v>340</v>
      </c>
      <c r="C1681" s="175" t="s">
        <v>23</v>
      </c>
      <c r="D1681" s="175">
        <v>1</v>
      </c>
      <c r="E1681" s="175"/>
      <c r="F1681" s="175"/>
      <c r="G1681" s="654"/>
      <c r="H1681" s="654"/>
      <c r="I1681" s="654"/>
      <c r="J1681" s="654"/>
      <c r="K1681" s="645"/>
      <c r="L1681" s="685"/>
      <c r="M1681" s="645"/>
      <c r="N1681" s="270"/>
      <c r="O1681" s="270"/>
      <c r="P1681" s="254"/>
      <c r="Q1681" s="254"/>
      <c r="R1681" s="254"/>
      <c r="S1681" s="661"/>
    </row>
    <row r="1682" spans="1:19" hidden="1" outlineLevel="2">
      <c r="A1682" s="597"/>
      <c r="B1682" s="191" t="s">
        <v>366</v>
      </c>
      <c r="C1682" s="175" t="s">
        <v>21</v>
      </c>
      <c r="D1682" s="175">
        <v>1</v>
      </c>
      <c r="E1682" s="175"/>
      <c r="F1682" s="175"/>
      <c r="G1682" s="654"/>
      <c r="H1682" s="654"/>
      <c r="I1682" s="654"/>
      <c r="J1682" s="654"/>
      <c r="K1682" s="645"/>
      <c r="L1682" s="685"/>
      <c r="M1682" s="645"/>
      <c r="N1682" s="270"/>
      <c r="O1682" s="270"/>
      <c r="P1682" s="254"/>
      <c r="Q1682" s="254"/>
      <c r="R1682" s="254"/>
      <c r="S1682" s="661"/>
    </row>
    <row r="1683" spans="1:19" ht="25.5" hidden="1" outlineLevel="2">
      <c r="A1683" s="225"/>
      <c r="B1683" s="226" t="s">
        <v>343</v>
      </c>
      <c r="C1683" s="227" t="s">
        <v>20</v>
      </c>
      <c r="D1683" s="228">
        <v>1</v>
      </c>
      <c r="E1683" s="228"/>
      <c r="F1683" s="228"/>
      <c r="G1683" s="708"/>
      <c r="H1683" s="708"/>
      <c r="I1683" s="708"/>
      <c r="J1683" s="708"/>
      <c r="K1683" s="709"/>
      <c r="L1683" s="685"/>
      <c r="M1683" s="709"/>
      <c r="N1683" s="270"/>
      <c r="O1683" s="270"/>
      <c r="P1683" s="254"/>
      <c r="Q1683" s="254"/>
      <c r="R1683" s="254"/>
      <c r="S1683" s="661"/>
    </row>
    <row r="1684" spans="1:19" ht="38.25" outlineLevel="1" collapsed="1">
      <c r="A1684" s="174">
        <f>COUNT($A$368:$A1683)+1</f>
        <v>61</v>
      </c>
      <c r="B1684" s="169" t="s">
        <v>579</v>
      </c>
      <c r="C1684" s="174" t="s">
        <v>137</v>
      </c>
      <c r="D1684" s="216">
        <v>1</v>
      </c>
      <c r="E1684" s="216"/>
      <c r="F1684" s="216"/>
      <c r="G1684" s="648" t="s">
        <v>3199</v>
      </c>
      <c r="H1684" s="648"/>
      <c r="I1684" s="648" t="s">
        <v>3164</v>
      </c>
      <c r="J1684" s="648" t="s">
        <v>324</v>
      </c>
      <c r="K1684" s="267">
        <v>26654200</v>
      </c>
      <c r="L1684" s="685"/>
      <c r="M1684" s="267">
        <v>3675000</v>
      </c>
      <c r="N1684" s="270"/>
      <c r="O1684" s="270"/>
      <c r="P1684" s="254">
        <f>SUM(K1684:O1684)</f>
        <v>30329200</v>
      </c>
      <c r="Q1684" s="254">
        <f>P1684*$D1684</f>
        <v>30329200</v>
      </c>
      <c r="R1684" s="254">
        <f>P1684*$F1684</f>
        <v>0</v>
      </c>
      <c r="S1684" s="649" t="s">
        <v>138</v>
      </c>
    </row>
    <row r="1685" spans="1:19" ht="25.5" hidden="1" outlineLevel="2">
      <c r="A1685" s="597"/>
      <c r="B1685" s="171" t="s">
        <v>580</v>
      </c>
      <c r="C1685" s="192" t="s">
        <v>23</v>
      </c>
      <c r="D1685" s="175">
        <v>1</v>
      </c>
      <c r="E1685" s="175"/>
      <c r="F1685" s="175"/>
      <c r="G1685" s="654"/>
      <c r="H1685" s="654"/>
      <c r="I1685" s="654"/>
      <c r="J1685" s="654"/>
      <c r="K1685" s="645"/>
      <c r="L1685" s="685"/>
      <c r="M1685" s="645"/>
      <c r="N1685" s="270"/>
      <c r="O1685" s="270"/>
      <c r="P1685" s="254"/>
      <c r="Q1685" s="254"/>
      <c r="R1685" s="254"/>
      <c r="S1685" s="661"/>
    </row>
    <row r="1686" spans="1:19" hidden="1" outlineLevel="2">
      <c r="A1686" s="597"/>
      <c r="B1686" s="169" t="s">
        <v>328</v>
      </c>
      <c r="C1686" s="174"/>
      <c r="D1686" s="174"/>
      <c r="E1686" s="174"/>
      <c r="F1686" s="174"/>
      <c r="G1686" s="654"/>
      <c r="H1686" s="654"/>
      <c r="I1686" s="654"/>
      <c r="J1686" s="654"/>
      <c r="K1686" s="645"/>
      <c r="L1686" s="685"/>
      <c r="M1686" s="645"/>
      <c r="N1686" s="270"/>
      <c r="O1686" s="270"/>
      <c r="P1686" s="254"/>
      <c r="Q1686" s="254"/>
      <c r="R1686" s="254"/>
      <c r="S1686" s="661"/>
    </row>
    <row r="1687" spans="1:19" hidden="1" outlineLevel="2">
      <c r="A1687" s="597"/>
      <c r="B1687" s="171" t="s">
        <v>523</v>
      </c>
      <c r="C1687" s="175" t="s">
        <v>23</v>
      </c>
      <c r="D1687" s="175">
        <v>1</v>
      </c>
      <c r="E1687" s="175"/>
      <c r="F1687" s="175"/>
      <c r="G1687" s="654"/>
      <c r="H1687" s="654"/>
      <c r="I1687" s="654"/>
      <c r="J1687" s="654"/>
      <c r="K1687" s="645"/>
      <c r="L1687" s="685"/>
      <c r="M1687" s="645"/>
      <c r="N1687" s="270"/>
      <c r="O1687" s="270"/>
      <c r="P1687" s="254"/>
      <c r="Q1687" s="254"/>
      <c r="R1687" s="254"/>
      <c r="S1687" s="661"/>
    </row>
    <row r="1688" spans="1:19" hidden="1" outlineLevel="2">
      <c r="A1688" s="597"/>
      <c r="B1688" s="171" t="s">
        <v>154</v>
      </c>
      <c r="C1688" s="175" t="s">
        <v>23</v>
      </c>
      <c r="D1688" s="175">
        <v>3</v>
      </c>
      <c r="E1688" s="175"/>
      <c r="F1688" s="175"/>
      <c r="G1688" s="654"/>
      <c r="H1688" s="654"/>
      <c r="I1688" s="654"/>
      <c r="J1688" s="654"/>
      <c r="K1688" s="645"/>
      <c r="L1688" s="685"/>
      <c r="M1688" s="645"/>
      <c r="N1688" s="270"/>
      <c r="O1688" s="270"/>
      <c r="P1688" s="254"/>
      <c r="Q1688" s="254"/>
      <c r="R1688" s="254"/>
      <c r="S1688" s="661"/>
    </row>
    <row r="1689" spans="1:19" hidden="1" outlineLevel="2">
      <c r="A1689" s="597"/>
      <c r="B1689" s="191" t="s">
        <v>330</v>
      </c>
      <c r="C1689" s="175" t="s">
        <v>23</v>
      </c>
      <c r="D1689" s="175">
        <v>3</v>
      </c>
      <c r="E1689" s="175"/>
      <c r="F1689" s="175"/>
      <c r="G1689" s="654"/>
      <c r="H1689" s="654"/>
      <c r="I1689" s="654"/>
      <c r="J1689" s="654"/>
      <c r="K1689" s="645"/>
      <c r="L1689" s="685"/>
      <c r="M1689" s="645"/>
      <c r="N1689" s="270"/>
      <c r="O1689" s="270"/>
      <c r="P1689" s="254"/>
      <c r="Q1689" s="254"/>
      <c r="R1689" s="254"/>
      <c r="S1689" s="661"/>
    </row>
    <row r="1690" spans="1:19" hidden="1" outlineLevel="2">
      <c r="A1690" s="597"/>
      <c r="B1690" s="169" t="s">
        <v>331</v>
      </c>
      <c r="C1690" s="175"/>
      <c r="D1690" s="175"/>
      <c r="E1690" s="175"/>
      <c r="F1690" s="175"/>
      <c r="G1690" s="654"/>
      <c r="H1690" s="654"/>
      <c r="I1690" s="654"/>
      <c r="J1690" s="654"/>
      <c r="K1690" s="645"/>
      <c r="L1690" s="685"/>
      <c r="M1690" s="645"/>
      <c r="N1690" s="270"/>
      <c r="O1690" s="270"/>
      <c r="P1690" s="254"/>
      <c r="Q1690" s="254"/>
      <c r="R1690" s="254"/>
      <c r="S1690" s="661"/>
    </row>
    <row r="1691" spans="1:19" hidden="1" outlineLevel="2">
      <c r="A1691" s="597"/>
      <c r="B1691" s="171" t="s">
        <v>332</v>
      </c>
      <c r="C1691" s="175" t="s">
        <v>23</v>
      </c>
      <c r="D1691" s="218">
        <v>1</v>
      </c>
      <c r="E1691" s="218"/>
      <c r="F1691" s="218"/>
      <c r="G1691" s="655"/>
      <c r="H1691" s="655"/>
      <c r="I1691" s="655"/>
      <c r="J1691" s="655"/>
      <c r="K1691" s="656"/>
      <c r="L1691" s="685"/>
      <c r="M1691" s="656"/>
      <c r="N1691" s="270"/>
      <c r="O1691" s="270"/>
      <c r="P1691" s="254"/>
      <c r="Q1691" s="254"/>
      <c r="R1691" s="254"/>
      <c r="S1691" s="661"/>
    </row>
    <row r="1692" spans="1:19" hidden="1" outlineLevel="2">
      <c r="A1692" s="597"/>
      <c r="B1692" s="191" t="s">
        <v>497</v>
      </c>
      <c r="C1692" s="175" t="s">
        <v>23</v>
      </c>
      <c r="D1692" s="218">
        <v>1</v>
      </c>
      <c r="E1692" s="218"/>
      <c r="F1692" s="218"/>
      <c r="G1692" s="655"/>
      <c r="H1692" s="655"/>
      <c r="I1692" s="655"/>
      <c r="J1692" s="655"/>
      <c r="K1692" s="656"/>
      <c r="L1692" s="685"/>
      <c r="M1692" s="656"/>
      <c r="N1692" s="270"/>
      <c r="O1692" s="270"/>
      <c r="P1692" s="254"/>
      <c r="Q1692" s="254"/>
      <c r="R1692" s="254"/>
      <c r="S1692" s="661"/>
    </row>
    <row r="1693" spans="1:19" hidden="1" outlineLevel="2">
      <c r="A1693" s="597"/>
      <c r="B1693" s="191" t="s">
        <v>581</v>
      </c>
      <c r="C1693" s="175" t="s">
        <v>23</v>
      </c>
      <c r="D1693" s="218">
        <v>1</v>
      </c>
      <c r="E1693" s="218"/>
      <c r="F1693" s="218"/>
      <c r="G1693" s="655"/>
      <c r="H1693" s="655"/>
      <c r="I1693" s="655"/>
      <c r="J1693" s="655"/>
      <c r="K1693" s="656"/>
      <c r="L1693" s="685"/>
      <c r="M1693" s="656"/>
      <c r="N1693" s="270"/>
      <c r="O1693" s="270"/>
      <c r="P1693" s="254"/>
      <c r="Q1693" s="254"/>
      <c r="R1693" s="254"/>
      <c r="S1693" s="661"/>
    </row>
    <row r="1694" spans="1:19" hidden="1" outlineLevel="2">
      <c r="A1694" s="597"/>
      <c r="B1694" s="191" t="s">
        <v>582</v>
      </c>
      <c r="C1694" s="175" t="s">
        <v>23</v>
      </c>
      <c r="D1694" s="218">
        <v>1</v>
      </c>
      <c r="E1694" s="218"/>
      <c r="F1694" s="218"/>
      <c r="G1694" s="655"/>
      <c r="H1694" s="655"/>
      <c r="I1694" s="655"/>
      <c r="J1694" s="655"/>
      <c r="K1694" s="656"/>
      <c r="L1694" s="685"/>
      <c r="M1694" s="656"/>
      <c r="N1694" s="270"/>
      <c r="O1694" s="270"/>
      <c r="P1694" s="254"/>
      <c r="Q1694" s="254"/>
      <c r="R1694" s="254"/>
      <c r="S1694" s="661"/>
    </row>
    <row r="1695" spans="1:19" hidden="1" outlineLevel="2">
      <c r="A1695" s="597"/>
      <c r="B1695" s="171" t="s">
        <v>583</v>
      </c>
      <c r="C1695" s="175" t="s">
        <v>23</v>
      </c>
      <c r="D1695" s="218">
        <v>1</v>
      </c>
      <c r="E1695" s="218"/>
      <c r="F1695" s="218"/>
      <c r="G1695" s="655"/>
      <c r="H1695" s="655"/>
      <c r="I1695" s="655"/>
      <c r="J1695" s="655"/>
      <c r="K1695" s="656"/>
      <c r="L1695" s="685"/>
      <c r="M1695" s="656"/>
      <c r="N1695" s="270"/>
      <c r="O1695" s="270"/>
      <c r="P1695" s="254"/>
      <c r="Q1695" s="254"/>
      <c r="R1695" s="254"/>
      <c r="S1695" s="661"/>
    </row>
    <row r="1696" spans="1:19" hidden="1" outlineLevel="2">
      <c r="A1696" s="597"/>
      <c r="B1696" s="171" t="s">
        <v>333</v>
      </c>
      <c r="C1696" s="175" t="s">
        <v>23</v>
      </c>
      <c r="D1696" s="218">
        <v>2</v>
      </c>
      <c r="E1696" s="218"/>
      <c r="F1696" s="218"/>
      <c r="G1696" s="655"/>
      <c r="H1696" s="655"/>
      <c r="I1696" s="655"/>
      <c r="J1696" s="655"/>
      <c r="K1696" s="656"/>
      <c r="L1696" s="685"/>
      <c r="M1696" s="656"/>
      <c r="N1696" s="270"/>
      <c r="O1696" s="270"/>
      <c r="P1696" s="254"/>
      <c r="Q1696" s="254"/>
      <c r="R1696" s="254"/>
      <c r="S1696" s="661"/>
    </row>
    <row r="1697" spans="1:19" hidden="1" outlineLevel="2">
      <c r="A1697" s="597"/>
      <c r="B1697" s="171" t="s">
        <v>334</v>
      </c>
      <c r="C1697" s="175" t="s">
        <v>23</v>
      </c>
      <c r="D1697" s="218">
        <v>4</v>
      </c>
      <c r="E1697" s="218"/>
      <c r="F1697" s="218"/>
      <c r="G1697" s="655"/>
      <c r="H1697" s="655"/>
      <c r="I1697" s="655"/>
      <c r="J1697" s="655"/>
      <c r="K1697" s="656"/>
      <c r="L1697" s="685"/>
      <c r="M1697" s="656"/>
      <c r="N1697" s="270"/>
      <c r="O1697" s="270"/>
      <c r="P1697" s="254"/>
      <c r="Q1697" s="254"/>
      <c r="R1697" s="254"/>
      <c r="S1697" s="661"/>
    </row>
    <row r="1698" spans="1:19" hidden="1" outlineLevel="2">
      <c r="A1698" s="597"/>
      <c r="B1698" s="171" t="s">
        <v>335</v>
      </c>
      <c r="C1698" s="175" t="s">
        <v>23</v>
      </c>
      <c r="D1698" s="218">
        <v>1</v>
      </c>
      <c r="E1698" s="218"/>
      <c r="F1698" s="218"/>
      <c r="G1698" s="655"/>
      <c r="H1698" s="655"/>
      <c r="I1698" s="655"/>
      <c r="J1698" s="655"/>
      <c r="K1698" s="656"/>
      <c r="L1698" s="685"/>
      <c r="M1698" s="656"/>
      <c r="N1698" s="270"/>
      <c r="O1698" s="270"/>
      <c r="P1698" s="254"/>
      <c r="Q1698" s="254"/>
      <c r="R1698" s="254"/>
      <c r="S1698" s="661"/>
    </row>
    <row r="1699" spans="1:19" hidden="1" outlineLevel="2">
      <c r="A1699" s="597"/>
      <c r="B1699" s="169" t="s">
        <v>336</v>
      </c>
      <c r="C1699" s="174"/>
      <c r="D1699" s="217"/>
      <c r="E1699" s="217"/>
      <c r="F1699" s="217"/>
      <c r="G1699" s="655"/>
      <c r="H1699" s="655"/>
      <c r="I1699" s="655"/>
      <c r="J1699" s="655"/>
      <c r="K1699" s="656"/>
      <c r="L1699" s="685"/>
      <c r="M1699" s="656"/>
      <c r="N1699" s="270"/>
      <c r="O1699" s="270"/>
      <c r="P1699" s="254"/>
      <c r="Q1699" s="254"/>
      <c r="R1699" s="254"/>
      <c r="S1699" s="661"/>
    </row>
    <row r="1700" spans="1:19" hidden="1" outlineLevel="2">
      <c r="A1700" s="597"/>
      <c r="B1700" s="171" t="s">
        <v>484</v>
      </c>
      <c r="C1700" s="175" t="s">
        <v>23</v>
      </c>
      <c r="D1700" s="218">
        <v>1</v>
      </c>
      <c r="E1700" s="218"/>
      <c r="F1700" s="218"/>
      <c r="G1700" s="655"/>
      <c r="H1700" s="655"/>
      <c r="I1700" s="655"/>
      <c r="J1700" s="655"/>
      <c r="K1700" s="656"/>
      <c r="L1700" s="685"/>
      <c r="M1700" s="656"/>
      <c r="N1700" s="270"/>
      <c r="O1700" s="270"/>
      <c r="P1700" s="254"/>
      <c r="Q1700" s="254"/>
      <c r="R1700" s="254"/>
      <c r="S1700" s="661"/>
    </row>
    <row r="1701" spans="1:19" hidden="1" outlineLevel="2">
      <c r="A1701" s="597"/>
      <c r="B1701" s="171" t="s">
        <v>338</v>
      </c>
      <c r="C1701" s="175" t="s">
        <v>23</v>
      </c>
      <c r="D1701" s="218">
        <v>1</v>
      </c>
      <c r="E1701" s="218"/>
      <c r="F1701" s="218"/>
      <c r="G1701" s="655"/>
      <c r="H1701" s="655"/>
      <c r="I1701" s="655"/>
      <c r="J1701" s="655"/>
      <c r="K1701" s="656"/>
      <c r="L1701" s="685"/>
      <c r="M1701" s="656"/>
      <c r="N1701" s="270"/>
      <c r="O1701" s="270"/>
      <c r="P1701" s="254"/>
      <c r="Q1701" s="254"/>
      <c r="R1701" s="254"/>
      <c r="S1701" s="661"/>
    </row>
    <row r="1702" spans="1:19" hidden="1" outlineLevel="2">
      <c r="A1702" s="597"/>
      <c r="B1702" s="171" t="s">
        <v>339</v>
      </c>
      <c r="C1702" s="175" t="s">
        <v>20</v>
      </c>
      <c r="D1702" s="218">
        <v>1</v>
      </c>
      <c r="E1702" s="218"/>
      <c r="F1702" s="218"/>
      <c r="G1702" s="655"/>
      <c r="H1702" s="655"/>
      <c r="I1702" s="655"/>
      <c r="J1702" s="655"/>
      <c r="K1702" s="656"/>
      <c r="L1702" s="685"/>
      <c r="M1702" s="656"/>
      <c r="N1702" s="270"/>
      <c r="O1702" s="270"/>
      <c r="P1702" s="254"/>
      <c r="Q1702" s="254"/>
      <c r="R1702" s="254"/>
      <c r="S1702" s="661"/>
    </row>
    <row r="1703" spans="1:19" hidden="1" outlineLevel="2">
      <c r="A1703" s="597"/>
      <c r="B1703" s="191" t="s">
        <v>340</v>
      </c>
      <c r="C1703" s="175" t="s">
        <v>23</v>
      </c>
      <c r="D1703" s="175">
        <v>1</v>
      </c>
      <c r="E1703" s="175"/>
      <c r="F1703" s="175"/>
      <c r="G1703" s="654"/>
      <c r="H1703" s="654"/>
      <c r="I1703" s="654"/>
      <c r="J1703" s="654"/>
      <c r="K1703" s="645"/>
      <c r="L1703" s="685"/>
      <c r="M1703" s="645"/>
      <c r="N1703" s="270"/>
      <c r="O1703" s="270"/>
      <c r="P1703" s="254"/>
      <c r="Q1703" s="254"/>
      <c r="R1703" s="254"/>
      <c r="S1703" s="661"/>
    </row>
    <row r="1704" spans="1:19" hidden="1" outlineLevel="2">
      <c r="A1704" s="597"/>
      <c r="B1704" s="191" t="s">
        <v>464</v>
      </c>
      <c r="C1704" s="175" t="s">
        <v>21</v>
      </c>
      <c r="D1704" s="175">
        <v>1</v>
      </c>
      <c r="E1704" s="175"/>
      <c r="F1704" s="175"/>
      <c r="G1704" s="654"/>
      <c r="H1704" s="654"/>
      <c r="I1704" s="654"/>
      <c r="J1704" s="654"/>
      <c r="K1704" s="645"/>
      <c r="L1704" s="685"/>
      <c r="M1704" s="645"/>
      <c r="N1704" s="270"/>
      <c r="O1704" s="270"/>
      <c r="P1704" s="254"/>
      <c r="Q1704" s="254"/>
      <c r="R1704" s="254"/>
      <c r="S1704" s="661"/>
    </row>
    <row r="1705" spans="1:19" hidden="1" outlineLevel="2">
      <c r="A1705" s="597"/>
      <c r="B1705" s="191" t="s">
        <v>342</v>
      </c>
      <c r="C1705" s="175" t="s">
        <v>21</v>
      </c>
      <c r="D1705" s="175">
        <v>1</v>
      </c>
      <c r="E1705" s="175"/>
      <c r="F1705" s="175"/>
      <c r="G1705" s="654"/>
      <c r="H1705" s="654"/>
      <c r="I1705" s="654"/>
      <c r="J1705" s="654"/>
      <c r="K1705" s="645"/>
      <c r="L1705" s="685"/>
      <c r="M1705" s="645"/>
      <c r="N1705" s="270"/>
      <c r="O1705" s="270"/>
      <c r="P1705" s="254"/>
      <c r="Q1705" s="254"/>
      <c r="R1705" s="254"/>
      <c r="S1705" s="661"/>
    </row>
    <row r="1706" spans="1:19" ht="25.5" hidden="1" outlineLevel="2">
      <c r="A1706" s="597"/>
      <c r="B1706" s="219" t="s">
        <v>343</v>
      </c>
      <c r="C1706" s="220" t="s">
        <v>20</v>
      </c>
      <c r="D1706" s="221">
        <v>1</v>
      </c>
      <c r="E1706" s="221"/>
      <c r="F1706" s="221"/>
      <c r="G1706" s="706"/>
      <c r="H1706" s="706"/>
      <c r="I1706" s="706"/>
      <c r="J1706" s="706"/>
      <c r="K1706" s="707"/>
      <c r="L1706" s="685"/>
      <c r="M1706" s="707"/>
      <c r="N1706" s="270"/>
      <c r="O1706" s="270"/>
      <c r="P1706" s="254"/>
      <c r="Q1706" s="254"/>
      <c r="R1706" s="254"/>
      <c r="S1706" s="661"/>
    </row>
    <row r="1707" spans="1:19" ht="38.25" outlineLevel="1" collapsed="1">
      <c r="A1707" s="174">
        <f>COUNT($A$368:$A1706)+1</f>
        <v>62</v>
      </c>
      <c r="B1707" s="169" t="s">
        <v>584</v>
      </c>
      <c r="C1707" s="174" t="s">
        <v>137</v>
      </c>
      <c r="D1707" s="216">
        <v>1</v>
      </c>
      <c r="E1707" s="216"/>
      <c r="F1707" s="216"/>
      <c r="G1707" s="648" t="s">
        <v>3199</v>
      </c>
      <c r="H1707" s="648"/>
      <c r="I1707" s="648" t="s">
        <v>3164</v>
      </c>
      <c r="J1707" s="648" t="s">
        <v>324</v>
      </c>
      <c r="K1707" s="267">
        <v>37439100</v>
      </c>
      <c r="L1707" s="685"/>
      <c r="M1707" s="267">
        <v>3675000</v>
      </c>
      <c r="N1707" s="270"/>
      <c r="O1707" s="270"/>
      <c r="P1707" s="254">
        <f>SUM(K1707:O1707)</f>
        <v>41114100</v>
      </c>
      <c r="Q1707" s="254">
        <f>P1707*$D1707</f>
        <v>41114100</v>
      </c>
      <c r="R1707" s="254">
        <f>P1707*$F1707</f>
        <v>0</v>
      </c>
      <c r="S1707" s="649" t="s">
        <v>138</v>
      </c>
    </row>
    <row r="1708" spans="1:19" ht="25.5" hidden="1" outlineLevel="2">
      <c r="A1708" s="597"/>
      <c r="B1708" s="171" t="s">
        <v>580</v>
      </c>
      <c r="C1708" s="192" t="s">
        <v>23</v>
      </c>
      <c r="D1708" s="175">
        <v>1</v>
      </c>
      <c r="E1708" s="175"/>
      <c r="F1708" s="175"/>
      <c r="G1708" s="654"/>
      <c r="H1708" s="654"/>
      <c r="I1708" s="654"/>
      <c r="J1708" s="654"/>
      <c r="K1708" s="645"/>
      <c r="L1708" s="685"/>
      <c r="M1708" s="645"/>
      <c r="N1708" s="270"/>
      <c r="O1708" s="270"/>
      <c r="P1708" s="254"/>
      <c r="Q1708" s="254"/>
      <c r="R1708" s="254"/>
      <c r="S1708" s="661"/>
    </row>
    <row r="1709" spans="1:19" hidden="1" outlineLevel="2">
      <c r="A1709" s="597"/>
      <c r="B1709" s="169" t="s">
        <v>328</v>
      </c>
      <c r="C1709" s="174"/>
      <c r="D1709" s="174"/>
      <c r="E1709" s="174"/>
      <c r="F1709" s="174"/>
      <c r="G1709" s="654"/>
      <c r="H1709" s="654"/>
      <c r="I1709" s="654"/>
      <c r="J1709" s="654"/>
      <c r="K1709" s="645"/>
      <c r="L1709" s="685"/>
      <c r="M1709" s="645"/>
      <c r="N1709" s="270"/>
      <c r="O1709" s="270"/>
      <c r="P1709" s="254"/>
      <c r="Q1709" s="254"/>
      <c r="R1709" s="254"/>
      <c r="S1709" s="661"/>
    </row>
    <row r="1710" spans="1:19" hidden="1" outlineLevel="2">
      <c r="A1710" s="597"/>
      <c r="B1710" s="171" t="s">
        <v>329</v>
      </c>
      <c r="C1710" s="175" t="s">
        <v>23</v>
      </c>
      <c r="D1710" s="175">
        <v>1</v>
      </c>
      <c r="E1710" s="175"/>
      <c r="F1710" s="175"/>
      <c r="G1710" s="654"/>
      <c r="H1710" s="654"/>
      <c r="I1710" s="654"/>
      <c r="J1710" s="654"/>
      <c r="K1710" s="645"/>
      <c r="L1710" s="685"/>
      <c r="M1710" s="645"/>
      <c r="N1710" s="270"/>
      <c r="O1710" s="270"/>
      <c r="P1710" s="254"/>
      <c r="Q1710" s="254"/>
      <c r="R1710" s="254"/>
      <c r="S1710" s="661"/>
    </row>
    <row r="1711" spans="1:19" hidden="1" outlineLevel="2">
      <c r="A1711" s="597"/>
      <c r="B1711" s="171" t="s">
        <v>154</v>
      </c>
      <c r="C1711" s="175" t="s">
        <v>23</v>
      </c>
      <c r="D1711" s="175">
        <v>3</v>
      </c>
      <c r="E1711" s="175"/>
      <c r="F1711" s="175"/>
      <c r="G1711" s="654"/>
      <c r="H1711" s="654"/>
      <c r="I1711" s="654"/>
      <c r="J1711" s="654"/>
      <c r="K1711" s="645"/>
      <c r="L1711" s="685"/>
      <c r="M1711" s="645"/>
      <c r="N1711" s="270"/>
      <c r="O1711" s="270"/>
      <c r="P1711" s="254"/>
      <c r="Q1711" s="254"/>
      <c r="R1711" s="254"/>
      <c r="S1711" s="661"/>
    </row>
    <row r="1712" spans="1:19" hidden="1" outlineLevel="2">
      <c r="A1712" s="597"/>
      <c r="B1712" s="191" t="s">
        <v>330</v>
      </c>
      <c r="C1712" s="175" t="s">
        <v>23</v>
      </c>
      <c r="D1712" s="175">
        <v>3</v>
      </c>
      <c r="E1712" s="175"/>
      <c r="F1712" s="175"/>
      <c r="G1712" s="654"/>
      <c r="H1712" s="654"/>
      <c r="I1712" s="654"/>
      <c r="J1712" s="654"/>
      <c r="K1712" s="645"/>
      <c r="L1712" s="685"/>
      <c r="M1712" s="645"/>
      <c r="N1712" s="270"/>
      <c r="O1712" s="270"/>
      <c r="P1712" s="254"/>
      <c r="Q1712" s="254"/>
      <c r="R1712" s="254"/>
      <c r="S1712" s="661"/>
    </row>
    <row r="1713" spans="1:19" hidden="1" outlineLevel="2">
      <c r="A1713" s="597"/>
      <c r="B1713" s="169" t="s">
        <v>331</v>
      </c>
      <c r="C1713" s="175"/>
      <c r="D1713" s="175"/>
      <c r="E1713" s="175"/>
      <c r="F1713" s="175"/>
      <c r="G1713" s="654"/>
      <c r="H1713" s="654"/>
      <c r="I1713" s="654"/>
      <c r="J1713" s="654"/>
      <c r="K1713" s="645"/>
      <c r="L1713" s="685"/>
      <c r="M1713" s="645"/>
      <c r="N1713" s="270"/>
      <c r="O1713" s="270"/>
      <c r="P1713" s="254"/>
      <c r="Q1713" s="254"/>
      <c r="R1713" s="254"/>
      <c r="S1713" s="661"/>
    </row>
    <row r="1714" spans="1:19" hidden="1" outlineLevel="2">
      <c r="A1714" s="597"/>
      <c r="B1714" s="171" t="s">
        <v>332</v>
      </c>
      <c r="C1714" s="175" t="s">
        <v>23</v>
      </c>
      <c r="D1714" s="218">
        <v>1</v>
      </c>
      <c r="E1714" s="218"/>
      <c r="F1714" s="218"/>
      <c r="G1714" s="655"/>
      <c r="H1714" s="655"/>
      <c r="I1714" s="655"/>
      <c r="J1714" s="655"/>
      <c r="K1714" s="656"/>
      <c r="L1714" s="685"/>
      <c r="M1714" s="656"/>
      <c r="N1714" s="270"/>
      <c r="O1714" s="270"/>
      <c r="P1714" s="254"/>
      <c r="Q1714" s="254"/>
      <c r="R1714" s="254"/>
      <c r="S1714" s="661"/>
    </row>
    <row r="1715" spans="1:19" hidden="1" outlineLevel="2">
      <c r="A1715" s="597"/>
      <c r="B1715" s="191" t="s">
        <v>581</v>
      </c>
      <c r="C1715" s="175" t="s">
        <v>23</v>
      </c>
      <c r="D1715" s="218">
        <v>1</v>
      </c>
      <c r="E1715" s="218"/>
      <c r="F1715" s="218"/>
      <c r="G1715" s="655"/>
      <c r="H1715" s="655"/>
      <c r="I1715" s="655"/>
      <c r="J1715" s="655"/>
      <c r="K1715" s="656"/>
      <c r="L1715" s="685"/>
      <c r="M1715" s="656"/>
      <c r="N1715" s="270"/>
      <c r="O1715" s="270"/>
      <c r="P1715" s="254"/>
      <c r="Q1715" s="254"/>
      <c r="R1715" s="254"/>
      <c r="S1715" s="661"/>
    </row>
    <row r="1716" spans="1:19" hidden="1" outlineLevel="2">
      <c r="A1716" s="597"/>
      <c r="B1716" s="191" t="s">
        <v>582</v>
      </c>
      <c r="C1716" s="175" t="s">
        <v>23</v>
      </c>
      <c r="D1716" s="218">
        <v>1</v>
      </c>
      <c r="E1716" s="218"/>
      <c r="F1716" s="218"/>
      <c r="G1716" s="655"/>
      <c r="H1716" s="655"/>
      <c r="I1716" s="655"/>
      <c r="J1716" s="655"/>
      <c r="K1716" s="656"/>
      <c r="L1716" s="685"/>
      <c r="M1716" s="656"/>
      <c r="N1716" s="270"/>
      <c r="O1716" s="270"/>
      <c r="P1716" s="254"/>
      <c r="Q1716" s="254"/>
      <c r="R1716" s="254"/>
      <c r="S1716" s="661"/>
    </row>
    <row r="1717" spans="1:19" hidden="1" outlineLevel="2">
      <c r="A1717" s="597"/>
      <c r="B1717" s="171" t="s">
        <v>460</v>
      </c>
      <c r="C1717" s="175" t="s">
        <v>23</v>
      </c>
      <c r="D1717" s="218">
        <v>1</v>
      </c>
      <c r="E1717" s="218"/>
      <c r="F1717" s="218"/>
      <c r="G1717" s="655"/>
      <c r="H1717" s="655"/>
      <c r="I1717" s="655"/>
      <c r="J1717" s="655"/>
      <c r="K1717" s="656"/>
      <c r="L1717" s="685"/>
      <c r="M1717" s="656"/>
      <c r="N1717" s="270"/>
      <c r="O1717" s="270"/>
      <c r="P1717" s="254"/>
      <c r="Q1717" s="254"/>
      <c r="R1717" s="254"/>
      <c r="S1717" s="661"/>
    </row>
    <row r="1718" spans="1:19" hidden="1" outlineLevel="2">
      <c r="A1718" s="597"/>
      <c r="B1718" s="171" t="s">
        <v>333</v>
      </c>
      <c r="C1718" s="175" t="s">
        <v>23</v>
      </c>
      <c r="D1718" s="218">
        <v>2</v>
      </c>
      <c r="E1718" s="218"/>
      <c r="F1718" s="218"/>
      <c r="G1718" s="655"/>
      <c r="H1718" s="655"/>
      <c r="I1718" s="655"/>
      <c r="J1718" s="655"/>
      <c r="K1718" s="656"/>
      <c r="L1718" s="685"/>
      <c r="M1718" s="656"/>
      <c r="N1718" s="270"/>
      <c r="O1718" s="270"/>
      <c r="P1718" s="254"/>
      <c r="Q1718" s="254"/>
      <c r="R1718" s="254"/>
      <c r="S1718" s="661"/>
    </row>
    <row r="1719" spans="1:19" hidden="1" outlineLevel="2">
      <c r="A1719" s="597"/>
      <c r="B1719" s="171" t="s">
        <v>334</v>
      </c>
      <c r="C1719" s="175" t="s">
        <v>23</v>
      </c>
      <c r="D1719" s="218">
        <v>6</v>
      </c>
      <c r="E1719" s="218"/>
      <c r="F1719" s="218"/>
      <c r="G1719" s="655"/>
      <c r="H1719" s="655"/>
      <c r="I1719" s="655"/>
      <c r="J1719" s="655"/>
      <c r="K1719" s="656"/>
      <c r="L1719" s="685"/>
      <c r="M1719" s="656"/>
      <c r="N1719" s="270"/>
      <c r="O1719" s="270"/>
      <c r="P1719" s="254"/>
      <c r="Q1719" s="254"/>
      <c r="R1719" s="254"/>
      <c r="S1719" s="661"/>
    </row>
    <row r="1720" spans="1:19" hidden="1" outlineLevel="2">
      <c r="A1720" s="597"/>
      <c r="B1720" s="171" t="s">
        <v>335</v>
      </c>
      <c r="C1720" s="175" t="s">
        <v>23</v>
      </c>
      <c r="D1720" s="218">
        <v>1</v>
      </c>
      <c r="E1720" s="218"/>
      <c r="F1720" s="218"/>
      <c r="G1720" s="655"/>
      <c r="H1720" s="655"/>
      <c r="I1720" s="655"/>
      <c r="J1720" s="655"/>
      <c r="K1720" s="656"/>
      <c r="L1720" s="685"/>
      <c r="M1720" s="656"/>
      <c r="N1720" s="270"/>
      <c r="O1720" s="270"/>
      <c r="P1720" s="254"/>
      <c r="Q1720" s="254"/>
      <c r="R1720" s="254"/>
      <c r="S1720" s="661"/>
    </row>
    <row r="1721" spans="1:19" hidden="1" outlineLevel="2">
      <c r="A1721" s="597"/>
      <c r="B1721" s="169" t="s">
        <v>336</v>
      </c>
      <c r="C1721" s="174"/>
      <c r="D1721" s="217"/>
      <c r="E1721" s="217"/>
      <c r="F1721" s="217"/>
      <c r="G1721" s="655"/>
      <c r="H1721" s="655"/>
      <c r="I1721" s="655"/>
      <c r="J1721" s="655"/>
      <c r="K1721" s="656"/>
      <c r="L1721" s="685"/>
      <c r="M1721" s="656"/>
      <c r="N1721" s="270"/>
      <c r="O1721" s="270"/>
      <c r="P1721" s="254"/>
      <c r="Q1721" s="254"/>
      <c r="R1721" s="254"/>
      <c r="S1721" s="661"/>
    </row>
    <row r="1722" spans="1:19" hidden="1" outlineLevel="2">
      <c r="A1722" s="597"/>
      <c r="B1722" s="171" t="s">
        <v>484</v>
      </c>
      <c r="C1722" s="175" t="s">
        <v>23</v>
      </c>
      <c r="D1722" s="218">
        <v>8</v>
      </c>
      <c r="E1722" s="218"/>
      <c r="F1722" s="218"/>
      <c r="G1722" s="655"/>
      <c r="H1722" s="655"/>
      <c r="I1722" s="655"/>
      <c r="J1722" s="655"/>
      <c r="K1722" s="656"/>
      <c r="L1722" s="685"/>
      <c r="M1722" s="656"/>
      <c r="N1722" s="270"/>
      <c r="O1722" s="270"/>
      <c r="P1722" s="254"/>
      <c r="Q1722" s="254"/>
      <c r="R1722" s="254"/>
      <c r="S1722" s="661"/>
    </row>
    <row r="1723" spans="1:19" hidden="1" outlineLevel="2">
      <c r="A1723" s="597"/>
      <c r="B1723" s="171" t="s">
        <v>338</v>
      </c>
      <c r="C1723" s="175" t="s">
        <v>23</v>
      </c>
      <c r="D1723" s="218">
        <v>1</v>
      </c>
      <c r="E1723" s="218"/>
      <c r="F1723" s="218"/>
      <c r="G1723" s="655"/>
      <c r="H1723" s="655"/>
      <c r="I1723" s="655"/>
      <c r="J1723" s="655"/>
      <c r="K1723" s="656"/>
      <c r="L1723" s="685"/>
      <c r="M1723" s="656"/>
      <c r="N1723" s="270"/>
      <c r="O1723" s="270"/>
      <c r="P1723" s="254"/>
      <c r="Q1723" s="254"/>
      <c r="R1723" s="254"/>
      <c r="S1723" s="661"/>
    </row>
    <row r="1724" spans="1:19" hidden="1" outlineLevel="2">
      <c r="A1724" s="597"/>
      <c r="B1724" s="171" t="s">
        <v>339</v>
      </c>
      <c r="C1724" s="175" t="s">
        <v>20</v>
      </c>
      <c r="D1724" s="218">
        <v>1</v>
      </c>
      <c r="E1724" s="218"/>
      <c r="F1724" s="218"/>
      <c r="G1724" s="655"/>
      <c r="H1724" s="655"/>
      <c r="I1724" s="655"/>
      <c r="J1724" s="655"/>
      <c r="K1724" s="656"/>
      <c r="L1724" s="685"/>
      <c r="M1724" s="656"/>
      <c r="N1724" s="270"/>
      <c r="O1724" s="270"/>
      <c r="P1724" s="254"/>
      <c r="Q1724" s="254"/>
      <c r="R1724" s="254"/>
      <c r="S1724" s="661"/>
    </row>
    <row r="1725" spans="1:19" hidden="1" outlineLevel="2">
      <c r="A1725" s="597"/>
      <c r="B1725" s="191" t="s">
        <v>340</v>
      </c>
      <c r="C1725" s="175" t="s">
        <v>23</v>
      </c>
      <c r="D1725" s="175">
        <v>1</v>
      </c>
      <c r="E1725" s="175"/>
      <c r="F1725" s="175"/>
      <c r="G1725" s="654"/>
      <c r="H1725" s="654"/>
      <c r="I1725" s="654"/>
      <c r="J1725" s="654"/>
      <c r="K1725" s="645"/>
      <c r="L1725" s="685"/>
      <c r="M1725" s="645"/>
      <c r="N1725" s="270"/>
      <c r="O1725" s="270"/>
      <c r="P1725" s="254"/>
      <c r="Q1725" s="254"/>
      <c r="R1725" s="254"/>
      <c r="S1725" s="661"/>
    </row>
    <row r="1726" spans="1:19" hidden="1" outlineLevel="2">
      <c r="A1726" s="597"/>
      <c r="B1726" s="191" t="s">
        <v>341</v>
      </c>
      <c r="C1726" s="175" t="s">
        <v>21</v>
      </c>
      <c r="D1726" s="175">
        <v>1</v>
      </c>
      <c r="E1726" s="175"/>
      <c r="F1726" s="175"/>
      <c r="G1726" s="654"/>
      <c r="H1726" s="654"/>
      <c r="I1726" s="654"/>
      <c r="J1726" s="654"/>
      <c r="K1726" s="645"/>
      <c r="L1726" s="685"/>
      <c r="M1726" s="645"/>
      <c r="N1726" s="270"/>
      <c r="O1726" s="270"/>
      <c r="P1726" s="254"/>
      <c r="Q1726" s="254"/>
      <c r="R1726" s="254"/>
      <c r="S1726" s="661"/>
    </row>
    <row r="1727" spans="1:19" hidden="1" outlineLevel="2">
      <c r="A1727" s="597"/>
      <c r="B1727" s="191" t="s">
        <v>342</v>
      </c>
      <c r="C1727" s="175" t="s">
        <v>21</v>
      </c>
      <c r="D1727" s="175">
        <v>1</v>
      </c>
      <c r="E1727" s="175"/>
      <c r="F1727" s="175"/>
      <c r="G1727" s="654"/>
      <c r="H1727" s="654"/>
      <c r="I1727" s="654"/>
      <c r="J1727" s="654"/>
      <c r="K1727" s="645"/>
      <c r="L1727" s="685"/>
      <c r="M1727" s="645"/>
      <c r="N1727" s="270"/>
      <c r="O1727" s="270"/>
      <c r="P1727" s="254"/>
      <c r="Q1727" s="254"/>
      <c r="R1727" s="254"/>
      <c r="S1727" s="661"/>
    </row>
    <row r="1728" spans="1:19" ht="25.5" hidden="1" outlineLevel="2">
      <c r="A1728" s="597"/>
      <c r="B1728" s="219" t="s">
        <v>343</v>
      </c>
      <c r="C1728" s="220" t="s">
        <v>20</v>
      </c>
      <c r="D1728" s="221">
        <v>1</v>
      </c>
      <c r="E1728" s="221"/>
      <c r="F1728" s="221"/>
      <c r="G1728" s="706"/>
      <c r="H1728" s="706"/>
      <c r="I1728" s="706"/>
      <c r="J1728" s="706"/>
      <c r="K1728" s="707"/>
      <c r="L1728" s="685"/>
      <c r="M1728" s="707"/>
      <c r="N1728" s="270"/>
      <c r="O1728" s="270"/>
      <c r="P1728" s="254"/>
      <c r="Q1728" s="254"/>
      <c r="R1728" s="254"/>
      <c r="S1728" s="661"/>
    </row>
    <row r="1729" spans="1:19" ht="38.25" outlineLevel="1" collapsed="1">
      <c r="A1729" s="174">
        <f>COUNT($A$368:$A1728)+1</f>
        <v>63</v>
      </c>
      <c r="B1729" s="169" t="s">
        <v>585</v>
      </c>
      <c r="C1729" s="174" t="s">
        <v>137</v>
      </c>
      <c r="D1729" s="216">
        <v>1</v>
      </c>
      <c r="E1729" s="216"/>
      <c r="F1729" s="216"/>
      <c r="G1729" s="648" t="s">
        <v>3199</v>
      </c>
      <c r="H1729" s="648"/>
      <c r="I1729" s="648" t="s">
        <v>3164</v>
      </c>
      <c r="J1729" s="648" t="s">
        <v>324</v>
      </c>
      <c r="K1729" s="267">
        <v>25918200</v>
      </c>
      <c r="L1729" s="685"/>
      <c r="M1729" s="267">
        <v>3675000</v>
      </c>
      <c r="N1729" s="270"/>
      <c r="O1729" s="270"/>
      <c r="P1729" s="254">
        <f>SUM(K1729:O1729)</f>
        <v>29593200</v>
      </c>
      <c r="Q1729" s="254">
        <f>P1729*$D1729</f>
        <v>29593200</v>
      </c>
      <c r="R1729" s="254">
        <f>P1729*$F1729</f>
        <v>0</v>
      </c>
      <c r="S1729" s="649" t="s">
        <v>138</v>
      </c>
    </row>
    <row r="1730" spans="1:19" ht="25.5" hidden="1" outlineLevel="2">
      <c r="A1730" s="597"/>
      <c r="B1730" s="171" t="s">
        <v>359</v>
      </c>
      <c r="C1730" s="192" t="s">
        <v>23</v>
      </c>
      <c r="D1730" s="175">
        <v>1</v>
      </c>
      <c r="E1730" s="175"/>
      <c r="F1730" s="175"/>
      <c r="G1730" s="654"/>
      <c r="H1730" s="654"/>
      <c r="I1730" s="654"/>
      <c r="J1730" s="654"/>
      <c r="K1730" s="645"/>
      <c r="L1730" s="685"/>
      <c r="M1730" s="645"/>
      <c r="N1730" s="270"/>
      <c r="O1730" s="270"/>
      <c r="P1730" s="254"/>
      <c r="Q1730" s="254"/>
      <c r="R1730" s="254"/>
      <c r="S1730" s="661"/>
    </row>
    <row r="1731" spans="1:19" hidden="1" outlineLevel="2">
      <c r="A1731" s="597"/>
      <c r="B1731" s="169" t="s">
        <v>328</v>
      </c>
      <c r="C1731" s="174"/>
      <c r="D1731" s="174"/>
      <c r="E1731" s="174"/>
      <c r="F1731" s="174"/>
      <c r="G1731" s="654"/>
      <c r="H1731" s="654"/>
      <c r="I1731" s="654"/>
      <c r="J1731" s="654"/>
      <c r="K1731" s="645"/>
      <c r="L1731" s="685"/>
      <c r="M1731" s="645"/>
      <c r="N1731" s="270"/>
      <c r="O1731" s="270"/>
      <c r="P1731" s="254"/>
      <c r="Q1731" s="254"/>
      <c r="R1731" s="254"/>
      <c r="S1731" s="661"/>
    </row>
    <row r="1732" spans="1:19" hidden="1" outlineLevel="2">
      <c r="A1732" s="597"/>
      <c r="B1732" s="171" t="s">
        <v>582</v>
      </c>
      <c r="C1732" s="175" t="s">
        <v>23</v>
      </c>
      <c r="D1732" s="175">
        <v>1</v>
      </c>
      <c r="E1732" s="175"/>
      <c r="F1732" s="175"/>
      <c r="G1732" s="654"/>
      <c r="H1732" s="654"/>
      <c r="I1732" s="654"/>
      <c r="J1732" s="654"/>
      <c r="K1732" s="645"/>
      <c r="L1732" s="685"/>
      <c r="M1732" s="645"/>
      <c r="N1732" s="270"/>
      <c r="O1732" s="270"/>
      <c r="P1732" s="254"/>
      <c r="Q1732" s="254"/>
      <c r="R1732" s="254"/>
      <c r="S1732" s="661"/>
    </row>
    <row r="1733" spans="1:19" hidden="1" outlineLevel="2">
      <c r="A1733" s="222"/>
      <c r="B1733" s="223" t="s">
        <v>369</v>
      </c>
      <c r="C1733" s="222" t="s">
        <v>150</v>
      </c>
      <c r="D1733" s="222">
        <v>3</v>
      </c>
      <c r="E1733" s="222"/>
      <c r="F1733" s="222"/>
      <c r="G1733" s="657"/>
      <c r="H1733" s="657"/>
      <c r="I1733" s="657"/>
      <c r="J1733" s="657"/>
      <c r="K1733" s="658"/>
      <c r="L1733" s="685"/>
      <c r="M1733" s="658"/>
      <c r="N1733" s="270"/>
      <c r="O1733" s="270"/>
      <c r="P1733" s="254"/>
      <c r="Q1733" s="254"/>
      <c r="R1733" s="254"/>
      <c r="S1733" s="661"/>
    </row>
    <row r="1734" spans="1:19" hidden="1" outlineLevel="2">
      <c r="A1734" s="222"/>
      <c r="B1734" s="223" t="s">
        <v>151</v>
      </c>
      <c r="C1734" s="222" t="s">
        <v>23</v>
      </c>
      <c r="D1734" s="222">
        <v>1</v>
      </c>
      <c r="E1734" s="222"/>
      <c r="F1734" s="222"/>
      <c r="G1734" s="657"/>
      <c r="H1734" s="657"/>
      <c r="I1734" s="657"/>
      <c r="J1734" s="657"/>
      <c r="K1734" s="658"/>
      <c r="L1734" s="685"/>
      <c r="M1734" s="658"/>
      <c r="N1734" s="270"/>
      <c r="O1734" s="270"/>
      <c r="P1734" s="254"/>
      <c r="Q1734" s="254"/>
      <c r="R1734" s="254"/>
      <c r="S1734" s="661"/>
    </row>
    <row r="1735" spans="1:19" hidden="1" outlineLevel="2">
      <c r="A1735" s="222"/>
      <c r="B1735" s="223" t="s">
        <v>152</v>
      </c>
      <c r="C1735" s="222" t="s">
        <v>23</v>
      </c>
      <c r="D1735" s="222">
        <v>1</v>
      </c>
      <c r="E1735" s="222"/>
      <c r="F1735" s="222"/>
      <c r="G1735" s="657"/>
      <c r="H1735" s="657"/>
      <c r="I1735" s="657"/>
      <c r="J1735" s="657"/>
      <c r="K1735" s="658"/>
      <c r="L1735" s="685"/>
      <c r="M1735" s="658"/>
      <c r="N1735" s="270"/>
      <c r="O1735" s="270"/>
      <c r="P1735" s="254"/>
      <c r="Q1735" s="254"/>
      <c r="R1735" s="254"/>
      <c r="S1735" s="661"/>
    </row>
    <row r="1736" spans="1:19" hidden="1" outlineLevel="2">
      <c r="A1736" s="222"/>
      <c r="B1736" s="223" t="s">
        <v>370</v>
      </c>
      <c r="C1736" s="222" t="s">
        <v>23</v>
      </c>
      <c r="D1736" s="222">
        <v>3</v>
      </c>
      <c r="E1736" s="222"/>
      <c r="F1736" s="222"/>
      <c r="G1736" s="657"/>
      <c r="H1736" s="657"/>
      <c r="I1736" s="657"/>
      <c r="J1736" s="657"/>
      <c r="K1736" s="658"/>
      <c r="L1736" s="685"/>
      <c r="M1736" s="658"/>
      <c r="N1736" s="270"/>
      <c r="O1736" s="270"/>
      <c r="P1736" s="254"/>
      <c r="Q1736" s="254"/>
      <c r="R1736" s="254"/>
      <c r="S1736" s="661"/>
    </row>
    <row r="1737" spans="1:19" hidden="1" outlineLevel="2">
      <c r="A1737" s="597"/>
      <c r="B1737" s="171" t="s">
        <v>154</v>
      </c>
      <c r="C1737" s="175" t="s">
        <v>23</v>
      </c>
      <c r="D1737" s="175">
        <v>3</v>
      </c>
      <c r="E1737" s="175"/>
      <c r="F1737" s="175"/>
      <c r="G1737" s="654"/>
      <c r="H1737" s="654"/>
      <c r="I1737" s="654"/>
      <c r="J1737" s="654"/>
      <c r="K1737" s="645"/>
      <c r="L1737" s="685"/>
      <c r="M1737" s="645"/>
      <c r="N1737" s="270"/>
      <c r="O1737" s="270"/>
      <c r="P1737" s="254"/>
      <c r="Q1737" s="254"/>
      <c r="R1737" s="254"/>
      <c r="S1737" s="661"/>
    </row>
    <row r="1738" spans="1:19" hidden="1" outlineLevel="2">
      <c r="A1738" s="597"/>
      <c r="B1738" s="191" t="s">
        <v>330</v>
      </c>
      <c r="C1738" s="175" t="s">
        <v>23</v>
      </c>
      <c r="D1738" s="175">
        <v>3</v>
      </c>
      <c r="E1738" s="175"/>
      <c r="F1738" s="175"/>
      <c r="G1738" s="654"/>
      <c r="H1738" s="654"/>
      <c r="I1738" s="654"/>
      <c r="J1738" s="654"/>
      <c r="K1738" s="645"/>
      <c r="L1738" s="685"/>
      <c r="M1738" s="645"/>
      <c r="N1738" s="270"/>
      <c r="O1738" s="270"/>
      <c r="P1738" s="254"/>
      <c r="Q1738" s="254"/>
      <c r="R1738" s="254"/>
      <c r="S1738" s="661"/>
    </row>
    <row r="1739" spans="1:19" hidden="1" outlineLevel="2">
      <c r="A1739" s="597"/>
      <c r="B1739" s="169" t="s">
        <v>331</v>
      </c>
      <c r="C1739" s="175"/>
      <c r="D1739" s="175"/>
      <c r="E1739" s="175"/>
      <c r="F1739" s="175"/>
      <c r="G1739" s="654"/>
      <c r="H1739" s="654"/>
      <c r="I1739" s="654"/>
      <c r="J1739" s="654"/>
      <c r="K1739" s="645"/>
      <c r="L1739" s="685"/>
      <c r="M1739" s="645"/>
      <c r="N1739" s="270"/>
      <c r="O1739" s="270"/>
      <c r="P1739" s="254"/>
      <c r="Q1739" s="254"/>
      <c r="R1739" s="254"/>
      <c r="S1739" s="661"/>
    </row>
    <row r="1740" spans="1:19" hidden="1" outlineLevel="2">
      <c r="A1740" s="597"/>
      <c r="B1740" s="171" t="s">
        <v>586</v>
      </c>
      <c r="C1740" s="175" t="s">
        <v>23</v>
      </c>
      <c r="D1740" s="218">
        <v>2</v>
      </c>
      <c r="E1740" s="218"/>
      <c r="F1740" s="218"/>
      <c r="G1740" s="655"/>
      <c r="H1740" s="655"/>
      <c r="I1740" s="655"/>
      <c r="J1740" s="655"/>
      <c r="K1740" s="656"/>
      <c r="L1740" s="685"/>
      <c r="M1740" s="656"/>
      <c r="N1740" s="270"/>
      <c r="O1740" s="270"/>
      <c r="P1740" s="254"/>
      <c r="Q1740" s="254"/>
      <c r="R1740" s="254"/>
      <c r="S1740" s="661"/>
    </row>
    <row r="1741" spans="1:19" hidden="1" outlineLevel="2">
      <c r="A1741" s="597"/>
      <c r="B1741" s="171" t="s">
        <v>335</v>
      </c>
      <c r="C1741" s="175" t="s">
        <v>23</v>
      </c>
      <c r="D1741" s="218">
        <v>1</v>
      </c>
      <c r="E1741" s="218"/>
      <c r="F1741" s="218"/>
      <c r="G1741" s="655"/>
      <c r="H1741" s="655"/>
      <c r="I1741" s="655"/>
      <c r="J1741" s="655"/>
      <c r="K1741" s="656"/>
      <c r="L1741" s="685"/>
      <c r="M1741" s="656"/>
      <c r="N1741" s="270"/>
      <c r="O1741" s="270"/>
      <c r="P1741" s="254"/>
      <c r="Q1741" s="254"/>
      <c r="R1741" s="254"/>
      <c r="S1741" s="661"/>
    </row>
    <row r="1742" spans="1:19" hidden="1" outlineLevel="2">
      <c r="A1742" s="597"/>
      <c r="B1742" s="168" t="s">
        <v>587</v>
      </c>
      <c r="C1742" s="174" t="s">
        <v>21</v>
      </c>
      <c r="D1742" s="174">
        <v>2</v>
      </c>
      <c r="E1742" s="174"/>
      <c r="F1742" s="174"/>
      <c r="G1742" s="654"/>
      <c r="H1742" s="654"/>
      <c r="I1742" s="654"/>
      <c r="J1742" s="654"/>
      <c r="K1742" s="645"/>
      <c r="L1742" s="685"/>
      <c r="M1742" s="645"/>
      <c r="N1742" s="270"/>
      <c r="O1742" s="270"/>
      <c r="P1742" s="254"/>
      <c r="Q1742" s="254"/>
      <c r="R1742" s="254"/>
      <c r="S1742" s="661"/>
    </row>
    <row r="1743" spans="1:19" hidden="1" outlineLevel="2">
      <c r="A1743" s="765"/>
      <c r="B1743" s="191" t="s">
        <v>349</v>
      </c>
      <c r="C1743" s="175" t="s">
        <v>23</v>
      </c>
      <c r="D1743" s="175">
        <v>2</v>
      </c>
      <c r="E1743" s="175"/>
      <c r="F1743" s="175"/>
      <c r="G1743" s="654"/>
      <c r="H1743" s="654"/>
      <c r="I1743" s="654"/>
      <c r="J1743" s="654"/>
      <c r="K1743" s="645"/>
      <c r="L1743" s="685"/>
      <c r="M1743" s="645"/>
      <c r="N1743" s="270"/>
      <c r="O1743" s="270"/>
      <c r="P1743" s="254"/>
      <c r="Q1743" s="254"/>
      <c r="R1743" s="254"/>
      <c r="S1743" s="661"/>
    </row>
    <row r="1744" spans="1:19" hidden="1" outlineLevel="2">
      <c r="A1744" s="765"/>
      <c r="B1744" s="191" t="s">
        <v>350</v>
      </c>
      <c r="C1744" s="175" t="s">
        <v>23</v>
      </c>
      <c r="D1744" s="175">
        <v>2</v>
      </c>
      <c r="E1744" s="175"/>
      <c r="F1744" s="175"/>
      <c r="G1744" s="654"/>
      <c r="H1744" s="654"/>
      <c r="I1744" s="654"/>
      <c r="J1744" s="654"/>
      <c r="K1744" s="645"/>
      <c r="L1744" s="685"/>
      <c r="M1744" s="645"/>
      <c r="N1744" s="270"/>
      <c r="O1744" s="270"/>
      <c r="P1744" s="254"/>
      <c r="Q1744" s="254"/>
      <c r="R1744" s="254"/>
      <c r="S1744" s="661"/>
    </row>
    <row r="1745" spans="1:19" hidden="1" outlineLevel="2">
      <c r="A1745" s="765"/>
      <c r="B1745" s="191" t="s">
        <v>351</v>
      </c>
      <c r="C1745" s="175" t="s">
        <v>23</v>
      </c>
      <c r="D1745" s="175">
        <v>2</v>
      </c>
      <c r="E1745" s="175"/>
      <c r="F1745" s="175"/>
      <c r="G1745" s="654"/>
      <c r="H1745" s="654"/>
      <c r="I1745" s="654"/>
      <c r="J1745" s="654"/>
      <c r="K1745" s="645"/>
      <c r="L1745" s="685"/>
      <c r="M1745" s="645"/>
      <c r="N1745" s="270"/>
      <c r="O1745" s="270"/>
      <c r="P1745" s="254"/>
      <c r="Q1745" s="254"/>
      <c r="R1745" s="254"/>
      <c r="S1745" s="661"/>
    </row>
    <row r="1746" spans="1:19" hidden="1" outlineLevel="2">
      <c r="A1746" s="765"/>
      <c r="B1746" s="191" t="s">
        <v>352</v>
      </c>
      <c r="C1746" s="175" t="s">
        <v>23</v>
      </c>
      <c r="D1746" s="175">
        <v>2</v>
      </c>
      <c r="E1746" s="175"/>
      <c r="F1746" s="175"/>
      <c r="G1746" s="654"/>
      <c r="H1746" s="654"/>
      <c r="I1746" s="654"/>
      <c r="J1746" s="654"/>
      <c r="K1746" s="645"/>
      <c r="L1746" s="685"/>
      <c r="M1746" s="645"/>
      <c r="N1746" s="270"/>
      <c r="O1746" s="270"/>
      <c r="P1746" s="254"/>
      <c r="Q1746" s="254"/>
      <c r="R1746" s="254"/>
      <c r="S1746" s="661"/>
    </row>
    <row r="1747" spans="1:19" hidden="1" outlineLevel="2">
      <c r="A1747" s="765"/>
      <c r="B1747" s="191" t="s">
        <v>353</v>
      </c>
      <c r="C1747" s="175" t="s">
        <v>23</v>
      </c>
      <c r="D1747" s="175">
        <v>4</v>
      </c>
      <c r="E1747" s="175"/>
      <c r="F1747" s="175"/>
      <c r="G1747" s="654"/>
      <c r="H1747" s="654"/>
      <c r="I1747" s="654"/>
      <c r="J1747" s="654"/>
      <c r="K1747" s="645"/>
      <c r="L1747" s="685"/>
      <c r="M1747" s="645"/>
      <c r="N1747" s="270"/>
      <c r="O1747" s="270"/>
      <c r="P1747" s="254"/>
      <c r="Q1747" s="254"/>
      <c r="R1747" s="254"/>
      <c r="S1747" s="661"/>
    </row>
    <row r="1748" spans="1:19" hidden="1" outlineLevel="2">
      <c r="A1748" s="765"/>
      <c r="B1748" s="191" t="s">
        <v>354</v>
      </c>
      <c r="C1748" s="175" t="s">
        <v>20</v>
      </c>
      <c r="D1748" s="175">
        <v>1</v>
      </c>
      <c r="E1748" s="175"/>
      <c r="F1748" s="175"/>
      <c r="G1748" s="654"/>
      <c r="H1748" s="654"/>
      <c r="I1748" s="654"/>
      <c r="J1748" s="654"/>
      <c r="K1748" s="645"/>
      <c r="L1748" s="685"/>
      <c r="M1748" s="645"/>
      <c r="N1748" s="270"/>
      <c r="O1748" s="270"/>
      <c r="P1748" s="254"/>
      <c r="Q1748" s="254"/>
      <c r="R1748" s="254"/>
      <c r="S1748" s="661"/>
    </row>
    <row r="1749" spans="1:19" hidden="1" outlineLevel="2">
      <c r="A1749" s="597"/>
      <c r="B1749" s="191" t="s">
        <v>340</v>
      </c>
      <c r="C1749" s="175" t="s">
        <v>23</v>
      </c>
      <c r="D1749" s="175">
        <v>1</v>
      </c>
      <c r="E1749" s="175"/>
      <c r="F1749" s="175"/>
      <c r="G1749" s="654"/>
      <c r="H1749" s="654"/>
      <c r="I1749" s="654"/>
      <c r="J1749" s="654"/>
      <c r="K1749" s="645"/>
      <c r="L1749" s="685"/>
      <c r="M1749" s="645"/>
      <c r="N1749" s="270"/>
      <c r="O1749" s="270"/>
      <c r="P1749" s="254"/>
      <c r="Q1749" s="254"/>
      <c r="R1749" s="254"/>
      <c r="S1749" s="661"/>
    </row>
    <row r="1750" spans="1:19" hidden="1" outlineLevel="2">
      <c r="A1750" s="597"/>
      <c r="B1750" s="191" t="s">
        <v>366</v>
      </c>
      <c r="C1750" s="175" t="s">
        <v>21</v>
      </c>
      <c r="D1750" s="175">
        <v>1</v>
      </c>
      <c r="E1750" s="175"/>
      <c r="F1750" s="175"/>
      <c r="G1750" s="654"/>
      <c r="H1750" s="654"/>
      <c r="I1750" s="654"/>
      <c r="J1750" s="654"/>
      <c r="K1750" s="645"/>
      <c r="L1750" s="685"/>
      <c r="M1750" s="645"/>
      <c r="N1750" s="270"/>
      <c r="O1750" s="270"/>
      <c r="P1750" s="254"/>
      <c r="Q1750" s="254"/>
      <c r="R1750" s="254"/>
      <c r="S1750" s="661"/>
    </row>
    <row r="1751" spans="1:19" ht="25.5" hidden="1" outlineLevel="2">
      <c r="A1751" s="225"/>
      <c r="B1751" s="226" t="s">
        <v>343</v>
      </c>
      <c r="C1751" s="227" t="s">
        <v>20</v>
      </c>
      <c r="D1751" s="228">
        <v>1</v>
      </c>
      <c r="E1751" s="228"/>
      <c r="F1751" s="228"/>
      <c r="G1751" s="708"/>
      <c r="H1751" s="708"/>
      <c r="I1751" s="708"/>
      <c r="J1751" s="708"/>
      <c r="K1751" s="709"/>
      <c r="L1751" s="685"/>
      <c r="M1751" s="709"/>
      <c r="N1751" s="270"/>
      <c r="O1751" s="270"/>
      <c r="P1751" s="254"/>
      <c r="Q1751" s="254"/>
      <c r="R1751" s="254"/>
      <c r="S1751" s="661"/>
    </row>
    <row r="1752" spans="1:19" ht="38.25" outlineLevel="1" collapsed="1">
      <c r="A1752" s="174">
        <f>COUNT($A$368:$A1751)+1</f>
        <v>64</v>
      </c>
      <c r="B1752" s="169" t="s">
        <v>588</v>
      </c>
      <c r="C1752" s="174" t="s">
        <v>137</v>
      </c>
      <c r="D1752" s="216">
        <v>1</v>
      </c>
      <c r="E1752" s="216"/>
      <c r="F1752" s="216"/>
      <c r="G1752" s="648" t="s">
        <v>3199</v>
      </c>
      <c r="H1752" s="648"/>
      <c r="I1752" s="648" t="s">
        <v>3164</v>
      </c>
      <c r="J1752" s="648" t="s">
        <v>324</v>
      </c>
      <c r="K1752" s="267">
        <v>25918200</v>
      </c>
      <c r="L1752" s="685"/>
      <c r="M1752" s="267">
        <v>3675000</v>
      </c>
      <c r="N1752" s="270"/>
      <c r="O1752" s="270"/>
      <c r="P1752" s="254">
        <f>SUM(K1752:O1752)</f>
        <v>29593200</v>
      </c>
      <c r="Q1752" s="254">
        <f>P1752*$D1752</f>
        <v>29593200</v>
      </c>
      <c r="R1752" s="254">
        <f>P1752*$F1752</f>
        <v>0</v>
      </c>
      <c r="S1752" s="649" t="s">
        <v>138</v>
      </c>
    </row>
    <row r="1753" spans="1:19" ht="25.5" hidden="1" outlineLevel="2">
      <c r="A1753" s="597"/>
      <c r="B1753" s="171" t="s">
        <v>359</v>
      </c>
      <c r="C1753" s="192" t="s">
        <v>23</v>
      </c>
      <c r="D1753" s="175">
        <v>1</v>
      </c>
      <c r="E1753" s="175"/>
      <c r="F1753" s="175"/>
      <c r="G1753" s="654"/>
      <c r="H1753" s="654"/>
      <c r="I1753" s="654"/>
      <c r="J1753" s="654"/>
      <c r="K1753" s="645"/>
      <c r="L1753" s="685"/>
      <c r="M1753" s="645"/>
      <c r="N1753" s="270"/>
      <c r="O1753" s="270"/>
      <c r="P1753" s="254"/>
      <c r="Q1753" s="254"/>
      <c r="R1753" s="254"/>
      <c r="S1753" s="661"/>
    </row>
    <row r="1754" spans="1:19" hidden="1" outlineLevel="2">
      <c r="A1754" s="597"/>
      <c r="B1754" s="169" t="s">
        <v>328</v>
      </c>
      <c r="C1754" s="174"/>
      <c r="D1754" s="174"/>
      <c r="E1754" s="174"/>
      <c r="F1754" s="174"/>
      <c r="G1754" s="654"/>
      <c r="H1754" s="654"/>
      <c r="I1754" s="654"/>
      <c r="J1754" s="654"/>
      <c r="K1754" s="645"/>
      <c r="L1754" s="685"/>
      <c r="M1754" s="645"/>
      <c r="N1754" s="270"/>
      <c r="O1754" s="270"/>
      <c r="P1754" s="254"/>
      <c r="Q1754" s="254"/>
      <c r="R1754" s="254"/>
      <c r="S1754" s="661"/>
    </row>
    <row r="1755" spans="1:19" hidden="1" outlineLevel="2">
      <c r="A1755" s="597"/>
      <c r="B1755" s="171" t="s">
        <v>582</v>
      </c>
      <c r="C1755" s="175" t="s">
        <v>23</v>
      </c>
      <c r="D1755" s="175">
        <v>1</v>
      </c>
      <c r="E1755" s="175"/>
      <c r="F1755" s="175"/>
      <c r="G1755" s="654"/>
      <c r="H1755" s="654"/>
      <c r="I1755" s="654"/>
      <c r="J1755" s="654"/>
      <c r="K1755" s="645"/>
      <c r="L1755" s="685"/>
      <c r="M1755" s="645"/>
      <c r="N1755" s="270"/>
      <c r="O1755" s="270"/>
      <c r="P1755" s="254"/>
      <c r="Q1755" s="254"/>
      <c r="R1755" s="254"/>
      <c r="S1755" s="661"/>
    </row>
    <row r="1756" spans="1:19" hidden="1" outlineLevel="2">
      <c r="A1756" s="222"/>
      <c r="B1756" s="223" t="s">
        <v>369</v>
      </c>
      <c r="C1756" s="222" t="s">
        <v>150</v>
      </c>
      <c r="D1756" s="222">
        <v>3</v>
      </c>
      <c r="E1756" s="222"/>
      <c r="F1756" s="222"/>
      <c r="G1756" s="657"/>
      <c r="H1756" s="657"/>
      <c r="I1756" s="657"/>
      <c r="J1756" s="657"/>
      <c r="K1756" s="658"/>
      <c r="L1756" s="685"/>
      <c r="M1756" s="658"/>
      <c r="N1756" s="270"/>
      <c r="O1756" s="270"/>
      <c r="P1756" s="254"/>
      <c r="Q1756" s="254"/>
      <c r="R1756" s="254"/>
      <c r="S1756" s="661"/>
    </row>
    <row r="1757" spans="1:19" hidden="1" outlineLevel="2">
      <c r="A1757" s="222"/>
      <c r="B1757" s="223" t="s">
        <v>151</v>
      </c>
      <c r="C1757" s="222" t="s">
        <v>23</v>
      </c>
      <c r="D1757" s="222">
        <v>1</v>
      </c>
      <c r="E1757" s="222"/>
      <c r="F1757" s="222"/>
      <c r="G1757" s="657"/>
      <c r="H1757" s="657"/>
      <c r="I1757" s="657"/>
      <c r="J1757" s="657"/>
      <c r="K1757" s="658"/>
      <c r="L1757" s="685"/>
      <c r="M1757" s="658"/>
      <c r="N1757" s="270"/>
      <c r="O1757" s="270"/>
      <c r="P1757" s="254"/>
      <c r="Q1757" s="254"/>
      <c r="R1757" s="254"/>
      <c r="S1757" s="661"/>
    </row>
    <row r="1758" spans="1:19" hidden="1" outlineLevel="2">
      <c r="A1758" s="222"/>
      <c r="B1758" s="223" t="s">
        <v>152</v>
      </c>
      <c r="C1758" s="222" t="s">
        <v>23</v>
      </c>
      <c r="D1758" s="222">
        <v>1</v>
      </c>
      <c r="E1758" s="222"/>
      <c r="F1758" s="222"/>
      <c r="G1758" s="657"/>
      <c r="H1758" s="657"/>
      <c r="I1758" s="657"/>
      <c r="J1758" s="657"/>
      <c r="K1758" s="658"/>
      <c r="L1758" s="685"/>
      <c r="M1758" s="658"/>
      <c r="N1758" s="270"/>
      <c r="O1758" s="270"/>
      <c r="P1758" s="254"/>
      <c r="Q1758" s="254"/>
      <c r="R1758" s="254"/>
      <c r="S1758" s="661"/>
    </row>
    <row r="1759" spans="1:19" hidden="1" outlineLevel="2">
      <c r="A1759" s="222"/>
      <c r="B1759" s="223" t="s">
        <v>370</v>
      </c>
      <c r="C1759" s="222" t="s">
        <v>23</v>
      </c>
      <c r="D1759" s="222">
        <v>3</v>
      </c>
      <c r="E1759" s="222"/>
      <c r="F1759" s="222"/>
      <c r="G1759" s="657"/>
      <c r="H1759" s="657"/>
      <c r="I1759" s="657"/>
      <c r="J1759" s="657"/>
      <c r="K1759" s="658"/>
      <c r="L1759" s="685"/>
      <c r="M1759" s="658"/>
      <c r="N1759" s="270"/>
      <c r="O1759" s="270"/>
      <c r="P1759" s="254"/>
      <c r="Q1759" s="254"/>
      <c r="R1759" s="254"/>
      <c r="S1759" s="661"/>
    </row>
    <row r="1760" spans="1:19" hidden="1" outlineLevel="2">
      <c r="A1760" s="597"/>
      <c r="B1760" s="171" t="s">
        <v>154</v>
      </c>
      <c r="C1760" s="175" t="s">
        <v>23</v>
      </c>
      <c r="D1760" s="175">
        <v>3</v>
      </c>
      <c r="E1760" s="175"/>
      <c r="F1760" s="175"/>
      <c r="G1760" s="654"/>
      <c r="H1760" s="654"/>
      <c r="I1760" s="654"/>
      <c r="J1760" s="654"/>
      <c r="K1760" s="645"/>
      <c r="L1760" s="685"/>
      <c r="M1760" s="645"/>
      <c r="N1760" s="270"/>
      <c r="O1760" s="270"/>
      <c r="P1760" s="254"/>
      <c r="Q1760" s="254"/>
      <c r="R1760" s="254"/>
      <c r="S1760" s="661"/>
    </row>
    <row r="1761" spans="1:19" hidden="1" outlineLevel="2">
      <c r="A1761" s="597"/>
      <c r="B1761" s="191" t="s">
        <v>330</v>
      </c>
      <c r="C1761" s="175" t="s">
        <v>23</v>
      </c>
      <c r="D1761" s="175">
        <v>3</v>
      </c>
      <c r="E1761" s="175"/>
      <c r="F1761" s="175"/>
      <c r="G1761" s="654"/>
      <c r="H1761" s="654"/>
      <c r="I1761" s="654"/>
      <c r="J1761" s="654"/>
      <c r="K1761" s="645"/>
      <c r="L1761" s="685"/>
      <c r="M1761" s="645"/>
      <c r="N1761" s="270"/>
      <c r="O1761" s="270"/>
      <c r="P1761" s="254"/>
      <c r="Q1761" s="254"/>
      <c r="R1761" s="254"/>
      <c r="S1761" s="661"/>
    </row>
    <row r="1762" spans="1:19" hidden="1" outlineLevel="2">
      <c r="A1762" s="597"/>
      <c r="B1762" s="169" t="s">
        <v>331</v>
      </c>
      <c r="C1762" s="175"/>
      <c r="D1762" s="175"/>
      <c r="E1762" s="175"/>
      <c r="F1762" s="175"/>
      <c r="G1762" s="654"/>
      <c r="H1762" s="654"/>
      <c r="I1762" s="654"/>
      <c r="J1762" s="654"/>
      <c r="K1762" s="645"/>
      <c r="L1762" s="685"/>
      <c r="M1762" s="645"/>
      <c r="N1762" s="270"/>
      <c r="O1762" s="270"/>
      <c r="P1762" s="254"/>
      <c r="Q1762" s="254"/>
      <c r="R1762" s="254"/>
      <c r="S1762" s="661"/>
    </row>
    <row r="1763" spans="1:19" hidden="1" outlineLevel="2">
      <c r="A1763" s="597"/>
      <c r="B1763" s="191" t="s">
        <v>586</v>
      </c>
      <c r="C1763" s="175" t="s">
        <v>23</v>
      </c>
      <c r="D1763" s="218">
        <v>2</v>
      </c>
      <c r="E1763" s="218"/>
      <c r="F1763" s="218"/>
      <c r="G1763" s="655"/>
      <c r="H1763" s="655"/>
      <c r="I1763" s="655"/>
      <c r="J1763" s="655"/>
      <c r="K1763" s="656"/>
      <c r="L1763" s="685"/>
      <c r="M1763" s="656"/>
      <c r="N1763" s="270"/>
      <c r="O1763" s="270"/>
      <c r="P1763" s="254"/>
      <c r="Q1763" s="254"/>
      <c r="R1763" s="254"/>
      <c r="S1763" s="661"/>
    </row>
    <row r="1764" spans="1:19" hidden="1" outlineLevel="2">
      <c r="A1764" s="597"/>
      <c r="B1764" s="171" t="s">
        <v>335</v>
      </c>
      <c r="C1764" s="175" t="s">
        <v>23</v>
      </c>
      <c r="D1764" s="218">
        <v>1</v>
      </c>
      <c r="E1764" s="218"/>
      <c r="F1764" s="218"/>
      <c r="G1764" s="655"/>
      <c r="H1764" s="655"/>
      <c r="I1764" s="655"/>
      <c r="J1764" s="655"/>
      <c r="K1764" s="656"/>
      <c r="L1764" s="685"/>
      <c r="M1764" s="656"/>
      <c r="N1764" s="270"/>
      <c r="O1764" s="270"/>
      <c r="P1764" s="254"/>
      <c r="Q1764" s="254"/>
      <c r="R1764" s="254"/>
      <c r="S1764" s="661"/>
    </row>
    <row r="1765" spans="1:19" hidden="1" outlineLevel="2">
      <c r="A1765" s="597"/>
      <c r="B1765" s="168" t="s">
        <v>393</v>
      </c>
      <c r="C1765" s="174" t="s">
        <v>21</v>
      </c>
      <c r="D1765" s="174">
        <v>2</v>
      </c>
      <c r="E1765" s="174"/>
      <c r="F1765" s="174"/>
      <c r="G1765" s="654"/>
      <c r="H1765" s="654"/>
      <c r="I1765" s="654"/>
      <c r="J1765" s="654"/>
      <c r="K1765" s="645"/>
      <c r="L1765" s="685"/>
      <c r="M1765" s="645"/>
      <c r="N1765" s="270"/>
      <c r="O1765" s="270"/>
      <c r="P1765" s="254"/>
      <c r="Q1765" s="254"/>
      <c r="R1765" s="254"/>
      <c r="S1765" s="661"/>
    </row>
    <row r="1766" spans="1:19" hidden="1" outlineLevel="2">
      <c r="A1766" s="765"/>
      <c r="B1766" s="191" t="s">
        <v>349</v>
      </c>
      <c r="C1766" s="175" t="s">
        <v>23</v>
      </c>
      <c r="D1766" s="175">
        <v>2</v>
      </c>
      <c r="E1766" s="175"/>
      <c r="F1766" s="175"/>
      <c r="G1766" s="654"/>
      <c r="H1766" s="654"/>
      <c r="I1766" s="654"/>
      <c r="J1766" s="654"/>
      <c r="K1766" s="645"/>
      <c r="L1766" s="685"/>
      <c r="M1766" s="645"/>
      <c r="N1766" s="270"/>
      <c r="O1766" s="270"/>
      <c r="P1766" s="254"/>
      <c r="Q1766" s="254"/>
      <c r="R1766" s="254"/>
      <c r="S1766" s="661"/>
    </row>
    <row r="1767" spans="1:19" hidden="1" outlineLevel="2">
      <c r="A1767" s="765"/>
      <c r="B1767" s="191" t="s">
        <v>350</v>
      </c>
      <c r="C1767" s="175" t="s">
        <v>23</v>
      </c>
      <c r="D1767" s="175">
        <v>2</v>
      </c>
      <c r="E1767" s="175"/>
      <c r="F1767" s="175"/>
      <c r="G1767" s="654"/>
      <c r="H1767" s="654"/>
      <c r="I1767" s="654"/>
      <c r="J1767" s="654"/>
      <c r="K1767" s="645"/>
      <c r="L1767" s="685"/>
      <c r="M1767" s="645"/>
      <c r="N1767" s="270"/>
      <c r="O1767" s="270"/>
      <c r="P1767" s="254"/>
      <c r="Q1767" s="254"/>
      <c r="R1767" s="254"/>
      <c r="S1767" s="661"/>
    </row>
    <row r="1768" spans="1:19" hidden="1" outlineLevel="2">
      <c r="A1768" s="765"/>
      <c r="B1768" s="191" t="s">
        <v>357</v>
      </c>
      <c r="C1768" s="175" t="s">
        <v>23</v>
      </c>
      <c r="D1768" s="175">
        <v>2</v>
      </c>
      <c r="E1768" s="175"/>
      <c r="F1768" s="175"/>
      <c r="G1768" s="654"/>
      <c r="H1768" s="654"/>
      <c r="I1768" s="654"/>
      <c r="J1768" s="654"/>
      <c r="K1768" s="645"/>
      <c r="L1768" s="685"/>
      <c r="M1768" s="645"/>
      <c r="N1768" s="270"/>
      <c r="O1768" s="270"/>
      <c r="P1768" s="254"/>
      <c r="Q1768" s="254"/>
      <c r="R1768" s="254"/>
      <c r="S1768" s="661"/>
    </row>
    <row r="1769" spans="1:19" hidden="1" outlineLevel="2">
      <c r="A1769" s="765"/>
      <c r="B1769" s="191" t="s">
        <v>352</v>
      </c>
      <c r="C1769" s="175" t="s">
        <v>23</v>
      </c>
      <c r="D1769" s="175">
        <v>2</v>
      </c>
      <c r="E1769" s="175"/>
      <c r="F1769" s="175"/>
      <c r="G1769" s="654"/>
      <c r="H1769" s="654"/>
      <c r="I1769" s="654"/>
      <c r="J1769" s="654"/>
      <c r="K1769" s="645"/>
      <c r="L1769" s="685"/>
      <c r="M1769" s="645"/>
      <c r="N1769" s="270"/>
      <c r="O1769" s="270"/>
      <c r="P1769" s="254"/>
      <c r="Q1769" s="254"/>
      <c r="R1769" s="254"/>
      <c r="S1769" s="661"/>
    </row>
    <row r="1770" spans="1:19" hidden="1" outlineLevel="2">
      <c r="A1770" s="765"/>
      <c r="B1770" s="191" t="s">
        <v>353</v>
      </c>
      <c r="C1770" s="175" t="s">
        <v>23</v>
      </c>
      <c r="D1770" s="175">
        <v>4</v>
      </c>
      <c r="E1770" s="175"/>
      <c r="F1770" s="175"/>
      <c r="G1770" s="654"/>
      <c r="H1770" s="654"/>
      <c r="I1770" s="654"/>
      <c r="J1770" s="654"/>
      <c r="K1770" s="645"/>
      <c r="L1770" s="685"/>
      <c r="M1770" s="645"/>
      <c r="N1770" s="270"/>
      <c r="O1770" s="270"/>
      <c r="P1770" s="254"/>
      <c r="Q1770" s="254"/>
      <c r="R1770" s="254"/>
      <c r="S1770" s="661"/>
    </row>
    <row r="1771" spans="1:19" hidden="1" outlineLevel="2">
      <c r="A1771" s="765"/>
      <c r="B1771" s="191" t="s">
        <v>354</v>
      </c>
      <c r="C1771" s="175" t="s">
        <v>20</v>
      </c>
      <c r="D1771" s="175">
        <v>1</v>
      </c>
      <c r="E1771" s="175"/>
      <c r="F1771" s="175"/>
      <c r="G1771" s="654"/>
      <c r="H1771" s="654"/>
      <c r="I1771" s="654"/>
      <c r="J1771" s="654"/>
      <c r="K1771" s="645"/>
      <c r="L1771" s="685"/>
      <c r="M1771" s="645"/>
      <c r="N1771" s="270"/>
      <c r="O1771" s="270"/>
      <c r="P1771" s="254"/>
      <c r="Q1771" s="254"/>
      <c r="R1771" s="254"/>
      <c r="S1771" s="661"/>
    </row>
    <row r="1772" spans="1:19" hidden="1" outlineLevel="2">
      <c r="A1772" s="597"/>
      <c r="B1772" s="191" t="s">
        <v>340</v>
      </c>
      <c r="C1772" s="175" t="s">
        <v>23</v>
      </c>
      <c r="D1772" s="175">
        <v>1</v>
      </c>
      <c r="E1772" s="175"/>
      <c r="F1772" s="175"/>
      <c r="G1772" s="654"/>
      <c r="H1772" s="654"/>
      <c r="I1772" s="654"/>
      <c r="J1772" s="654"/>
      <c r="K1772" s="645"/>
      <c r="L1772" s="685"/>
      <c r="M1772" s="645"/>
      <c r="N1772" s="270"/>
      <c r="O1772" s="270"/>
      <c r="P1772" s="254"/>
      <c r="Q1772" s="254"/>
      <c r="R1772" s="254"/>
      <c r="S1772" s="661"/>
    </row>
    <row r="1773" spans="1:19" hidden="1" outlineLevel="2">
      <c r="A1773" s="597"/>
      <c r="B1773" s="191" t="s">
        <v>366</v>
      </c>
      <c r="C1773" s="175" t="s">
        <v>21</v>
      </c>
      <c r="D1773" s="175">
        <v>1</v>
      </c>
      <c r="E1773" s="175"/>
      <c r="F1773" s="175"/>
      <c r="G1773" s="654"/>
      <c r="H1773" s="654"/>
      <c r="I1773" s="654"/>
      <c r="J1773" s="654"/>
      <c r="K1773" s="645"/>
      <c r="L1773" s="685"/>
      <c r="M1773" s="645"/>
      <c r="N1773" s="270"/>
      <c r="O1773" s="270"/>
      <c r="P1773" s="254"/>
      <c r="Q1773" s="254"/>
      <c r="R1773" s="254"/>
      <c r="S1773" s="661"/>
    </row>
    <row r="1774" spans="1:19" ht="25.5" hidden="1" outlineLevel="2">
      <c r="A1774" s="225"/>
      <c r="B1774" s="226" t="s">
        <v>343</v>
      </c>
      <c r="C1774" s="227" t="s">
        <v>20</v>
      </c>
      <c r="D1774" s="228">
        <v>1</v>
      </c>
      <c r="E1774" s="228"/>
      <c r="F1774" s="228"/>
      <c r="G1774" s="708"/>
      <c r="H1774" s="708"/>
      <c r="I1774" s="708"/>
      <c r="J1774" s="708"/>
      <c r="K1774" s="709"/>
      <c r="L1774" s="685"/>
      <c r="M1774" s="709"/>
      <c r="N1774" s="270"/>
      <c r="O1774" s="270"/>
      <c r="P1774" s="254"/>
      <c r="Q1774" s="254"/>
      <c r="R1774" s="254"/>
      <c r="S1774" s="661"/>
    </row>
    <row r="1775" spans="1:19" ht="38.25" outlineLevel="1" collapsed="1">
      <c r="A1775" s="174">
        <f>COUNT($A$368:$A1774)+1</f>
        <v>65</v>
      </c>
      <c r="B1775" s="169" t="s">
        <v>589</v>
      </c>
      <c r="C1775" s="174" t="s">
        <v>137</v>
      </c>
      <c r="D1775" s="216">
        <v>1</v>
      </c>
      <c r="E1775" s="216"/>
      <c r="F1775" s="216"/>
      <c r="G1775" s="648" t="s">
        <v>3199</v>
      </c>
      <c r="H1775" s="648"/>
      <c r="I1775" s="648" t="s">
        <v>3164</v>
      </c>
      <c r="J1775" s="648" t="s">
        <v>324</v>
      </c>
      <c r="K1775" s="267">
        <v>9377800</v>
      </c>
      <c r="L1775" s="685"/>
      <c r="M1775" s="267">
        <v>2975000</v>
      </c>
      <c r="N1775" s="270"/>
      <c r="O1775" s="270"/>
      <c r="P1775" s="254">
        <f>SUM(K1775:O1775)</f>
        <v>12352800</v>
      </c>
      <c r="Q1775" s="254">
        <f>P1775*$D1775</f>
        <v>12352800</v>
      </c>
      <c r="R1775" s="254">
        <f>P1775*$F1775</f>
        <v>0</v>
      </c>
      <c r="S1775" s="649" t="s">
        <v>138</v>
      </c>
    </row>
    <row r="1776" spans="1:19" ht="25.5" hidden="1" outlineLevel="2">
      <c r="A1776" s="597"/>
      <c r="B1776" s="171" t="s">
        <v>396</v>
      </c>
      <c r="C1776" s="192" t="s">
        <v>23</v>
      </c>
      <c r="D1776" s="175">
        <v>1</v>
      </c>
      <c r="E1776" s="175"/>
      <c r="F1776" s="175"/>
      <c r="G1776" s="654"/>
      <c r="H1776" s="654"/>
      <c r="I1776" s="654"/>
      <c r="J1776" s="654"/>
      <c r="K1776" s="645"/>
      <c r="L1776" s="685"/>
      <c r="M1776" s="645"/>
      <c r="N1776" s="270"/>
      <c r="O1776" s="270"/>
      <c r="P1776" s="254"/>
      <c r="Q1776" s="254"/>
      <c r="R1776" s="254"/>
      <c r="S1776" s="661"/>
    </row>
    <row r="1777" spans="1:19" hidden="1" outlineLevel="2">
      <c r="A1777" s="597"/>
      <c r="B1777" s="169" t="s">
        <v>328</v>
      </c>
      <c r="C1777" s="174"/>
      <c r="D1777" s="174"/>
      <c r="E1777" s="174"/>
      <c r="F1777" s="174"/>
      <c r="G1777" s="654"/>
      <c r="H1777" s="654"/>
      <c r="I1777" s="654"/>
      <c r="J1777" s="654"/>
      <c r="K1777" s="645"/>
      <c r="L1777" s="685"/>
      <c r="M1777" s="645"/>
      <c r="N1777" s="270"/>
      <c r="O1777" s="270"/>
      <c r="P1777" s="254"/>
      <c r="Q1777" s="254"/>
      <c r="R1777" s="254"/>
      <c r="S1777" s="661"/>
    </row>
    <row r="1778" spans="1:19" hidden="1" outlineLevel="2">
      <c r="A1778" s="597"/>
      <c r="B1778" s="171" t="s">
        <v>478</v>
      </c>
      <c r="C1778" s="175" t="s">
        <v>23</v>
      </c>
      <c r="D1778" s="175">
        <v>1</v>
      </c>
      <c r="E1778" s="175"/>
      <c r="F1778" s="175"/>
      <c r="G1778" s="654"/>
      <c r="H1778" s="654"/>
      <c r="I1778" s="654"/>
      <c r="J1778" s="654"/>
      <c r="K1778" s="645"/>
      <c r="L1778" s="685"/>
      <c r="M1778" s="645"/>
      <c r="N1778" s="270"/>
      <c r="O1778" s="270"/>
      <c r="P1778" s="254"/>
      <c r="Q1778" s="254"/>
      <c r="R1778" s="254"/>
      <c r="S1778" s="661"/>
    </row>
    <row r="1779" spans="1:19" hidden="1" outlineLevel="2">
      <c r="A1779" s="597"/>
      <c r="B1779" s="171" t="s">
        <v>154</v>
      </c>
      <c r="C1779" s="175" t="s">
        <v>23</v>
      </c>
      <c r="D1779" s="175">
        <v>3</v>
      </c>
      <c r="E1779" s="175"/>
      <c r="F1779" s="175"/>
      <c r="G1779" s="654"/>
      <c r="H1779" s="654"/>
      <c r="I1779" s="654"/>
      <c r="J1779" s="654"/>
      <c r="K1779" s="645"/>
      <c r="L1779" s="685"/>
      <c r="M1779" s="645"/>
      <c r="N1779" s="270"/>
      <c r="O1779" s="270"/>
      <c r="P1779" s="254"/>
      <c r="Q1779" s="254"/>
      <c r="R1779" s="254"/>
      <c r="S1779" s="661"/>
    </row>
    <row r="1780" spans="1:19" hidden="1" outlineLevel="2">
      <c r="A1780" s="597"/>
      <c r="B1780" s="191" t="s">
        <v>330</v>
      </c>
      <c r="C1780" s="175" t="s">
        <v>23</v>
      </c>
      <c r="D1780" s="175">
        <v>3</v>
      </c>
      <c r="E1780" s="175"/>
      <c r="F1780" s="175"/>
      <c r="G1780" s="654"/>
      <c r="H1780" s="654"/>
      <c r="I1780" s="654"/>
      <c r="J1780" s="654"/>
      <c r="K1780" s="645"/>
      <c r="L1780" s="685"/>
      <c r="M1780" s="645"/>
      <c r="N1780" s="270"/>
      <c r="O1780" s="270"/>
      <c r="P1780" s="254"/>
      <c r="Q1780" s="254"/>
      <c r="R1780" s="254"/>
      <c r="S1780" s="661"/>
    </row>
    <row r="1781" spans="1:19" hidden="1" outlineLevel="2">
      <c r="A1781" s="597"/>
      <c r="B1781" s="169" t="s">
        <v>331</v>
      </c>
      <c r="C1781" s="175"/>
      <c r="D1781" s="175"/>
      <c r="E1781" s="175"/>
      <c r="F1781" s="175"/>
      <c r="G1781" s="654"/>
      <c r="H1781" s="654"/>
      <c r="I1781" s="654"/>
      <c r="J1781" s="654"/>
      <c r="K1781" s="645"/>
      <c r="L1781" s="685"/>
      <c r="M1781" s="645"/>
      <c r="N1781" s="270"/>
      <c r="O1781" s="270"/>
      <c r="P1781" s="254"/>
      <c r="Q1781" s="254"/>
      <c r="R1781" s="254"/>
      <c r="S1781" s="661"/>
    </row>
    <row r="1782" spans="1:19" hidden="1" outlineLevel="2">
      <c r="A1782" s="597"/>
      <c r="B1782" s="171" t="s">
        <v>482</v>
      </c>
      <c r="C1782" s="175" t="s">
        <v>23</v>
      </c>
      <c r="D1782" s="218">
        <v>9</v>
      </c>
      <c r="E1782" s="218"/>
      <c r="F1782" s="218"/>
      <c r="G1782" s="655"/>
      <c r="H1782" s="655"/>
      <c r="I1782" s="655"/>
      <c r="J1782" s="655"/>
      <c r="K1782" s="656"/>
      <c r="L1782" s="685"/>
      <c r="M1782" s="656"/>
      <c r="N1782" s="270"/>
      <c r="O1782" s="270"/>
      <c r="P1782" s="254"/>
      <c r="Q1782" s="254"/>
      <c r="R1782" s="254"/>
      <c r="S1782" s="661"/>
    </row>
    <row r="1783" spans="1:19" hidden="1" outlineLevel="2">
      <c r="A1783" s="597"/>
      <c r="B1783" s="191" t="s">
        <v>366</v>
      </c>
      <c r="C1783" s="175" t="s">
        <v>21</v>
      </c>
      <c r="D1783" s="175">
        <v>1</v>
      </c>
      <c r="E1783" s="175"/>
      <c r="F1783" s="175"/>
      <c r="G1783" s="654"/>
      <c r="H1783" s="654"/>
      <c r="I1783" s="654"/>
      <c r="J1783" s="654"/>
      <c r="K1783" s="645"/>
      <c r="L1783" s="685"/>
      <c r="M1783" s="645"/>
      <c r="N1783" s="270"/>
      <c r="O1783" s="270"/>
      <c r="P1783" s="254"/>
      <c r="Q1783" s="254"/>
      <c r="R1783" s="254"/>
      <c r="S1783" s="661"/>
    </row>
    <row r="1784" spans="1:19" ht="25.5" hidden="1" outlineLevel="2">
      <c r="A1784" s="225"/>
      <c r="B1784" s="226" t="s">
        <v>343</v>
      </c>
      <c r="C1784" s="227" t="s">
        <v>20</v>
      </c>
      <c r="D1784" s="228">
        <v>1</v>
      </c>
      <c r="E1784" s="228"/>
      <c r="F1784" s="228"/>
      <c r="G1784" s="708"/>
      <c r="H1784" s="708"/>
      <c r="I1784" s="708"/>
      <c r="J1784" s="708"/>
      <c r="K1784" s="709"/>
      <c r="L1784" s="685"/>
      <c r="M1784" s="709"/>
      <c r="N1784" s="270"/>
      <c r="O1784" s="270"/>
      <c r="P1784" s="254"/>
      <c r="Q1784" s="254"/>
      <c r="R1784" s="254"/>
      <c r="S1784" s="661"/>
    </row>
    <row r="1785" spans="1:19" ht="38.25" outlineLevel="1" collapsed="1">
      <c r="A1785" s="174">
        <f>COUNT($A$368:$A1784)+1</f>
        <v>66</v>
      </c>
      <c r="B1785" s="169" t="s">
        <v>590</v>
      </c>
      <c r="C1785" s="174" t="s">
        <v>137</v>
      </c>
      <c r="D1785" s="216">
        <v>4</v>
      </c>
      <c r="E1785" s="216"/>
      <c r="F1785" s="216"/>
      <c r="G1785" s="648" t="s">
        <v>3199</v>
      </c>
      <c r="H1785" s="648"/>
      <c r="I1785" s="648" t="s">
        <v>3164</v>
      </c>
      <c r="J1785" s="648" t="s">
        <v>324</v>
      </c>
      <c r="K1785" s="267">
        <v>2499500</v>
      </c>
      <c r="L1785" s="685"/>
      <c r="M1785" s="267">
        <v>2205000</v>
      </c>
      <c r="N1785" s="270"/>
      <c r="O1785" s="270"/>
      <c r="P1785" s="254">
        <f>SUM(K1785:O1785)</f>
        <v>4704500</v>
      </c>
      <c r="Q1785" s="254">
        <f>P1785*$D1785</f>
        <v>18818000</v>
      </c>
      <c r="R1785" s="254">
        <f>P1785*$F1785</f>
        <v>0</v>
      </c>
      <c r="S1785" s="649" t="s">
        <v>138</v>
      </c>
    </row>
    <row r="1786" spans="1:19" ht="25.5" hidden="1" outlineLevel="2">
      <c r="A1786" s="597"/>
      <c r="B1786" s="171" t="s">
        <v>591</v>
      </c>
      <c r="C1786" s="192" t="s">
        <v>23</v>
      </c>
      <c r="D1786" s="175">
        <v>1</v>
      </c>
      <c r="E1786" s="175"/>
      <c r="F1786" s="175"/>
      <c r="G1786" s="654"/>
      <c r="H1786" s="654"/>
      <c r="I1786" s="654"/>
      <c r="J1786" s="654"/>
      <c r="K1786" s="645"/>
      <c r="L1786" s="685"/>
      <c r="M1786" s="645"/>
      <c r="N1786" s="270"/>
      <c r="O1786" s="270"/>
      <c r="P1786" s="254"/>
      <c r="Q1786" s="254"/>
      <c r="R1786" s="254"/>
      <c r="S1786" s="661"/>
    </row>
    <row r="1787" spans="1:19" hidden="1" outlineLevel="2">
      <c r="A1787" s="597"/>
      <c r="B1787" s="169" t="s">
        <v>328</v>
      </c>
      <c r="C1787" s="174"/>
      <c r="D1787" s="174"/>
      <c r="E1787" s="174"/>
      <c r="F1787" s="174"/>
      <c r="G1787" s="654"/>
      <c r="H1787" s="654"/>
      <c r="I1787" s="654"/>
      <c r="J1787" s="654"/>
      <c r="K1787" s="645"/>
      <c r="L1787" s="685"/>
      <c r="M1787" s="645"/>
      <c r="N1787" s="270"/>
      <c r="O1787" s="270"/>
      <c r="P1787" s="254"/>
      <c r="Q1787" s="254"/>
      <c r="R1787" s="254"/>
      <c r="S1787" s="661"/>
    </row>
    <row r="1788" spans="1:19" hidden="1" outlineLevel="2">
      <c r="A1788" s="597"/>
      <c r="B1788" s="171" t="s">
        <v>592</v>
      </c>
      <c r="C1788" s="175" t="s">
        <v>23</v>
      </c>
      <c r="D1788" s="175">
        <v>1</v>
      </c>
      <c r="E1788" s="175"/>
      <c r="F1788" s="175"/>
      <c r="G1788" s="654"/>
      <c r="H1788" s="654"/>
      <c r="I1788" s="654"/>
      <c r="J1788" s="654"/>
      <c r="K1788" s="645"/>
      <c r="L1788" s="685"/>
      <c r="M1788" s="645"/>
      <c r="N1788" s="270"/>
      <c r="O1788" s="270"/>
      <c r="P1788" s="254"/>
      <c r="Q1788" s="254"/>
      <c r="R1788" s="254"/>
      <c r="S1788" s="661"/>
    </row>
    <row r="1789" spans="1:19" hidden="1" outlineLevel="2">
      <c r="A1789" s="597"/>
      <c r="B1789" s="169" t="s">
        <v>331</v>
      </c>
      <c r="C1789" s="175"/>
      <c r="D1789" s="175"/>
      <c r="E1789" s="175"/>
      <c r="F1789" s="175"/>
      <c r="G1789" s="654"/>
      <c r="H1789" s="654"/>
      <c r="I1789" s="654"/>
      <c r="J1789" s="654"/>
      <c r="K1789" s="645"/>
      <c r="L1789" s="685"/>
      <c r="M1789" s="645"/>
      <c r="N1789" s="270"/>
      <c r="O1789" s="270"/>
      <c r="P1789" s="254"/>
      <c r="Q1789" s="254"/>
      <c r="R1789" s="254"/>
      <c r="S1789" s="661"/>
    </row>
    <row r="1790" spans="1:19" hidden="1" outlineLevel="2">
      <c r="A1790" s="597"/>
      <c r="B1790" s="171" t="s">
        <v>334</v>
      </c>
      <c r="C1790" s="175" t="s">
        <v>23</v>
      </c>
      <c r="D1790" s="218">
        <v>8</v>
      </c>
      <c r="E1790" s="218"/>
      <c r="F1790" s="218"/>
      <c r="G1790" s="655"/>
      <c r="H1790" s="655"/>
      <c r="I1790" s="655"/>
      <c r="J1790" s="655"/>
      <c r="K1790" s="656"/>
      <c r="L1790" s="685"/>
      <c r="M1790" s="656"/>
      <c r="N1790" s="270"/>
      <c r="O1790" s="270"/>
      <c r="P1790" s="254"/>
      <c r="Q1790" s="254"/>
      <c r="R1790" s="254"/>
      <c r="S1790" s="661"/>
    </row>
    <row r="1791" spans="1:19" hidden="1" outlineLevel="2">
      <c r="A1791" s="597"/>
      <c r="B1791" s="191" t="s">
        <v>538</v>
      </c>
      <c r="C1791" s="175" t="s">
        <v>21</v>
      </c>
      <c r="D1791" s="175">
        <v>1</v>
      </c>
      <c r="E1791" s="175"/>
      <c r="F1791" s="175"/>
      <c r="G1791" s="654"/>
      <c r="H1791" s="654"/>
      <c r="I1791" s="654"/>
      <c r="J1791" s="654"/>
      <c r="K1791" s="645"/>
      <c r="L1791" s="685"/>
      <c r="M1791" s="645"/>
      <c r="N1791" s="270"/>
      <c r="O1791" s="270"/>
      <c r="P1791" s="254"/>
      <c r="Q1791" s="254"/>
      <c r="R1791" s="254"/>
      <c r="S1791" s="661"/>
    </row>
    <row r="1792" spans="1:19" ht="38.25" outlineLevel="1" collapsed="1">
      <c r="A1792" s="174">
        <f>COUNT($A$368:$A1791)+1</f>
        <v>67</v>
      </c>
      <c r="B1792" s="169" t="s">
        <v>593</v>
      </c>
      <c r="C1792" s="174" t="s">
        <v>137</v>
      </c>
      <c r="D1792" s="216">
        <v>1</v>
      </c>
      <c r="E1792" s="216"/>
      <c r="F1792" s="216"/>
      <c r="G1792" s="648" t="s">
        <v>3199</v>
      </c>
      <c r="H1792" s="648"/>
      <c r="I1792" s="648" t="s">
        <v>3164</v>
      </c>
      <c r="J1792" s="648" t="s">
        <v>324</v>
      </c>
      <c r="K1792" s="267">
        <v>3017700</v>
      </c>
      <c r="L1792" s="685"/>
      <c r="M1792" s="267">
        <v>2205000</v>
      </c>
      <c r="N1792" s="270"/>
      <c r="O1792" s="270"/>
      <c r="P1792" s="254">
        <f>SUM(K1792:O1792)</f>
        <v>5222700</v>
      </c>
      <c r="Q1792" s="254">
        <f>P1792*$D1792</f>
        <v>5222700</v>
      </c>
      <c r="R1792" s="254">
        <f>P1792*$F1792</f>
        <v>0</v>
      </c>
      <c r="S1792" s="649" t="s">
        <v>138</v>
      </c>
    </row>
    <row r="1793" spans="1:19" ht="25.5" hidden="1" outlineLevel="2">
      <c r="A1793" s="597"/>
      <c r="B1793" s="171" t="s">
        <v>591</v>
      </c>
      <c r="C1793" s="192" t="s">
        <v>23</v>
      </c>
      <c r="D1793" s="175">
        <v>1</v>
      </c>
      <c r="E1793" s="175"/>
      <c r="F1793" s="175"/>
      <c r="G1793" s="654"/>
      <c r="H1793" s="654"/>
      <c r="I1793" s="654"/>
      <c r="J1793" s="654"/>
      <c r="K1793" s="645"/>
      <c r="L1793" s="685"/>
      <c r="M1793" s="645"/>
      <c r="N1793" s="270"/>
      <c r="O1793" s="270"/>
      <c r="P1793" s="254"/>
      <c r="Q1793" s="254"/>
      <c r="R1793" s="254"/>
      <c r="S1793" s="661"/>
    </row>
    <row r="1794" spans="1:19" hidden="1" outlineLevel="2">
      <c r="A1794" s="597"/>
      <c r="B1794" s="169" t="s">
        <v>328</v>
      </c>
      <c r="C1794" s="174"/>
      <c r="D1794" s="174"/>
      <c r="E1794" s="174"/>
      <c r="F1794" s="174"/>
      <c r="G1794" s="654"/>
      <c r="H1794" s="654"/>
      <c r="I1794" s="654"/>
      <c r="J1794" s="654"/>
      <c r="K1794" s="645"/>
      <c r="L1794" s="685"/>
      <c r="M1794" s="645"/>
      <c r="N1794" s="270"/>
      <c r="O1794" s="270"/>
      <c r="P1794" s="254"/>
      <c r="Q1794" s="254"/>
      <c r="R1794" s="254"/>
      <c r="S1794" s="661"/>
    </row>
    <row r="1795" spans="1:19" hidden="1" outlineLevel="2">
      <c r="A1795" s="597"/>
      <c r="B1795" s="171" t="s">
        <v>592</v>
      </c>
      <c r="C1795" s="175" t="s">
        <v>23</v>
      </c>
      <c r="D1795" s="175">
        <v>1</v>
      </c>
      <c r="E1795" s="175"/>
      <c r="F1795" s="175"/>
      <c r="G1795" s="654"/>
      <c r="H1795" s="654"/>
      <c r="I1795" s="654"/>
      <c r="J1795" s="654"/>
      <c r="K1795" s="645"/>
      <c r="L1795" s="685"/>
      <c r="M1795" s="645"/>
      <c r="N1795" s="270"/>
      <c r="O1795" s="270"/>
      <c r="P1795" s="254"/>
      <c r="Q1795" s="254"/>
      <c r="R1795" s="254"/>
      <c r="S1795" s="661"/>
    </row>
    <row r="1796" spans="1:19" hidden="1" outlineLevel="2">
      <c r="A1796" s="597"/>
      <c r="B1796" s="169" t="s">
        <v>331</v>
      </c>
      <c r="C1796" s="175"/>
      <c r="D1796" s="175"/>
      <c r="E1796" s="175"/>
      <c r="F1796" s="175"/>
      <c r="G1796" s="654"/>
      <c r="H1796" s="654"/>
      <c r="I1796" s="654"/>
      <c r="J1796" s="654"/>
      <c r="K1796" s="645"/>
      <c r="L1796" s="685"/>
      <c r="M1796" s="645"/>
      <c r="N1796" s="270"/>
      <c r="O1796" s="270"/>
      <c r="P1796" s="254"/>
      <c r="Q1796" s="254"/>
      <c r="R1796" s="254"/>
      <c r="S1796" s="661"/>
    </row>
    <row r="1797" spans="1:19" hidden="1" outlineLevel="2">
      <c r="A1797" s="597"/>
      <c r="B1797" s="171" t="s">
        <v>334</v>
      </c>
      <c r="C1797" s="175" t="s">
        <v>23</v>
      </c>
      <c r="D1797" s="218">
        <v>11</v>
      </c>
      <c r="E1797" s="218"/>
      <c r="F1797" s="218"/>
      <c r="G1797" s="655"/>
      <c r="H1797" s="655"/>
      <c r="I1797" s="655"/>
      <c r="J1797" s="655"/>
      <c r="K1797" s="656"/>
      <c r="L1797" s="685"/>
      <c r="M1797" s="656"/>
      <c r="N1797" s="270"/>
      <c r="O1797" s="270"/>
      <c r="P1797" s="254"/>
      <c r="Q1797" s="254"/>
      <c r="R1797" s="254"/>
      <c r="S1797" s="661"/>
    </row>
    <row r="1798" spans="1:19" hidden="1" outlineLevel="2">
      <c r="A1798" s="597"/>
      <c r="B1798" s="191" t="s">
        <v>538</v>
      </c>
      <c r="C1798" s="175" t="s">
        <v>21</v>
      </c>
      <c r="D1798" s="175">
        <v>1</v>
      </c>
      <c r="E1798" s="175"/>
      <c r="F1798" s="175"/>
      <c r="G1798" s="654"/>
      <c r="H1798" s="654"/>
      <c r="I1798" s="654"/>
      <c r="J1798" s="654"/>
      <c r="K1798" s="645"/>
      <c r="L1798" s="685"/>
      <c r="M1798" s="645"/>
      <c r="N1798" s="270"/>
      <c r="O1798" s="270"/>
      <c r="P1798" s="254"/>
      <c r="Q1798" s="254"/>
      <c r="R1798" s="254"/>
      <c r="S1798" s="661"/>
    </row>
    <row r="1799" spans="1:19" ht="38.25" outlineLevel="1" collapsed="1">
      <c r="A1799" s="174">
        <f>COUNT($A$368:$A1798)+1</f>
        <v>68</v>
      </c>
      <c r="B1799" s="169" t="s">
        <v>594</v>
      </c>
      <c r="C1799" s="174" t="s">
        <v>137</v>
      </c>
      <c r="D1799" s="509">
        <v>1</v>
      </c>
      <c r="E1799" s="216"/>
      <c r="F1799" s="216"/>
      <c r="G1799" s="648" t="s">
        <v>3199</v>
      </c>
      <c r="H1799" s="648"/>
      <c r="I1799" s="648" t="s">
        <v>3164</v>
      </c>
      <c r="J1799" s="648" t="s">
        <v>324</v>
      </c>
      <c r="K1799" s="267">
        <v>2165100</v>
      </c>
      <c r="L1799" s="685"/>
      <c r="M1799" s="267">
        <v>2205000</v>
      </c>
      <c r="N1799" s="270"/>
      <c r="O1799" s="270"/>
      <c r="P1799" s="254">
        <f>SUM(K1799:O1799)</f>
        <v>4370100</v>
      </c>
      <c r="Q1799" s="254">
        <f>P1799*$D1799</f>
        <v>4370100</v>
      </c>
      <c r="R1799" s="254">
        <f>P1799*$F1799</f>
        <v>0</v>
      </c>
      <c r="S1799" s="649" t="s">
        <v>138</v>
      </c>
    </row>
    <row r="1800" spans="1:19" ht="25.5" hidden="1" outlineLevel="2">
      <c r="A1800" s="597"/>
      <c r="B1800" s="171" t="s">
        <v>591</v>
      </c>
      <c r="C1800" s="192" t="s">
        <v>23</v>
      </c>
      <c r="D1800" s="175">
        <v>1</v>
      </c>
      <c r="E1800" s="175"/>
      <c r="F1800" s="175"/>
      <c r="G1800" s="654"/>
      <c r="H1800" s="654"/>
      <c r="I1800" s="654"/>
      <c r="J1800" s="654"/>
      <c r="K1800" s="645"/>
      <c r="L1800" s="685"/>
      <c r="M1800" s="645"/>
      <c r="N1800" s="270"/>
      <c r="O1800" s="270"/>
      <c r="P1800" s="254"/>
      <c r="Q1800" s="254"/>
      <c r="R1800" s="254"/>
      <c r="S1800" s="661"/>
    </row>
    <row r="1801" spans="1:19" hidden="1" outlineLevel="2">
      <c r="A1801" s="597"/>
      <c r="B1801" s="169" t="s">
        <v>328</v>
      </c>
      <c r="C1801" s="174"/>
      <c r="D1801" s="174"/>
      <c r="E1801" s="174"/>
      <c r="F1801" s="174"/>
      <c r="G1801" s="654"/>
      <c r="H1801" s="654"/>
      <c r="I1801" s="654"/>
      <c r="J1801" s="654"/>
      <c r="K1801" s="645"/>
      <c r="L1801" s="685"/>
      <c r="M1801" s="645"/>
      <c r="N1801" s="270"/>
      <c r="O1801" s="270"/>
      <c r="P1801" s="254"/>
      <c r="Q1801" s="254"/>
      <c r="R1801" s="254"/>
      <c r="S1801" s="661"/>
    </row>
    <row r="1802" spans="1:19" hidden="1" outlineLevel="2">
      <c r="A1802" s="597"/>
      <c r="B1802" s="171" t="s">
        <v>592</v>
      </c>
      <c r="C1802" s="175" t="s">
        <v>23</v>
      </c>
      <c r="D1802" s="175">
        <v>1</v>
      </c>
      <c r="E1802" s="175"/>
      <c r="F1802" s="175"/>
      <c r="G1802" s="654"/>
      <c r="H1802" s="654"/>
      <c r="I1802" s="654"/>
      <c r="J1802" s="654"/>
      <c r="K1802" s="645"/>
      <c r="L1802" s="685"/>
      <c r="M1802" s="645"/>
      <c r="N1802" s="270"/>
      <c r="O1802" s="270"/>
      <c r="P1802" s="254"/>
      <c r="Q1802" s="254"/>
      <c r="R1802" s="254"/>
      <c r="S1802" s="661"/>
    </row>
    <row r="1803" spans="1:19" hidden="1" outlineLevel="2">
      <c r="A1803" s="597"/>
      <c r="B1803" s="169" t="s">
        <v>331</v>
      </c>
      <c r="C1803" s="175"/>
      <c r="D1803" s="175"/>
      <c r="E1803" s="175"/>
      <c r="F1803" s="175"/>
      <c r="G1803" s="654"/>
      <c r="H1803" s="654"/>
      <c r="I1803" s="654"/>
      <c r="J1803" s="654"/>
      <c r="K1803" s="645"/>
      <c r="L1803" s="685"/>
      <c r="M1803" s="645"/>
      <c r="N1803" s="270"/>
      <c r="O1803" s="270"/>
      <c r="P1803" s="254"/>
      <c r="Q1803" s="254"/>
      <c r="R1803" s="254"/>
      <c r="S1803" s="661"/>
    </row>
    <row r="1804" spans="1:19" hidden="1" outlineLevel="2">
      <c r="A1804" s="597"/>
      <c r="B1804" s="171" t="s">
        <v>334</v>
      </c>
      <c r="C1804" s="175" t="s">
        <v>23</v>
      </c>
      <c r="D1804" s="218">
        <v>6</v>
      </c>
      <c r="E1804" s="218"/>
      <c r="F1804" s="218"/>
      <c r="G1804" s="655"/>
      <c r="H1804" s="655"/>
      <c r="I1804" s="655"/>
      <c r="J1804" s="655"/>
      <c r="K1804" s="656"/>
      <c r="L1804" s="685"/>
      <c r="M1804" s="656"/>
      <c r="N1804" s="270"/>
      <c r="O1804" s="270"/>
      <c r="P1804" s="254"/>
      <c r="Q1804" s="254"/>
      <c r="R1804" s="254"/>
      <c r="S1804" s="661"/>
    </row>
    <row r="1805" spans="1:19" hidden="1" outlineLevel="2">
      <c r="A1805" s="597"/>
      <c r="B1805" s="191" t="s">
        <v>538</v>
      </c>
      <c r="C1805" s="175" t="s">
        <v>21</v>
      </c>
      <c r="D1805" s="175">
        <v>1</v>
      </c>
      <c r="E1805" s="175"/>
      <c r="F1805" s="175"/>
      <c r="G1805" s="654"/>
      <c r="H1805" s="654"/>
      <c r="I1805" s="654"/>
      <c r="J1805" s="654"/>
      <c r="K1805" s="645"/>
      <c r="L1805" s="685"/>
      <c r="M1805" s="645"/>
      <c r="N1805" s="270"/>
      <c r="O1805" s="270"/>
      <c r="P1805" s="254"/>
      <c r="Q1805" s="254"/>
      <c r="R1805" s="254"/>
      <c r="S1805" s="661"/>
    </row>
    <row r="1806" spans="1:19" ht="38.25" outlineLevel="1" collapsed="1">
      <c r="A1806" s="174">
        <f>COUNT($A$368:$A1805)+1</f>
        <v>69</v>
      </c>
      <c r="B1806" s="169" t="s">
        <v>595</v>
      </c>
      <c r="C1806" s="174" t="s">
        <v>137</v>
      </c>
      <c r="D1806" s="509">
        <v>1</v>
      </c>
      <c r="E1806" s="216"/>
      <c r="F1806" s="216"/>
      <c r="G1806" s="648" t="s">
        <v>3199</v>
      </c>
      <c r="H1806" s="648"/>
      <c r="I1806" s="648" t="s">
        <v>3164</v>
      </c>
      <c r="J1806" s="648" t="s">
        <v>324</v>
      </c>
      <c r="K1806" s="267">
        <v>1956100</v>
      </c>
      <c r="L1806" s="685"/>
      <c r="M1806" s="267">
        <v>2205000</v>
      </c>
      <c r="N1806" s="270"/>
      <c r="O1806" s="270"/>
      <c r="P1806" s="254">
        <f>SUM(K1806:O1806)</f>
        <v>4161100</v>
      </c>
      <c r="Q1806" s="254">
        <f>P1806*$D1806</f>
        <v>4161100</v>
      </c>
      <c r="R1806" s="254">
        <f>P1806*$F1806</f>
        <v>0</v>
      </c>
      <c r="S1806" s="649" t="s">
        <v>138</v>
      </c>
    </row>
    <row r="1807" spans="1:19" ht="25.5" hidden="1" outlineLevel="2">
      <c r="A1807" s="597"/>
      <c r="B1807" s="171" t="s">
        <v>591</v>
      </c>
      <c r="C1807" s="192" t="s">
        <v>23</v>
      </c>
      <c r="D1807" s="175">
        <v>1</v>
      </c>
      <c r="E1807" s="175"/>
      <c r="F1807" s="175"/>
      <c r="G1807" s="654"/>
      <c r="H1807" s="654"/>
      <c r="I1807" s="654"/>
      <c r="J1807" s="654"/>
      <c r="K1807" s="645"/>
      <c r="L1807" s="685"/>
      <c r="M1807" s="645"/>
      <c r="N1807" s="270"/>
      <c r="O1807" s="270"/>
      <c r="P1807" s="254"/>
      <c r="Q1807" s="254"/>
      <c r="R1807" s="254"/>
      <c r="S1807" s="661"/>
    </row>
    <row r="1808" spans="1:19" hidden="1" outlineLevel="2">
      <c r="A1808" s="597"/>
      <c r="B1808" s="169" t="s">
        <v>328</v>
      </c>
      <c r="C1808" s="174"/>
      <c r="D1808" s="174"/>
      <c r="E1808" s="174"/>
      <c r="F1808" s="174"/>
      <c r="G1808" s="654"/>
      <c r="H1808" s="654"/>
      <c r="I1808" s="654"/>
      <c r="J1808" s="654"/>
      <c r="K1808" s="645"/>
      <c r="L1808" s="685"/>
      <c r="M1808" s="645"/>
      <c r="N1808" s="270"/>
      <c r="O1808" s="270"/>
      <c r="P1808" s="254"/>
      <c r="Q1808" s="254"/>
      <c r="R1808" s="254"/>
      <c r="S1808" s="661"/>
    </row>
    <row r="1809" spans="1:19" hidden="1" outlineLevel="2">
      <c r="A1809" s="597"/>
      <c r="B1809" s="171" t="s">
        <v>592</v>
      </c>
      <c r="C1809" s="175" t="s">
        <v>23</v>
      </c>
      <c r="D1809" s="175">
        <v>1</v>
      </c>
      <c r="E1809" s="175"/>
      <c r="F1809" s="175"/>
      <c r="G1809" s="654"/>
      <c r="H1809" s="654"/>
      <c r="I1809" s="654"/>
      <c r="J1809" s="654"/>
      <c r="K1809" s="645"/>
      <c r="L1809" s="685"/>
      <c r="M1809" s="645"/>
      <c r="N1809" s="270"/>
      <c r="O1809" s="270"/>
      <c r="P1809" s="254"/>
      <c r="Q1809" s="254"/>
      <c r="R1809" s="254"/>
      <c r="S1809" s="661"/>
    </row>
    <row r="1810" spans="1:19" hidden="1" outlineLevel="2">
      <c r="A1810" s="597"/>
      <c r="B1810" s="169" t="s">
        <v>331</v>
      </c>
      <c r="C1810" s="175"/>
      <c r="D1810" s="175"/>
      <c r="E1810" s="175"/>
      <c r="F1810" s="175"/>
      <c r="G1810" s="654"/>
      <c r="H1810" s="654"/>
      <c r="I1810" s="654"/>
      <c r="J1810" s="654"/>
      <c r="K1810" s="645"/>
      <c r="L1810" s="685"/>
      <c r="M1810" s="645"/>
      <c r="N1810" s="270"/>
      <c r="O1810" s="270"/>
      <c r="P1810" s="254"/>
      <c r="Q1810" s="254"/>
      <c r="R1810" s="254"/>
      <c r="S1810" s="661"/>
    </row>
    <row r="1811" spans="1:19" hidden="1" outlineLevel="2">
      <c r="A1811" s="597"/>
      <c r="B1811" s="171" t="s">
        <v>334</v>
      </c>
      <c r="C1811" s="175" t="s">
        <v>23</v>
      </c>
      <c r="D1811" s="218">
        <v>5</v>
      </c>
      <c r="E1811" s="218"/>
      <c r="F1811" s="218"/>
      <c r="G1811" s="655"/>
      <c r="H1811" s="655"/>
      <c r="I1811" s="655"/>
      <c r="J1811" s="655"/>
      <c r="K1811" s="656"/>
      <c r="L1811" s="685"/>
      <c r="M1811" s="656"/>
      <c r="N1811" s="270"/>
      <c r="O1811" s="270"/>
      <c r="P1811" s="254"/>
      <c r="Q1811" s="254"/>
      <c r="R1811" s="254"/>
      <c r="S1811" s="661"/>
    </row>
    <row r="1812" spans="1:19" hidden="1" outlineLevel="2">
      <c r="A1812" s="597"/>
      <c r="B1812" s="191" t="s">
        <v>538</v>
      </c>
      <c r="C1812" s="175" t="s">
        <v>21</v>
      </c>
      <c r="D1812" s="175">
        <v>1</v>
      </c>
      <c r="E1812" s="175"/>
      <c r="F1812" s="175"/>
      <c r="G1812" s="654"/>
      <c r="H1812" s="654"/>
      <c r="I1812" s="654"/>
      <c r="J1812" s="654"/>
      <c r="K1812" s="645"/>
      <c r="L1812" s="685"/>
      <c r="M1812" s="645"/>
      <c r="N1812" s="270"/>
      <c r="O1812" s="270"/>
      <c r="P1812" s="254"/>
      <c r="Q1812" s="254"/>
      <c r="R1812" s="254"/>
      <c r="S1812" s="661"/>
    </row>
    <row r="1813" spans="1:19" ht="38.25" outlineLevel="1" collapsed="1">
      <c r="A1813" s="174">
        <f>COUNT($A$368:$A1812)+1</f>
        <v>70</v>
      </c>
      <c r="B1813" s="169" t="s">
        <v>596</v>
      </c>
      <c r="C1813" s="174" t="s">
        <v>137</v>
      </c>
      <c r="D1813" s="509">
        <v>1</v>
      </c>
      <c r="E1813" s="216"/>
      <c r="F1813" s="216"/>
      <c r="G1813" s="648" t="s">
        <v>3199</v>
      </c>
      <c r="H1813" s="648"/>
      <c r="I1813" s="648" t="s">
        <v>3164</v>
      </c>
      <c r="J1813" s="648" t="s">
        <v>324</v>
      </c>
      <c r="K1813" s="267">
        <v>2332300</v>
      </c>
      <c r="L1813" s="685"/>
      <c r="M1813" s="267">
        <v>2205000</v>
      </c>
      <c r="N1813" s="270"/>
      <c r="O1813" s="270"/>
      <c r="P1813" s="254">
        <f>SUM(K1813:O1813)</f>
        <v>4537300</v>
      </c>
      <c r="Q1813" s="254">
        <f>P1813*$D1813</f>
        <v>4537300</v>
      </c>
      <c r="R1813" s="254">
        <f>P1813*$F1813</f>
        <v>0</v>
      </c>
      <c r="S1813" s="649" t="s">
        <v>138</v>
      </c>
    </row>
    <row r="1814" spans="1:19" ht="25.5" hidden="1" outlineLevel="2">
      <c r="A1814" s="597"/>
      <c r="B1814" s="171" t="s">
        <v>591</v>
      </c>
      <c r="C1814" s="192" t="s">
        <v>23</v>
      </c>
      <c r="D1814" s="175">
        <v>1</v>
      </c>
      <c r="E1814" s="175"/>
      <c r="F1814" s="175"/>
      <c r="G1814" s="654"/>
      <c r="H1814" s="654"/>
      <c r="I1814" s="654"/>
      <c r="J1814" s="654"/>
      <c r="K1814" s="645"/>
      <c r="L1814" s="685"/>
      <c r="M1814" s="645"/>
      <c r="N1814" s="270"/>
      <c r="O1814" s="270"/>
      <c r="P1814" s="254"/>
      <c r="Q1814" s="254"/>
      <c r="R1814" s="254"/>
      <c r="S1814" s="661"/>
    </row>
    <row r="1815" spans="1:19" hidden="1" outlineLevel="2">
      <c r="A1815" s="597"/>
      <c r="B1815" s="169" t="s">
        <v>328</v>
      </c>
      <c r="C1815" s="174"/>
      <c r="D1815" s="174"/>
      <c r="E1815" s="174"/>
      <c r="F1815" s="174"/>
      <c r="G1815" s="654"/>
      <c r="H1815" s="654"/>
      <c r="I1815" s="654"/>
      <c r="J1815" s="654"/>
      <c r="K1815" s="645"/>
      <c r="L1815" s="685"/>
      <c r="M1815" s="645"/>
      <c r="N1815" s="270"/>
      <c r="O1815" s="270"/>
      <c r="P1815" s="254"/>
      <c r="Q1815" s="254"/>
      <c r="R1815" s="254"/>
      <c r="S1815" s="661"/>
    </row>
    <row r="1816" spans="1:19" hidden="1" outlineLevel="2">
      <c r="A1816" s="597"/>
      <c r="B1816" s="171" t="s">
        <v>592</v>
      </c>
      <c r="C1816" s="175" t="s">
        <v>23</v>
      </c>
      <c r="D1816" s="175">
        <v>1</v>
      </c>
      <c r="E1816" s="175"/>
      <c r="F1816" s="175"/>
      <c r="G1816" s="654"/>
      <c r="H1816" s="654"/>
      <c r="I1816" s="654"/>
      <c r="J1816" s="654"/>
      <c r="K1816" s="645"/>
      <c r="L1816" s="685"/>
      <c r="M1816" s="645"/>
      <c r="N1816" s="270"/>
      <c r="O1816" s="270"/>
      <c r="P1816" s="254"/>
      <c r="Q1816" s="254"/>
      <c r="R1816" s="254"/>
      <c r="S1816" s="661"/>
    </row>
    <row r="1817" spans="1:19" hidden="1" outlineLevel="2">
      <c r="A1817" s="597"/>
      <c r="B1817" s="169" t="s">
        <v>331</v>
      </c>
      <c r="C1817" s="175"/>
      <c r="D1817" s="175"/>
      <c r="E1817" s="175"/>
      <c r="F1817" s="175"/>
      <c r="G1817" s="654"/>
      <c r="H1817" s="654"/>
      <c r="I1817" s="654"/>
      <c r="J1817" s="654"/>
      <c r="K1817" s="645"/>
      <c r="L1817" s="685"/>
      <c r="M1817" s="645"/>
      <c r="N1817" s="270"/>
      <c r="O1817" s="270"/>
      <c r="P1817" s="254"/>
      <c r="Q1817" s="254"/>
      <c r="R1817" s="254"/>
      <c r="S1817" s="661"/>
    </row>
    <row r="1818" spans="1:19" hidden="1" outlineLevel="2">
      <c r="A1818" s="597"/>
      <c r="B1818" s="171" t="s">
        <v>334</v>
      </c>
      <c r="C1818" s="175" t="s">
        <v>23</v>
      </c>
      <c r="D1818" s="218">
        <v>7</v>
      </c>
      <c r="E1818" s="218"/>
      <c r="F1818" s="218"/>
      <c r="G1818" s="655"/>
      <c r="H1818" s="655"/>
      <c r="I1818" s="655"/>
      <c r="J1818" s="655"/>
      <c r="K1818" s="656"/>
      <c r="L1818" s="685"/>
      <c r="M1818" s="656"/>
      <c r="N1818" s="270"/>
      <c r="O1818" s="270"/>
      <c r="P1818" s="254"/>
      <c r="Q1818" s="254"/>
      <c r="R1818" s="254"/>
      <c r="S1818" s="661"/>
    </row>
    <row r="1819" spans="1:19" hidden="1" outlineLevel="2">
      <c r="A1819" s="597"/>
      <c r="B1819" s="191" t="s">
        <v>538</v>
      </c>
      <c r="C1819" s="175" t="s">
        <v>21</v>
      </c>
      <c r="D1819" s="175">
        <v>1</v>
      </c>
      <c r="E1819" s="175"/>
      <c r="F1819" s="175"/>
      <c r="G1819" s="654"/>
      <c r="H1819" s="654"/>
      <c r="I1819" s="654"/>
      <c r="J1819" s="654"/>
      <c r="K1819" s="645"/>
      <c r="L1819" s="685"/>
      <c r="M1819" s="645"/>
      <c r="N1819" s="270"/>
      <c r="O1819" s="270"/>
      <c r="P1819" s="254"/>
      <c r="Q1819" s="254"/>
      <c r="R1819" s="254"/>
      <c r="S1819" s="661"/>
    </row>
    <row r="1820" spans="1:19" ht="38.25" outlineLevel="1" collapsed="1">
      <c r="A1820" s="174">
        <f>COUNT($A$368:$A1819)+1</f>
        <v>71</v>
      </c>
      <c r="B1820" s="169" t="s">
        <v>597</v>
      </c>
      <c r="C1820" s="174" t="s">
        <v>137</v>
      </c>
      <c r="D1820" s="216">
        <v>1</v>
      </c>
      <c r="E1820" s="216"/>
      <c r="F1820" s="216"/>
      <c r="G1820" s="648" t="s">
        <v>3199</v>
      </c>
      <c r="H1820" s="648"/>
      <c r="I1820" s="648" t="s">
        <v>3164</v>
      </c>
      <c r="J1820" s="648" t="s">
        <v>324</v>
      </c>
      <c r="K1820" s="267">
        <v>158340800</v>
      </c>
      <c r="L1820" s="685"/>
      <c r="M1820" s="267">
        <v>5775000</v>
      </c>
      <c r="N1820" s="270"/>
      <c r="O1820" s="270"/>
      <c r="P1820" s="254">
        <f>SUM(K1820:O1820)</f>
        <v>164115800</v>
      </c>
      <c r="Q1820" s="254">
        <f>P1820*$D1820</f>
        <v>164115800</v>
      </c>
      <c r="R1820" s="254">
        <f>P1820*$F1820</f>
        <v>0</v>
      </c>
      <c r="S1820" s="649" t="s">
        <v>138</v>
      </c>
    </row>
    <row r="1821" spans="1:19" ht="25.5" hidden="1" outlineLevel="2">
      <c r="A1821" s="597"/>
      <c r="B1821" s="171" t="s">
        <v>598</v>
      </c>
      <c r="C1821" s="175" t="s">
        <v>23</v>
      </c>
      <c r="D1821" s="175">
        <v>1</v>
      </c>
      <c r="E1821" s="175"/>
      <c r="F1821" s="175"/>
      <c r="G1821" s="654"/>
      <c r="H1821" s="654"/>
      <c r="I1821" s="654"/>
      <c r="J1821" s="654"/>
      <c r="K1821" s="645"/>
      <c r="L1821" s="685"/>
      <c r="M1821" s="645"/>
      <c r="N1821" s="270"/>
      <c r="O1821" s="270"/>
      <c r="P1821" s="254"/>
      <c r="Q1821" s="254"/>
      <c r="R1821" s="254"/>
      <c r="S1821" s="661"/>
    </row>
    <row r="1822" spans="1:19" hidden="1" outlineLevel="2">
      <c r="A1822" s="597"/>
      <c r="B1822" s="169" t="s">
        <v>328</v>
      </c>
      <c r="C1822" s="174"/>
      <c r="D1822" s="174"/>
      <c r="E1822" s="174"/>
      <c r="F1822" s="174"/>
      <c r="G1822" s="654"/>
      <c r="H1822" s="654"/>
      <c r="I1822" s="654"/>
      <c r="J1822" s="654"/>
      <c r="K1822" s="645"/>
      <c r="L1822" s="685"/>
      <c r="M1822" s="645"/>
      <c r="N1822" s="270"/>
      <c r="O1822" s="270"/>
      <c r="P1822" s="254"/>
      <c r="Q1822" s="254"/>
      <c r="R1822" s="254"/>
      <c r="S1822" s="661"/>
    </row>
    <row r="1823" spans="1:19" hidden="1" outlineLevel="2">
      <c r="A1823" s="597"/>
      <c r="B1823" s="171" t="s">
        <v>599</v>
      </c>
      <c r="C1823" s="175" t="s">
        <v>23</v>
      </c>
      <c r="D1823" s="175">
        <v>1</v>
      </c>
      <c r="E1823" s="175"/>
      <c r="F1823" s="175"/>
      <c r="G1823" s="654"/>
      <c r="H1823" s="654"/>
      <c r="I1823" s="654"/>
      <c r="J1823" s="654"/>
      <c r="K1823" s="645"/>
      <c r="L1823" s="685"/>
      <c r="M1823" s="645"/>
      <c r="N1823" s="270"/>
      <c r="O1823" s="270"/>
      <c r="P1823" s="254"/>
      <c r="Q1823" s="254"/>
      <c r="R1823" s="254"/>
      <c r="S1823" s="661"/>
    </row>
    <row r="1824" spans="1:19" hidden="1" outlineLevel="2">
      <c r="A1824" s="222"/>
      <c r="B1824" s="223" t="s">
        <v>175</v>
      </c>
      <c r="C1824" s="222" t="s">
        <v>150</v>
      </c>
      <c r="D1824" s="222">
        <v>3</v>
      </c>
      <c r="E1824" s="222"/>
      <c r="F1824" s="222"/>
      <c r="G1824" s="657"/>
      <c r="H1824" s="657"/>
      <c r="I1824" s="657"/>
      <c r="J1824" s="657"/>
      <c r="K1824" s="658"/>
      <c r="L1824" s="685"/>
      <c r="M1824" s="658"/>
      <c r="N1824" s="270"/>
      <c r="O1824" s="270"/>
      <c r="P1824" s="254"/>
      <c r="Q1824" s="254"/>
      <c r="R1824" s="254"/>
      <c r="S1824" s="661"/>
    </row>
    <row r="1825" spans="1:19" hidden="1" outlineLevel="2">
      <c r="A1825" s="222"/>
      <c r="B1825" s="223" t="s">
        <v>151</v>
      </c>
      <c r="C1825" s="222" t="s">
        <v>23</v>
      </c>
      <c r="D1825" s="222">
        <v>1</v>
      </c>
      <c r="E1825" s="222"/>
      <c r="F1825" s="222"/>
      <c r="G1825" s="657"/>
      <c r="H1825" s="657"/>
      <c r="I1825" s="657"/>
      <c r="J1825" s="657"/>
      <c r="K1825" s="658"/>
      <c r="L1825" s="685"/>
      <c r="M1825" s="658"/>
      <c r="N1825" s="270"/>
      <c r="O1825" s="270"/>
      <c r="P1825" s="254"/>
      <c r="Q1825" s="254"/>
      <c r="R1825" s="254"/>
      <c r="S1825" s="661"/>
    </row>
    <row r="1826" spans="1:19" hidden="1" outlineLevel="2">
      <c r="A1826" s="222"/>
      <c r="B1826" s="223" t="s">
        <v>152</v>
      </c>
      <c r="C1826" s="222" t="s">
        <v>23</v>
      </c>
      <c r="D1826" s="222">
        <v>1</v>
      </c>
      <c r="E1826" s="222"/>
      <c r="F1826" s="222"/>
      <c r="G1826" s="657"/>
      <c r="H1826" s="657"/>
      <c r="I1826" s="657"/>
      <c r="J1826" s="657"/>
      <c r="K1826" s="658"/>
      <c r="L1826" s="685"/>
      <c r="M1826" s="658"/>
      <c r="N1826" s="270"/>
      <c r="O1826" s="270"/>
      <c r="P1826" s="254"/>
      <c r="Q1826" s="254"/>
      <c r="R1826" s="254"/>
      <c r="S1826" s="661"/>
    </row>
    <row r="1827" spans="1:19" hidden="1" outlineLevel="2">
      <c r="A1827" s="222"/>
      <c r="B1827" s="223" t="s">
        <v>600</v>
      </c>
      <c r="C1827" s="222" t="s">
        <v>23</v>
      </c>
      <c r="D1827" s="222">
        <v>3</v>
      </c>
      <c r="E1827" s="222"/>
      <c r="F1827" s="222"/>
      <c r="G1827" s="657"/>
      <c r="H1827" s="657"/>
      <c r="I1827" s="657"/>
      <c r="J1827" s="657"/>
      <c r="K1827" s="658"/>
      <c r="L1827" s="685"/>
      <c r="M1827" s="658"/>
      <c r="N1827" s="270"/>
      <c r="O1827" s="270"/>
      <c r="P1827" s="254"/>
      <c r="Q1827" s="254"/>
      <c r="R1827" s="254"/>
      <c r="S1827" s="661"/>
    </row>
    <row r="1828" spans="1:19" hidden="1" outlineLevel="2">
      <c r="A1828" s="597"/>
      <c r="B1828" s="191" t="s">
        <v>154</v>
      </c>
      <c r="C1828" s="175" t="s">
        <v>23</v>
      </c>
      <c r="D1828" s="175">
        <v>3</v>
      </c>
      <c r="E1828" s="175"/>
      <c r="F1828" s="175"/>
      <c r="G1828" s="654"/>
      <c r="H1828" s="654"/>
      <c r="I1828" s="654"/>
      <c r="J1828" s="654"/>
      <c r="K1828" s="645"/>
      <c r="L1828" s="685"/>
      <c r="M1828" s="645"/>
      <c r="N1828" s="270"/>
      <c r="O1828" s="270"/>
      <c r="P1828" s="254"/>
      <c r="Q1828" s="254"/>
      <c r="R1828" s="254"/>
      <c r="S1828" s="661"/>
    </row>
    <row r="1829" spans="1:19" hidden="1" outlineLevel="2">
      <c r="A1829" s="597"/>
      <c r="B1829" s="191" t="s">
        <v>330</v>
      </c>
      <c r="C1829" s="175" t="s">
        <v>23</v>
      </c>
      <c r="D1829" s="175">
        <v>3</v>
      </c>
      <c r="E1829" s="175"/>
      <c r="F1829" s="175"/>
      <c r="G1829" s="654"/>
      <c r="H1829" s="654"/>
      <c r="I1829" s="654"/>
      <c r="J1829" s="654"/>
      <c r="K1829" s="645"/>
      <c r="L1829" s="685"/>
      <c r="M1829" s="645"/>
      <c r="N1829" s="270"/>
      <c r="O1829" s="270"/>
      <c r="P1829" s="254"/>
      <c r="Q1829" s="254"/>
      <c r="R1829" s="254"/>
      <c r="S1829" s="661"/>
    </row>
    <row r="1830" spans="1:19" hidden="1" outlineLevel="2">
      <c r="A1830" s="597"/>
      <c r="B1830" s="169" t="s">
        <v>331</v>
      </c>
      <c r="C1830" s="175"/>
      <c r="D1830" s="175"/>
      <c r="E1830" s="175"/>
      <c r="F1830" s="175"/>
      <c r="G1830" s="654"/>
      <c r="H1830" s="654"/>
      <c r="I1830" s="654"/>
      <c r="J1830" s="654"/>
      <c r="K1830" s="645"/>
      <c r="L1830" s="685"/>
      <c r="M1830" s="645"/>
      <c r="N1830" s="270"/>
      <c r="O1830" s="270"/>
      <c r="P1830" s="254"/>
      <c r="Q1830" s="254"/>
      <c r="R1830" s="254"/>
      <c r="S1830" s="661"/>
    </row>
    <row r="1831" spans="1:19" hidden="1" outlineLevel="2">
      <c r="A1831" s="597"/>
      <c r="B1831" s="191" t="s">
        <v>418</v>
      </c>
      <c r="C1831" s="175" t="s">
        <v>23</v>
      </c>
      <c r="D1831" s="175">
        <v>2</v>
      </c>
      <c r="E1831" s="175"/>
      <c r="F1831" s="175"/>
      <c r="G1831" s="654"/>
      <c r="H1831" s="654"/>
      <c r="I1831" s="654"/>
      <c r="J1831" s="654"/>
      <c r="K1831" s="645"/>
      <c r="L1831" s="685"/>
      <c r="M1831" s="645"/>
      <c r="N1831" s="270"/>
      <c r="O1831" s="270"/>
      <c r="P1831" s="254"/>
      <c r="Q1831" s="254"/>
      <c r="R1831" s="254"/>
      <c r="S1831" s="661"/>
    </row>
    <row r="1832" spans="1:19" hidden="1" outlineLevel="2">
      <c r="A1832" s="597"/>
      <c r="B1832" s="191" t="s">
        <v>435</v>
      </c>
      <c r="C1832" s="175" t="s">
        <v>23</v>
      </c>
      <c r="D1832" s="175">
        <v>4</v>
      </c>
      <c r="E1832" s="175"/>
      <c r="F1832" s="175"/>
      <c r="G1832" s="654"/>
      <c r="H1832" s="654"/>
      <c r="I1832" s="654"/>
      <c r="J1832" s="654"/>
      <c r="K1832" s="645"/>
      <c r="L1832" s="685"/>
      <c r="M1832" s="645"/>
      <c r="N1832" s="270"/>
      <c r="O1832" s="270"/>
      <c r="P1832" s="254"/>
      <c r="Q1832" s="254"/>
      <c r="R1832" s="254"/>
      <c r="S1832" s="661"/>
    </row>
    <row r="1833" spans="1:19" hidden="1" outlineLevel="2">
      <c r="A1833" s="597"/>
      <c r="B1833" s="191" t="s">
        <v>376</v>
      </c>
      <c r="C1833" s="175" t="s">
        <v>23</v>
      </c>
      <c r="D1833" s="175">
        <v>1</v>
      </c>
      <c r="E1833" s="175"/>
      <c r="F1833" s="175"/>
      <c r="G1833" s="654"/>
      <c r="H1833" s="654"/>
      <c r="I1833" s="654"/>
      <c r="J1833" s="654"/>
      <c r="K1833" s="645"/>
      <c r="L1833" s="685"/>
      <c r="M1833" s="645"/>
      <c r="N1833" s="270"/>
      <c r="O1833" s="270"/>
      <c r="P1833" s="254"/>
      <c r="Q1833" s="254"/>
      <c r="R1833" s="254"/>
      <c r="S1833" s="661"/>
    </row>
    <row r="1834" spans="1:19" hidden="1" outlineLevel="2">
      <c r="A1834" s="597"/>
      <c r="B1834" s="191" t="s">
        <v>362</v>
      </c>
      <c r="C1834" s="175" t="s">
        <v>23</v>
      </c>
      <c r="D1834" s="175">
        <v>1</v>
      </c>
      <c r="E1834" s="175"/>
      <c r="F1834" s="175"/>
      <c r="G1834" s="654"/>
      <c r="H1834" s="654"/>
      <c r="I1834" s="654"/>
      <c r="J1834" s="654"/>
      <c r="K1834" s="645"/>
      <c r="L1834" s="685"/>
      <c r="M1834" s="645"/>
      <c r="N1834" s="270"/>
      <c r="O1834" s="270"/>
      <c r="P1834" s="254"/>
      <c r="Q1834" s="254"/>
      <c r="R1834" s="254"/>
      <c r="S1834" s="661"/>
    </row>
    <row r="1835" spans="1:19" hidden="1" outlineLevel="2">
      <c r="A1835" s="597"/>
      <c r="B1835" s="191" t="s">
        <v>335</v>
      </c>
      <c r="C1835" s="175" t="s">
        <v>23</v>
      </c>
      <c r="D1835" s="175">
        <v>1</v>
      </c>
      <c r="E1835" s="175"/>
      <c r="F1835" s="175"/>
      <c r="G1835" s="654"/>
      <c r="H1835" s="654"/>
      <c r="I1835" s="654"/>
      <c r="J1835" s="654"/>
      <c r="K1835" s="645"/>
      <c r="L1835" s="685"/>
      <c r="M1835" s="645"/>
      <c r="N1835" s="270"/>
      <c r="O1835" s="270"/>
      <c r="P1835" s="254"/>
      <c r="Q1835" s="254"/>
      <c r="R1835" s="254"/>
      <c r="S1835" s="661"/>
    </row>
    <row r="1836" spans="1:19" hidden="1" outlineLevel="2">
      <c r="A1836" s="597"/>
      <c r="B1836" s="168" t="s">
        <v>601</v>
      </c>
      <c r="C1836" s="174" t="s">
        <v>21</v>
      </c>
      <c r="D1836" s="174">
        <v>1</v>
      </c>
      <c r="E1836" s="174"/>
      <c r="F1836" s="174"/>
      <c r="G1836" s="654"/>
      <c r="H1836" s="654"/>
      <c r="I1836" s="654"/>
      <c r="J1836" s="654"/>
      <c r="K1836" s="645"/>
      <c r="L1836" s="685"/>
      <c r="M1836" s="645"/>
      <c r="N1836" s="270"/>
      <c r="O1836" s="270"/>
      <c r="P1836" s="254"/>
      <c r="Q1836" s="254"/>
      <c r="R1836" s="254"/>
      <c r="S1836" s="661"/>
    </row>
    <row r="1837" spans="1:19" hidden="1" outlineLevel="2">
      <c r="A1837" s="765"/>
      <c r="B1837" s="171" t="s">
        <v>421</v>
      </c>
      <c r="C1837" s="175" t="s">
        <v>23</v>
      </c>
      <c r="D1837" s="175">
        <v>2</v>
      </c>
      <c r="E1837" s="175"/>
      <c r="F1837" s="175"/>
      <c r="G1837" s="654"/>
      <c r="H1837" s="654"/>
      <c r="I1837" s="654"/>
      <c r="J1837" s="654"/>
      <c r="K1837" s="645"/>
      <c r="L1837" s="685"/>
      <c r="M1837" s="645"/>
      <c r="N1837" s="270"/>
      <c r="O1837" s="270"/>
      <c r="P1837" s="254"/>
      <c r="Q1837" s="254"/>
      <c r="R1837" s="254"/>
      <c r="S1837" s="661"/>
    </row>
    <row r="1838" spans="1:19" hidden="1" outlineLevel="2">
      <c r="A1838" s="765"/>
      <c r="B1838" s="191" t="s">
        <v>422</v>
      </c>
      <c r="C1838" s="175" t="s">
        <v>23</v>
      </c>
      <c r="D1838" s="175">
        <v>1</v>
      </c>
      <c r="E1838" s="175"/>
      <c r="F1838" s="175"/>
      <c r="G1838" s="654"/>
      <c r="H1838" s="654"/>
      <c r="I1838" s="654"/>
      <c r="J1838" s="654"/>
      <c r="K1838" s="645"/>
      <c r="L1838" s="685"/>
      <c r="M1838" s="645"/>
      <c r="N1838" s="270"/>
      <c r="O1838" s="270"/>
      <c r="P1838" s="254"/>
      <c r="Q1838" s="254"/>
      <c r="R1838" s="254"/>
      <c r="S1838" s="661"/>
    </row>
    <row r="1839" spans="1:19" hidden="1" outlineLevel="2">
      <c r="A1839" s="765"/>
      <c r="B1839" s="171" t="s">
        <v>350</v>
      </c>
      <c r="C1839" s="175" t="s">
        <v>23</v>
      </c>
      <c r="D1839" s="218">
        <v>1</v>
      </c>
      <c r="E1839" s="218"/>
      <c r="F1839" s="218"/>
      <c r="G1839" s="655"/>
      <c r="H1839" s="655"/>
      <c r="I1839" s="655"/>
      <c r="J1839" s="655"/>
      <c r="K1839" s="656"/>
      <c r="L1839" s="685"/>
      <c r="M1839" s="656"/>
      <c r="N1839" s="270"/>
      <c r="O1839" s="270"/>
      <c r="P1839" s="254"/>
      <c r="Q1839" s="254"/>
      <c r="R1839" s="254"/>
      <c r="S1839" s="661"/>
    </row>
    <row r="1840" spans="1:19" hidden="1" outlineLevel="2">
      <c r="A1840" s="765"/>
      <c r="B1840" s="191" t="s">
        <v>378</v>
      </c>
      <c r="C1840" s="175" t="s">
        <v>23</v>
      </c>
      <c r="D1840" s="175">
        <v>1</v>
      </c>
      <c r="E1840" s="175"/>
      <c r="F1840" s="175"/>
      <c r="G1840" s="654"/>
      <c r="H1840" s="654"/>
      <c r="I1840" s="654"/>
      <c r="J1840" s="654"/>
      <c r="K1840" s="645"/>
      <c r="L1840" s="685"/>
      <c r="M1840" s="645"/>
      <c r="N1840" s="270"/>
      <c r="O1840" s="270"/>
      <c r="P1840" s="254"/>
      <c r="Q1840" s="254"/>
      <c r="R1840" s="254"/>
      <c r="S1840" s="661"/>
    </row>
    <row r="1841" spans="1:19" hidden="1" outlineLevel="2">
      <c r="A1841" s="765"/>
      <c r="B1841" s="191" t="s">
        <v>528</v>
      </c>
      <c r="C1841" s="175" t="s">
        <v>23</v>
      </c>
      <c r="D1841" s="175">
        <v>1</v>
      </c>
      <c r="E1841" s="175"/>
      <c r="F1841" s="175"/>
      <c r="G1841" s="654"/>
      <c r="H1841" s="654"/>
      <c r="I1841" s="654"/>
      <c r="J1841" s="654"/>
      <c r="K1841" s="645"/>
      <c r="L1841" s="685"/>
      <c r="M1841" s="645"/>
      <c r="N1841" s="270"/>
      <c r="O1841" s="270"/>
      <c r="P1841" s="254"/>
      <c r="Q1841" s="254"/>
      <c r="R1841" s="254"/>
      <c r="S1841" s="661"/>
    </row>
    <row r="1842" spans="1:19" hidden="1" outlineLevel="2">
      <c r="A1842" s="765"/>
      <c r="B1842" s="191" t="s">
        <v>352</v>
      </c>
      <c r="C1842" s="175" t="s">
        <v>23</v>
      </c>
      <c r="D1842" s="175">
        <v>1</v>
      </c>
      <c r="E1842" s="175"/>
      <c r="F1842" s="175"/>
      <c r="G1842" s="654"/>
      <c r="H1842" s="654"/>
      <c r="I1842" s="654"/>
      <c r="J1842" s="654"/>
      <c r="K1842" s="645"/>
      <c r="L1842" s="685"/>
      <c r="M1842" s="645"/>
      <c r="N1842" s="270"/>
      <c r="O1842" s="270"/>
      <c r="P1842" s="254"/>
      <c r="Q1842" s="254"/>
      <c r="R1842" s="254"/>
      <c r="S1842" s="661"/>
    </row>
    <row r="1843" spans="1:19" hidden="1" outlineLevel="2">
      <c r="A1843" s="765"/>
      <c r="B1843" s="191" t="s">
        <v>379</v>
      </c>
      <c r="C1843" s="175" t="s">
        <v>23</v>
      </c>
      <c r="D1843" s="175">
        <v>1</v>
      </c>
      <c r="E1843" s="175"/>
      <c r="F1843" s="175"/>
      <c r="G1843" s="654"/>
      <c r="H1843" s="654"/>
      <c r="I1843" s="654"/>
      <c r="J1843" s="654"/>
      <c r="K1843" s="645"/>
      <c r="L1843" s="685"/>
      <c r="M1843" s="645"/>
      <c r="N1843" s="270"/>
      <c r="O1843" s="270"/>
      <c r="P1843" s="254"/>
      <c r="Q1843" s="254"/>
      <c r="R1843" s="254"/>
      <c r="S1843" s="661"/>
    </row>
    <row r="1844" spans="1:19" hidden="1" outlineLevel="2">
      <c r="A1844" s="765"/>
      <c r="B1844" s="191" t="s">
        <v>353</v>
      </c>
      <c r="C1844" s="175" t="s">
        <v>23</v>
      </c>
      <c r="D1844" s="175">
        <v>2</v>
      </c>
      <c r="E1844" s="175"/>
      <c r="F1844" s="175"/>
      <c r="G1844" s="654"/>
      <c r="H1844" s="654"/>
      <c r="I1844" s="654"/>
      <c r="J1844" s="654"/>
      <c r="K1844" s="645"/>
      <c r="L1844" s="685"/>
      <c r="M1844" s="645"/>
      <c r="N1844" s="270"/>
      <c r="O1844" s="270"/>
      <c r="P1844" s="254"/>
      <c r="Q1844" s="254"/>
      <c r="R1844" s="254"/>
      <c r="S1844" s="661"/>
    </row>
    <row r="1845" spans="1:19" hidden="1" outlineLevel="2">
      <c r="A1845" s="765"/>
      <c r="B1845" s="191" t="s">
        <v>338</v>
      </c>
      <c r="C1845" s="175" t="s">
        <v>23</v>
      </c>
      <c r="D1845" s="175">
        <v>1</v>
      </c>
      <c r="E1845" s="175"/>
      <c r="F1845" s="175"/>
      <c r="G1845" s="654"/>
      <c r="H1845" s="654"/>
      <c r="I1845" s="654"/>
      <c r="J1845" s="654"/>
      <c r="K1845" s="645"/>
      <c r="L1845" s="685"/>
      <c r="M1845" s="645"/>
      <c r="N1845" s="270"/>
      <c r="O1845" s="270"/>
      <c r="P1845" s="254"/>
      <c r="Q1845" s="254"/>
      <c r="R1845" s="254"/>
      <c r="S1845" s="661"/>
    </row>
    <row r="1846" spans="1:19" hidden="1" outlineLevel="2">
      <c r="A1846" s="765"/>
      <c r="B1846" s="191" t="s">
        <v>354</v>
      </c>
      <c r="C1846" s="175" t="s">
        <v>20</v>
      </c>
      <c r="D1846" s="175">
        <v>1</v>
      </c>
      <c r="E1846" s="175"/>
      <c r="F1846" s="175"/>
      <c r="G1846" s="654"/>
      <c r="H1846" s="654"/>
      <c r="I1846" s="654"/>
      <c r="J1846" s="654"/>
      <c r="K1846" s="645"/>
      <c r="L1846" s="685"/>
      <c r="M1846" s="645"/>
      <c r="N1846" s="270"/>
      <c r="O1846" s="270"/>
      <c r="P1846" s="254"/>
      <c r="Q1846" s="254"/>
      <c r="R1846" s="254"/>
      <c r="S1846" s="661"/>
    </row>
    <row r="1847" spans="1:19" hidden="1" outlineLevel="2">
      <c r="A1847" s="597"/>
      <c r="B1847" s="168" t="s">
        <v>602</v>
      </c>
      <c r="C1847" s="174" t="s">
        <v>21</v>
      </c>
      <c r="D1847" s="174">
        <v>1</v>
      </c>
      <c r="E1847" s="174"/>
      <c r="F1847" s="174"/>
      <c r="G1847" s="654"/>
      <c r="H1847" s="654"/>
      <c r="I1847" s="654"/>
      <c r="J1847" s="654"/>
      <c r="K1847" s="645"/>
      <c r="L1847" s="685"/>
      <c r="M1847" s="645"/>
      <c r="N1847" s="270"/>
      <c r="O1847" s="270"/>
      <c r="P1847" s="254"/>
      <c r="Q1847" s="254"/>
      <c r="R1847" s="254"/>
      <c r="S1847" s="661"/>
    </row>
    <row r="1848" spans="1:19" hidden="1" outlineLevel="2">
      <c r="A1848" s="765"/>
      <c r="B1848" s="171" t="s">
        <v>421</v>
      </c>
      <c r="C1848" s="175" t="s">
        <v>23</v>
      </c>
      <c r="D1848" s="175">
        <v>2</v>
      </c>
      <c r="E1848" s="175"/>
      <c r="F1848" s="175"/>
      <c r="G1848" s="654"/>
      <c r="H1848" s="654"/>
      <c r="I1848" s="654"/>
      <c r="J1848" s="654"/>
      <c r="K1848" s="645"/>
      <c r="L1848" s="685"/>
      <c r="M1848" s="645"/>
      <c r="N1848" s="270"/>
      <c r="O1848" s="270"/>
      <c r="P1848" s="254"/>
      <c r="Q1848" s="254"/>
      <c r="R1848" s="254"/>
      <c r="S1848" s="661"/>
    </row>
    <row r="1849" spans="1:19" hidden="1" outlineLevel="2">
      <c r="A1849" s="765"/>
      <c r="B1849" s="191" t="s">
        <v>422</v>
      </c>
      <c r="C1849" s="175" t="s">
        <v>23</v>
      </c>
      <c r="D1849" s="175">
        <v>1</v>
      </c>
      <c r="E1849" s="175"/>
      <c r="F1849" s="175"/>
      <c r="G1849" s="654"/>
      <c r="H1849" s="654"/>
      <c r="I1849" s="654"/>
      <c r="J1849" s="654"/>
      <c r="K1849" s="645"/>
      <c r="L1849" s="685"/>
      <c r="M1849" s="645"/>
      <c r="N1849" s="270"/>
      <c r="O1849" s="270"/>
      <c r="P1849" s="254"/>
      <c r="Q1849" s="254"/>
      <c r="R1849" s="254"/>
      <c r="S1849" s="661"/>
    </row>
    <row r="1850" spans="1:19" hidden="1" outlineLevel="2">
      <c r="A1850" s="765"/>
      <c r="B1850" s="171" t="s">
        <v>350</v>
      </c>
      <c r="C1850" s="175" t="s">
        <v>23</v>
      </c>
      <c r="D1850" s="218">
        <v>1</v>
      </c>
      <c r="E1850" s="218"/>
      <c r="F1850" s="218"/>
      <c r="G1850" s="655"/>
      <c r="H1850" s="655"/>
      <c r="I1850" s="655"/>
      <c r="J1850" s="655"/>
      <c r="K1850" s="656"/>
      <c r="L1850" s="685"/>
      <c r="M1850" s="656"/>
      <c r="N1850" s="270"/>
      <c r="O1850" s="270"/>
      <c r="P1850" s="254"/>
      <c r="Q1850" s="254"/>
      <c r="R1850" s="254"/>
      <c r="S1850" s="661"/>
    </row>
    <row r="1851" spans="1:19" hidden="1" outlineLevel="2">
      <c r="A1851" s="765"/>
      <c r="B1851" s="191" t="s">
        <v>378</v>
      </c>
      <c r="C1851" s="175" t="s">
        <v>23</v>
      </c>
      <c r="D1851" s="175">
        <v>1</v>
      </c>
      <c r="E1851" s="175"/>
      <c r="F1851" s="175"/>
      <c r="G1851" s="654"/>
      <c r="H1851" s="654"/>
      <c r="I1851" s="654"/>
      <c r="J1851" s="654"/>
      <c r="K1851" s="645"/>
      <c r="L1851" s="685"/>
      <c r="M1851" s="645"/>
      <c r="N1851" s="270"/>
      <c r="O1851" s="270"/>
      <c r="P1851" s="254"/>
      <c r="Q1851" s="254"/>
      <c r="R1851" s="254"/>
      <c r="S1851" s="661"/>
    </row>
    <row r="1852" spans="1:19" hidden="1" outlineLevel="2">
      <c r="A1852" s="765"/>
      <c r="B1852" s="191" t="s">
        <v>528</v>
      </c>
      <c r="C1852" s="175" t="s">
        <v>23</v>
      </c>
      <c r="D1852" s="175">
        <v>1</v>
      </c>
      <c r="E1852" s="175"/>
      <c r="F1852" s="175"/>
      <c r="G1852" s="654"/>
      <c r="H1852" s="654"/>
      <c r="I1852" s="654"/>
      <c r="J1852" s="654"/>
      <c r="K1852" s="645"/>
      <c r="L1852" s="685"/>
      <c r="M1852" s="645"/>
      <c r="N1852" s="270"/>
      <c r="O1852" s="270"/>
      <c r="P1852" s="254"/>
      <c r="Q1852" s="254"/>
      <c r="R1852" s="254"/>
      <c r="S1852" s="661"/>
    </row>
    <row r="1853" spans="1:19" hidden="1" outlineLevel="2">
      <c r="A1853" s="765"/>
      <c r="B1853" s="191" t="s">
        <v>352</v>
      </c>
      <c r="C1853" s="175" t="s">
        <v>23</v>
      </c>
      <c r="D1853" s="175">
        <v>1</v>
      </c>
      <c r="E1853" s="175"/>
      <c r="F1853" s="175"/>
      <c r="G1853" s="654"/>
      <c r="H1853" s="654"/>
      <c r="I1853" s="654"/>
      <c r="J1853" s="654"/>
      <c r="K1853" s="645"/>
      <c r="L1853" s="685"/>
      <c r="M1853" s="645"/>
      <c r="N1853" s="270"/>
      <c r="O1853" s="270"/>
      <c r="P1853" s="254"/>
      <c r="Q1853" s="254"/>
      <c r="R1853" s="254"/>
      <c r="S1853" s="661"/>
    </row>
    <row r="1854" spans="1:19" hidden="1" outlineLevel="2">
      <c r="A1854" s="765"/>
      <c r="B1854" s="191" t="s">
        <v>379</v>
      </c>
      <c r="C1854" s="175" t="s">
        <v>23</v>
      </c>
      <c r="D1854" s="175">
        <v>1</v>
      </c>
      <c r="E1854" s="175"/>
      <c r="F1854" s="175"/>
      <c r="G1854" s="654"/>
      <c r="H1854" s="654"/>
      <c r="I1854" s="654"/>
      <c r="J1854" s="654"/>
      <c r="K1854" s="645"/>
      <c r="L1854" s="685"/>
      <c r="M1854" s="645"/>
      <c r="N1854" s="270"/>
      <c r="O1854" s="270"/>
      <c r="P1854" s="254"/>
      <c r="Q1854" s="254"/>
      <c r="R1854" s="254"/>
      <c r="S1854" s="661"/>
    </row>
    <row r="1855" spans="1:19" hidden="1" outlineLevel="2">
      <c r="A1855" s="765"/>
      <c r="B1855" s="191" t="s">
        <v>353</v>
      </c>
      <c r="C1855" s="175" t="s">
        <v>23</v>
      </c>
      <c r="D1855" s="175">
        <v>2</v>
      </c>
      <c r="E1855" s="175"/>
      <c r="F1855" s="175"/>
      <c r="G1855" s="654"/>
      <c r="H1855" s="654"/>
      <c r="I1855" s="654"/>
      <c r="J1855" s="654"/>
      <c r="K1855" s="645"/>
      <c r="L1855" s="685"/>
      <c r="M1855" s="645"/>
      <c r="N1855" s="270"/>
      <c r="O1855" s="270"/>
      <c r="P1855" s="254"/>
      <c r="Q1855" s="254"/>
      <c r="R1855" s="254"/>
      <c r="S1855" s="661"/>
    </row>
    <row r="1856" spans="1:19" hidden="1" outlineLevel="2">
      <c r="A1856" s="765"/>
      <c r="B1856" s="191" t="s">
        <v>338</v>
      </c>
      <c r="C1856" s="175" t="s">
        <v>23</v>
      </c>
      <c r="D1856" s="175">
        <v>1</v>
      </c>
      <c r="E1856" s="175"/>
      <c r="F1856" s="175"/>
      <c r="G1856" s="654"/>
      <c r="H1856" s="654"/>
      <c r="I1856" s="654"/>
      <c r="J1856" s="654"/>
      <c r="K1856" s="645"/>
      <c r="L1856" s="685"/>
      <c r="M1856" s="645"/>
      <c r="N1856" s="270"/>
      <c r="O1856" s="270"/>
      <c r="P1856" s="254"/>
      <c r="Q1856" s="254"/>
      <c r="R1856" s="254"/>
      <c r="S1856" s="661"/>
    </row>
    <row r="1857" spans="1:19" hidden="1" outlineLevel="2">
      <c r="A1857" s="765"/>
      <c r="B1857" s="191" t="s">
        <v>354</v>
      </c>
      <c r="C1857" s="175" t="s">
        <v>20</v>
      </c>
      <c r="D1857" s="175">
        <v>1</v>
      </c>
      <c r="E1857" s="175"/>
      <c r="F1857" s="175"/>
      <c r="G1857" s="654"/>
      <c r="H1857" s="654"/>
      <c r="I1857" s="654"/>
      <c r="J1857" s="654"/>
      <c r="K1857" s="645"/>
      <c r="L1857" s="685"/>
      <c r="M1857" s="645"/>
      <c r="N1857" s="270"/>
      <c r="O1857" s="270"/>
      <c r="P1857" s="254"/>
      <c r="Q1857" s="254"/>
      <c r="R1857" s="254"/>
      <c r="S1857" s="661"/>
    </row>
    <row r="1858" spans="1:19" hidden="1" outlineLevel="2">
      <c r="A1858" s="597"/>
      <c r="B1858" s="168" t="s">
        <v>603</v>
      </c>
      <c r="C1858" s="174" t="s">
        <v>21</v>
      </c>
      <c r="D1858" s="174">
        <v>4</v>
      </c>
      <c r="E1858" s="174"/>
      <c r="F1858" s="174"/>
      <c r="G1858" s="654"/>
      <c r="H1858" s="654"/>
      <c r="I1858" s="654"/>
      <c r="J1858" s="654"/>
      <c r="K1858" s="645"/>
      <c r="L1858" s="685"/>
      <c r="M1858" s="645"/>
      <c r="N1858" s="270"/>
      <c r="O1858" s="270"/>
      <c r="P1858" s="254"/>
      <c r="Q1858" s="254"/>
      <c r="R1858" s="254"/>
      <c r="S1858" s="661"/>
    </row>
    <row r="1859" spans="1:19" hidden="1" outlineLevel="2">
      <c r="A1859" s="765"/>
      <c r="B1859" s="171" t="s">
        <v>364</v>
      </c>
      <c r="C1859" s="175" t="s">
        <v>23</v>
      </c>
      <c r="D1859" s="175">
        <v>8</v>
      </c>
      <c r="E1859" s="175"/>
      <c r="F1859" s="175"/>
      <c r="G1859" s="654"/>
      <c r="H1859" s="654"/>
      <c r="I1859" s="654"/>
      <c r="J1859" s="654"/>
      <c r="K1859" s="645"/>
      <c r="L1859" s="685"/>
      <c r="M1859" s="645"/>
      <c r="N1859" s="270"/>
      <c r="O1859" s="270"/>
      <c r="P1859" s="254"/>
      <c r="Q1859" s="254"/>
      <c r="R1859" s="254"/>
      <c r="S1859" s="661"/>
    </row>
    <row r="1860" spans="1:19" hidden="1" outlineLevel="2">
      <c r="A1860" s="765"/>
      <c r="B1860" s="191" t="s">
        <v>373</v>
      </c>
      <c r="C1860" s="175" t="s">
        <v>23</v>
      </c>
      <c r="D1860" s="175">
        <v>4</v>
      </c>
      <c r="E1860" s="175"/>
      <c r="F1860" s="175"/>
      <c r="G1860" s="654"/>
      <c r="H1860" s="654"/>
      <c r="I1860" s="654"/>
      <c r="J1860" s="654"/>
      <c r="K1860" s="645"/>
      <c r="L1860" s="685"/>
      <c r="M1860" s="645"/>
      <c r="N1860" s="270"/>
      <c r="O1860" s="270"/>
      <c r="P1860" s="254"/>
      <c r="Q1860" s="254"/>
      <c r="R1860" s="254"/>
      <c r="S1860" s="661"/>
    </row>
    <row r="1861" spans="1:19" hidden="1" outlineLevel="2">
      <c r="A1861" s="765"/>
      <c r="B1861" s="171" t="s">
        <v>350</v>
      </c>
      <c r="C1861" s="175" t="s">
        <v>23</v>
      </c>
      <c r="D1861" s="218">
        <v>5</v>
      </c>
      <c r="E1861" s="218"/>
      <c r="F1861" s="218"/>
      <c r="G1861" s="655"/>
      <c r="H1861" s="655"/>
      <c r="I1861" s="655"/>
      <c r="J1861" s="655"/>
      <c r="K1861" s="656"/>
      <c r="L1861" s="685"/>
      <c r="M1861" s="656"/>
      <c r="N1861" s="270"/>
      <c r="O1861" s="270"/>
      <c r="P1861" s="254"/>
      <c r="Q1861" s="254"/>
      <c r="R1861" s="254"/>
      <c r="S1861" s="661"/>
    </row>
    <row r="1862" spans="1:19" hidden="1" outlineLevel="2">
      <c r="A1862" s="765"/>
      <c r="B1862" s="191" t="s">
        <v>378</v>
      </c>
      <c r="C1862" s="175" t="s">
        <v>23</v>
      </c>
      <c r="D1862" s="175">
        <v>4</v>
      </c>
      <c r="E1862" s="175"/>
      <c r="F1862" s="175"/>
      <c r="G1862" s="654"/>
      <c r="H1862" s="654"/>
      <c r="I1862" s="654"/>
      <c r="J1862" s="654"/>
      <c r="K1862" s="645"/>
      <c r="L1862" s="685"/>
      <c r="M1862" s="645"/>
      <c r="N1862" s="270"/>
      <c r="O1862" s="270"/>
      <c r="P1862" s="254"/>
      <c r="Q1862" s="254"/>
      <c r="R1862" s="254"/>
      <c r="S1862" s="661"/>
    </row>
    <row r="1863" spans="1:19" hidden="1" outlineLevel="2">
      <c r="A1863" s="765"/>
      <c r="B1863" s="191" t="s">
        <v>604</v>
      </c>
      <c r="C1863" s="175" t="s">
        <v>23</v>
      </c>
      <c r="D1863" s="175">
        <v>4</v>
      </c>
      <c r="E1863" s="175"/>
      <c r="F1863" s="175"/>
      <c r="G1863" s="654"/>
      <c r="H1863" s="654"/>
      <c r="I1863" s="654"/>
      <c r="J1863" s="654"/>
      <c r="K1863" s="645"/>
      <c r="L1863" s="685"/>
      <c r="M1863" s="645"/>
      <c r="N1863" s="270"/>
      <c r="O1863" s="270"/>
      <c r="P1863" s="254"/>
      <c r="Q1863" s="254"/>
      <c r="R1863" s="254"/>
      <c r="S1863" s="661"/>
    </row>
    <row r="1864" spans="1:19" hidden="1" outlineLevel="2">
      <c r="A1864" s="765"/>
      <c r="B1864" s="191" t="s">
        <v>352</v>
      </c>
      <c r="C1864" s="175" t="s">
        <v>23</v>
      </c>
      <c r="D1864" s="175">
        <v>4</v>
      </c>
      <c r="E1864" s="175"/>
      <c r="F1864" s="175"/>
      <c r="G1864" s="654"/>
      <c r="H1864" s="654"/>
      <c r="I1864" s="654"/>
      <c r="J1864" s="654"/>
      <c r="K1864" s="645"/>
      <c r="L1864" s="685"/>
      <c r="M1864" s="645"/>
      <c r="N1864" s="270"/>
      <c r="O1864" s="270"/>
      <c r="P1864" s="254"/>
      <c r="Q1864" s="254"/>
      <c r="R1864" s="254"/>
      <c r="S1864" s="661"/>
    </row>
    <row r="1865" spans="1:19" hidden="1" outlineLevel="2">
      <c r="A1865" s="765"/>
      <c r="B1865" s="191" t="s">
        <v>379</v>
      </c>
      <c r="C1865" s="175" t="s">
        <v>23</v>
      </c>
      <c r="D1865" s="175">
        <v>4</v>
      </c>
      <c r="E1865" s="175"/>
      <c r="F1865" s="175"/>
      <c r="G1865" s="654"/>
      <c r="H1865" s="654"/>
      <c r="I1865" s="654"/>
      <c r="J1865" s="654"/>
      <c r="K1865" s="645"/>
      <c r="L1865" s="685"/>
      <c r="M1865" s="645"/>
      <c r="N1865" s="270"/>
      <c r="O1865" s="270"/>
      <c r="P1865" s="254"/>
      <c r="Q1865" s="254"/>
      <c r="R1865" s="254"/>
      <c r="S1865" s="661"/>
    </row>
    <row r="1866" spans="1:19" hidden="1" outlineLevel="2">
      <c r="A1866" s="765"/>
      <c r="B1866" s="191" t="s">
        <v>353</v>
      </c>
      <c r="C1866" s="175" t="s">
        <v>23</v>
      </c>
      <c r="D1866" s="175">
        <v>8</v>
      </c>
      <c r="E1866" s="175"/>
      <c r="F1866" s="175"/>
      <c r="G1866" s="654"/>
      <c r="H1866" s="654"/>
      <c r="I1866" s="654"/>
      <c r="J1866" s="654"/>
      <c r="K1866" s="645"/>
      <c r="L1866" s="685"/>
      <c r="M1866" s="645"/>
      <c r="N1866" s="270"/>
      <c r="O1866" s="270"/>
      <c r="P1866" s="254"/>
      <c r="Q1866" s="254"/>
      <c r="R1866" s="254"/>
      <c r="S1866" s="661"/>
    </row>
    <row r="1867" spans="1:19" hidden="1" outlineLevel="2">
      <c r="A1867" s="765"/>
      <c r="B1867" s="191" t="s">
        <v>338</v>
      </c>
      <c r="C1867" s="175" t="s">
        <v>23</v>
      </c>
      <c r="D1867" s="175">
        <v>4</v>
      </c>
      <c r="E1867" s="175"/>
      <c r="F1867" s="175"/>
      <c r="G1867" s="654"/>
      <c r="H1867" s="654"/>
      <c r="I1867" s="654"/>
      <c r="J1867" s="654"/>
      <c r="K1867" s="645"/>
      <c r="L1867" s="685"/>
      <c r="M1867" s="645"/>
      <c r="N1867" s="270"/>
      <c r="O1867" s="270"/>
      <c r="P1867" s="254"/>
      <c r="Q1867" s="254"/>
      <c r="R1867" s="254"/>
      <c r="S1867" s="661"/>
    </row>
    <row r="1868" spans="1:19" hidden="1" outlineLevel="2">
      <c r="A1868" s="765"/>
      <c r="B1868" s="191" t="s">
        <v>354</v>
      </c>
      <c r="C1868" s="175" t="s">
        <v>20</v>
      </c>
      <c r="D1868" s="175">
        <v>1</v>
      </c>
      <c r="E1868" s="175"/>
      <c r="F1868" s="175"/>
      <c r="G1868" s="654"/>
      <c r="H1868" s="654"/>
      <c r="I1868" s="654"/>
      <c r="J1868" s="654"/>
      <c r="K1868" s="645"/>
      <c r="L1868" s="685"/>
      <c r="M1868" s="645"/>
      <c r="N1868" s="270"/>
      <c r="O1868" s="270"/>
      <c r="P1868" s="254"/>
      <c r="Q1868" s="254"/>
      <c r="R1868" s="254"/>
      <c r="S1868" s="661"/>
    </row>
    <row r="1869" spans="1:19" hidden="1" outlineLevel="2">
      <c r="A1869" s="597"/>
      <c r="B1869" s="168" t="s">
        <v>377</v>
      </c>
      <c r="C1869" s="174" t="s">
        <v>21</v>
      </c>
      <c r="D1869" s="174">
        <v>1</v>
      </c>
      <c r="E1869" s="174"/>
      <c r="F1869" s="174"/>
      <c r="G1869" s="654"/>
      <c r="H1869" s="654"/>
      <c r="I1869" s="654"/>
      <c r="J1869" s="654"/>
      <c r="K1869" s="645"/>
      <c r="L1869" s="685"/>
      <c r="M1869" s="645"/>
      <c r="N1869" s="270"/>
      <c r="O1869" s="270"/>
      <c r="P1869" s="254"/>
      <c r="Q1869" s="254"/>
      <c r="R1869" s="254"/>
      <c r="S1869" s="661"/>
    </row>
    <row r="1870" spans="1:19" hidden="1" outlineLevel="2">
      <c r="A1870" s="765"/>
      <c r="B1870" s="171" t="s">
        <v>364</v>
      </c>
      <c r="C1870" s="175" t="s">
        <v>23</v>
      </c>
      <c r="D1870" s="175">
        <v>2</v>
      </c>
      <c r="E1870" s="175"/>
      <c r="F1870" s="175"/>
      <c r="G1870" s="654"/>
      <c r="H1870" s="654"/>
      <c r="I1870" s="654"/>
      <c r="J1870" s="654"/>
      <c r="K1870" s="645"/>
      <c r="L1870" s="685"/>
      <c r="M1870" s="645"/>
      <c r="N1870" s="270"/>
      <c r="O1870" s="270"/>
      <c r="P1870" s="254"/>
      <c r="Q1870" s="254"/>
      <c r="R1870" s="254"/>
      <c r="S1870" s="661"/>
    </row>
    <row r="1871" spans="1:19" hidden="1" outlineLevel="2">
      <c r="A1871" s="765"/>
      <c r="B1871" s="191" t="s">
        <v>373</v>
      </c>
      <c r="C1871" s="175" t="s">
        <v>23</v>
      </c>
      <c r="D1871" s="175">
        <v>1</v>
      </c>
      <c r="E1871" s="175"/>
      <c r="F1871" s="175"/>
      <c r="G1871" s="654"/>
      <c r="H1871" s="654"/>
      <c r="I1871" s="654"/>
      <c r="J1871" s="654"/>
      <c r="K1871" s="645"/>
      <c r="L1871" s="685"/>
      <c r="M1871" s="645"/>
      <c r="N1871" s="270"/>
      <c r="O1871" s="270"/>
      <c r="P1871" s="254"/>
      <c r="Q1871" s="254"/>
      <c r="R1871" s="254"/>
      <c r="S1871" s="661"/>
    </row>
    <row r="1872" spans="1:19" hidden="1" outlineLevel="2">
      <c r="A1872" s="765"/>
      <c r="B1872" s="171" t="s">
        <v>350</v>
      </c>
      <c r="C1872" s="175" t="s">
        <v>23</v>
      </c>
      <c r="D1872" s="218">
        <v>3</v>
      </c>
      <c r="E1872" s="218"/>
      <c r="F1872" s="218"/>
      <c r="G1872" s="655"/>
      <c r="H1872" s="655"/>
      <c r="I1872" s="655"/>
      <c r="J1872" s="655"/>
      <c r="K1872" s="656"/>
      <c r="L1872" s="685"/>
      <c r="M1872" s="656"/>
      <c r="N1872" s="270"/>
      <c r="O1872" s="270"/>
      <c r="P1872" s="254"/>
      <c r="Q1872" s="254"/>
      <c r="R1872" s="254"/>
      <c r="S1872" s="661"/>
    </row>
    <row r="1873" spans="1:19" hidden="1" outlineLevel="2">
      <c r="A1873" s="765"/>
      <c r="B1873" s="191" t="s">
        <v>378</v>
      </c>
      <c r="C1873" s="175" t="s">
        <v>23</v>
      </c>
      <c r="D1873" s="175">
        <v>1</v>
      </c>
      <c r="E1873" s="175"/>
      <c r="F1873" s="175"/>
      <c r="G1873" s="654"/>
      <c r="H1873" s="654"/>
      <c r="I1873" s="654"/>
      <c r="J1873" s="654"/>
      <c r="K1873" s="645"/>
      <c r="L1873" s="685"/>
      <c r="M1873" s="645"/>
      <c r="N1873" s="270"/>
      <c r="O1873" s="270"/>
      <c r="P1873" s="254"/>
      <c r="Q1873" s="254"/>
      <c r="R1873" s="254"/>
      <c r="S1873" s="661"/>
    </row>
    <row r="1874" spans="1:19" hidden="1" outlineLevel="2">
      <c r="A1874" s="765"/>
      <c r="B1874" s="191" t="s">
        <v>365</v>
      </c>
      <c r="C1874" s="175" t="s">
        <v>23</v>
      </c>
      <c r="D1874" s="175">
        <v>1</v>
      </c>
      <c r="E1874" s="175"/>
      <c r="F1874" s="175"/>
      <c r="G1874" s="654"/>
      <c r="H1874" s="654"/>
      <c r="I1874" s="654"/>
      <c r="J1874" s="654"/>
      <c r="K1874" s="645"/>
      <c r="L1874" s="685"/>
      <c r="M1874" s="645"/>
      <c r="N1874" s="270"/>
      <c r="O1874" s="270"/>
      <c r="P1874" s="254"/>
      <c r="Q1874" s="254"/>
      <c r="R1874" s="254"/>
      <c r="S1874" s="661"/>
    </row>
    <row r="1875" spans="1:19" hidden="1" outlineLevel="2">
      <c r="A1875" s="765"/>
      <c r="B1875" s="191" t="s">
        <v>352</v>
      </c>
      <c r="C1875" s="175" t="s">
        <v>23</v>
      </c>
      <c r="D1875" s="175">
        <v>1</v>
      </c>
      <c r="E1875" s="175"/>
      <c r="F1875" s="175"/>
      <c r="G1875" s="654"/>
      <c r="H1875" s="654"/>
      <c r="I1875" s="654"/>
      <c r="J1875" s="654"/>
      <c r="K1875" s="645"/>
      <c r="L1875" s="685"/>
      <c r="M1875" s="645"/>
      <c r="N1875" s="270"/>
      <c r="O1875" s="270"/>
      <c r="P1875" s="254"/>
      <c r="Q1875" s="254"/>
      <c r="R1875" s="254"/>
      <c r="S1875" s="661"/>
    </row>
    <row r="1876" spans="1:19" hidden="1" outlineLevel="2">
      <c r="A1876" s="765"/>
      <c r="B1876" s="191" t="s">
        <v>379</v>
      </c>
      <c r="C1876" s="175" t="s">
        <v>23</v>
      </c>
      <c r="D1876" s="175">
        <v>1</v>
      </c>
      <c r="E1876" s="175"/>
      <c r="F1876" s="175"/>
      <c r="G1876" s="654"/>
      <c r="H1876" s="654"/>
      <c r="I1876" s="654"/>
      <c r="J1876" s="654"/>
      <c r="K1876" s="645"/>
      <c r="L1876" s="685"/>
      <c r="M1876" s="645"/>
      <c r="N1876" s="270"/>
      <c r="O1876" s="270"/>
      <c r="P1876" s="254"/>
      <c r="Q1876" s="254"/>
      <c r="R1876" s="254"/>
      <c r="S1876" s="661"/>
    </row>
    <row r="1877" spans="1:19" hidden="1" outlineLevel="2">
      <c r="A1877" s="765"/>
      <c r="B1877" s="191" t="s">
        <v>353</v>
      </c>
      <c r="C1877" s="175" t="s">
        <v>23</v>
      </c>
      <c r="D1877" s="175">
        <v>2</v>
      </c>
      <c r="E1877" s="175"/>
      <c r="F1877" s="175"/>
      <c r="G1877" s="654"/>
      <c r="H1877" s="654"/>
      <c r="I1877" s="654"/>
      <c r="J1877" s="654"/>
      <c r="K1877" s="645"/>
      <c r="L1877" s="685"/>
      <c r="M1877" s="645"/>
      <c r="N1877" s="270"/>
      <c r="O1877" s="270"/>
      <c r="P1877" s="254"/>
      <c r="Q1877" s="254"/>
      <c r="R1877" s="254"/>
      <c r="S1877" s="661"/>
    </row>
    <row r="1878" spans="1:19" hidden="1" outlineLevel="2">
      <c r="A1878" s="765"/>
      <c r="B1878" s="191" t="s">
        <v>338</v>
      </c>
      <c r="C1878" s="175" t="s">
        <v>23</v>
      </c>
      <c r="D1878" s="175">
        <v>1</v>
      </c>
      <c r="E1878" s="175"/>
      <c r="F1878" s="175"/>
      <c r="G1878" s="654"/>
      <c r="H1878" s="654"/>
      <c r="I1878" s="654"/>
      <c r="J1878" s="654"/>
      <c r="K1878" s="645"/>
      <c r="L1878" s="685"/>
      <c r="M1878" s="645"/>
      <c r="N1878" s="270"/>
      <c r="O1878" s="270"/>
      <c r="P1878" s="254"/>
      <c r="Q1878" s="254"/>
      <c r="R1878" s="254"/>
      <c r="S1878" s="661"/>
    </row>
    <row r="1879" spans="1:19" hidden="1" outlineLevel="2">
      <c r="A1879" s="765"/>
      <c r="B1879" s="191" t="s">
        <v>354</v>
      </c>
      <c r="C1879" s="175" t="s">
        <v>20</v>
      </c>
      <c r="D1879" s="175">
        <v>1</v>
      </c>
      <c r="E1879" s="175"/>
      <c r="F1879" s="175"/>
      <c r="G1879" s="654"/>
      <c r="H1879" s="654"/>
      <c r="I1879" s="654"/>
      <c r="J1879" s="654"/>
      <c r="K1879" s="645"/>
      <c r="L1879" s="685"/>
      <c r="M1879" s="645"/>
      <c r="N1879" s="270"/>
      <c r="O1879" s="270"/>
      <c r="P1879" s="254"/>
      <c r="Q1879" s="254"/>
      <c r="R1879" s="254"/>
      <c r="S1879" s="661"/>
    </row>
    <row r="1880" spans="1:19" hidden="1" outlineLevel="2">
      <c r="A1880" s="597"/>
      <c r="B1880" s="168" t="s">
        <v>363</v>
      </c>
      <c r="C1880" s="174" t="s">
        <v>21</v>
      </c>
      <c r="D1880" s="174">
        <v>1</v>
      </c>
      <c r="E1880" s="174"/>
      <c r="F1880" s="174"/>
      <c r="G1880" s="654"/>
      <c r="H1880" s="654"/>
      <c r="I1880" s="654"/>
      <c r="J1880" s="654"/>
      <c r="K1880" s="645"/>
      <c r="L1880" s="685"/>
      <c r="M1880" s="645"/>
      <c r="N1880" s="270"/>
      <c r="O1880" s="270"/>
      <c r="P1880" s="254"/>
      <c r="Q1880" s="254"/>
      <c r="R1880" s="254"/>
      <c r="S1880" s="661"/>
    </row>
    <row r="1881" spans="1:19" hidden="1" outlineLevel="2">
      <c r="A1881" s="765"/>
      <c r="B1881" s="191" t="s">
        <v>364</v>
      </c>
      <c r="C1881" s="175" t="s">
        <v>23</v>
      </c>
      <c r="D1881" s="175">
        <v>1</v>
      </c>
      <c r="E1881" s="175"/>
      <c r="F1881" s="175"/>
      <c r="G1881" s="654"/>
      <c r="H1881" s="654"/>
      <c r="I1881" s="654"/>
      <c r="J1881" s="654"/>
      <c r="K1881" s="645"/>
      <c r="L1881" s="685"/>
      <c r="M1881" s="645"/>
      <c r="N1881" s="270"/>
      <c r="O1881" s="270"/>
      <c r="P1881" s="254"/>
      <c r="Q1881" s="254"/>
      <c r="R1881" s="254"/>
      <c r="S1881" s="661"/>
    </row>
    <row r="1882" spans="1:19" hidden="1" outlineLevel="2">
      <c r="A1882" s="765"/>
      <c r="B1882" s="191" t="s">
        <v>350</v>
      </c>
      <c r="C1882" s="175" t="s">
        <v>23</v>
      </c>
      <c r="D1882" s="175">
        <v>1</v>
      </c>
      <c r="E1882" s="175"/>
      <c r="F1882" s="175"/>
      <c r="G1882" s="654"/>
      <c r="H1882" s="654"/>
      <c r="I1882" s="654"/>
      <c r="J1882" s="654"/>
      <c r="K1882" s="645"/>
      <c r="L1882" s="685"/>
      <c r="M1882" s="645"/>
      <c r="N1882" s="270"/>
      <c r="O1882" s="270"/>
      <c r="P1882" s="254"/>
      <c r="Q1882" s="254"/>
      <c r="R1882" s="254"/>
      <c r="S1882" s="661"/>
    </row>
    <row r="1883" spans="1:19" hidden="1" outlineLevel="2">
      <c r="A1883" s="765"/>
      <c r="B1883" s="191" t="s">
        <v>365</v>
      </c>
      <c r="C1883" s="175" t="s">
        <v>23</v>
      </c>
      <c r="D1883" s="175">
        <v>1</v>
      </c>
      <c r="E1883" s="175"/>
      <c r="F1883" s="175"/>
      <c r="G1883" s="654"/>
      <c r="H1883" s="654"/>
      <c r="I1883" s="654"/>
      <c r="J1883" s="654"/>
      <c r="K1883" s="645"/>
      <c r="L1883" s="685"/>
      <c r="M1883" s="645"/>
      <c r="N1883" s="270"/>
      <c r="O1883" s="270"/>
      <c r="P1883" s="254"/>
      <c r="Q1883" s="254"/>
      <c r="R1883" s="254"/>
      <c r="S1883" s="661"/>
    </row>
    <row r="1884" spans="1:19" hidden="1" outlineLevel="2">
      <c r="A1884" s="765"/>
      <c r="B1884" s="191" t="s">
        <v>352</v>
      </c>
      <c r="C1884" s="175" t="s">
        <v>23</v>
      </c>
      <c r="D1884" s="175">
        <v>1</v>
      </c>
      <c r="E1884" s="175"/>
      <c r="F1884" s="175"/>
      <c r="G1884" s="654"/>
      <c r="H1884" s="654"/>
      <c r="I1884" s="654"/>
      <c r="J1884" s="654"/>
      <c r="K1884" s="645"/>
      <c r="L1884" s="685"/>
      <c r="M1884" s="645"/>
      <c r="N1884" s="270"/>
      <c r="O1884" s="270"/>
      <c r="P1884" s="254"/>
      <c r="Q1884" s="254"/>
      <c r="R1884" s="254"/>
      <c r="S1884" s="661"/>
    </row>
    <row r="1885" spans="1:19" hidden="1" outlineLevel="2">
      <c r="A1885" s="765"/>
      <c r="B1885" s="191" t="s">
        <v>353</v>
      </c>
      <c r="C1885" s="175" t="s">
        <v>23</v>
      </c>
      <c r="D1885" s="175">
        <v>2</v>
      </c>
      <c r="E1885" s="175"/>
      <c r="F1885" s="175"/>
      <c r="G1885" s="654"/>
      <c r="H1885" s="654"/>
      <c r="I1885" s="654"/>
      <c r="J1885" s="654"/>
      <c r="K1885" s="645"/>
      <c r="L1885" s="685"/>
      <c r="M1885" s="645"/>
      <c r="N1885" s="270"/>
      <c r="O1885" s="270"/>
      <c r="P1885" s="254"/>
      <c r="Q1885" s="254"/>
      <c r="R1885" s="254"/>
      <c r="S1885" s="661"/>
    </row>
    <row r="1886" spans="1:19" hidden="1" outlineLevel="2">
      <c r="A1886" s="765"/>
      <c r="B1886" s="191" t="s">
        <v>354</v>
      </c>
      <c r="C1886" s="175" t="s">
        <v>20</v>
      </c>
      <c r="D1886" s="175">
        <v>1</v>
      </c>
      <c r="E1886" s="175"/>
      <c r="F1886" s="175"/>
      <c r="G1886" s="654"/>
      <c r="H1886" s="654"/>
      <c r="I1886" s="654"/>
      <c r="J1886" s="654"/>
      <c r="K1886" s="645"/>
      <c r="L1886" s="685"/>
      <c r="M1886" s="645"/>
      <c r="N1886" s="270"/>
      <c r="O1886" s="270"/>
      <c r="P1886" s="254"/>
      <c r="Q1886" s="254"/>
      <c r="R1886" s="254"/>
      <c r="S1886" s="661"/>
    </row>
    <row r="1887" spans="1:19" hidden="1" outlineLevel="2">
      <c r="A1887" s="597"/>
      <c r="B1887" s="191" t="s">
        <v>340</v>
      </c>
      <c r="C1887" s="175" t="s">
        <v>23</v>
      </c>
      <c r="D1887" s="175">
        <v>1</v>
      </c>
      <c r="E1887" s="175"/>
      <c r="F1887" s="175"/>
      <c r="G1887" s="654"/>
      <c r="H1887" s="654"/>
      <c r="I1887" s="654"/>
      <c r="J1887" s="654"/>
      <c r="K1887" s="645"/>
      <c r="L1887" s="685"/>
      <c r="M1887" s="645"/>
      <c r="N1887" s="270"/>
      <c r="O1887" s="270"/>
      <c r="P1887" s="254"/>
      <c r="Q1887" s="254"/>
      <c r="R1887" s="254"/>
      <c r="S1887" s="661"/>
    </row>
    <row r="1888" spans="1:19" hidden="1" outlineLevel="2">
      <c r="A1888" s="597"/>
      <c r="B1888" s="191" t="s">
        <v>605</v>
      </c>
      <c r="C1888" s="175" t="s">
        <v>21</v>
      </c>
      <c r="D1888" s="175">
        <v>1</v>
      </c>
      <c r="E1888" s="175"/>
      <c r="F1888" s="175"/>
      <c r="G1888" s="654"/>
      <c r="H1888" s="654"/>
      <c r="I1888" s="654"/>
      <c r="J1888" s="654"/>
      <c r="K1888" s="645"/>
      <c r="L1888" s="685"/>
      <c r="M1888" s="645"/>
      <c r="N1888" s="270"/>
      <c r="O1888" s="270"/>
      <c r="P1888" s="254"/>
      <c r="Q1888" s="254"/>
      <c r="R1888" s="254"/>
      <c r="S1888" s="661"/>
    </row>
    <row r="1889" spans="1:19" hidden="1" outlineLevel="2">
      <c r="A1889" s="597"/>
      <c r="B1889" s="191" t="s">
        <v>384</v>
      </c>
      <c r="C1889" s="175" t="s">
        <v>21</v>
      </c>
      <c r="D1889" s="175">
        <v>1</v>
      </c>
      <c r="E1889" s="175"/>
      <c r="F1889" s="175"/>
      <c r="G1889" s="654"/>
      <c r="H1889" s="654"/>
      <c r="I1889" s="654"/>
      <c r="J1889" s="654"/>
      <c r="K1889" s="645"/>
      <c r="L1889" s="685"/>
      <c r="M1889" s="645"/>
      <c r="N1889" s="270"/>
      <c r="O1889" s="270"/>
      <c r="P1889" s="254"/>
      <c r="Q1889" s="254"/>
      <c r="R1889" s="254"/>
      <c r="S1889" s="661"/>
    </row>
    <row r="1890" spans="1:19" ht="25.5" hidden="1" outlineLevel="2">
      <c r="A1890" s="597"/>
      <c r="B1890" s="219" t="s">
        <v>343</v>
      </c>
      <c r="C1890" s="220" t="s">
        <v>20</v>
      </c>
      <c r="D1890" s="221">
        <v>1</v>
      </c>
      <c r="E1890" s="221"/>
      <c r="F1890" s="221"/>
      <c r="G1890" s="706"/>
      <c r="H1890" s="706"/>
      <c r="I1890" s="706"/>
      <c r="J1890" s="706"/>
      <c r="K1890" s="707"/>
      <c r="L1890" s="685"/>
      <c r="M1890" s="707"/>
      <c r="N1890" s="270"/>
      <c r="O1890" s="270"/>
      <c r="P1890" s="254"/>
      <c r="Q1890" s="254"/>
      <c r="R1890" s="254"/>
      <c r="S1890" s="661"/>
    </row>
    <row r="1891" spans="1:19" ht="38.25" outlineLevel="1" collapsed="1">
      <c r="A1891" s="174">
        <f>COUNT($A$368:$A1890)+1</f>
        <v>72</v>
      </c>
      <c r="B1891" s="169" t="s">
        <v>606</v>
      </c>
      <c r="C1891" s="174" t="s">
        <v>137</v>
      </c>
      <c r="D1891" s="216">
        <v>1</v>
      </c>
      <c r="E1891" s="216"/>
      <c r="F1891" s="216"/>
      <c r="G1891" s="648" t="s">
        <v>3199</v>
      </c>
      <c r="H1891" s="648"/>
      <c r="I1891" s="648" t="s">
        <v>3164</v>
      </c>
      <c r="J1891" s="648" t="s">
        <v>324</v>
      </c>
      <c r="K1891" s="267">
        <v>41814900</v>
      </c>
      <c r="L1891" s="685"/>
      <c r="M1891" s="267">
        <v>4375000</v>
      </c>
      <c r="N1891" s="270"/>
      <c r="O1891" s="270"/>
      <c r="P1891" s="254">
        <f>SUM(K1891:O1891)</f>
        <v>46189900</v>
      </c>
      <c r="Q1891" s="254">
        <f>P1891*$D1891</f>
        <v>46189900</v>
      </c>
      <c r="R1891" s="254">
        <f>P1891*$F1891</f>
        <v>0</v>
      </c>
      <c r="S1891" s="649" t="s">
        <v>138</v>
      </c>
    </row>
    <row r="1892" spans="1:19" ht="25.5" hidden="1" outlineLevel="2">
      <c r="A1892" s="597"/>
      <c r="B1892" s="171" t="s">
        <v>486</v>
      </c>
      <c r="C1892" s="175" t="s">
        <v>23</v>
      </c>
      <c r="D1892" s="175">
        <v>1</v>
      </c>
      <c r="E1892" s="175"/>
      <c r="F1892" s="175"/>
      <c r="G1892" s="654"/>
      <c r="H1892" s="654"/>
      <c r="I1892" s="654"/>
      <c r="J1892" s="654"/>
      <c r="K1892" s="645"/>
      <c r="L1892" s="685"/>
      <c r="M1892" s="645"/>
      <c r="N1892" s="270"/>
      <c r="O1892" s="270"/>
      <c r="P1892" s="254"/>
      <c r="Q1892" s="254"/>
      <c r="R1892" s="254"/>
      <c r="S1892" s="661"/>
    </row>
    <row r="1893" spans="1:19" hidden="1" outlineLevel="2">
      <c r="A1893" s="597"/>
      <c r="B1893" s="169" t="s">
        <v>328</v>
      </c>
      <c r="C1893" s="174"/>
      <c r="D1893" s="174"/>
      <c r="E1893" s="174"/>
      <c r="F1893" s="174"/>
      <c r="G1893" s="654"/>
      <c r="H1893" s="654"/>
      <c r="I1893" s="654"/>
      <c r="J1893" s="654"/>
      <c r="K1893" s="645"/>
      <c r="L1893" s="685"/>
      <c r="M1893" s="645"/>
      <c r="N1893" s="270"/>
      <c r="O1893" s="270"/>
      <c r="P1893" s="254"/>
      <c r="Q1893" s="254"/>
      <c r="R1893" s="254"/>
      <c r="S1893" s="661"/>
    </row>
    <row r="1894" spans="1:19" hidden="1" outlineLevel="2">
      <c r="A1894" s="597"/>
      <c r="B1894" s="171" t="s">
        <v>451</v>
      </c>
      <c r="C1894" s="175" t="s">
        <v>23</v>
      </c>
      <c r="D1894" s="175">
        <v>1</v>
      </c>
      <c r="E1894" s="175"/>
      <c r="F1894" s="175"/>
      <c r="G1894" s="654"/>
      <c r="H1894" s="654"/>
      <c r="I1894" s="654"/>
      <c r="J1894" s="654"/>
      <c r="K1894" s="645"/>
      <c r="L1894" s="685"/>
      <c r="M1894" s="645"/>
      <c r="N1894" s="270"/>
      <c r="O1894" s="270"/>
      <c r="P1894" s="254"/>
      <c r="Q1894" s="254"/>
      <c r="R1894" s="254"/>
      <c r="S1894" s="661"/>
    </row>
    <row r="1895" spans="1:19" hidden="1" outlineLevel="2">
      <c r="A1895" s="222"/>
      <c r="B1895" s="223" t="s">
        <v>530</v>
      </c>
      <c r="C1895" s="222" t="s">
        <v>150</v>
      </c>
      <c r="D1895" s="222">
        <v>3</v>
      </c>
      <c r="E1895" s="222"/>
      <c r="F1895" s="222"/>
      <c r="G1895" s="657"/>
      <c r="H1895" s="657"/>
      <c r="I1895" s="657"/>
      <c r="J1895" s="657"/>
      <c r="K1895" s="658"/>
      <c r="L1895" s="685"/>
      <c r="M1895" s="658"/>
      <c r="N1895" s="270"/>
      <c r="O1895" s="270"/>
      <c r="P1895" s="254"/>
      <c r="Q1895" s="254"/>
      <c r="R1895" s="254"/>
      <c r="S1895" s="661"/>
    </row>
    <row r="1896" spans="1:19" hidden="1" outlineLevel="2">
      <c r="A1896" s="222"/>
      <c r="B1896" s="223" t="s">
        <v>151</v>
      </c>
      <c r="C1896" s="222" t="s">
        <v>23</v>
      </c>
      <c r="D1896" s="222">
        <v>1</v>
      </c>
      <c r="E1896" s="222"/>
      <c r="F1896" s="222"/>
      <c r="G1896" s="657"/>
      <c r="H1896" s="657"/>
      <c r="I1896" s="657"/>
      <c r="J1896" s="657"/>
      <c r="K1896" s="658"/>
      <c r="L1896" s="685"/>
      <c r="M1896" s="658"/>
      <c r="N1896" s="270"/>
      <c r="O1896" s="270"/>
      <c r="P1896" s="254"/>
      <c r="Q1896" s="254"/>
      <c r="R1896" s="254"/>
      <c r="S1896" s="661"/>
    </row>
    <row r="1897" spans="1:19" hidden="1" outlineLevel="2">
      <c r="A1897" s="222"/>
      <c r="B1897" s="223" t="s">
        <v>152</v>
      </c>
      <c r="C1897" s="222" t="s">
        <v>23</v>
      </c>
      <c r="D1897" s="222">
        <v>1</v>
      </c>
      <c r="E1897" s="222"/>
      <c r="F1897" s="222"/>
      <c r="G1897" s="657"/>
      <c r="H1897" s="657"/>
      <c r="I1897" s="657"/>
      <c r="J1897" s="657"/>
      <c r="K1897" s="658"/>
      <c r="L1897" s="685"/>
      <c r="M1897" s="658"/>
      <c r="N1897" s="270"/>
      <c r="O1897" s="270"/>
      <c r="P1897" s="254"/>
      <c r="Q1897" s="254"/>
      <c r="R1897" s="254"/>
      <c r="S1897" s="661"/>
    </row>
    <row r="1898" spans="1:19" hidden="1" outlineLevel="2">
      <c r="A1898" s="222"/>
      <c r="B1898" s="223" t="s">
        <v>531</v>
      </c>
      <c r="C1898" s="222" t="s">
        <v>23</v>
      </c>
      <c r="D1898" s="222">
        <v>3</v>
      </c>
      <c r="E1898" s="222"/>
      <c r="F1898" s="222"/>
      <c r="G1898" s="657"/>
      <c r="H1898" s="657"/>
      <c r="I1898" s="657"/>
      <c r="J1898" s="657"/>
      <c r="K1898" s="658"/>
      <c r="L1898" s="685"/>
      <c r="M1898" s="658"/>
      <c r="N1898" s="270"/>
      <c r="O1898" s="270"/>
      <c r="P1898" s="254"/>
      <c r="Q1898" s="254"/>
      <c r="R1898" s="254"/>
      <c r="S1898" s="661"/>
    </row>
    <row r="1899" spans="1:19" hidden="1" outlineLevel="2">
      <c r="A1899" s="597"/>
      <c r="B1899" s="191" t="s">
        <v>154</v>
      </c>
      <c r="C1899" s="175" t="s">
        <v>23</v>
      </c>
      <c r="D1899" s="175">
        <v>3</v>
      </c>
      <c r="E1899" s="175"/>
      <c r="F1899" s="175"/>
      <c r="G1899" s="654"/>
      <c r="H1899" s="654"/>
      <c r="I1899" s="654"/>
      <c r="J1899" s="654"/>
      <c r="K1899" s="645"/>
      <c r="L1899" s="685"/>
      <c r="M1899" s="645"/>
      <c r="N1899" s="270"/>
      <c r="O1899" s="270"/>
      <c r="P1899" s="254"/>
      <c r="Q1899" s="254"/>
      <c r="R1899" s="254"/>
      <c r="S1899" s="661"/>
    </row>
    <row r="1900" spans="1:19" hidden="1" outlineLevel="2">
      <c r="A1900" s="597"/>
      <c r="B1900" s="191" t="s">
        <v>330</v>
      </c>
      <c r="C1900" s="175" t="s">
        <v>23</v>
      </c>
      <c r="D1900" s="175">
        <v>3</v>
      </c>
      <c r="E1900" s="175"/>
      <c r="F1900" s="175"/>
      <c r="G1900" s="654"/>
      <c r="H1900" s="654"/>
      <c r="I1900" s="654"/>
      <c r="J1900" s="654"/>
      <c r="K1900" s="645"/>
      <c r="L1900" s="685"/>
      <c r="M1900" s="645"/>
      <c r="N1900" s="270"/>
      <c r="O1900" s="270"/>
      <c r="P1900" s="254"/>
      <c r="Q1900" s="254"/>
      <c r="R1900" s="254"/>
      <c r="S1900" s="661"/>
    </row>
    <row r="1901" spans="1:19" hidden="1" outlineLevel="2">
      <c r="A1901" s="597"/>
      <c r="B1901" s="169" t="s">
        <v>331</v>
      </c>
      <c r="C1901" s="175"/>
      <c r="D1901" s="175"/>
      <c r="E1901" s="175"/>
      <c r="F1901" s="175"/>
      <c r="G1901" s="654"/>
      <c r="H1901" s="654"/>
      <c r="I1901" s="654"/>
      <c r="J1901" s="654"/>
      <c r="K1901" s="645"/>
      <c r="L1901" s="685"/>
      <c r="M1901" s="645"/>
      <c r="N1901" s="270"/>
      <c r="O1901" s="270"/>
      <c r="P1901" s="254"/>
      <c r="Q1901" s="254"/>
      <c r="R1901" s="254"/>
      <c r="S1901" s="661"/>
    </row>
    <row r="1902" spans="1:19" hidden="1" outlineLevel="2">
      <c r="A1902" s="597"/>
      <c r="B1902" s="191" t="s">
        <v>418</v>
      </c>
      <c r="C1902" s="175" t="s">
        <v>23</v>
      </c>
      <c r="D1902" s="175">
        <v>2</v>
      </c>
      <c r="E1902" s="175"/>
      <c r="F1902" s="175"/>
      <c r="G1902" s="654"/>
      <c r="H1902" s="654"/>
      <c r="I1902" s="654"/>
      <c r="J1902" s="654"/>
      <c r="K1902" s="645"/>
      <c r="L1902" s="685"/>
      <c r="M1902" s="645"/>
      <c r="N1902" s="270"/>
      <c r="O1902" s="270"/>
      <c r="P1902" s="254"/>
      <c r="Q1902" s="254"/>
      <c r="R1902" s="254"/>
      <c r="S1902" s="661"/>
    </row>
    <row r="1903" spans="1:19" hidden="1" outlineLevel="2">
      <c r="A1903" s="597"/>
      <c r="B1903" s="191" t="s">
        <v>335</v>
      </c>
      <c r="C1903" s="175" t="s">
        <v>23</v>
      </c>
      <c r="D1903" s="175">
        <v>1</v>
      </c>
      <c r="E1903" s="175"/>
      <c r="F1903" s="175"/>
      <c r="G1903" s="654"/>
      <c r="H1903" s="654"/>
      <c r="I1903" s="654"/>
      <c r="J1903" s="654"/>
      <c r="K1903" s="645"/>
      <c r="L1903" s="685"/>
      <c r="M1903" s="645"/>
      <c r="N1903" s="270"/>
      <c r="O1903" s="270"/>
      <c r="P1903" s="254"/>
      <c r="Q1903" s="254"/>
      <c r="R1903" s="254"/>
      <c r="S1903" s="661"/>
    </row>
    <row r="1904" spans="1:19" hidden="1" outlineLevel="2">
      <c r="A1904" s="597"/>
      <c r="B1904" s="168" t="s">
        <v>527</v>
      </c>
      <c r="C1904" s="174" t="s">
        <v>21</v>
      </c>
      <c r="D1904" s="174">
        <v>2</v>
      </c>
      <c r="E1904" s="174"/>
      <c r="F1904" s="174"/>
      <c r="G1904" s="654"/>
      <c r="H1904" s="654"/>
      <c r="I1904" s="654"/>
      <c r="J1904" s="654"/>
      <c r="K1904" s="645"/>
      <c r="L1904" s="685"/>
      <c r="M1904" s="645"/>
      <c r="N1904" s="270"/>
      <c r="O1904" s="270"/>
      <c r="P1904" s="254"/>
      <c r="Q1904" s="254"/>
      <c r="R1904" s="254"/>
      <c r="S1904" s="661"/>
    </row>
    <row r="1905" spans="1:19" hidden="1" outlineLevel="2">
      <c r="A1905" s="765"/>
      <c r="B1905" s="171" t="s">
        <v>421</v>
      </c>
      <c r="C1905" s="175" t="s">
        <v>23</v>
      </c>
      <c r="D1905" s="175">
        <v>4</v>
      </c>
      <c r="E1905" s="175"/>
      <c r="F1905" s="175"/>
      <c r="G1905" s="654"/>
      <c r="H1905" s="654"/>
      <c r="I1905" s="654"/>
      <c r="J1905" s="654"/>
      <c r="K1905" s="645"/>
      <c r="L1905" s="685"/>
      <c r="M1905" s="645"/>
      <c r="N1905" s="270"/>
      <c r="O1905" s="270"/>
      <c r="P1905" s="254"/>
      <c r="Q1905" s="254"/>
      <c r="R1905" s="254"/>
      <c r="S1905" s="661"/>
    </row>
    <row r="1906" spans="1:19" hidden="1" outlineLevel="2">
      <c r="A1906" s="765"/>
      <c r="B1906" s="191" t="s">
        <v>422</v>
      </c>
      <c r="C1906" s="175" t="s">
        <v>23</v>
      </c>
      <c r="D1906" s="175">
        <v>2</v>
      </c>
      <c r="E1906" s="175"/>
      <c r="F1906" s="175"/>
      <c r="G1906" s="654"/>
      <c r="H1906" s="654"/>
      <c r="I1906" s="654"/>
      <c r="J1906" s="654"/>
      <c r="K1906" s="645"/>
      <c r="L1906" s="685"/>
      <c r="M1906" s="645"/>
      <c r="N1906" s="270"/>
      <c r="O1906" s="270"/>
      <c r="P1906" s="254"/>
      <c r="Q1906" s="254"/>
      <c r="R1906" s="254"/>
      <c r="S1906" s="661"/>
    </row>
    <row r="1907" spans="1:19" hidden="1" outlineLevel="2">
      <c r="A1907" s="765"/>
      <c r="B1907" s="171" t="s">
        <v>350</v>
      </c>
      <c r="C1907" s="175" t="s">
        <v>23</v>
      </c>
      <c r="D1907" s="218">
        <v>5</v>
      </c>
      <c r="E1907" s="218"/>
      <c r="F1907" s="218"/>
      <c r="G1907" s="655"/>
      <c r="H1907" s="655"/>
      <c r="I1907" s="655"/>
      <c r="J1907" s="655"/>
      <c r="K1907" s="656"/>
      <c r="L1907" s="685"/>
      <c r="M1907" s="656"/>
      <c r="N1907" s="270"/>
      <c r="O1907" s="270"/>
      <c r="P1907" s="254"/>
      <c r="Q1907" s="254"/>
      <c r="R1907" s="254"/>
      <c r="S1907" s="661"/>
    </row>
    <row r="1908" spans="1:19" hidden="1" outlineLevel="2">
      <c r="A1908" s="765"/>
      <c r="B1908" s="191" t="s">
        <v>378</v>
      </c>
      <c r="C1908" s="175" t="s">
        <v>23</v>
      </c>
      <c r="D1908" s="175">
        <v>2</v>
      </c>
      <c r="E1908" s="175"/>
      <c r="F1908" s="175"/>
      <c r="G1908" s="654"/>
      <c r="H1908" s="654"/>
      <c r="I1908" s="654"/>
      <c r="J1908" s="654"/>
      <c r="K1908" s="645"/>
      <c r="L1908" s="685"/>
      <c r="M1908" s="645"/>
      <c r="N1908" s="270"/>
      <c r="O1908" s="270"/>
      <c r="P1908" s="254"/>
      <c r="Q1908" s="254"/>
      <c r="R1908" s="254"/>
      <c r="S1908" s="661"/>
    </row>
    <row r="1909" spans="1:19" hidden="1" outlineLevel="2">
      <c r="A1909" s="765"/>
      <c r="B1909" s="191" t="s">
        <v>528</v>
      </c>
      <c r="C1909" s="175" t="s">
        <v>23</v>
      </c>
      <c r="D1909" s="175">
        <v>2</v>
      </c>
      <c r="E1909" s="175"/>
      <c r="F1909" s="175"/>
      <c r="G1909" s="654"/>
      <c r="H1909" s="654"/>
      <c r="I1909" s="654"/>
      <c r="J1909" s="654"/>
      <c r="K1909" s="645"/>
      <c r="L1909" s="685"/>
      <c r="M1909" s="645"/>
      <c r="N1909" s="270"/>
      <c r="O1909" s="270"/>
      <c r="P1909" s="254"/>
      <c r="Q1909" s="254"/>
      <c r="R1909" s="254"/>
      <c r="S1909" s="661"/>
    </row>
    <row r="1910" spans="1:19" hidden="1" outlineLevel="2">
      <c r="A1910" s="765"/>
      <c r="B1910" s="191" t="s">
        <v>352</v>
      </c>
      <c r="C1910" s="175" t="s">
        <v>23</v>
      </c>
      <c r="D1910" s="175">
        <v>2</v>
      </c>
      <c r="E1910" s="175"/>
      <c r="F1910" s="175"/>
      <c r="G1910" s="654"/>
      <c r="H1910" s="654"/>
      <c r="I1910" s="654"/>
      <c r="J1910" s="654"/>
      <c r="K1910" s="645"/>
      <c r="L1910" s="685"/>
      <c r="M1910" s="645"/>
      <c r="N1910" s="270"/>
      <c r="O1910" s="270"/>
      <c r="P1910" s="254"/>
      <c r="Q1910" s="254"/>
      <c r="R1910" s="254"/>
      <c r="S1910" s="661"/>
    </row>
    <row r="1911" spans="1:19" hidden="1" outlineLevel="2">
      <c r="A1911" s="765"/>
      <c r="B1911" s="191" t="s">
        <v>379</v>
      </c>
      <c r="C1911" s="175" t="s">
        <v>23</v>
      </c>
      <c r="D1911" s="175">
        <v>2</v>
      </c>
      <c r="E1911" s="175"/>
      <c r="F1911" s="175"/>
      <c r="G1911" s="654"/>
      <c r="H1911" s="654"/>
      <c r="I1911" s="654"/>
      <c r="J1911" s="654"/>
      <c r="K1911" s="645"/>
      <c r="L1911" s="685"/>
      <c r="M1911" s="645"/>
      <c r="N1911" s="270"/>
      <c r="O1911" s="270"/>
      <c r="P1911" s="254"/>
      <c r="Q1911" s="254"/>
      <c r="R1911" s="254"/>
      <c r="S1911" s="661"/>
    </row>
    <row r="1912" spans="1:19" hidden="1" outlineLevel="2">
      <c r="A1912" s="765"/>
      <c r="B1912" s="191" t="s">
        <v>353</v>
      </c>
      <c r="C1912" s="175" t="s">
        <v>23</v>
      </c>
      <c r="D1912" s="175">
        <v>4</v>
      </c>
      <c r="E1912" s="175"/>
      <c r="F1912" s="175"/>
      <c r="G1912" s="654"/>
      <c r="H1912" s="654"/>
      <c r="I1912" s="654"/>
      <c r="J1912" s="654"/>
      <c r="K1912" s="645"/>
      <c r="L1912" s="685"/>
      <c r="M1912" s="645"/>
      <c r="N1912" s="270"/>
      <c r="O1912" s="270"/>
      <c r="P1912" s="254"/>
      <c r="Q1912" s="254"/>
      <c r="R1912" s="254"/>
      <c r="S1912" s="661"/>
    </row>
    <row r="1913" spans="1:19" hidden="1" outlineLevel="2">
      <c r="A1913" s="765"/>
      <c r="B1913" s="191" t="s">
        <v>338</v>
      </c>
      <c r="C1913" s="175" t="s">
        <v>23</v>
      </c>
      <c r="D1913" s="175">
        <v>2</v>
      </c>
      <c r="E1913" s="175"/>
      <c r="F1913" s="175"/>
      <c r="G1913" s="654"/>
      <c r="H1913" s="654"/>
      <c r="I1913" s="654"/>
      <c r="J1913" s="654"/>
      <c r="K1913" s="645"/>
      <c r="L1913" s="685"/>
      <c r="M1913" s="645"/>
      <c r="N1913" s="270"/>
      <c r="O1913" s="270"/>
      <c r="P1913" s="254"/>
      <c r="Q1913" s="254"/>
      <c r="R1913" s="254"/>
      <c r="S1913" s="661"/>
    </row>
    <row r="1914" spans="1:19" hidden="1" outlineLevel="2">
      <c r="A1914" s="765"/>
      <c r="B1914" s="191" t="s">
        <v>354</v>
      </c>
      <c r="C1914" s="175" t="s">
        <v>20</v>
      </c>
      <c r="D1914" s="175">
        <v>1</v>
      </c>
      <c r="E1914" s="175"/>
      <c r="F1914" s="175"/>
      <c r="G1914" s="654"/>
      <c r="H1914" s="654"/>
      <c r="I1914" s="654"/>
      <c r="J1914" s="654"/>
      <c r="K1914" s="645"/>
      <c r="L1914" s="685"/>
      <c r="M1914" s="645"/>
      <c r="N1914" s="270"/>
      <c r="O1914" s="270"/>
      <c r="P1914" s="254"/>
      <c r="Q1914" s="254"/>
      <c r="R1914" s="254"/>
      <c r="S1914" s="661"/>
    </row>
    <row r="1915" spans="1:19" hidden="1" outlineLevel="2">
      <c r="A1915" s="597"/>
      <c r="B1915" s="191" t="s">
        <v>340</v>
      </c>
      <c r="C1915" s="175" t="s">
        <v>23</v>
      </c>
      <c r="D1915" s="175">
        <v>1</v>
      </c>
      <c r="E1915" s="175"/>
      <c r="F1915" s="175"/>
      <c r="G1915" s="654"/>
      <c r="H1915" s="654"/>
      <c r="I1915" s="654"/>
      <c r="J1915" s="654"/>
      <c r="K1915" s="645"/>
      <c r="L1915" s="685"/>
      <c r="M1915" s="645"/>
      <c r="N1915" s="270"/>
      <c r="O1915" s="270"/>
      <c r="P1915" s="254"/>
      <c r="Q1915" s="254"/>
      <c r="R1915" s="254"/>
      <c r="S1915" s="661"/>
    </row>
    <row r="1916" spans="1:19" hidden="1" outlineLevel="2">
      <c r="A1916" s="597"/>
      <c r="B1916" s="191" t="s">
        <v>533</v>
      </c>
      <c r="C1916" s="175" t="s">
        <v>21</v>
      </c>
      <c r="D1916" s="175">
        <v>1</v>
      </c>
      <c r="E1916" s="175"/>
      <c r="F1916" s="175"/>
      <c r="G1916" s="654"/>
      <c r="H1916" s="654"/>
      <c r="I1916" s="654"/>
      <c r="J1916" s="654"/>
      <c r="K1916" s="645"/>
      <c r="L1916" s="685"/>
      <c r="M1916" s="645"/>
      <c r="N1916" s="270"/>
      <c r="O1916" s="270"/>
      <c r="P1916" s="254"/>
      <c r="Q1916" s="254"/>
      <c r="R1916" s="254"/>
      <c r="S1916" s="661"/>
    </row>
    <row r="1917" spans="1:19" hidden="1" outlineLevel="2">
      <c r="A1917" s="597"/>
      <c r="B1917" s="191" t="s">
        <v>384</v>
      </c>
      <c r="C1917" s="175" t="s">
        <v>21</v>
      </c>
      <c r="D1917" s="175">
        <v>1</v>
      </c>
      <c r="E1917" s="175"/>
      <c r="F1917" s="175"/>
      <c r="G1917" s="654"/>
      <c r="H1917" s="654"/>
      <c r="I1917" s="654"/>
      <c r="J1917" s="654"/>
      <c r="K1917" s="645"/>
      <c r="L1917" s="685"/>
      <c r="M1917" s="645"/>
      <c r="N1917" s="270"/>
      <c r="O1917" s="270"/>
      <c r="P1917" s="254"/>
      <c r="Q1917" s="254"/>
      <c r="R1917" s="254"/>
      <c r="S1917" s="661"/>
    </row>
    <row r="1918" spans="1:19" ht="25.5" hidden="1" outlineLevel="2">
      <c r="A1918" s="597"/>
      <c r="B1918" s="219" t="s">
        <v>343</v>
      </c>
      <c r="C1918" s="220" t="s">
        <v>20</v>
      </c>
      <c r="D1918" s="221">
        <v>1</v>
      </c>
      <c r="E1918" s="221"/>
      <c r="F1918" s="221"/>
      <c r="G1918" s="706"/>
      <c r="H1918" s="706"/>
      <c r="I1918" s="706"/>
      <c r="J1918" s="706"/>
      <c r="K1918" s="707"/>
      <c r="L1918" s="685"/>
      <c r="M1918" s="707"/>
      <c r="N1918" s="270"/>
      <c r="O1918" s="270"/>
      <c r="P1918" s="254"/>
      <c r="Q1918" s="254"/>
      <c r="R1918" s="254"/>
      <c r="S1918" s="661"/>
    </row>
    <row r="1919" spans="1:19" ht="38.25" outlineLevel="1" collapsed="1">
      <c r="A1919" s="174">
        <f>COUNT($A$368:$A1918)+1</f>
        <v>73</v>
      </c>
      <c r="B1919" s="169" t="s">
        <v>607</v>
      </c>
      <c r="C1919" s="174" t="s">
        <v>137</v>
      </c>
      <c r="D1919" s="216">
        <v>1</v>
      </c>
      <c r="E1919" s="216"/>
      <c r="F1919" s="216"/>
      <c r="G1919" s="648" t="s">
        <v>3199</v>
      </c>
      <c r="H1919" s="648"/>
      <c r="I1919" s="648" t="s">
        <v>3164</v>
      </c>
      <c r="J1919" s="648" t="s">
        <v>324</v>
      </c>
      <c r="K1919" s="267">
        <v>151403400</v>
      </c>
      <c r="L1919" s="685"/>
      <c r="M1919" s="267">
        <v>5075000</v>
      </c>
      <c r="N1919" s="270"/>
      <c r="O1919" s="270"/>
      <c r="P1919" s="254">
        <f>SUM(K1919:O1919)</f>
        <v>156478400</v>
      </c>
      <c r="Q1919" s="254">
        <f>P1919*$D1919</f>
        <v>156478400</v>
      </c>
      <c r="R1919" s="254">
        <f>P1919*$F1919</f>
        <v>0</v>
      </c>
      <c r="S1919" s="649" t="s">
        <v>138</v>
      </c>
    </row>
    <row r="1920" spans="1:19" ht="25.5" hidden="1" outlineLevel="2">
      <c r="A1920" s="597"/>
      <c r="B1920" s="171" t="s">
        <v>598</v>
      </c>
      <c r="C1920" s="175" t="s">
        <v>23</v>
      </c>
      <c r="D1920" s="175">
        <v>1</v>
      </c>
      <c r="E1920" s="175"/>
      <c r="F1920" s="175"/>
      <c r="G1920" s="654"/>
      <c r="H1920" s="654"/>
      <c r="I1920" s="654"/>
      <c r="J1920" s="654"/>
      <c r="K1920" s="645"/>
      <c r="L1920" s="685"/>
      <c r="M1920" s="645"/>
      <c r="N1920" s="270"/>
      <c r="O1920" s="270"/>
      <c r="P1920" s="254"/>
      <c r="Q1920" s="254"/>
      <c r="R1920" s="254"/>
      <c r="S1920" s="661"/>
    </row>
    <row r="1921" spans="1:19" hidden="1" outlineLevel="2">
      <c r="A1921" s="597"/>
      <c r="B1921" s="169" t="s">
        <v>328</v>
      </c>
      <c r="C1921" s="174"/>
      <c r="D1921" s="174"/>
      <c r="E1921" s="174"/>
      <c r="F1921" s="174"/>
      <c r="G1921" s="654"/>
      <c r="H1921" s="654"/>
      <c r="I1921" s="654"/>
      <c r="J1921" s="654"/>
      <c r="K1921" s="645"/>
      <c r="L1921" s="685"/>
      <c r="M1921" s="645"/>
      <c r="N1921" s="270"/>
      <c r="O1921" s="270"/>
      <c r="P1921" s="254"/>
      <c r="Q1921" s="254"/>
      <c r="R1921" s="254"/>
      <c r="S1921" s="661"/>
    </row>
    <row r="1922" spans="1:19" hidden="1" outlineLevel="2">
      <c r="A1922" s="597"/>
      <c r="B1922" s="171" t="s">
        <v>599</v>
      </c>
      <c r="C1922" s="175" t="s">
        <v>23</v>
      </c>
      <c r="D1922" s="175">
        <v>1</v>
      </c>
      <c r="E1922" s="175"/>
      <c r="F1922" s="175"/>
      <c r="G1922" s="654"/>
      <c r="H1922" s="654"/>
      <c r="I1922" s="654"/>
      <c r="J1922" s="654"/>
      <c r="K1922" s="645"/>
      <c r="L1922" s="685"/>
      <c r="M1922" s="645"/>
      <c r="N1922" s="270"/>
      <c r="O1922" s="270"/>
      <c r="P1922" s="254"/>
      <c r="Q1922" s="254"/>
      <c r="R1922" s="254"/>
      <c r="S1922" s="661"/>
    </row>
    <row r="1923" spans="1:19" hidden="1" outlineLevel="2">
      <c r="A1923" s="222"/>
      <c r="B1923" s="223" t="s">
        <v>175</v>
      </c>
      <c r="C1923" s="222" t="s">
        <v>150</v>
      </c>
      <c r="D1923" s="222">
        <v>3</v>
      </c>
      <c r="E1923" s="222"/>
      <c r="F1923" s="222"/>
      <c r="G1923" s="657"/>
      <c r="H1923" s="657"/>
      <c r="I1923" s="657"/>
      <c r="J1923" s="657"/>
      <c r="K1923" s="658"/>
      <c r="L1923" s="685"/>
      <c r="M1923" s="658"/>
      <c r="N1923" s="270"/>
      <c r="O1923" s="270"/>
      <c r="P1923" s="254"/>
      <c r="Q1923" s="254"/>
      <c r="R1923" s="254"/>
      <c r="S1923" s="661"/>
    </row>
    <row r="1924" spans="1:19" hidden="1" outlineLevel="2">
      <c r="A1924" s="222"/>
      <c r="B1924" s="223" t="s">
        <v>151</v>
      </c>
      <c r="C1924" s="222" t="s">
        <v>23</v>
      </c>
      <c r="D1924" s="222">
        <v>1</v>
      </c>
      <c r="E1924" s="222"/>
      <c r="F1924" s="222"/>
      <c r="G1924" s="657"/>
      <c r="H1924" s="657"/>
      <c r="I1924" s="657"/>
      <c r="J1924" s="657"/>
      <c r="K1924" s="658"/>
      <c r="L1924" s="685"/>
      <c r="M1924" s="658"/>
      <c r="N1924" s="270"/>
      <c r="O1924" s="270"/>
      <c r="P1924" s="254"/>
      <c r="Q1924" s="254"/>
      <c r="R1924" s="254"/>
      <c r="S1924" s="661"/>
    </row>
    <row r="1925" spans="1:19" hidden="1" outlineLevel="2">
      <c r="A1925" s="222"/>
      <c r="B1925" s="223" t="s">
        <v>152</v>
      </c>
      <c r="C1925" s="222" t="s">
        <v>23</v>
      </c>
      <c r="D1925" s="222">
        <v>1</v>
      </c>
      <c r="E1925" s="222"/>
      <c r="F1925" s="222"/>
      <c r="G1925" s="657"/>
      <c r="H1925" s="657"/>
      <c r="I1925" s="657"/>
      <c r="J1925" s="657"/>
      <c r="K1925" s="658"/>
      <c r="L1925" s="685"/>
      <c r="M1925" s="658"/>
      <c r="N1925" s="270"/>
      <c r="O1925" s="270"/>
      <c r="P1925" s="254"/>
      <c r="Q1925" s="254"/>
      <c r="R1925" s="254"/>
      <c r="S1925" s="661"/>
    </row>
    <row r="1926" spans="1:19" hidden="1" outlineLevel="2">
      <c r="A1926" s="222"/>
      <c r="B1926" s="223" t="s">
        <v>600</v>
      </c>
      <c r="C1926" s="222" t="s">
        <v>23</v>
      </c>
      <c r="D1926" s="222">
        <v>3</v>
      </c>
      <c r="E1926" s="222"/>
      <c r="F1926" s="222"/>
      <c r="G1926" s="657"/>
      <c r="H1926" s="657"/>
      <c r="I1926" s="657"/>
      <c r="J1926" s="657"/>
      <c r="K1926" s="658"/>
      <c r="L1926" s="685"/>
      <c r="M1926" s="658"/>
      <c r="N1926" s="270"/>
      <c r="O1926" s="270"/>
      <c r="P1926" s="254"/>
      <c r="Q1926" s="254"/>
      <c r="R1926" s="254"/>
      <c r="S1926" s="661"/>
    </row>
    <row r="1927" spans="1:19" hidden="1" outlineLevel="2">
      <c r="A1927" s="597"/>
      <c r="B1927" s="191" t="s">
        <v>154</v>
      </c>
      <c r="C1927" s="175" t="s">
        <v>23</v>
      </c>
      <c r="D1927" s="175">
        <v>3</v>
      </c>
      <c r="E1927" s="175"/>
      <c r="F1927" s="175"/>
      <c r="G1927" s="654"/>
      <c r="H1927" s="654"/>
      <c r="I1927" s="654"/>
      <c r="J1927" s="654"/>
      <c r="K1927" s="645"/>
      <c r="L1927" s="685"/>
      <c r="M1927" s="645"/>
      <c r="N1927" s="270"/>
      <c r="O1927" s="270"/>
      <c r="P1927" s="254"/>
      <c r="Q1927" s="254"/>
      <c r="R1927" s="254"/>
      <c r="S1927" s="661"/>
    </row>
    <row r="1928" spans="1:19" hidden="1" outlineLevel="2">
      <c r="A1928" s="597"/>
      <c r="B1928" s="191" t="s">
        <v>330</v>
      </c>
      <c r="C1928" s="175" t="s">
        <v>23</v>
      </c>
      <c r="D1928" s="175">
        <v>3</v>
      </c>
      <c r="E1928" s="175"/>
      <c r="F1928" s="175"/>
      <c r="G1928" s="654"/>
      <c r="H1928" s="654"/>
      <c r="I1928" s="654"/>
      <c r="J1928" s="654"/>
      <c r="K1928" s="645"/>
      <c r="L1928" s="685"/>
      <c r="M1928" s="645"/>
      <c r="N1928" s="270"/>
      <c r="O1928" s="270"/>
      <c r="P1928" s="254"/>
      <c r="Q1928" s="254"/>
      <c r="R1928" s="254"/>
      <c r="S1928" s="661"/>
    </row>
    <row r="1929" spans="1:19" hidden="1" outlineLevel="2">
      <c r="A1929" s="597"/>
      <c r="B1929" s="169" t="s">
        <v>331</v>
      </c>
      <c r="C1929" s="175"/>
      <c r="D1929" s="175"/>
      <c r="E1929" s="175"/>
      <c r="F1929" s="175"/>
      <c r="G1929" s="654"/>
      <c r="H1929" s="654"/>
      <c r="I1929" s="654"/>
      <c r="J1929" s="654"/>
      <c r="K1929" s="645"/>
      <c r="L1929" s="685"/>
      <c r="M1929" s="645"/>
      <c r="N1929" s="270"/>
      <c r="O1929" s="270"/>
      <c r="P1929" s="254"/>
      <c r="Q1929" s="254"/>
      <c r="R1929" s="254"/>
      <c r="S1929" s="661"/>
    </row>
    <row r="1930" spans="1:19" hidden="1" outlineLevel="2">
      <c r="A1930" s="597"/>
      <c r="B1930" s="191" t="s">
        <v>418</v>
      </c>
      <c r="C1930" s="175" t="s">
        <v>23</v>
      </c>
      <c r="D1930" s="175">
        <v>3</v>
      </c>
      <c r="E1930" s="175"/>
      <c r="F1930" s="175"/>
      <c r="G1930" s="654"/>
      <c r="H1930" s="654"/>
      <c r="I1930" s="654"/>
      <c r="J1930" s="654"/>
      <c r="K1930" s="645"/>
      <c r="L1930" s="685"/>
      <c r="M1930" s="645"/>
      <c r="N1930" s="270"/>
      <c r="O1930" s="270"/>
      <c r="P1930" s="254"/>
      <c r="Q1930" s="254"/>
      <c r="R1930" s="254"/>
      <c r="S1930" s="661"/>
    </row>
    <row r="1931" spans="1:19" hidden="1" outlineLevel="2">
      <c r="A1931" s="597"/>
      <c r="B1931" s="191" t="s">
        <v>435</v>
      </c>
      <c r="C1931" s="175" t="s">
        <v>23</v>
      </c>
      <c r="D1931" s="175">
        <v>3</v>
      </c>
      <c r="E1931" s="175"/>
      <c r="F1931" s="175"/>
      <c r="G1931" s="654"/>
      <c r="H1931" s="654"/>
      <c r="I1931" s="654"/>
      <c r="J1931" s="654"/>
      <c r="K1931" s="645"/>
      <c r="L1931" s="685"/>
      <c r="M1931" s="645"/>
      <c r="N1931" s="270"/>
      <c r="O1931" s="270"/>
      <c r="P1931" s="254"/>
      <c r="Q1931" s="254"/>
      <c r="R1931" s="254"/>
      <c r="S1931" s="661"/>
    </row>
    <row r="1932" spans="1:19" hidden="1" outlineLevel="2">
      <c r="A1932" s="597"/>
      <c r="B1932" s="191" t="s">
        <v>419</v>
      </c>
      <c r="C1932" s="175" t="s">
        <v>23</v>
      </c>
      <c r="D1932" s="175">
        <v>1</v>
      </c>
      <c r="E1932" s="175"/>
      <c r="F1932" s="175"/>
      <c r="G1932" s="654"/>
      <c r="H1932" s="654"/>
      <c r="I1932" s="654"/>
      <c r="J1932" s="654"/>
      <c r="K1932" s="645"/>
      <c r="L1932" s="685"/>
      <c r="M1932" s="645"/>
      <c r="N1932" s="270"/>
      <c r="O1932" s="270"/>
      <c r="P1932" s="254"/>
      <c r="Q1932" s="254"/>
      <c r="R1932" s="254"/>
      <c r="S1932" s="661"/>
    </row>
    <row r="1933" spans="1:19" hidden="1" outlineLevel="2">
      <c r="A1933" s="597"/>
      <c r="B1933" s="191" t="s">
        <v>335</v>
      </c>
      <c r="C1933" s="175" t="s">
        <v>23</v>
      </c>
      <c r="D1933" s="175">
        <v>1</v>
      </c>
      <c r="E1933" s="175"/>
      <c r="F1933" s="175"/>
      <c r="G1933" s="654"/>
      <c r="H1933" s="654"/>
      <c r="I1933" s="654"/>
      <c r="J1933" s="654"/>
      <c r="K1933" s="645"/>
      <c r="L1933" s="685"/>
      <c r="M1933" s="645"/>
      <c r="N1933" s="270"/>
      <c r="O1933" s="270"/>
      <c r="P1933" s="254"/>
      <c r="Q1933" s="254"/>
      <c r="R1933" s="254"/>
      <c r="S1933" s="661"/>
    </row>
    <row r="1934" spans="1:19" hidden="1" outlineLevel="2">
      <c r="A1934" s="597"/>
      <c r="B1934" s="168" t="s">
        <v>602</v>
      </c>
      <c r="C1934" s="174" t="s">
        <v>21</v>
      </c>
      <c r="D1934" s="174">
        <v>2</v>
      </c>
      <c r="E1934" s="174"/>
      <c r="F1934" s="174"/>
      <c r="G1934" s="654"/>
      <c r="H1934" s="654"/>
      <c r="I1934" s="654"/>
      <c r="J1934" s="654"/>
      <c r="K1934" s="645"/>
      <c r="L1934" s="685"/>
      <c r="M1934" s="645"/>
      <c r="N1934" s="270"/>
      <c r="O1934" s="270"/>
      <c r="P1934" s="254"/>
      <c r="Q1934" s="254"/>
      <c r="R1934" s="254"/>
      <c r="S1934" s="661"/>
    </row>
    <row r="1935" spans="1:19" hidden="1" outlineLevel="2">
      <c r="A1935" s="765"/>
      <c r="B1935" s="171" t="s">
        <v>421</v>
      </c>
      <c r="C1935" s="175" t="s">
        <v>23</v>
      </c>
      <c r="D1935" s="175">
        <v>4</v>
      </c>
      <c r="E1935" s="175"/>
      <c r="F1935" s="175"/>
      <c r="G1935" s="654"/>
      <c r="H1935" s="654"/>
      <c r="I1935" s="654"/>
      <c r="J1935" s="654"/>
      <c r="K1935" s="645"/>
      <c r="L1935" s="685"/>
      <c r="M1935" s="645"/>
      <c r="N1935" s="270"/>
      <c r="O1935" s="270"/>
      <c r="P1935" s="254"/>
      <c r="Q1935" s="254"/>
      <c r="R1935" s="254"/>
      <c r="S1935" s="661"/>
    </row>
    <row r="1936" spans="1:19" hidden="1" outlineLevel="2">
      <c r="A1936" s="765"/>
      <c r="B1936" s="191" t="s">
        <v>422</v>
      </c>
      <c r="C1936" s="175" t="s">
        <v>23</v>
      </c>
      <c r="D1936" s="175">
        <v>2</v>
      </c>
      <c r="E1936" s="175"/>
      <c r="F1936" s="175"/>
      <c r="G1936" s="654"/>
      <c r="H1936" s="654"/>
      <c r="I1936" s="654"/>
      <c r="J1936" s="654"/>
      <c r="K1936" s="645"/>
      <c r="L1936" s="685"/>
      <c r="M1936" s="645"/>
      <c r="N1936" s="270"/>
      <c r="O1936" s="270"/>
      <c r="P1936" s="254"/>
      <c r="Q1936" s="254"/>
      <c r="R1936" s="254"/>
      <c r="S1936" s="661"/>
    </row>
    <row r="1937" spans="1:19" hidden="1" outlineLevel="2">
      <c r="A1937" s="765"/>
      <c r="B1937" s="171" t="s">
        <v>350</v>
      </c>
      <c r="C1937" s="175" t="s">
        <v>23</v>
      </c>
      <c r="D1937" s="218">
        <v>1</v>
      </c>
      <c r="E1937" s="218"/>
      <c r="F1937" s="218"/>
      <c r="G1937" s="655"/>
      <c r="H1937" s="655"/>
      <c r="I1937" s="655"/>
      <c r="J1937" s="655"/>
      <c r="K1937" s="656"/>
      <c r="L1937" s="685"/>
      <c r="M1937" s="656"/>
      <c r="N1937" s="270"/>
      <c r="O1937" s="270"/>
      <c r="P1937" s="254"/>
      <c r="Q1937" s="254"/>
      <c r="R1937" s="254"/>
      <c r="S1937" s="661"/>
    </row>
    <row r="1938" spans="1:19" hidden="1" outlineLevel="2">
      <c r="A1938" s="765"/>
      <c r="B1938" s="191" t="s">
        <v>378</v>
      </c>
      <c r="C1938" s="175" t="s">
        <v>23</v>
      </c>
      <c r="D1938" s="175">
        <v>2</v>
      </c>
      <c r="E1938" s="175"/>
      <c r="F1938" s="175"/>
      <c r="G1938" s="654"/>
      <c r="H1938" s="654"/>
      <c r="I1938" s="654"/>
      <c r="J1938" s="654"/>
      <c r="K1938" s="645"/>
      <c r="L1938" s="685"/>
      <c r="M1938" s="645"/>
      <c r="N1938" s="270"/>
      <c r="O1938" s="270"/>
      <c r="P1938" s="254"/>
      <c r="Q1938" s="254"/>
      <c r="R1938" s="254"/>
      <c r="S1938" s="661"/>
    </row>
    <row r="1939" spans="1:19" hidden="1" outlineLevel="2">
      <c r="A1939" s="765"/>
      <c r="B1939" s="191" t="s">
        <v>528</v>
      </c>
      <c r="C1939" s="175" t="s">
        <v>23</v>
      </c>
      <c r="D1939" s="175">
        <v>2</v>
      </c>
      <c r="E1939" s="175"/>
      <c r="F1939" s="175"/>
      <c r="G1939" s="654"/>
      <c r="H1939" s="654"/>
      <c r="I1939" s="654"/>
      <c r="J1939" s="654"/>
      <c r="K1939" s="645"/>
      <c r="L1939" s="685"/>
      <c r="M1939" s="645"/>
      <c r="N1939" s="270"/>
      <c r="O1939" s="270"/>
      <c r="P1939" s="254"/>
      <c r="Q1939" s="254"/>
      <c r="R1939" s="254"/>
      <c r="S1939" s="661"/>
    </row>
    <row r="1940" spans="1:19" hidden="1" outlineLevel="2">
      <c r="A1940" s="765"/>
      <c r="B1940" s="191" t="s">
        <v>352</v>
      </c>
      <c r="C1940" s="175" t="s">
        <v>23</v>
      </c>
      <c r="D1940" s="175">
        <v>2</v>
      </c>
      <c r="E1940" s="175"/>
      <c r="F1940" s="175"/>
      <c r="G1940" s="654"/>
      <c r="H1940" s="654"/>
      <c r="I1940" s="654"/>
      <c r="J1940" s="654"/>
      <c r="K1940" s="645"/>
      <c r="L1940" s="685"/>
      <c r="M1940" s="645"/>
      <c r="N1940" s="270"/>
      <c r="O1940" s="270"/>
      <c r="P1940" s="254"/>
      <c r="Q1940" s="254"/>
      <c r="R1940" s="254"/>
      <c r="S1940" s="661"/>
    </row>
    <row r="1941" spans="1:19" hidden="1" outlineLevel="2">
      <c r="A1941" s="765"/>
      <c r="B1941" s="191" t="s">
        <v>379</v>
      </c>
      <c r="C1941" s="175" t="s">
        <v>23</v>
      </c>
      <c r="D1941" s="175">
        <v>2</v>
      </c>
      <c r="E1941" s="175"/>
      <c r="F1941" s="175"/>
      <c r="G1941" s="654"/>
      <c r="H1941" s="654"/>
      <c r="I1941" s="654"/>
      <c r="J1941" s="654"/>
      <c r="K1941" s="645"/>
      <c r="L1941" s="685"/>
      <c r="M1941" s="645"/>
      <c r="N1941" s="270"/>
      <c r="O1941" s="270"/>
      <c r="P1941" s="254"/>
      <c r="Q1941" s="254"/>
      <c r="R1941" s="254"/>
      <c r="S1941" s="661"/>
    </row>
    <row r="1942" spans="1:19" hidden="1" outlineLevel="2">
      <c r="A1942" s="765"/>
      <c r="B1942" s="191" t="s">
        <v>353</v>
      </c>
      <c r="C1942" s="175" t="s">
        <v>23</v>
      </c>
      <c r="D1942" s="175">
        <v>4</v>
      </c>
      <c r="E1942" s="175"/>
      <c r="F1942" s="175"/>
      <c r="G1942" s="654"/>
      <c r="H1942" s="654"/>
      <c r="I1942" s="654"/>
      <c r="J1942" s="654"/>
      <c r="K1942" s="645"/>
      <c r="L1942" s="685"/>
      <c r="M1942" s="645"/>
      <c r="N1942" s="270"/>
      <c r="O1942" s="270"/>
      <c r="P1942" s="254"/>
      <c r="Q1942" s="254"/>
      <c r="R1942" s="254"/>
      <c r="S1942" s="661"/>
    </row>
    <row r="1943" spans="1:19" hidden="1" outlineLevel="2">
      <c r="A1943" s="765"/>
      <c r="B1943" s="191" t="s">
        <v>338</v>
      </c>
      <c r="C1943" s="175" t="s">
        <v>23</v>
      </c>
      <c r="D1943" s="175">
        <v>2</v>
      </c>
      <c r="E1943" s="175"/>
      <c r="F1943" s="175"/>
      <c r="G1943" s="654"/>
      <c r="H1943" s="654"/>
      <c r="I1943" s="654"/>
      <c r="J1943" s="654"/>
      <c r="K1943" s="645"/>
      <c r="L1943" s="685"/>
      <c r="M1943" s="645"/>
      <c r="N1943" s="270"/>
      <c r="O1943" s="270"/>
      <c r="P1943" s="254"/>
      <c r="Q1943" s="254"/>
      <c r="R1943" s="254"/>
      <c r="S1943" s="661"/>
    </row>
    <row r="1944" spans="1:19" hidden="1" outlineLevel="2">
      <c r="A1944" s="765"/>
      <c r="B1944" s="191" t="s">
        <v>354</v>
      </c>
      <c r="C1944" s="175" t="s">
        <v>20</v>
      </c>
      <c r="D1944" s="175">
        <v>1</v>
      </c>
      <c r="E1944" s="175"/>
      <c r="F1944" s="175"/>
      <c r="G1944" s="654"/>
      <c r="H1944" s="654"/>
      <c r="I1944" s="654"/>
      <c r="J1944" s="654"/>
      <c r="K1944" s="645"/>
      <c r="L1944" s="685"/>
      <c r="M1944" s="645"/>
      <c r="N1944" s="270"/>
      <c r="O1944" s="270"/>
      <c r="P1944" s="254"/>
      <c r="Q1944" s="254"/>
      <c r="R1944" s="254"/>
      <c r="S1944" s="661"/>
    </row>
    <row r="1945" spans="1:19" hidden="1" outlineLevel="2">
      <c r="A1945" s="597"/>
      <c r="B1945" s="168" t="s">
        <v>527</v>
      </c>
      <c r="C1945" s="174" t="s">
        <v>21</v>
      </c>
      <c r="D1945" s="174">
        <v>1</v>
      </c>
      <c r="E1945" s="174"/>
      <c r="F1945" s="174"/>
      <c r="G1945" s="654"/>
      <c r="H1945" s="654"/>
      <c r="I1945" s="654"/>
      <c r="J1945" s="654"/>
      <c r="K1945" s="645"/>
      <c r="L1945" s="685"/>
      <c r="M1945" s="645"/>
      <c r="N1945" s="270"/>
      <c r="O1945" s="270"/>
      <c r="P1945" s="254"/>
      <c r="Q1945" s="254"/>
      <c r="R1945" s="254"/>
      <c r="S1945" s="661"/>
    </row>
    <row r="1946" spans="1:19" hidden="1" outlineLevel="2">
      <c r="A1946" s="765"/>
      <c r="B1946" s="171" t="s">
        <v>421</v>
      </c>
      <c r="C1946" s="175" t="s">
        <v>23</v>
      </c>
      <c r="D1946" s="175">
        <v>2</v>
      </c>
      <c r="E1946" s="175"/>
      <c r="F1946" s="175"/>
      <c r="G1946" s="654"/>
      <c r="H1946" s="654"/>
      <c r="I1946" s="654"/>
      <c r="J1946" s="654"/>
      <c r="K1946" s="645"/>
      <c r="L1946" s="685"/>
      <c r="M1946" s="645"/>
      <c r="N1946" s="270"/>
      <c r="O1946" s="270"/>
      <c r="P1946" s="254"/>
      <c r="Q1946" s="254"/>
      <c r="R1946" s="254"/>
      <c r="S1946" s="661"/>
    </row>
    <row r="1947" spans="1:19" hidden="1" outlineLevel="2">
      <c r="A1947" s="765"/>
      <c r="B1947" s="191" t="s">
        <v>422</v>
      </c>
      <c r="C1947" s="175" t="s">
        <v>23</v>
      </c>
      <c r="D1947" s="175">
        <v>1</v>
      </c>
      <c r="E1947" s="175"/>
      <c r="F1947" s="175"/>
      <c r="G1947" s="654"/>
      <c r="H1947" s="654"/>
      <c r="I1947" s="654"/>
      <c r="J1947" s="654"/>
      <c r="K1947" s="645"/>
      <c r="L1947" s="685"/>
      <c r="M1947" s="645"/>
      <c r="N1947" s="270"/>
      <c r="O1947" s="270"/>
      <c r="P1947" s="254"/>
      <c r="Q1947" s="254"/>
      <c r="R1947" s="254"/>
      <c r="S1947" s="661"/>
    </row>
    <row r="1948" spans="1:19" hidden="1" outlineLevel="2">
      <c r="A1948" s="765"/>
      <c r="B1948" s="171" t="s">
        <v>350</v>
      </c>
      <c r="C1948" s="175" t="s">
        <v>23</v>
      </c>
      <c r="D1948" s="218">
        <v>1</v>
      </c>
      <c r="E1948" s="218"/>
      <c r="F1948" s="218"/>
      <c r="G1948" s="655"/>
      <c r="H1948" s="655"/>
      <c r="I1948" s="655"/>
      <c r="J1948" s="655"/>
      <c r="K1948" s="656"/>
      <c r="L1948" s="685"/>
      <c r="M1948" s="656"/>
      <c r="N1948" s="270"/>
      <c r="O1948" s="270"/>
      <c r="P1948" s="254"/>
      <c r="Q1948" s="254"/>
      <c r="R1948" s="254"/>
      <c r="S1948" s="661"/>
    </row>
    <row r="1949" spans="1:19" hidden="1" outlineLevel="2">
      <c r="A1949" s="765"/>
      <c r="B1949" s="191" t="s">
        <v>378</v>
      </c>
      <c r="C1949" s="175" t="s">
        <v>23</v>
      </c>
      <c r="D1949" s="175">
        <v>1</v>
      </c>
      <c r="E1949" s="175"/>
      <c r="F1949" s="175"/>
      <c r="G1949" s="654"/>
      <c r="H1949" s="654"/>
      <c r="I1949" s="654"/>
      <c r="J1949" s="654"/>
      <c r="K1949" s="645"/>
      <c r="L1949" s="685"/>
      <c r="M1949" s="645"/>
      <c r="N1949" s="270"/>
      <c r="O1949" s="270"/>
      <c r="P1949" s="254"/>
      <c r="Q1949" s="254"/>
      <c r="R1949" s="254"/>
      <c r="S1949" s="661"/>
    </row>
    <row r="1950" spans="1:19" hidden="1" outlineLevel="2">
      <c r="A1950" s="765"/>
      <c r="B1950" s="191" t="s">
        <v>528</v>
      </c>
      <c r="C1950" s="175" t="s">
        <v>23</v>
      </c>
      <c r="D1950" s="175">
        <v>1</v>
      </c>
      <c r="E1950" s="175"/>
      <c r="F1950" s="175"/>
      <c r="G1950" s="654"/>
      <c r="H1950" s="654"/>
      <c r="I1950" s="654"/>
      <c r="J1950" s="654"/>
      <c r="K1950" s="645"/>
      <c r="L1950" s="685"/>
      <c r="M1950" s="645"/>
      <c r="N1950" s="270"/>
      <c r="O1950" s="270"/>
      <c r="P1950" s="254"/>
      <c r="Q1950" s="254"/>
      <c r="R1950" s="254"/>
      <c r="S1950" s="661"/>
    </row>
    <row r="1951" spans="1:19" hidden="1" outlineLevel="2">
      <c r="A1951" s="765"/>
      <c r="B1951" s="191" t="s">
        <v>352</v>
      </c>
      <c r="C1951" s="175" t="s">
        <v>23</v>
      </c>
      <c r="D1951" s="175">
        <v>1</v>
      </c>
      <c r="E1951" s="175"/>
      <c r="F1951" s="175"/>
      <c r="G1951" s="654"/>
      <c r="H1951" s="654"/>
      <c r="I1951" s="654"/>
      <c r="J1951" s="654"/>
      <c r="K1951" s="645"/>
      <c r="L1951" s="685"/>
      <c r="M1951" s="645"/>
      <c r="N1951" s="270"/>
      <c r="O1951" s="270"/>
      <c r="P1951" s="254"/>
      <c r="Q1951" s="254"/>
      <c r="R1951" s="254"/>
      <c r="S1951" s="661"/>
    </row>
    <row r="1952" spans="1:19" hidden="1" outlineLevel="2">
      <c r="A1952" s="765"/>
      <c r="B1952" s="191" t="s">
        <v>379</v>
      </c>
      <c r="C1952" s="175" t="s">
        <v>23</v>
      </c>
      <c r="D1952" s="175">
        <v>1</v>
      </c>
      <c r="E1952" s="175"/>
      <c r="F1952" s="175"/>
      <c r="G1952" s="654"/>
      <c r="H1952" s="654"/>
      <c r="I1952" s="654"/>
      <c r="J1952" s="654"/>
      <c r="K1952" s="645"/>
      <c r="L1952" s="685"/>
      <c r="M1952" s="645"/>
      <c r="N1952" s="270"/>
      <c r="O1952" s="270"/>
      <c r="P1952" s="254"/>
      <c r="Q1952" s="254"/>
      <c r="R1952" s="254"/>
      <c r="S1952" s="661"/>
    </row>
    <row r="1953" spans="1:19" hidden="1" outlineLevel="2">
      <c r="A1953" s="765"/>
      <c r="B1953" s="191" t="s">
        <v>353</v>
      </c>
      <c r="C1953" s="175" t="s">
        <v>23</v>
      </c>
      <c r="D1953" s="175">
        <v>2</v>
      </c>
      <c r="E1953" s="175"/>
      <c r="F1953" s="175"/>
      <c r="G1953" s="654"/>
      <c r="H1953" s="654"/>
      <c r="I1953" s="654"/>
      <c r="J1953" s="654"/>
      <c r="K1953" s="645"/>
      <c r="L1953" s="685"/>
      <c r="M1953" s="645"/>
      <c r="N1953" s="270"/>
      <c r="O1953" s="270"/>
      <c r="P1953" s="254"/>
      <c r="Q1953" s="254"/>
      <c r="R1953" s="254"/>
      <c r="S1953" s="661"/>
    </row>
    <row r="1954" spans="1:19" hidden="1" outlineLevel="2">
      <c r="A1954" s="765"/>
      <c r="B1954" s="191" t="s">
        <v>338</v>
      </c>
      <c r="C1954" s="175" t="s">
        <v>23</v>
      </c>
      <c r="D1954" s="175">
        <v>1</v>
      </c>
      <c r="E1954" s="175"/>
      <c r="F1954" s="175"/>
      <c r="G1954" s="654"/>
      <c r="H1954" s="654"/>
      <c r="I1954" s="654"/>
      <c r="J1954" s="654"/>
      <c r="K1954" s="645"/>
      <c r="L1954" s="685"/>
      <c r="M1954" s="645"/>
      <c r="N1954" s="270"/>
      <c r="O1954" s="270"/>
      <c r="P1954" s="254"/>
      <c r="Q1954" s="254"/>
      <c r="R1954" s="254"/>
      <c r="S1954" s="661"/>
    </row>
    <row r="1955" spans="1:19" hidden="1" outlineLevel="2">
      <c r="A1955" s="765"/>
      <c r="B1955" s="191" t="s">
        <v>354</v>
      </c>
      <c r="C1955" s="175" t="s">
        <v>20</v>
      </c>
      <c r="D1955" s="175">
        <v>1</v>
      </c>
      <c r="E1955" s="175"/>
      <c r="F1955" s="175"/>
      <c r="G1955" s="654"/>
      <c r="H1955" s="654"/>
      <c r="I1955" s="654"/>
      <c r="J1955" s="654"/>
      <c r="K1955" s="645"/>
      <c r="L1955" s="685"/>
      <c r="M1955" s="645"/>
      <c r="N1955" s="270"/>
      <c r="O1955" s="270"/>
      <c r="P1955" s="254"/>
      <c r="Q1955" s="254"/>
      <c r="R1955" s="254"/>
      <c r="S1955" s="661"/>
    </row>
    <row r="1956" spans="1:19" hidden="1" outlineLevel="2">
      <c r="A1956" s="597"/>
      <c r="B1956" s="168" t="s">
        <v>603</v>
      </c>
      <c r="C1956" s="174" t="s">
        <v>21</v>
      </c>
      <c r="D1956" s="174">
        <v>3</v>
      </c>
      <c r="E1956" s="174"/>
      <c r="F1956" s="174"/>
      <c r="G1956" s="654"/>
      <c r="H1956" s="654"/>
      <c r="I1956" s="654"/>
      <c r="J1956" s="654"/>
      <c r="K1956" s="645"/>
      <c r="L1956" s="685"/>
      <c r="M1956" s="645"/>
      <c r="N1956" s="270"/>
      <c r="O1956" s="270"/>
      <c r="P1956" s="254"/>
      <c r="Q1956" s="254"/>
      <c r="R1956" s="254"/>
      <c r="S1956" s="661"/>
    </row>
    <row r="1957" spans="1:19" hidden="1" outlineLevel="2">
      <c r="A1957" s="765"/>
      <c r="B1957" s="171" t="s">
        <v>364</v>
      </c>
      <c r="C1957" s="175" t="s">
        <v>23</v>
      </c>
      <c r="D1957" s="175">
        <v>6</v>
      </c>
      <c r="E1957" s="175"/>
      <c r="F1957" s="175"/>
      <c r="G1957" s="654"/>
      <c r="H1957" s="654"/>
      <c r="I1957" s="654"/>
      <c r="J1957" s="654"/>
      <c r="K1957" s="645"/>
      <c r="L1957" s="685"/>
      <c r="M1957" s="645"/>
      <c r="N1957" s="270"/>
      <c r="O1957" s="270"/>
      <c r="P1957" s="254"/>
      <c r="Q1957" s="254"/>
      <c r="R1957" s="254"/>
      <c r="S1957" s="661"/>
    </row>
    <row r="1958" spans="1:19" hidden="1" outlineLevel="2">
      <c r="A1958" s="765"/>
      <c r="B1958" s="191" t="s">
        <v>373</v>
      </c>
      <c r="C1958" s="175" t="s">
        <v>23</v>
      </c>
      <c r="D1958" s="175">
        <v>3</v>
      </c>
      <c r="E1958" s="175"/>
      <c r="F1958" s="175"/>
      <c r="G1958" s="654"/>
      <c r="H1958" s="654"/>
      <c r="I1958" s="654"/>
      <c r="J1958" s="654"/>
      <c r="K1958" s="645"/>
      <c r="L1958" s="685"/>
      <c r="M1958" s="645"/>
      <c r="N1958" s="270"/>
      <c r="O1958" s="270"/>
      <c r="P1958" s="254"/>
      <c r="Q1958" s="254"/>
      <c r="R1958" s="254"/>
      <c r="S1958" s="661"/>
    </row>
    <row r="1959" spans="1:19" hidden="1" outlineLevel="2">
      <c r="A1959" s="765"/>
      <c r="B1959" s="171" t="s">
        <v>350</v>
      </c>
      <c r="C1959" s="175" t="s">
        <v>23</v>
      </c>
      <c r="D1959" s="218">
        <v>5</v>
      </c>
      <c r="E1959" s="218"/>
      <c r="F1959" s="218"/>
      <c r="G1959" s="655"/>
      <c r="H1959" s="655"/>
      <c r="I1959" s="655"/>
      <c r="J1959" s="655"/>
      <c r="K1959" s="656"/>
      <c r="L1959" s="685"/>
      <c r="M1959" s="656"/>
      <c r="N1959" s="270"/>
      <c r="O1959" s="270"/>
      <c r="P1959" s="254"/>
      <c r="Q1959" s="254"/>
      <c r="R1959" s="254"/>
      <c r="S1959" s="661"/>
    </row>
    <row r="1960" spans="1:19" hidden="1" outlineLevel="2">
      <c r="A1960" s="765"/>
      <c r="B1960" s="191" t="s">
        <v>378</v>
      </c>
      <c r="C1960" s="175" t="s">
        <v>23</v>
      </c>
      <c r="D1960" s="175">
        <v>3</v>
      </c>
      <c r="E1960" s="175"/>
      <c r="F1960" s="175"/>
      <c r="G1960" s="654"/>
      <c r="H1960" s="654"/>
      <c r="I1960" s="654"/>
      <c r="J1960" s="654"/>
      <c r="K1960" s="645"/>
      <c r="L1960" s="685"/>
      <c r="M1960" s="645"/>
      <c r="N1960" s="270"/>
      <c r="O1960" s="270"/>
      <c r="P1960" s="254"/>
      <c r="Q1960" s="254"/>
      <c r="R1960" s="254"/>
      <c r="S1960" s="661"/>
    </row>
    <row r="1961" spans="1:19" hidden="1" outlineLevel="2">
      <c r="A1961" s="765"/>
      <c r="B1961" s="191" t="s">
        <v>604</v>
      </c>
      <c r="C1961" s="175" t="s">
        <v>23</v>
      </c>
      <c r="D1961" s="175">
        <v>3</v>
      </c>
      <c r="E1961" s="175"/>
      <c r="F1961" s="175"/>
      <c r="G1961" s="654"/>
      <c r="H1961" s="654"/>
      <c r="I1961" s="654"/>
      <c r="J1961" s="654"/>
      <c r="K1961" s="645"/>
      <c r="L1961" s="685"/>
      <c r="M1961" s="645"/>
      <c r="N1961" s="270"/>
      <c r="O1961" s="270"/>
      <c r="P1961" s="254"/>
      <c r="Q1961" s="254"/>
      <c r="R1961" s="254"/>
      <c r="S1961" s="661"/>
    </row>
    <row r="1962" spans="1:19" hidden="1" outlineLevel="2">
      <c r="A1962" s="765"/>
      <c r="B1962" s="191" t="s">
        <v>352</v>
      </c>
      <c r="C1962" s="175" t="s">
        <v>23</v>
      </c>
      <c r="D1962" s="175">
        <v>3</v>
      </c>
      <c r="E1962" s="175"/>
      <c r="F1962" s="175"/>
      <c r="G1962" s="654"/>
      <c r="H1962" s="654"/>
      <c r="I1962" s="654"/>
      <c r="J1962" s="654"/>
      <c r="K1962" s="645"/>
      <c r="L1962" s="685"/>
      <c r="M1962" s="645"/>
      <c r="N1962" s="270"/>
      <c r="O1962" s="270"/>
      <c r="P1962" s="254"/>
      <c r="Q1962" s="254"/>
      <c r="R1962" s="254"/>
      <c r="S1962" s="661"/>
    </row>
    <row r="1963" spans="1:19" hidden="1" outlineLevel="2">
      <c r="A1963" s="765"/>
      <c r="B1963" s="191" t="s">
        <v>379</v>
      </c>
      <c r="C1963" s="175" t="s">
        <v>23</v>
      </c>
      <c r="D1963" s="175">
        <v>3</v>
      </c>
      <c r="E1963" s="175"/>
      <c r="F1963" s="175"/>
      <c r="G1963" s="654"/>
      <c r="H1963" s="654"/>
      <c r="I1963" s="654"/>
      <c r="J1963" s="654"/>
      <c r="K1963" s="645"/>
      <c r="L1963" s="685"/>
      <c r="M1963" s="645"/>
      <c r="N1963" s="270"/>
      <c r="O1963" s="270"/>
      <c r="P1963" s="254"/>
      <c r="Q1963" s="254"/>
      <c r="R1963" s="254"/>
      <c r="S1963" s="661"/>
    </row>
    <row r="1964" spans="1:19" hidden="1" outlineLevel="2">
      <c r="A1964" s="765"/>
      <c r="B1964" s="191" t="s">
        <v>353</v>
      </c>
      <c r="C1964" s="175" t="s">
        <v>23</v>
      </c>
      <c r="D1964" s="175">
        <v>6</v>
      </c>
      <c r="E1964" s="175"/>
      <c r="F1964" s="175"/>
      <c r="G1964" s="654"/>
      <c r="H1964" s="654"/>
      <c r="I1964" s="654"/>
      <c r="J1964" s="654"/>
      <c r="K1964" s="645"/>
      <c r="L1964" s="685"/>
      <c r="M1964" s="645"/>
      <c r="N1964" s="270"/>
      <c r="O1964" s="270"/>
      <c r="P1964" s="254"/>
      <c r="Q1964" s="254"/>
      <c r="R1964" s="254"/>
      <c r="S1964" s="661"/>
    </row>
    <row r="1965" spans="1:19" hidden="1" outlineLevel="2">
      <c r="A1965" s="765"/>
      <c r="B1965" s="191" t="s">
        <v>338</v>
      </c>
      <c r="C1965" s="175" t="s">
        <v>23</v>
      </c>
      <c r="D1965" s="175">
        <v>3</v>
      </c>
      <c r="E1965" s="175"/>
      <c r="F1965" s="175"/>
      <c r="G1965" s="654"/>
      <c r="H1965" s="654"/>
      <c r="I1965" s="654"/>
      <c r="J1965" s="654"/>
      <c r="K1965" s="645"/>
      <c r="L1965" s="685"/>
      <c r="M1965" s="645"/>
      <c r="N1965" s="270"/>
      <c r="O1965" s="270"/>
      <c r="P1965" s="254"/>
      <c r="Q1965" s="254"/>
      <c r="R1965" s="254"/>
      <c r="S1965" s="661"/>
    </row>
    <row r="1966" spans="1:19" hidden="1" outlineLevel="2">
      <c r="A1966" s="765"/>
      <c r="B1966" s="191" t="s">
        <v>354</v>
      </c>
      <c r="C1966" s="175" t="s">
        <v>20</v>
      </c>
      <c r="D1966" s="175">
        <v>1</v>
      </c>
      <c r="E1966" s="175"/>
      <c r="F1966" s="175"/>
      <c r="G1966" s="654"/>
      <c r="H1966" s="654"/>
      <c r="I1966" s="654"/>
      <c r="J1966" s="654"/>
      <c r="K1966" s="645"/>
      <c r="L1966" s="685"/>
      <c r="M1966" s="645"/>
      <c r="N1966" s="270"/>
      <c r="O1966" s="270"/>
      <c r="P1966" s="254"/>
      <c r="Q1966" s="254"/>
      <c r="R1966" s="254"/>
      <c r="S1966" s="661"/>
    </row>
    <row r="1967" spans="1:19" hidden="1" outlineLevel="2">
      <c r="A1967" s="597"/>
      <c r="B1967" s="168" t="s">
        <v>541</v>
      </c>
      <c r="C1967" s="174" t="s">
        <v>21</v>
      </c>
      <c r="D1967" s="174">
        <v>1</v>
      </c>
      <c r="E1967" s="174"/>
      <c r="F1967" s="174"/>
      <c r="G1967" s="654"/>
      <c r="H1967" s="654"/>
      <c r="I1967" s="654"/>
      <c r="J1967" s="654"/>
      <c r="K1967" s="645"/>
      <c r="L1967" s="685"/>
      <c r="M1967" s="645"/>
      <c r="N1967" s="270"/>
      <c r="O1967" s="270"/>
      <c r="P1967" s="254"/>
      <c r="Q1967" s="254"/>
      <c r="R1967" s="254"/>
      <c r="S1967" s="661"/>
    </row>
    <row r="1968" spans="1:19" hidden="1" outlineLevel="2">
      <c r="A1968" s="765"/>
      <c r="B1968" s="191" t="s">
        <v>373</v>
      </c>
      <c r="C1968" s="175" t="s">
        <v>23</v>
      </c>
      <c r="D1968" s="175">
        <v>1</v>
      </c>
      <c r="E1968" s="175"/>
      <c r="F1968" s="175"/>
      <c r="G1968" s="654"/>
      <c r="H1968" s="654"/>
      <c r="I1968" s="654"/>
      <c r="J1968" s="654"/>
      <c r="K1968" s="645"/>
      <c r="L1968" s="685"/>
      <c r="M1968" s="645"/>
      <c r="N1968" s="270"/>
      <c r="O1968" s="270"/>
      <c r="P1968" s="254"/>
      <c r="Q1968" s="254"/>
      <c r="R1968" s="254"/>
      <c r="S1968" s="661"/>
    </row>
    <row r="1969" spans="1:19" hidden="1" outlineLevel="2">
      <c r="A1969" s="765"/>
      <c r="B1969" s="191" t="s">
        <v>350</v>
      </c>
      <c r="C1969" s="175" t="s">
        <v>23</v>
      </c>
      <c r="D1969" s="175">
        <v>1</v>
      </c>
      <c r="E1969" s="175"/>
      <c r="F1969" s="175"/>
      <c r="G1969" s="654"/>
      <c r="H1969" s="654"/>
      <c r="I1969" s="654"/>
      <c r="J1969" s="654"/>
      <c r="K1969" s="645"/>
      <c r="L1969" s="685"/>
      <c r="M1969" s="645"/>
      <c r="N1969" s="270"/>
      <c r="O1969" s="270"/>
      <c r="P1969" s="254"/>
      <c r="Q1969" s="254"/>
      <c r="R1969" s="254"/>
      <c r="S1969" s="661"/>
    </row>
    <row r="1970" spans="1:19" hidden="1" outlineLevel="2">
      <c r="A1970" s="765"/>
      <c r="B1970" s="191" t="s">
        <v>424</v>
      </c>
      <c r="C1970" s="175" t="s">
        <v>23</v>
      </c>
      <c r="D1970" s="175">
        <v>1</v>
      </c>
      <c r="E1970" s="175"/>
      <c r="F1970" s="175"/>
      <c r="G1970" s="654"/>
      <c r="H1970" s="654"/>
      <c r="I1970" s="654"/>
      <c r="J1970" s="654"/>
      <c r="K1970" s="645"/>
      <c r="L1970" s="685"/>
      <c r="M1970" s="645"/>
      <c r="N1970" s="270"/>
      <c r="O1970" s="270"/>
      <c r="P1970" s="254"/>
      <c r="Q1970" s="254"/>
      <c r="R1970" s="254"/>
      <c r="S1970" s="661"/>
    </row>
    <row r="1971" spans="1:19" hidden="1" outlineLevel="2">
      <c r="A1971" s="765"/>
      <c r="B1971" s="191" t="s">
        <v>352</v>
      </c>
      <c r="C1971" s="175" t="s">
        <v>23</v>
      </c>
      <c r="D1971" s="175">
        <v>1</v>
      </c>
      <c r="E1971" s="175"/>
      <c r="F1971" s="175"/>
      <c r="G1971" s="654"/>
      <c r="H1971" s="654"/>
      <c r="I1971" s="654"/>
      <c r="J1971" s="654"/>
      <c r="K1971" s="645"/>
      <c r="L1971" s="685"/>
      <c r="M1971" s="645"/>
      <c r="N1971" s="270"/>
      <c r="O1971" s="270"/>
      <c r="P1971" s="254"/>
      <c r="Q1971" s="254"/>
      <c r="R1971" s="254"/>
      <c r="S1971" s="661"/>
    </row>
    <row r="1972" spans="1:19" hidden="1" outlineLevel="2">
      <c r="A1972" s="765"/>
      <c r="B1972" s="191" t="s">
        <v>353</v>
      </c>
      <c r="C1972" s="175" t="s">
        <v>23</v>
      </c>
      <c r="D1972" s="175">
        <v>2</v>
      </c>
      <c r="E1972" s="175"/>
      <c r="F1972" s="175"/>
      <c r="G1972" s="654"/>
      <c r="H1972" s="654"/>
      <c r="I1972" s="654"/>
      <c r="J1972" s="654"/>
      <c r="K1972" s="645"/>
      <c r="L1972" s="685"/>
      <c r="M1972" s="645"/>
      <c r="N1972" s="270"/>
      <c r="O1972" s="270"/>
      <c r="P1972" s="254"/>
      <c r="Q1972" s="254"/>
      <c r="R1972" s="254"/>
      <c r="S1972" s="661"/>
    </row>
    <row r="1973" spans="1:19" hidden="1" outlineLevel="2">
      <c r="A1973" s="765"/>
      <c r="B1973" s="191" t="s">
        <v>354</v>
      </c>
      <c r="C1973" s="175" t="s">
        <v>20</v>
      </c>
      <c r="D1973" s="175">
        <v>1</v>
      </c>
      <c r="E1973" s="175"/>
      <c r="F1973" s="175"/>
      <c r="G1973" s="654"/>
      <c r="H1973" s="654"/>
      <c r="I1973" s="654"/>
      <c r="J1973" s="654"/>
      <c r="K1973" s="645"/>
      <c r="L1973" s="685"/>
      <c r="M1973" s="645"/>
      <c r="N1973" s="270"/>
      <c r="O1973" s="270"/>
      <c r="P1973" s="254"/>
      <c r="Q1973" s="254"/>
      <c r="R1973" s="254"/>
      <c r="S1973" s="661"/>
    </row>
    <row r="1974" spans="1:19" hidden="1" outlineLevel="2">
      <c r="A1974" s="597"/>
      <c r="B1974" s="191" t="s">
        <v>340</v>
      </c>
      <c r="C1974" s="175" t="s">
        <v>23</v>
      </c>
      <c r="D1974" s="175">
        <v>1</v>
      </c>
      <c r="E1974" s="175"/>
      <c r="F1974" s="175"/>
      <c r="G1974" s="654"/>
      <c r="H1974" s="654"/>
      <c r="I1974" s="654"/>
      <c r="J1974" s="654"/>
      <c r="K1974" s="645"/>
      <c r="L1974" s="685"/>
      <c r="M1974" s="645"/>
      <c r="N1974" s="270"/>
      <c r="O1974" s="270"/>
      <c r="P1974" s="254"/>
      <c r="Q1974" s="254"/>
      <c r="R1974" s="254"/>
      <c r="S1974" s="661"/>
    </row>
    <row r="1975" spans="1:19" hidden="1" outlineLevel="2">
      <c r="A1975" s="597"/>
      <c r="B1975" s="191" t="s">
        <v>605</v>
      </c>
      <c r="C1975" s="175" t="s">
        <v>21</v>
      </c>
      <c r="D1975" s="175">
        <v>1</v>
      </c>
      <c r="E1975" s="175"/>
      <c r="F1975" s="175"/>
      <c r="G1975" s="654"/>
      <c r="H1975" s="654"/>
      <c r="I1975" s="654"/>
      <c r="J1975" s="654"/>
      <c r="K1975" s="645"/>
      <c r="L1975" s="685"/>
      <c r="M1975" s="645"/>
      <c r="N1975" s="270"/>
      <c r="O1975" s="270"/>
      <c r="P1975" s="254"/>
      <c r="Q1975" s="254"/>
      <c r="R1975" s="254"/>
      <c r="S1975" s="661"/>
    </row>
    <row r="1976" spans="1:19" hidden="1" outlineLevel="2">
      <c r="A1976" s="597"/>
      <c r="B1976" s="191" t="s">
        <v>384</v>
      </c>
      <c r="C1976" s="175" t="s">
        <v>21</v>
      </c>
      <c r="D1976" s="175">
        <v>1</v>
      </c>
      <c r="E1976" s="175"/>
      <c r="F1976" s="175"/>
      <c r="G1976" s="654"/>
      <c r="H1976" s="654"/>
      <c r="I1976" s="654"/>
      <c r="J1976" s="654"/>
      <c r="K1976" s="645"/>
      <c r="L1976" s="685"/>
      <c r="M1976" s="645"/>
      <c r="N1976" s="270"/>
      <c r="O1976" s="270"/>
      <c r="P1976" s="254"/>
      <c r="Q1976" s="254"/>
      <c r="R1976" s="254"/>
      <c r="S1976" s="661"/>
    </row>
    <row r="1977" spans="1:19" ht="25.5" hidden="1" outlineLevel="2">
      <c r="A1977" s="597"/>
      <c r="B1977" s="219" t="s">
        <v>343</v>
      </c>
      <c r="C1977" s="220" t="s">
        <v>20</v>
      </c>
      <c r="D1977" s="221">
        <v>1</v>
      </c>
      <c r="E1977" s="221"/>
      <c r="F1977" s="221"/>
      <c r="G1977" s="706"/>
      <c r="H1977" s="706"/>
      <c r="I1977" s="706"/>
      <c r="J1977" s="706"/>
      <c r="K1977" s="707"/>
      <c r="L1977" s="685"/>
      <c r="M1977" s="707"/>
      <c r="N1977" s="270"/>
      <c r="O1977" s="270"/>
      <c r="P1977" s="254"/>
      <c r="Q1977" s="254"/>
      <c r="R1977" s="254"/>
      <c r="S1977" s="661"/>
    </row>
    <row r="1978" spans="1:19" ht="38.25" outlineLevel="1" collapsed="1">
      <c r="A1978" s="174">
        <f>COUNT($A$368:$A1977)+1</f>
        <v>74</v>
      </c>
      <c r="B1978" s="169" t="s">
        <v>608</v>
      </c>
      <c r="C1978" s="174" t="s">
        <v>137</v>
      </c>
      <c r="D1978" s="216">
        <v>1</v>
      </c>
      <c r="E1978" s="216"/>
      <c r="F1978" s="216"/>
      <c r="G1978" s="648" t="s">
        <v>3199</v>
      </c>
      <c r="H1978" s="648"/>
      <c r="I1978" s="648" t="s">
        <v>3164</v>
      </c>
      <c r="J1978" s="648" t="s">
        <v>324</v>
      </c>
      <c r="K1978" s="267">
        <v>89462100</v>
      </c>
      <c r="L1978" s="685"/>
      <c r="M1978" s="267">
        <v>4375000</v>
      </c>
      <c r="N1978" s="270"/>
      <c r="O1978" s="270"/>
      <c r="P1978" s="254">
        <f>SUM(K1978:O1978)</f>
        <v>93837100</v>
      </c>
      <c r="Q1978" s="254">
        <f>P1978*$D1978</f>
        <v>93837100</v>
      </c>
      <c r="R1978" s="254">
        <f>P1978*$F1978</f>
        <v>0</v>
      </c>
      <c r="S1978" s="649" t="s">
        <v>138</v>
      </c>
    </row>
    <row r="1979" spans="1:19" ht="25.5" hidden="1" outlineLevel="2">
      <c r="A1979" s="597"/>
      <c r="B1979" s="171" t="s">
        <v>506</v>
      </c>
      <c r="C1979" s="175" t="s">
        <v>23</v>
      </c>
      <c r="D1979" s="175">
        <v>1</v>
      </c>
      <c r="E1979" s="175"/>
      <c r="F1979" s="175"/>
      <c r="G1979" s="654"/>
      <c r="H1979" s="654"/>
      <c r="I1979" s="654"/>
      <c r="J1979" s="654"/>
      <c r="K1979" s="645"/>
      <c r="L1979" s="685"/>
      <c r="M1979" s="645"/>
      <c r="N1979" s="270"/>
      <c r="O1979" s="270"/>
      <c r="P1979" s="254"/>
      <c r="Q1979" s="254"/>
      <c r="R1979" s="254"/>
      <c r="S1979" s="661"/>
    </row>
    <row r="1980" spans="1:19" hidden="1" outlineLevel="2">
      <c r="A1980" s="597"/>
      <c r="B1980" s="169" t="s">
        <v>328</v>
      </c>
      <c r="C1980" s="174"/>
      <c r="D1980" s="174"/>
      <c r="E1980" s="174"/>
      <c r="F1980" s="174"/>
      <c r="G1980" s="654"/>
      <c r="H1980" s="654"/>
      <c r="I1980" s="654"/>
      <c r="J1980" s="654"/>
      <c r="K1980" s="645"/>
      <c r="L1980" s="685"/>
      <c r="M1980" s="645"/>
      <c r="N1980" s="270"/>
      <c r="O1980" s="270"/>
      <c r="P1980" s="254"/>
      <c r="Q1980" s="254"/>
      <c r="R1980" s="254"/>
      <c r="S1980" s="661"/>
    </row>
    <row r="1981" spans="1:19" hidden="1" outlineLevel="2">
      <c r="A1981" s="597"/>
      <c r="B1981" s="171" t="s">
        <v>404</v>
      </c>
      <c r="C1981" s="175" t="s">
        <v>23</v>
      </c>
      <c r="D1981" s="175">
        <v>1</v>
      </c>
      <c r="E1981" s="175"/>
      <c r="F1981" s="175"/>
      <c r="G1981" s="654"/>
      <c r="H1981" s="654"/>
      <c r="I1981" s="654"/>
      <c r="J1981" s="654"/>
      <c r="K1981" s="645"/>
      <c r="L1981" s="685"/>
      <c r="M1981" s="645"/>
      <c r="N1981" s="270"/>
      <c r="O1981" s="270"/>
      <c r="P1981" s="254"/>
      <c r="Q1981" s="254"/>
      <c r="R1981" s="254"/>
      <c r="S1981" s="661"/>
    </row>
    <row r="1982" spans="1:19" hidden="1" outlineLevel="2">
      <c r="A1982" s="222"/>
      <c r="B1982" s="223" t="s">
        <v>193</v>
      </c>
      <c r="C1982" s="222" t="s">
        <v>150</v>
      </c>
      <c r="D1982" s="222">
        <v>3</v>
      </c>
      <c r="E1982" s="222"/>
      <c r="F1982" s="222"/>
      <c r="G1982" s="657"/>
      <c r="H1982" s="657"/>
      <c r="I1982" s="657"/>
      <c r="J1982" s="657"/>
      <c r="K1982" s="658"/>
      <c r="L1982" s="685"/>
      <c r="M1982" s="658"/>
      <c r="N1982" s="270"/>
      <c r="O1982" s="270"/>
      <c r="P1982" s="254"/>
      <c r="Q1982" s="254"/>
      <c r="R1982" s="254"/>
      <c r="S1982" s="661"/>
    </row>
    <row r="1983" spans="1:19" hidden="1" outlineLevel="2">
      <c r="A1983" s="222"/>
      <c r="B1983" s="223" t="s">
        <v>151</v>
      </c>
      <c r="C1983" s="222" t="s">
        <v>23</v>
      </c>
      <c r="D1983" s="222">
        <v>1</v>
      </c>
      <c r="E1983" s="222"/>
      <c r="F1983" s="222"/>
      <c r="G1983" s="657"/>
      <c r="H1983" s="657"/>
      <c r="I1983" s="657"/>
      <c r="J1983" s="657"/>
      <c r="K1983" s="658"/>
      <c r="L1983" s="685"/>
      <c r="M1983" s="658"/>
      <c r="N1983" s="270"/>
      <c r="O1983" s="270"/>
      <c r="P1983" s="254"/>
      <c r="Q1983" s="254"/>
      <c r="R1983" s="254"/>
      <c r="S1983" s="661"/>
    </row>
    <row r="1984" spans="1:19" hidden="1" outlineLevel="2">
      <c r="A1984" s="222"/>
      <c r="B1984" s="223" t="s">
        <v>152</v>
      </c>
      <c r="C1984" s="222" t="s">
        <v>23</v>
      </c>
      <c r="D1984" s="222">
        <v>1</v>
      </c>
      <c r="E1984" s="222"/>
      <c r="F1984" s="222"/>
      <c r="G1984" s="657"/>
      <c r="H1984" s="657"/>
      <c r="I1984" s="657"/>
      <c r="J1984" s="657"/>
      <c r="K1984" s="658"/>
      <c r="L1984" s="685"/>
      <c r="M1984" s="658"/>
      <c r="N1984" s="270"/>
      <c r="O1984" s="270"/>
      <c r="P1984" s="254"/>
      <c r="Q1984" s="254"/>
      <c r="R1984" s="254"/>
      <c r="S1984" s="661"/>
    </row>
    <row r="1985" spans="1:19" hidden="1" outlineLevel="2">
      <c r="A1985" s="222"/>
      <c r="B1985" s="223" t="s">
        <v>405</v>
      </c>
      <c r="C1985" s="222" t="s">
        <v>23</v>
      </c>
      <c r="D1985" s="222">
        <v>3</v>
      </c>
      <c r="E1985" s="222"/>
      <c r="F1985" s="222"/>
      <c r="G1985" s="657"/>
      <c r="H1985" s="657"/>
      <c r="I1985" s="657"/>
      <c r="J1985" s="657"/>
      <c r="K1985" s="658"/>
      <c r="L1985" s="685"/>
      <c r="M1985" s="658"/>
      <c r="N1985" s="270"/>
      <c r="O1985" s="270"/>
      <c r="P1985" s="254"/>
      <c r="Q1985" s="254"/>
      <c r="R1985" s="254"/>
      <c r="S1985" s="661"/>
    </row>
    <row r="1986" spans="1:19" hidden="1" outlineLevel="2">
      <c r="A1986" s="597"/>
      <c r="B1986" s="191" t="s">
        <v>154</v>
      </c>
      <c r="C1986" s="175" t="s">
        <v>23</v>
      </c>
      <c r="D1986" s="175">
        <v>3</v>
      </c>
      <c r="E1986" s="175"/>
      <c r="F1986" s="175"/>
      <c r="G1986" s="654"/>
      <c r="H1986" s="654"/>
      <c r="I1986" s="654"/>
      <c r="J1986" s="654"/>
      <c r="K1986" s="645"/>
      <c r="L1986" s="685"/>
      <c r="M1986" s="645"/>
      <c r="N1986" s="270"/>
      <c r="O1986" s="270"/>
      <c r="P1986" s="254"/>
      <c r="Q1986" s="254"/>
      <c r="R1986" s="254"/>
      <c r="S1986" s="661"/>
    </row>
    <row r="1987" spans="1:19" hidden="1" outlineLevel="2">
      <c r="A1987" s="597"/>
      <c r="B1987" s="191" t="s">
        <v>330</v>
      </c>
      <c r="C1987" s="175" t="s">
        <v>23</v>
      </c>
      <c r="D1987" s="175">
        <v>3</v>
      </c>
      <c r="E1987" s="175"/>
      <c r="F1987" s="175"/>
      <c r="G1987" s="654"/>
      <c r="H1987" s="654"/>
      <c r="I1987" s="654"/>
      <c r="J1987" s="654"/>
      <c r="K1987" s="645"/>
      <c r="L1987" s="685"/>
      <c r="M1987" s="645"/>
      <c r="N1987" s="270"/>
      <c r="O1987" s="270"/>
      <c r="P1987" s="254"/>
      <c r="Q1987" s="254"/>
      <c r="R1987" s="254"/>
      <c r="S1987" s="661"/>
    </row>
    <row r="1988" spans="1:19" hidden="1" outlineLevel="2">
      <c r="A1988" s="597"/>
      <c r="B1988" s="169" t="s">
        <v>331</v>
      </c>
      <c r="C1988" s="175"/>
      <c r="D1988" s="175"/>
      <c r="E1988" s="175"/>
      <c r="F1988" s="175"/>
      <c r="G1988" s="654"/>
      <c r="H1988" s="654"/>
      <c r="I1988" s="654"/>
      <c r="J1988" s="654"/>
      <c r="K1988" s="645"/>
      <c r="L1988" s="685"/>
      <c r="M1988" s="645"/>
      <c r="N1988" s="270"/>
      <c r="O1988" s="270"/>
      <c r="P1988" s="254"/>
      <c r="Q1988" s="254"/>
      <c r="R1988" s="254"/>
      <c r="S1988" s="661"/>
    </row>
    <row r="1989" spans="1:19" hidden="1" outlineLevel="2">
      <c r="A1989" s="597"/>
      <c r="B1989" s="191" t="s">
        <v>549</v>
      </c>
      <c r="C1989" s="175" t="s">
        <v>23</v>
      </c>
      <c r="D1989" s="175">
        <v>1</v>
      </c>
      <c r="E1989" s="175"/>
      <c r="F1989" s="175"/>
      <c r="G1989" s="654"/>
      <c r="H1989" s="654"/>
      <c r="I1989" s="654"/>
      <c r="J1989" s="654"/>
      <c r="K1989" s="645"/>
      <c r="L1989" s="685"/>
      <c r="M1989" s="645"/>
      <c r="N1989" s="270"/>
      <c r="O1989" s="270"/>
      <c r="P1989" s="254"/>
      <c r="Q1989" s="254"/>
      <c r="R1989" s="254"/>
      <c r="S1989" s="661"/>
    </row>
    <row r="1990" spans="1:19" hidden="1" outlineLevel="2">
      <c r="A1990" s="597"/>
      <c r="B1990" s="191" t="s">
        <v>418</v>
      </c>
      <c r="C1990" s="175" t="s">
        <v>23</v>
      </c>
      <c r="D1990" s="175">
        <v>2</v>
      </c>
      <c r="E1990" s="175"/>
      <c r="F1990" s="175"/>
      <c r="G1990" s="654"/>
      <c r="H1990" s="654"/>
      <c r="I1990" s="654"/>
      <c r="J1990" s="654"/>
      <c r="K1990" s="645"/>
      <c r="L1990" s="685"/>
      <c r="M1990" s="645"/>
      <c r="N1990" s="270"/>
      <c r="O1990" s="270"/>
      <c r="P1990" s="254"/>
      <c r="Q1990" s="254"/>
      <c r="R1990" s="254"/>
      <c r="S1990" s="661"/>
    </row>
    <row r="1991" spans="1:19" hidden="1" outlineLevel="2">
      <c r="A1991" s="597"/>
      <c r="B1991" s="191" t="s">
        <v>335</v>
      </c>
      <c r="C1991" s="175" t="s">
        <v>23</v>
      </c>
      <c r="D1991" s="175">
        <v>1</v>
      </c>
      <c r="E1991" s="175"/>
      <c r="F1991" s="175"/>
      <c r="G1991" s="654"/>
      <c r="H1991" s="654"/>
      <c r="I1991" s="654"/>
      <c r="J1991" s="654"/>
      <c r="K1991" s="645"/>
      <c r="L1991" s="685"/>
      <c r="M1991" s="645"/>
      <c r="N1991" s="270"/>
      <c r="O1991" s="270"/>
      <c r="P1991" s="254"/>
      <c r="Q1991" s="254"/>
      <c r="R1991" s="254"/>
      <c r="S1991" s="661"/>
    </row>
    <row r="1992" spans="1:19" hidden="1" outlineLevel="2">
      <c r="A1992" s="597"/>
      <c r="B1992" s="168" t="s">
        <v>609</v>
      </c>
      <c r="C1992" s="174" t="s">
        <v>21</v>
      </c>
      <c r="D1992" s="174">
        <v>1</v>
      </c>
      <c r="E1992" s="174"/>
      <c r="F1992" s="174"/>
      <c r="G1992" s="654"/>
      <c r="H1992" s="654"/>
      <c r="I1992" s="654"/>
      <c r="J1992" s="654"/>
      <c r="K1992" s="645"/>
      <c r="L1992" s="685"/>
      <c r="M1992" s="645"/>
      <c r="N1992" s="270"/>
      <c r="O1992" s="270"/>
      <c r="P1992" s="254"/>
      <c r="Q1992" s="254"/>
      <c r="R1992" s="254"/>
      <c r="S1992" s="661"/>
    </row>
    <row r="1993" spans="1:19" hidden="1" outlineLevel="2">
      <c r="A1993" s="765"/>
      <c r="B1993" s="171" t="s">
        <v>408</v>
      </c>
      <c r="C1993" s="175" t="s">
        <v>23</v>
      </c>
      <c r="D1993" s="175">
        <v>2</v>
      </c>
      <c r="E1993" s="175"/>
      <c r="F1993" s="175"/>
      <c r="G1993" s="654"/>
      <c r="H1993" s="654"/>
      <c r="I1993" s="654"/>
      <c r="J1993" s="654"/>
      <c r="K1993" s="645"/>
      <c r="L1993" s="685"/>
      <c r="M1993" s="645"/>
      <c r="N1993" s="270"/>
      <c r="O1993" s="270"/>
      <c r="P1993" s="254"/>
      <c r="Q1993" s="254"/>
      <c r="R1993" s="254"/>
      <c r="S1993" s="661"/>
    </row>
    <row r="1994" spans="1:19" hidden="1" outlineLevel="2">
      <c r="A1994" s="765"/>
      <c r="B1994" s="191" t="s">
        <v>409</v>
      </c>
      <c r="C1994" s="175" t="s">
        <v>23</v>
      </c>
      <c r="D1994" s="175">
        <v>1</v>
      </c>
      <c r="E1994" s="175"/>
      <c r="F1994" s="175"/>
      <c r="G1994" s="654"/>
      <c r="H1994" s="654"/>
      <c r="I1994" s="654"/>
      <c r="J1994" s="654"/>
      <c r="K1994" s="645"/>
      <c r="L1994" s="685"/>
      <c r="M1994" s="645"/>
      <c r="N1994" s="270"/>
      <c r="O1994" s="270"/>
      <c r="P1994" s="254"/>
      <c r="Q1994" s="254"/>
      <c r="R1994" s="254"/>
      <c r="S1994" s="661"/>
    </row>
    <row r="1995" spans="1:19" hidden="1" outlineLevel="2">
      <c r="A1995" s="765"/>
      <c r="B1995" s="171" t="s">
        <v>350</v>
      </c>
      <c r="C1995" s="175" t="s">
        <v>23</v>
      </c>
      <c r="D1995" s="218">
        <v>1</v>
      </c>
      <c r="E1995" s="218"/>
      <c r="F1995" s="218"/>
      <c r="G1995" s="655"/>
      <c r="H1995" s="655"/>
      <c r="I1995" s="655"/>
      <c r="J1995" s="655"/>
      <c r="K1995" s="656"/>
      <c r="L1995" s="685"/>
      <c r="M1995" s="656"/>
      <c r="N1995" s="270"/>
      <c r="O1995" s="270"/>
      <c r="P1995" s="254"/>
      <c r="Q1995" s="254"/>
      <c r="R1995" s="254"/>
      <c r="S1995" s="661"/>
    </row>
    <row r="1996" spans="1:19" hidden="1" outlineLevel="2">
      <c r="A1996" s="765"/>
      <c r="B1996" s="191" t="s">
        <v>378</v>
      </c>
      <c r="C1996" s="175" t="s">
        <v>23</v>
      </c>
      <c r="D1996" s="175">
        <v>1</v>
      </c>
      <c r="E1996" s="175"/>
      <c r="F1996" s="175"/>
      <c r="G1996" s="654"/>
      <c r="H1996" s="654"/>
      <c r="I1996" s="654"/>
      <c r="J1996" s="654"/>
      <c r="K1996" s="645"/>
      <c r="L1996" s="685"/>
      <c r="M1996" s="645"/>
      <c r="N1996" s="270"/>
      <c r="O1996" s="270"/>
      <c r="P1996" s="254"/>
      <c r="Q1996" s="254"/>
      <c r="R1996" s="254"/>
      <c r="S1996" s="661"/>
    </row>
    <row r="1997" spans="1:19" hidden="1" outlineLevel="2">
      <c r="A1997" s="765"/>
      <c r="B1997" s="191" t="s">
        <v>410</v>
      </c>
      <c r="C1997" s="175" t="s">
        <v>23</v>
      </c>
      <c r="D1997" s="175">
        <v>1</v>
      </c>
      <c r="E1997" s="175"/>
      <c r="F1997" s="175"/>
      <c r="G1997" s="654"/>
      <c r="H1997" s="654"/>
      <c r="I1997" s="654"/>
      <c r="J1997" s="654"/>
      <c r="K1997" s="645"/>
      <c r="L1997" s="685"/>
      <c r="M1997" s="645"/>
      <c r="N1997" s="270"/>
      <c r="O1997" s="270"/>
      <c r="P1997" s="254"/>
      <c r="Q1997" s="254"/>
      <c r="R1997" s="254"/>
      <c r="S1997" s="661"/>
    </row>
    <row r="1998" spans="1:19" hidden="1" outlineLevel="2">
      <c r="A1998" s="765"/>
      <c r="B1998" s="191" t="s">
        <v>352</v>
      </c>
      <c r="C1998" s="175" t="s">
        <v>23</v>
      </c>
      <c r="D1998" s="175">
        <v>1</v>
      </c>
      <c r="E1998" s="175"/>
      <c r="F1998" s="175"/>
      <c r="G1998" s="654"/>
      <c r="H1998" s="654"/>
      <c r="I1998" s="654"/>
      <c r="J1998" s="654"/>
      <c r="K1998" s="645"/>
      <c r="L1998" s="685"/>
      <c r="M1998" s="645"/>
      <c r="N1998" s="270"/>
      <c r="O1998" s="270"/>
      <c r="P1998" s="254"/>
      <c r="Q1998" s="254"/>
      <c r="R1998" s="254"/>
      <c r="S1998" s="661"/>
    </row>
    <row r="1999" spans="1:19" hidden="1" outlineLevel="2">
      <c r="A1999" s="765"/>
      <c r="B1999" s="191" t="s">
        <v>379</v>
      </c>
      <c r="C1999" s="175" t="s">
        <v>23</v>
      </c>
      <c r="D1999" s="175">
        <v>1</v>
      </c>
      <c r="E1999" s="175"/>
      <c r="F1999" s="175"/>
      <c r="G1999" s="654"/>
      <c r="H1999" s="654"/>
      <c r="I1999" s="654"/>
      <c r="J1999" s="654"/>
      <c r="K1999" s="645"/>
      <c r="L1999" s="685"/>
      <c r="M1999" s="645"/>
      <c r="N1999" s="270"/>
      <c r="O1999" s="270"/>
      <c r="P1999" s="254"/>
      <c r="Q1999" s="254"/>
      <c r="R1999" s="254"/>
      <c r="S1999" s="661"/>
    </row>
    <row r="2000" spans="1:19" hidden="1" outlineLevel="2">
      <c r="A2000" s="765"/>
      <c r="B2000" s="191" t="s">
        <v>353</v>
      </c>
      <c r="C2000" s="175" t="s">
        <v>23</v>
      </c>
      <c r="D2000" s="175">
        <v>2</v>
      </c>
      <c r="E2000" s="175"/>
      <c r="F2000" s="175"/>
      <c r="G2000" s="654"/>
      <c r="H2000" s="654"/>
      <c r="I2000" s="654"/>
      <c r="J2000" s="654"/>
      <c r="K2000" s="645"/>
      <c r="L2000" s="685"/>
      <c r="M2000" s="645"/>
      <c r="N2000" s="270"/>
      <c r="O2000" s="270"/>
      <c r="P2000" s="254"/>
      <c r="Q2000" s="254"/>
      <c r="R2000" s="254"/>
      <c r="S2000" s="661"/>
    </row>
    <row r="2001" spans="1:19" hidden="1" outlineLevel="2">
      <c r="A2001" s="765"/>
      <c r="B2001" s="191" t="s">
        <v>338</v>
      </c>
      <c r="C2001" s="175" t="s">
        <v>23</v>
      </c>
      <c r="D2001" s="175">
        <v>1</v>
      </c>
      <c r="E2001" s="175"/>
      <c r="F2001" s="175"/>
      <c r="G2001" s="654"/>
      <c r="H2001" s="654"/>
      <c r="I2001" s="654"/>
      <c r="J2001" s="654"/>
      <c r="K2001" s="645"/>
      <c r="L2001" s="685"/>
      <c r="M2001" s="645"/>
      <c r="N2001" s="270"/>
      <c r="O2001" s="270"/>
      <c r="P2001" s="254"/>
      <c r="Q2001" s="254"/>
      <c r="R2001" s="254"/>
      <c r="S2001" s="661"/>
    </row>
    <row r="2002" spans="1:19" hidden="1" outlineLevel="2">
      <c r="A2002" s="765"/>
      <c r="B2002" s="191" t="s">
        <v>354</v>
      </c>
      <c r="C2002" s="175" t="s">
        <v>20</v>
      </c>
      <c r="D2002" s="175">
        <v>1</v>
      </c>
      <c r="E2002" s="175"/>
      <c r="F2002" s="175"/>
      <c r="G2002" s="654"/>
      <c r="H2002" s="654"/>
      <c r="I2002" s="654"/>
      <c r="J2002" s="654"/>
      <c r="K2002" s="645"/>
      <c r="L2002" s="685"/>
      <c r="M2002" s="645"/>
      <c r="N2002" s="270"/>
      <c r="O2002" s="270"/>
      <c r="P2002" s="254"/>
      <c r="Q2002" s="254"/>
      <c r="R2002" s="254"/>
      <c r="S2002" s="661"/>
    </row>
    <row r="2003" spans="1:19" hidden="1" outlineLevel="2">
      <c r="A2003" s="597"/>
      <c r="B2003" s="168" t="s">
        <v>527</v>
      </c>
      <c r="C2003" s="174" t="s">
        <v>21</v>
      </c>
      <c r="D2003" s="174">
        <v>2</v>
      </c>
      <c r="E2003" s="174"/>
      <c r="F2003" s="174"/>
      <c r="G2003" s="654"/>
      <c r="H2003" s="654"/>
      <c r="I2003" s="654"/>
      <c r="J2003" s="654"/>
      <c r="K2003" s="645"/>
      <c r="L2003" s="685"/>
      <c r="M2003" s="645"/>
      <c r="N2003" s="270"/>
      <c r="O2003" s="270"/>
      <c r="P2003" s="254"/>
      <c r="Q2003" s="254"/>
      <c r="R2003" s="254"/>
      <c r="S2003" s="661"/>
    </row>
    <row r="2004" spans="1:19" hidden="1" outlineLevel="2">
      <c r="A2004" s="765"/>
      <c r="B2004" s="171" t="s">
        <v>421</v>
      </c>
      <c r="C2004" s="175" t="s">
        <v>23</v>
      </c>
      <c r="D2004" s="175">
        <v>4</v>
      </c>
      <c r="E2004" s="175"/>
      <c r="F2004" s="175"/>
      <c r="G2004" s="654"/>
      <c r="H2004" s="654"/>
      <c r="I2004" s="654"/>
      <c r="J2004" s="654"/>
      <c r="K2004" s="645"/>
      <c r="L2004" s="685"/>
      <c r="M2004" s="645"/>
      <c r="N2004" s="270"/>
      <c r="O2004" s="270"/>
      <c r="P2004" s="254"/>
      <c r="Q2004" s="254"/>
      <c r="R2004" s="254"/>
      <c r="S2004" s="661"/>
    </row>
    <row r="2005" spans="1:19" hidden="1" outlineLevel="2">
      <c r="A2005" s="765"/>
      <c r="B2005" s="191" t="s">
        <v>422</v>
      </c>
      <c r="C2005" s="175" t="s">
        <v>23</v>
      </c>
      <c r="D2005" s="175">
        <v>2</v>
      </c>
      <c r="E2005" s="175"/>
      <c r="F2005" s="175"/>
      <c r="G2005" s="654"/>
      <c r="H2005" s="654"/>
      <c r="I2005" s="654"/>
      <c r="J2005" s="654"/>
      <c r="K2005" s="645"/>
      <c r="L2005" s="685"/>
      <c r="M2005" s="645"/>
      <c r="N2005" s="270"/>
      <c r="O2005" s="270"/>
      <c r="P2005" s="254"/>
      <c r="Q2005" s="254"/>
      <c r="R2005" s="254"/>
      <c r="S2005" s="661"/>
    </row>
    <row r="2006" spans="1:19" hidden="1" outlineLevel="2">
      <c r="A2006" s="765"/>
      <c r="B2006" s="171" t="s">
        <v>350</v>
      </c>
      <c r="C2006" s="175" t="s">
        <v>23</v>
      </c>
      <c r="D2006" s="218">
        <v>4</v>
      </c>
      <c r="E2006" s="218"/>
      <c r="F2006" s="218"/>
      <c r="G2006" s="655"/>
      <c r="H2006" s="655"/>
      <c r="I2006" s="655"/>
      <c r="J2006" s="655"/>
      <c r="K2006" s="656"/>
      <c r="L2006" s="685"/>
      <c r="M2006" s="656"/>
      <c r="N2006" s="270"/>
      <c r="O2006" s="270"/>
      <c r="P2006" s="254"/>
      <c r="Q2006" s="254"/>
      <c r="R2006" s="254"/>
      <c r="S2006" s="661"/>
    </row>
    <row r="2007" spans="1:19" hidden="1" outlineLevel="2">
      <c r="A2007" s="765"/>
      <c r="B2007" s="191" t="s">
        <v>378</v>
      </c>
      <c r="C2007" s="175" t="s">
        <v>23</v>
      </c>
      <c r="D2007" s="175">
        <v>2</v>
      </c>
      <c r="E2007" s="175"/>
      <c r="F2007" s="175"/>
      <c r="G2007" s="654"/>
      <c r="H2007" s="654"/>
      <c r="I2007" s="654"/>
      <c r="J2007" s="654"/>
      <c r="K2007" s="645"/>
      <c r="L2007" s="685"/>
      <c r="M2007" s="645"/>
      <c r="N2007" s="270"/>
      <c r="O2007" s="270"/>
      <c r="P2007" s="254"/>
      <c r="Q2007" s="254"/>
      <c r="R2007" s="254"/>
      <c r="S2007" s="661"/>
    </row>
    <row r="2008" spans="1:19" hidden="1" outlineLevel="2">
      <c r="A2008" s="765"/>
      <c r="B2008" s="191" t="s">
        <v>528</v>
      </c>
      <c r="C2008" s="175" t="s">
        <v>23</v>
      </c>
      <c r="D2008" s="175">
        <v>2</v>
      </c>
      <c r="E2008" s="175"/>
      <c r="F2008" s="175"/>
      <c r="G2008" s="654"/>
      <c r="H2008" s="654"/>
      <c r="I2008" s="654"/>
      <c r="J2008" s="654"/>
      <c r="K2008" s="645"/>
      <c r="L2008" s="685"/>
      <c r="M2008" s="645"/>
      <c r="N2008" s="270"/>
      <c r="O2008" s="270"/>
      <c r="P2008" s="254"/>
      <c r="Q2008" s="254"/>
      <c r="R2008" s="254"/>
      <c r="S2008" s="661"/>
    </row>
    <row r="2009" spans="1:19" hidden="1" outlineLevel="2">
      <c r="A2009" s="765"/>
      <c r="B2009" s="191" t="s">
        <v>352</v>
      </c>
      <c r="C2009" s="175" t="s">
        <v>23</v>
      </c>
      <c r="D2009" s="175">
        <v>2</v>
      </c>
      <c r="E2009" s="175"/>
      <c r="F2009" s="175"/>
      <c r="G2009" s="654"/>
      <c r="H2009" s="654"/>
      <c r="I2009" s="654"/>
      <c r="J2009" s="654"/>
      <c r="K2009" s="645"/>
      <c r="L2009" s="685"/>
      <c r="M2009" s="645"/>
      <c r="N2009" s="270"/>
      <c r="O2009" s="270"/>
      <c r="P2009" s="254"/>
      <c r="Q2009" s="254"/>
      <c r="R2009" s="254"/>
      <c r="S2009" s="661"/>
    </row>
    <row r="2010" spans="1:19" hidden="1" outlineLevel="2">
      <c r="A2010" s="765"/>
      <c r="B2010" s="191" t="s">
        <v>379</v>
      </c>
      <c r="C2010" s="175" t="s">
        <v>23</v>
      </c>
      <c r="D2010" s="175">
        <v>2</v>
      </c>
      <c r="E2010" s="175"/>
      <c r="F2010" s="175"/>
      <c r="G2010" s="654"/>
      <c r="H2010" s="654"/>
      <c r="I2010" s="654"/>
      <c r="J2010" s="654"/>
      <c r="K2010" s="645"/>
      <c r="L2010" s="685"/>
      <c r="M2010" s="645"/>
      <c r="N2010" s="270"/>
      <c r="O2010" s="270"/>
      <c r="P2010" s="254"/>
      <c r="Q2010" s="254"/>
      <c r="R2010" s="254"/>
      <c r="S2010" s="661"/>
    </row>
    <row r="2011" spans="1:19" hidden="1" outlineLevel="2">
      <c r="A2011" s="765"/>
      <c r="B2011" s="191" t="s">
        <v>353</v>
      </c>
      <c r="C2011" s="175" t="s">
        <v>23</v>
      </c>
      <c r="D2011" s="175">
        <v>4</v>
      </c>
      <c r="E2011" s="175"/>
      <c r="F2011" s="175"/>
      <c r="G2011" s="654"/>
      <c r="H2011" s="654"/>
      <c r="I2011" s="654"/>
      <c r="J2011" s="654"/>
      <c r="K2011" s="645"/>
      <c r="L2011" s="685"/>
      <c r="M2011" s="645"/>
      <c r="N2011" s="270"/>
      <c r="O2011" s="270"/>
      <c r="P2011" s="254"/>
      <c r="Q2011" s="254"/>
      <c r="R2011" s="254"/>
      <c r="S2011" s="661"/>
    </row>
    <row r="2012" spans="1:19" hidden="1" outlineLevel="2">
      <c r="A2012" s="765"/>
      <c r="B2012" s="191" t="s">
        <v>338</v>
      </c>
      <c r="C2012" s="175" t="s">
        <v>23</v>
      </c>
      <c r="D2012" s="175">
        <v>2</v>
      </c>
      <c r="E2012" s="175"/>
      <c r="F2012" s="175"/>
      <c r="G2012" s="654"/>
      <c r="H2012" s="654"/>
      <c r="I2012" s="654"/>
      <c r="J2012" s="654"/>
      <c r="K2012" s="645"/>
      <c r="L2012" s="685"/>
      <c r="M2012" s="645"/>
      <c r="N2012" s="270"/>
      <c r="O2012" s="270"/>
      <c r="P2012" s="254"/>
      <c r="Q2012" s="254"/>
      <c r="R2012" s="254"/>
      <c r="S2012" s="661"/>
    </row>
    <row r="2013" spans="1:19" hidden="1" outlineLevel="2">
      <c r="A2013" s="765"/>
      <c r="B2013" s="191" t="s">
        <v>354</v>
      </c>
      <c r="C2013" s="175" t="s">
        <v>20</v>
      </c>
      <c r="D2013" s="175">
        <v>1</v>
      </c>
      <c r="E2013" s="175"/>
      <c r="F2013" s="175"/>
      <c r="G2013" s="654"/>
      <c r="H2013" s="654"/>
      <c r="I2013" s="654"/>
      <c r="J2013" s="654"/>
      <c r="K2013" s="645"/>
      <c r="L2013" s="685"/>
      <c r="M2013" s="645"/>
      <c r="N2013" s="270"/>
      <c r="O2013" s="270"/>
      <c r="P2013" s="254"/>
      <c r="Q2013" s="254"/>
      <c r="R2013" s="254"/>
      <c r="S2013" s="661"/>
    </row>
    <row r="2014" spans="1:19" hidden="1" outlineLevel="2">
      <c r="A2014" s="597"/>
      <c r="B2014" s="191" t="s">
        <v>340</v>
      </c>
      <c r="C2014" s="175" t="s">
        <v>23</v>
      </c>
      <c r="D2014" s="175">
        <v>1</v>
      </c>
      <c r="E2014" s="175"/>
      <c r="F2014" s="175"/>
      <c r="G2014" s="654"/>
      <c r="H2014" s="654"/>
      <c r="I2014" s="654"/>
      <c r="J2014" s="654"/>
      <c r="K2014" s="645"/>
      <c r="L2014" s="685"/>
      <c r="M2014" s="645"/>
      <c r="N2014" s="270"/>
      <c r="O2014" s="270"/>
      <c r="P2014" s="254"/>
      <c r="Q2014" s="254"/>
      <c r="R2014" s="254"/>
      <c r="S2014" s="661"/>
    </row>
    <row r="2015" spans="1:19" hidden="1" outlineLevel="2">
      <c r="A2015" s="597"/>
      <c r="B2015" s="191" t="s">
        <v>610</v>
      </c>
      <c r="C2015" s="175" t="s">
        <v>21</v>
      </c>
      <c r="D2015" s="175">
        <v>1</v>
      </c>
      <c r="E2015" s="175"/>
      <c r="F2015" s="175"/>
      <c r="G2015" s="654"/>
      <c r="H2015" s="654"/>
      <c r="I2015" s="654"/>
      <c r="J2015" s="654"/>
      <c r="K2015" s="645"/>
      <c r="L2015" s="685"/>
      <c r="M2015" s="645"/>
      <c r="N2015" s="270"/>
      <c r="O2015" s="270"/>
      <c r="P2015" s="254"/>
      <c r="Q2015" s="254"/>
      <c r="R2015" s="254"/>
      <c r="S2015" s="661"/>
    </row>
    <row r="2016" spans="1:19" hidden="1" outlineLevel="2">
      <c r="A2016" s="597"/>
      <c r="B2016" s="191" t="s">
        <v>384</v>
      </c>
      <c r="C2016" s="175" t="s">
        <v>21</v>
      </c>
      <c r="D2016" s="175">
        <v>1</v>
      </c>
      <c r="E2016" s="175"/>
      <c r="F2016" s="175"/>
      <c r="G2016" s="654"/>
      <c r="H2016" s="654"/>
      <c r="I2016" s="654"/>
      <c r="J2016" s="654"/>
      <c r="K2016" s="645"/>
      <c r="L2016" s="685"/>
      <c r="M2016" s="645"/>
      <c r="N2016" s="270"/>
      <c r="O2016" s="270"/>
      <c r="P2016" s="254"/>
      <c r="Q2016" s="254"/>
      <c r="R2016" s="254"/>
      <c r="S2016" s="661"/>
    </row>
    <row r="2017" spans="1:19" ht="25.5" hidden="1" outlineLevel="2">
      <c r="A2017" s="597"/>
      <c r="B2017" s="219" t="s">
        <v>343</v>
      </c>
      <c r="C2017" s="220" t="s">
        <v>20</v>
      </c>
      <c r="D2017" s="221">
        <v>1</v>
      </c>
      <c r="E2017" s="221"/>
      <c r="F2017" s="221"/>
      <c r="G2017" s="706"/>
      <c r="H2017" s="706"/>
      <c r="I2017" s="706"/>
      <c r="J2017" s="706"/>
      <c r="K2017" s="707"/>
      <c r="L2017" s="685"/>
      <c r="M2017" s="707"/>
      <c r="N2017" s="270"/>
      <c r="O2017" s="270"/>
      <c r="P2017" s="254"/>
      <c r="Q2017" s="254"/>
      <c r="R2017" s="254"/>
      <c r="S2017" s="661"/>
    </row>
    <row r="2018" spans="1:19" ht="38.25" outlineLevel="1" collapsed="1">
      <c r="A2018" s="174">
        <f>COUNT($A$368:$A2017)+1</f>
        <v>75</v>
      </c>
      <c r="B2018" s="169" t="s">
        <v>611</v>
      </c>
      <c r="C2018" s="174" t="s">
        <v>137</v>
      </c>
      <c r="D2018" s="216">
        <v>1</v>
      </c>
      <c r="E2018" s="216"/>
      <c r="F2018" s="216"/>
      <c r="G2018" s="648" t="s">
        <v>3199</v>
      </c>
      <c r="H2018" s="648"/>
      <c r="I2018" s="648" t="s">
        <v>3164</v>
      </c>
      <c r="J2018" s="648" t="s">
        <v>324</v>
      </c>
      <c r="K2018" s="267">
        <v>53745100</v>
      </c>
      <c r="L2018" s="685"/>
      <c r="M2018" s="267">
        <v>3675000</v>
      </c>
      <c r="N2018" s="270"/>
      <c r="O2018" s="270"/>
      <c r="P2018" s="254">
        <f>SUM(K2018:O2018)</f>
        <v>57420100</v>
      </c>
      <c r="Q2018" s="254">
        <f>P2018*$D2018</f>
        <v>57420100</v>
      </c>
      <c r="R2018" s="254">
        <f>P2018*$F2018</f>
        <v>0</v>
      </c>
      <c r="S2018" s="649" t="s">
        <v>138</v>
      </c>
    </row>
    <row r="2019" spans="1:19" ht="25.5" hidden="1" outlineLevel="2">
      <c r="A2019" s="597"/>
      <c r="B2019" s="171" t="s">
        <v>612</v>
      </c>
      <c r="C2019" s="175" t="s">
        <v>23</v>
      </c>
      <c r="D2019" s="175">
        <v>1</v>
      </c>
      <c r="E2019" s="175"/>
      <c r="F2019" s="175"/>
      <c r="G2019" s="654"/>
      <c r="H2019" s="654"/>
      <c r="I2019" s="654"/>
      <c r="J2019" s="654"/>
      <c r="K2019" s="645"/>
      <c r="L2019" s="685"/>
      <c r="M2019" s="645"/>
      <c r="N2019" s="270"/>
      <c r="O2019" s="270"/>
      <c r="P2019" s="254"/>
      <c r="Q2019" s="254"/>
      <c r="R2019" s="254"/>
      <c r="S2019" s="661"/>
    </row>
    <row r="2020" spans="1:19" hidden="1" outlineLevel="2">
      <c r="A2020" s="597"/>
      <c r="B2020" s="169" t="s">
        <v>328</v>
      </c>
      <c r="C2020" s="174"/>
      <c r="D2020" s="174"/>
      <c r="E2020" s="174"/>
      <c r="F2020" s="174"/>
      <c r="G2020" s="654"/>
      <c r="H2020" s="654"/>
      <c r="I2020" s="654"/>
      <c r="J2020" s="654"/>
      <c r="K2020" s="645"/>
      <c r="L2020" s="685"/>
      <c r="M2020" s="645"/>
      <c r="N2020" s="270"/>
      <c r="O2020" s="270"/>
      <c r="P2020" s="254"/>
      <c r="Q2020" s="254"/>
      <c r="R2020" s="254"/>
      <c r="S2020" s="661"/>
    </row>
    <row r="2021" spans="1:19" hidden="1" outlineLevel="2">
      <c r="A2021" s="597"/>
      <c r="B2021" s="171" t="s">
        <v>497</v>
      </c>
      <c r="C2021" s="175" t="s">
        <v>23</v>
      </c>
      <c r="D2021" s="175">
        <v>1</v>
      </c>
      <c r="E2021" s="175"/>
      <c r="F2021" s="175"/>
      <c r="G2021" s="654"/>
      <c r="H2021" s="654"/>
      <c r="I2021" s="654"/>
      <c r="J2021" s="654"/>
      <c r="K2021" s="645"/>
      <c r="L2021" s="685"/>
      <c r="M2021" s="645"/>
      <c r="N2021" s="270"/>
      <c r="O2021" s="270"/>
      <c r="P2021" s="254"/>
      <c r="Q2021" s="254"/>
      <c r="R2021" s="254"/>
      <c r="S2021" s="661"/>
    </row>
    <row r="2022" spans="1:19" hidden="1" outlineLevel="2">
      <c r="A2022" s="222"/>
      <c r="B2022" s="223" t="s">
        <v>184</v>
      </c>
      <c r="C2022" s="222" t="s">
        <v>150</v>
      </c>
      <c r="D2022" s="222">
        <v>3</v>
      </c>
      <c r="E2022" s="222"/>
      <c r="F2022" s="222"/>
      <c r="G2022" s="657"/>
      <c r="H2022" s="657"/>
      <c r="I2022" s="657"/>
      <c r="J2022" s="657"/>
      <c r="K2022" s="658"/>
      <c r="L2022" s="685"/>
      <c r="M2022" s="658"/>
      <c r="N2022" s="270"/>
      <c r="O2022" s="270"/>
      <c r="P2022" s="254"/>
      <c r="Q2022" s="254"/>
      <c r="R2022" s="254"/>
      <c r="S2022" s="661"/>
    </row>
    <row r="2023" spans="1:19" hidden="1" outlineLevel="2">
      <c r="A2023" s="222"/>
      <c r="B2023" s="223" t="s">
        <v>151</v>
      </c>
      <c r="C2023" s="222" t="s">
        <v>23</v>
      </c>
      <c r="D2023" s="222">
        <v>1</v>
      </c>
      <c r="E2023" s="222"/>
      <c r="F2023" s="222"/>
      <c r="G2023" s="657"/>
      <c r="H2023" s="657"/>
      <c r="I2023" s="657"/>
      <c r="J2023" s="657"/>
      <c r="K2023" s="658"/>
      <c r="L2023" s="685"/>
      <c r="M2023" s="658"/>
      <c r="N2023" s="270"/>
      <c r="O2023" s="270"/>
      <c r="P2023" s="254"/>
      <c r="Q2023" s="254"/>
      <c r="R2023" s="254"/>
      <c r="S2023" s="661"/>
    </row>
    <row r="2024" spans="1:19" hidden="1" outlineLevel="2">
      <c r="A2024" s="222"/>
      <c r="B2024" s="223" t="s">
        <v>152</v>
      </c>
      <c r="C2024" s="222" t="s">
        <v>23</v>
      </c>
      <c r="D2024" s="222">
        <v>1</v>
      </c>
      <c r="E2024" s="222"/>
      <c r="F2024" s="222"/>
      <c r="G2024" s="657"/>
      <c r="H2024" s="657"/>
      <c r="I2024" s="657"/>
      <c r="J2024" s="657"/>
      <c r="K2024" s="658"/>
      <c r="L2024" s="685"/>
      <c r="M2024" s="658"/>
      <c r="N2024" s="270"/>
      <c r="O2024" s="270"/>
      <c r="P2024" s="254"/>
      <c r="Q2024" s="254"/>
      <c r="R2024" s="254"/>
      <c r="S2024" s="661"/>
    </row>
    <row r="2025" spans="1:19" hidden="1" outlineLevel="2">
      <c r="A2025" s="222"/>
      <c r="B2025" s="223" t="s">
        <v>361</v>
      </c>
      <c r="C2025" s="222" t="s">
        <v>23</v>
      </c>
      <c r="D2025" s="222">
        <v>3</v>
      </c>
      <c r="E2025" s="222"/>
      <c r="F2025" s="222"/>
      <c r="G2025" s="657"/>
      <c r="H2025" s="657"/>
      <c r="I2025" s="657"/>
      <c r="J2025" s="657"/>
      <c r="K2025" s="658"/>
      <c r="L2025" s="685"/>
      <c r="M2025" s="658"/>
      <c r="N2025" s="270"/>
      <c r="O2025" s="270"/>
      <c r="P2025" s="254"/>
      <c r="Q2025" s="254"/>
      <c r="R2025" s="254"/>
      <c r="S2025" s="661"/>
    </row>
    <row r="2026" spans="1:19" hidden="1" outlineLevel="2">
      <c r="A2026" s="597"/>
      <c r="B2026" s="191" t="s">
        <v>154</v>
      </c>
      <c r="C2026" s="175" t="s">
        <v>23</v>
      </c>
      <c r="D2026" s="175">
        <v>3</v>
      </c>
      <c r="E2026" s="175"/>
      <c r="F2026" s="175"/>
      <c r="G2026" s="654"/>
      <c r="H2026" s="654"/>
      <c r="I2026" s="654"/>
      <c r="J2026" s="654"/>
      <c r="K2026" s="645"/>
      <c r="L2026" s="685"/>
      <c r="M2026" s="645"/>
      <c r="N2026" s="270"/>
      <c r="O2026" s="270"/>
      <c r="P2026" s="254"/>
      <c r="Q2026" s="254"/>
      <c r="R2026" s="254"/>
      <c r="S2026" s="661"/>
    </row>
    <row r="2027" spans="1:19" hidden="1" outlineLevel="2">
      <c r="A2027" s="597"/>
      <c r="B2027" s="191" t="s">
        <v>330</v>
      </c>
      <c r="C2027" s="175" t="s">
        <v>23</v>
      </c>
      <c r="D2027" s="175">
        <v>3</v>
      </c>
      <c r="E2027" s="175"/>
      <c r="F2027" s="175"/>
      <c r="G2027" s="654"/>
      <c r="H2027" s="654"/>
      <c r="I2027" s="654"/>
      <c r="J2027" s="654"/>
      <c r="K2027" s="645"/>
      <c r="L2027" s="685"/>
      <c r="M2027" s="645"/>
      <c r="N2027" s="270"/>
      <c r="O2027" s="270"/>
      <c r="P2027" s="254"/>
      <c r="Q2027" s="254"/>
      <c r="R2027" s="254"/>
      <c r="S2027" s="661"/>
    </row>
    <row r="2028" spans="1:19" hidden="1" outlineLevel="2">
      <c r="A2028" s="597"/>
      <c r="B2028" s="169" t="s">
        <v>331</v>
      </c>
      <c r="C2028" s="175"/>
      <c r="D2028" s="175"/>
      <c r="E2028" s="175"/>
      <c r="F2028" s="175"/>
      <c r="G2028" s="654"/>
      <c r="H2028" s="654"/>
      <c r="I2028" s="654"/>
      <c r="J2028" s="654"/>
      <c r="K2028" s="645"/>
      <c r="L2028" s="685"/>
      <c r="M2028" s="645"/>
      <c r="N2028" s="270"/>
      <c r="O2028" s="270"/>
      <c r="P2028" s="254"/>
      <c r="Q2028" s="254"/>
      <c r="R2028" s="254"/>
      <c r="S2028" s="661"/>
    </row>
    <row r="2029" spans="1:19" hidden="1" outlineLevel="2">
      <c r="A2029" s="597"/>
      <c r="B2029" s="191" t="s">
        <v>554</v>
      </c>
      <c r="C2029" s="175" t="s">
        <v>23</v>
      </c>
      <c r="D2029" s="175">
        <v>2</v>
      </c>
      <c r="E2029" s="175"/>
      <c r="F2029" s="175"/>
      <c r="G2029" s="654"/>
      <c r="H2029" s="654"/>
      <c r="I2029" s="654"/>
      <c r="J2029" s="654"/>
      <c r="K2029" s="645"/>
      <c r="L2029" s="685"/>
      <c r="M2029" s="645"/>
      <c r="N2029" s="270"/>
      <c r="O2029" s="270"/>
      <c r="P2029" s="254"/>
      <c r="Q2029" s="254"/>
      <c r="R2029" s="254"/>
      <c r="S2029" s="661"/>
    </row>
    <row r="2030" spans="1:19" hidden="1" outlineLevel="2">
      <c r="A2030" s="597"/>
      <c r="B2030" s="191" t="s">
        <v>335</v>
      </c>
      <c r="C2030" s="175" t="s">
        <v>23</v>
      </c>
      <c r="D2030" s="175">
        <v>1</v>
      </c>
      <c r="E2030" s="175"/>
      <c r="F2030" s="175"/>
      <c r="G2030" s="654"/>
      <c r="H2030" s="654"/>
      <c r="I2030" s="654"/>
      <c r="J2030" s="654"/>
      <c r="K2030" s="645"/>
      <c r="L2030" s="685"/>
      <c r="M2030" s="645"/>
      <c r="N2030" s="270"/>
      <c r="O2030" s="270"/>
      <c r="P2030" s="254"/>
      <c r="Q2030" s="254"/>
      <c r="R2030" s="254"/>
      <c r="S2030" s="661"/>
    </row>
    <row r="2031" spans="1:19" hidden="1" outlineLevel="2">
      <c r="A2031" s="597"/>
      <c r="B2031" s="168" t="s">
        <v>527</v>
      </c>
      <c r="C2031" s="174" t="s">
        <v>21</v>
      </c>
      <c r="D2031" s="174">
        <v>2</v>
      </c>
      <c r="E2031" s="174"/>
      <c r="F2031" s="174"/>
      <c r="G2031" s="654"/>
      <c r="H2031" s="654"/>
      <c r="I2031" s="654"/>
      <c r="J2031" s="654"/>
      <c r="K2031" s="645"/>
      <c r="L2031" s="685"/>
      <c r="M2031" s="645"/>
      <c r="N2031" s="270"/>
      <c r="O2031" s="270"/>
      <c r="P2031" s="254"/>
      <c r="Q2031" s="254"/>
      <c r="R2031" s="254"/>
      <c r="S2031" s="661"/>
    </row>
    <row r="2032" spans="1:19" hidden="1" outlineLevel="2">
      <c r="A2032" s="765"/>
      <c r="B2032" s="171" t="s">
        <v>421</v>
      </c>
      <c r="C2032" s="175" t="s">
        <v>23</v>
      </c>
      <c r="D2032" s="175">
        <v>4</v>
      </c>
      <c r="E2032" s="175"/>
      <c r="F2032" s="175"/>
      <c r="G2032" s="654"/>
      <c r="H2032" s="654"/>
      <c r="I2032" s="654"/>
      <c r="J2032" s="654"/>
      <c r="K2032" s="645"/>
      <c r="L2032" s="685"/>
      <c r="M2032" s="645"/>
      <c r="N2032" s="270"/>
      <c r="O2032" s="270"/>
      <c r="P2032" s="254"/>
      <c r="Q2032" s="254"/>
      <c r="R2032" s="254"/>
      <c r="S2032" s="661"/>
    </row>
    <row r="2033" spans="1:19" hidden="1" outlineLevel="2">
      <c r="A2033" s="765"/>
      <c r="B2033" s="191" t="s">
        <v>422</v>
      </c>
      <c r="C2033" s="175" t="s">
        <v>23</v>
      </c>
      <c r="D2033" s="175">
        <v>2</v>
      </c>
      <c r="E2033" s="175"/>
      <c r="F2033" s="175"/>
      <c r="G2033" s="654"/>
      <c r="H2033" s="654"/>
      <c r="I2033" s="654"/>
      <c r="J2033" s="654"/>
      <c r="K2033" s="645"/>
      <c r="L2033" s="685"/>
      <c r="M2033" s="645"/>
      <c r="N2033" s="270"/>
      <c r="O2033" s="270"/>
      <c r="P2033" s="254"/>
      <c r="Q2033" s="254"/>
      <c r="R2033" s="254"/>
      <c r="S2033" s="661"/>
    </row>
    <row r="2034" spans="1:19" hidden="1" outlineLevel="2">
      <c r="A2034" s="765"/>
      <c r="B2034" s="171" t="s">
        <v>350</v>
      </c>
      <c r="C2034" s="175" t="s">
        <v>23</v>
      </c>
      <c r="D2034" s="218">
        <v>2</v>
      </c>
      <c r="E2034" s="218"/>
      <c r="F2034" s="218"/>
      <c r="G2034" s="655"/>
      <c r="H2034" s="655"/>
      <c r="I2034" s="655"/>
      <c r="J2034" s="655"/>
      <c r="K2034" s="656"/>
      <c r="L2034" s="685"/>
      <c r="M2034" s="656"/>
      <c r="N2034" s="270"/>
      <c r="O2034" s="270"/>
      <c r="P2034" s="254"/>
      <c r="Q2034" s="254"/>
      <c r="R2034" s="254"/>
      <c r="S2034" s="661"/>
    </row>
    <row r="2035" spans="1:19" hidden="1" outlineLevel="2">
      <c r="A2035" s="765"/>
      <c r="B2035" s="191" t="s">
        <v>378</v>
      </c>
      <c r="C2035" s="175" t="s">
        <v>23</v>
      </c>
      <c r="D2035" s="175">
        <v>2</v>
      </c>
      <c r="E2035" s="175"/>
      <c r="F2035" s="175"/>
      <c r="G2035" s="654"/>
      <c r="H2035" s="654"/>
      <c r="I2035" s="654"/>
      <c r="J2035" s="654"/>
      <c r="K2035" s="645"/>
      <c r="L2035" s="685"/>
      <c r="M2035" s="645"/>
      <c r="N2035" s="270"/>
      <c r="O2035" s="270"/>
      <c r="P2035" s="254"/>
      <c r="Q2035" s="254"/>
      <c r="R2035" s="254"/>
      <c r="S2035" s="661"/>
    </row>
    <row r="2036" spans="1:19" hidden="1" outlineLevel="2">
      <c r="A2036" s="765"/>
      <c r="B2036" s="191" t="s">
        <v>528</v>
      </c>
      <c r="C2036" s="175" t="s">
        <v>23</v>
      </c>
      <c r="D2036" s="175">
        <v>2</v>
      </c>
      <c r="E2036" s="175"/>
      <c r="F2036" s="175"/>
      <c r="G2036" s="654"/>
      <c r="H2036" s="654"/>
      <c r="I2036" s="654"/>
      <c r="J2036" s="654"/>
      <c r="K2036" s="645"/>
      <c r="L2036" s="685"/>
      <c r="M2036" s="645"/>
      <c r="N2036" s="270"/>
      <c r="O2036" s="270"/>
      <c r="P2036" s="254"/>
      <c r="Q2036" s="254"/>
      <c r="R2036" s="254"/>
      <c r="S2036" s="661"/>
    </row>
    <row r="2037" spans="1:19" hidden="1" outlineLevel="2">
      <c r="A2037" s="765"/>
      <c r="B2037" s="191" t="s">
        <v>352</v>
      </c>
      <c r="C2037" s="175" t="s">
        <v>23</v>
      </c>
      <c r="D2037" s="175">
        <v>2</v>
      </c>
      <c r="E2037" s="175"/>
      <c r="F2037" s="175"/>
      <c r="G2037" s="654"/>
      <c r="H2037" s="654"/>
      <c r="I2037" s="654"/>
      <c r="J2037" s="654"/>
      <c r="K2037" s="645"/>
      <c r="L2037" s="685"/>
      <c r="M2037" s="645"/>
      <c r="N2037" s="270"/>
      <c r="O2037" s="270"/>
      <c r="P2037" s="254"/>
      <c r="Q2037" s="254"/>
      <c r="R2037" s="254"/>
      <c r="S2037" s="661"/>
    </row>
    <row r="2038" spans="1:19" hidden="1" outlineLevel="2">
      <c r="A2038" s="765"/>
      <c r="B2038" s="191" t="s">
        <v>379</v>
      </c>
      <c r="C2038" s="175" t="s">
        <v>23</v>
      </c>
      <c r="D2038" s="175">
        <v>2</v>
      </c>
      <c r="E2038" s="175"/>
      <c r="F2038" s="175"/>
      <c r="G2038" s="654"/>
      <c r="H2038" s="654"/>
      <c r="I2038" s="654"/>
      <c r="J2038" s="654"/>
      <c r="K2038" s="645"/>
      <c r="L2038" s="685"/>
      <c r="M2038" s="645"/>
      <c r="N2038" s="270"/>
      <c r="O2038" s="270"/>
      <c r="P2038" s="254"/>
      <c r="Q2038" s="254"/>
      <c r="R2038" s="254"/>
      <c r="S2038" s="661"/>
    </row>
    <row r="2039" spans="1:19" hidden="1" outlineLevel="2">
      <c r="A2039" s="765"/>
      <c r="B2039" s="191" t="s">
        <v>353</v>
      </c>
      <c r="C2039" s="175" t="s">
        <v>23</v>
      </c>
      <c r="D2039" s="175">
        <v>4</v>
      </c>
      <c r="E2039" s="175"/>
      <c r="F2039" s="175"/>
      <c r="G2039" s="654"/>
      <c r="H2039" s="654"/>
      <c r="I2039" s="654"/>
      <c r="J2039" s="654"/>
      <c r="K2039" s="645"/>
      <c r="L2039" s="685"/>
      <c r="M2039" s="645"/>
      <c r="N2039" s="270"/>
      <c r="O2039" s="270"/>
      <c r="P2039" s="254"/>
      <c r="Q2039" s="254"/>
      <c r="R2039" s="254"/>
      <c r="S2039" s="661"/>
    </row>
    <row r="2040" spans="1:19" hidden="1" outlineLevel="2">
      <c r="A2040" s="765"/>
      <c r="B2040" s="191" t="s">
        <v>338</v>
      </c>
      <c r="C2040" s="175" t="s">
        <v>23</v>
      </c>
      <c r="D2040" s="175">
        <v>2</v>
      </c>
      <c r="E2040" s="175"/>
      <c r="F2040" s="175"/>
      <c r="G2040" s="654"/>
      <c r="H2040" s="654"/>
      <c r="I2040" s="654"/>
      <c r="J2040" s="654"/>
      <c r="K2040" s="645"/>
      <c r="L2040" s="685"/>
      <c r="M2040" s="645"/>
      <c r="N2040" s="270"/>
      <c r="O2040" s="270"/>
      <c r="P2040" s="254"/>
      <c r="Q2040" s="254"/>
      <c r="R2040" s="254"/>
      <c r="S2040" s="661"/>
    </row>
    <row r="2041" spans="1:19" hidden="1" outlineLevel="2">
      <c r="A2041" s="765"/>
      <c r="B2041" s="191" t="s">
        <v>354</v>
      </c>
      <c r="C2041" s="175" t="s">
        <v>20</v>
      </c>
      <c r="D2041" s="175">
        <v>1</v>
      </c>
      <c r="E2041" s="175"/>
      <c r="F2041" s="175"/>
      <c r="G2041" s="654"/>
      <c r="H2041" s="654"/>
      <c r="I2041" s="654"/>
      <c r="J2041" s="654"/>
      <c r="K2041" s="645"/>
      <c r="L2041" s="685"/>
      <c r="M2041" s="645"/>
      <c r="N2041" s="270"/>
      <c r="O2041" s="270"/>
      <c r="P2041" s="254"/>
      <c r="Q2041" s="254"/>
      <c r="R2041" s="254"/>
      <c r="S2041" s="661"/>
    </row>
    <row r="2042" spans="1:19" hidden="1" outlineLevel="2">
      <c r="A2042" s="597"/>
      <c r="B2042" s="191" t="s">
        <v>340</v>
      </c>
      <c r="C2042" s="175" t="s">
        <v>23</v>
      </c>
      <c r="D2042" s="175">
        <v>1</v>
      </c>
      <c r="E2042" s="175"/>
      <c r="F2042" s="175"/>
      <c r="G2042" s="654"/>
      <c r="H2042" s="654"/>
      <c r="I2042" s="654"/>
      <c r="J2042" s="654"/>
      <c r="K2042" s="645"/>
      <c r="L2042" s="685"/>
      <c r="M2042" s="645"/>
      <c r="N2042" s="270"/>
      <c r="O2042" s="270"/>
      <c r="P2042" s="254"/>
      <c r="Q2042" s="254"/>
      <c r="R2042" s="254"/>
      <c r="S2042" s="661"/>
    </row>
    <row r="2043" spans="1:19" hidden="1" outlineLevel="2">
      <c r="A2043" s="597"/>
      <c r="B2043" s="191" t="s">
        <v>383</v>
      </c>
      <c r="C2043" s="175" t="s">
        <v>21</v>
      </c>
      <c r="D2043" s="175">
        <v>1</v>
      </c>
      <c r="E2043" s="175"/>
      <c r="F2043" s="175"/>
      <c r="G2043" s="654"/>
      <c r="H2043" s="654"/>
      <c r="I2043" s="654"/>
      <c r="J2043" s="654"/>
      <c r="K2043" s="645"/>
      <c r="L2043" s="685"/>
      <c r="M2043" s="645"/>
      <c r="N2043" s="270"/>
      <c r="O2043" s="270"/>
      <c r="P2043" s="254"/>
      <c r="Q2043" s="254"/>
      <c r="R2043" s="254"/>
      <c r="S2043" s="661"/>
    </row>
    <row r="2044" spans="1:19" hidden="1" outlineLevel="2">
      <c r="A2044" s="597"/>
      <c r="B2044" s="191" t="s">
        <v>384</v>
      </c>
      <c r="C2044" s="175" t="s">
        <v>21</v>
      </c>
      <c r="D2044" s="175">
        <v>1</v>
      </c>
      <c r="E2044" s="175"/>
      <c r="F2044" s="175"/>
      <c r="G2044" s="654"/>
      <c r="H2044" s="654"/>
      <c r="I2044" s="654"/>
      <c r="J2044" s="654"/>
      <c r="K2044" s="645"/>
      <c r="L2044" s="685"/>
      <c r="M2044" s="645"/>
      <c r="N2044" s="270"/>
      <c r="O2044" s="270"/>
      <c r="P2044" s="254"/>
      <c r="Q2044" s="254"/>
      <c r="R2044" s="254"/>
      <c r="S2044" s="661"/>
    </row>
    <row r="2045" spans="1:19" ht="25.5" hidden="1" outlineLevel="2">
      <c r="A2045" s="597"/>
      <c r="B2045" s="219" t="s">
        <v>343</v>
      </c>
      <c r="C2045" s="220" t="s">
        <v>20</v>
      </c>
      <c r="D2045" s="221">
        <v>1</v>
      </c>
      <c r="E2045" s="221"/>
      <c r="F2045" s="221"/>
      <c r="G2045" s="706"/>
      <c r="H2045" s="706"/>
      <c r="I2045" s="706"/>
      <c r="J2045" s="706"/>
      <c r="K2045" s="707"/>
      <c r="L2045" s="685"/>
      <c r="M2045" s="707"/>
      <c r="N2045" s="270"/>
      <c r="O2045" s="270"/>
      <c r="P2045" s="254"/>
      <c r="Q2045" s="254"/>
      <c r="R2045" s="254"/>
      <c r="S2045" s="661"/>
    </row>
    <row r="2046" spans="1:19" ht="38.25" outlineLevel="1" collapsed="1">
      <c r="A2046" s="174">
        <f>COUNT($A$368:$A2045)+1</f>
        <v>76</v>
      </c>
      <c r="B2046" s="169" t="s">
        <v>613</v>
      </c>
      <c r="C2046" s="174" t="s">
        <v>137</v>
      </c>
      <c r="D2046" s="216">
        <v>1</v>
      </c>
      <c r="E2046" s="216"/>
      <c r="F2046" s="216"/>
      <c r="G2046" s="648" t="s">
        <v>3199</v>
      </c>
      <c r="H2046" s="648"/>
      <c r="I2046" s="648" t="s">
        <v>3164</v>
      </c>
      <c r="J2046" s="648" t="s">
        <v>324</v>
      </c>
      <c r="K2046" s="267">
        <v>51716800</v>
      </c>
      <c r="L2046" s="685"/>
      <c r="M2046" s="267">
        <v>3675000</v>
      </c>
      <c r="N2046" s="270"/>
      <c r="O2046" s="270"/>
      <c r="P2046" s="254">
        <f>SUM(K2046:O2046)</f>
        <v>55391800</v>
      </c>
      <c r="Q2046" s="254">
        <f>P2046*$D2046</f>
        <v>55391800</v>
      </c>
      <c r="R2046" s="254">
        <f>P2046*$F2046</f>
        <v>0</v>
      </c>
      <c r="S2046" s="649" t="s">
        <v>138</v>
      </c>
    </row>
    <row r="2047" spans="1:19" ht="25.5" hidden="1" outlineLevel="2">
      <c r="A2047" s="597"/>
      <c r="B2047" s="171" t="s">
        <v>614</v>
      </c>
      <c r="C2047" s="192" t="s">
        <v>23</v>
      </c>
      <c r="D2047" s="175">
        <v>1</v>
      </c>
      <c r="E2047" s="175"/>
      <c r="F2047" s="175"/>
      <c r="G2047" s="654"/>
      <c r="H2047" s="654"/>
      <c r="I2047" s="654"/>
      <c r="J2047" s="654"/>
      <c r="K2047" s="645"/>
      <c r="L2047" s="685"/>
      <c r="M2047" s="645"/>
      <c r="N2047" s="270"/>
      <c r="O2047" s="270"/>
      <c r="P2047" s="254"/>
      <c r="Q2047" s="254"/>
      <c r="R2047" s="254"/>
      <c r="S2047" s="661"/>
    </row>
    <row r="2048" spans="1:19" hidden="1" outlineLevel="2">
      <c r="A2048" s="597"/>
      <c r="B2048" s="169" t="s">
        <v>328</v>
      </c>
      <c r="C2048" s="174"/>
      <c r="D2048" s="174"/>
      <c r="E2048" s="174"/>
      <c r="F2048" s="174"/>
      <c r="G2048" s="654"/>
      <c r="H2048" s="654"/>
      <c r="I2048" s="654"/>
      <c r="J2048" s="654"/>
      <c r="K2048" s="645"/>
      <c r="L2048" s="685"/>
      <c r="M2048" s="645"/>
      <c r="N2048" s="270"/>
      <c r="O2048" s="270"/>
      <c r="P2048" s="254"/>
      <c r="Q2048" s="254"/>
      <c r="R2048" s="254"/>
      <c r="S2048" s="661"/>
    </row>
    <row r="2049" spans="1:19" hidden="1" outlineLevel="2">
      <c r="A2049" s="597"/>
      <c r="B2049" s="171" t="s">
        <v>397</v>
      </c>
      <c r="C2049" s="175" t="s">
        <v>23</v>
      </c>
      <c r="D2049" s="175">
        <v>1</v>
      </c>
      <c r="E2049" s="175"/>
      <c r="F2049" s="175"/>
      <c r="G2049" s="654"/>
      <c r="H2049" s="654"/>
      <c r="I2049" s="654"/>
      <c r="J2049" s="654"/>
      <c r="K2049" s="645"/>
      <c r="L2049" s="685"/>
      <c r="M2049" s="645"/>
      <c r="N2049" s="270"/>
      <c r="O2049" s="270"/>
      <c r="P2049" s="254"/>
      <c r="Q2049" s="254"/>
      <c r="R2049" s="254"/>
      <c r="S2049" s="661"/>
    </row>
    <row r="2050" spans="1:19" hidden="1" outlineLevel="2">
      <c r="A2050" s="597"/>
      <c r="B2050" s="169" t="s">
        <v>331</v>
      </c>
      <c r="C2050" s="175"/>
      <c r="D2050" s="175"/>
      <c r="E2050" s="175"/>
      <c r="F2050" s="175"/>
      <c r="G2050" s="654"/>
      <c r="H2050" s="654"/>
      <c r="I2050" s="654"/>
      <c r="J2050" s="654"/>
      <c r="K2050" s="645"/>
      <c r="L2050" s="685"/>
      <c r="M2050" s="645"/>
      <c r="N2050" s="270"/>
      <c r="O2050" s="270"/>
      <c r="P2050" s="254"/>
      <c r="Q2050" s="254"/>
      <c r="R2050" s="254"/>
      <c r="S2050" s="661"/>
    </row>
    <row r="2051" spans="1:19" hidden="1" outlineLevel="2">
      <c r="A2051" s="597"/>
      <c r="B2051" s="171" t="s">
        <v>615</v>
      </c>
      <c r="C2051" s="175" t="s">
        <v>23</v>
      </c>
      <c r="D2051" s="218">
        <v>1</v>
      </c>
      <c r="E2051" s="218"/>
      <c r="F2051" s="218"/>
      <c r="G2051" s="655"/>
      <c r="H2051" s="655"/>
      <c r="I2051" s="655"/>
      <c r="J2051" s="655"/>
      <c r="K2051" s="656"/>
      <c r="L2051" s="685"/>
      <c r="M2051" s="656"/>
      <c r="N2051" s="270"/>
      <c r="O2051" s="270"/>
      <c r="P2051" s="254"/>
      <c r="Q2051" s="254"/>
      <c r="R2051" s="254"/>
      <c r="S2051" s="661"/>
    </row>
    <row r="2052" spans="1:19" hidden="1" outlineLevel="2">
      <c r="A2052" s="597"/>
      <c r="B2052" s="169" t="s">
        <v>394</v>
      </c>
      <c r="C2052" s="174"/>
      <c r="D2052" s="217"/>
      <c r="E2052" s="217"/>
      <c r="F2052" s="217"/>
      <c r="G2052" s="655"/>
      <c r="H2052" s="655"/>
      <c r="I2052" s="655"/>
      <c r="J2052" s="655"/>
      <c r="K2052" s="656"/>
      <c r="L2052" s="685"/>
      <c r="M2052" s="656"/>
      <c r="N2052" s="270"/>
      <c r="O2052" s="270"/>
      <c r="P2052" s="254"/>
      <c r="Q2052" s="254"/>
      <c r="R2052" s="254"/>
      <c r="S2052" s="661"/>
    </row>
    <row r="2053" spans="1:19" hidden="1" outlineLevel="2">
      <c r="A2053" s="765"/>
      <c r="B2053" s="171" t="s">
        <v>382</v>
      </c>
      <c r="C2053" s="175" t="s">
        <v>23</v>
      </c>
      <c r="D2053" s="218">
        <v>39</v>
      </c>
      <c r="E2053" s="218"/>
      <c r="F2053" s="218"/>
      <c r="G2053" s="655"/>
      <c r="H2053" s="655"/>
      <c r="I2053" s="655"/>
      <c r="J2053" s="655"/>
      <c r="K2053" s="656"/>
      <c r="L2053" s="685"/>
      <c r="M2053" s="656"/>
      <c r="N2053" s="270"/>
      <c r="O2053" s="270"/>
      <c r="P2053" s="254"/>
      <c r="Q2053" s="254"/>
      <c r="R2053" s="254"/>
      <c r="S2053" s="661"/>
    </row>
    <row r="2054" spans="1:19" hidden="1" outlineLevel="2">
      <c r="A2054" s="765"/>
      <c r="B2054" s="171" t="s">
        <v>339</v>
      </c>
      <c r="C2054" s="175" t="s">
        <v>23</v>
      </c>
      <c r="D2054" s="218">
        <v>39</v>
      </c>
      <c r="E2054" s="218"/>
      <c r="F2054" s="218"/>
      <c r="G2054" s="655"/>
      <c r="H2054" s="655"/>
      <c r="I2054" s="655"/>
      <c r="J2054" s="655"/>
      <c r="K2054" s="656"/>
      <c r="L2054" s="685"/>
      <c r="M2054" s="656"/>
      <c r="N2054" s="270"/>
      <c r="O2054" s="270"/>
      <c r="P2054" s="254"/>
      <c r="Q2054" s="254"/>
      <c r="R2054" s="254"/>
      <c r="S2054" s="661"/>
    </row>
    <row r="2055" spans="1:19" hidden="1" outlineLevel="2">
      <c r="A2055" s="597"/>
      <c r="B2055" s="191" t="s">
        <v>340</v>
      </c>
      <c r="C2055" s="175" t="s">
        <v>23</v>
      </c>
      <c r="D2055" s="175">
        <v>1</v>
      </c>
      <c r="E2055" s="175"/>
      <c r="F2055" s="175"/>
      <c r="G2055" s="654"/>
      <c r="H2055" s="654"/>
      <c r="I2055" s="654"/>
      <c r="J2055" s="654"/>
      <c r="K2055" s="645"/>
      <c r="L2055" s="685"/>
      <c r="M2055" s="645"/>
      <c r="N2055" s="270"/>
      <c r="O2055" s="270"/>
      <c r="P2055" s="254"/>
      <c r="Q2055" s="254"/>
      <c r="R2055" s="254"/>
      <c r="S2055" s="661"/>
    </row>
    <row r="2056" spans="1:19" hidden="1" outlineLevel="2">
      <c r="A2056" s="597"/>
      <c r="B2056" s="191" t="s">
        <v>444</v>
      </c>
      <c r="C2056" s="175" t="s">
        <v>21</v>
      </c>
      <c r="D2056" s="175">
        <v>1</v>
      </c>
      <c r="E2056" s="175"/>
      <c r="F2056" s="175"/>
      <c r="G2056" s="654"/>
      <c r="H2056" s="654"/>
      <c r="I2056" s="654"/>
      <c r="J2056" s="654"/>
      <c r="K2056" s="645"/>
      <c r="L2056" s="685"/>
      <c r="M2056" s="645"/>
      <c r="N2056" s="270"/>
      <c r="O2056" s="270"/>
      <c r="P2056" s="254"/>
      <c r="Q2056" s="254"/>
      <c r="R2056" s="254"/>
      <c r="S2056" s="661"/>
    </row>
    <row r="2057" spans="1:19" ht="25.5" hidden="1" outlineLevel="2">
      <c r="A2057" s="225"/>
      <c r="B2057" s="226" t="s">
        <v>343</v>
      </c>
      <c r="C2057" s="227" t="s">
        <v>20</v>
      </c>
      <c r="D2057" s="228">
        <v>1</v>
      </c>
      <c r="E2057" s="228"/>
      <c r="F2057" s="228"/>
      <c r="G2057" s="708"/>
      <c r="H2057" s="708"/>
      <c r="I2057" s="708"/>
      <c r="J2057" s="708"/>
      <c r="K2057" s="709"/>
      <c r="L2057" s="685"/>
      <c r="M2057" s="709"/>
      <c r="N2057" s="270"/>
      <c r="O2057" s="270"/>
      <c r="P2057" s="254"/>
      <c r="Q2057" s="254"/>
      <c r="R2057" s="254"/>
      <c r="S2057" s="661"/>
    </row>
    <row r="2058" spans="1:19" ht="38.25" outlineLevel="1" collapsed="1">
      <c r="A2058" s="174">
        <f>COUNT($A$368:$A2057)+1</f>
        <v>77</v>
      </c>
      <c r="B2058" s="169" t="s">
        <v>616</v>
      </c>
      <c r="C2058" s="174" t="s">
        <v>137</v>
      </c>
      <c r="D2058" s="216">
        <v>1</v>
      </c>
      <c r="E2058" s="216"/>
      <c r="F2058" s="216"/>
      <c r="G2058" s="648" t="s">
        <v>3199</v>
      </c>
      <c r="H2058" s="648"/>
      <c r="I2058" s="648" t="s">
        <v>3164</v>
      </c>
      <c r="J2058" s="648" t="s">
        <v>324</v>
      </c>
      <c r="K2058" s="267">
        <v>23718900</v>
      </c>
      <c r="L2058" s="685"/>
      <c r="M2058" s="267">
        <v>2975000</v>
      </c>
      <c r="N2058" s="270"/>
      <c r="O2058" s="270"/>
      <c r="P2058" s="254">
        <f>SUM(K2058:O2058)</f>
        <v>26693900</v>
      </c>
      <c r="Q2058" s="254">
        <f>P2058*$D2058</f>
        <v>26693900</v>
      </c>
      <c r="R2058" s="254">
        <f>P2058*$F2058</f>
        <v>0</v>
      </c>
      <c r="S2058" s="649" t="s">
        <v>138</v>
      </c>
    </row>
    <row r="2059" spans="1:19" ht="25.5" hidden="1" outlineLevel="2">
      <c r="A2059" s="597"/>
      <c r="B2059" s="171" t="s">
        <v>614</v>
      </c>
      <c r="C2059" s="192" t="s">
        <v>23</v>
      </c>
      <c r="D2059" s="175">
        <v>1</v>
      </c>
      <c r="E2059" s="175"/>
      <c r="F2059" s="175"/>
      <c r="G2059" s="654"/>
      <c r="H2059" s="654"/>
      <c r="I2059" s="654"/>
      <c r="J2059" s="654"/>
      <c r="K2059" s="645"/>
      <c r="L2059" s="685"/>
      <c r="M2059" s="645"/>
      <c r="N2059" s="270"/>
      <c r="O2059" s="270"/>
      <c r="P2059" s="254"/>
      <c r="Q2059" s="254"/>
      <c r="R2059" s="254"/>
      <c r="S2059" s="661"/>
    </row>
    <row r="2060" spans="1:19" hidden="1" outlineLevel="2">
      <c r="A2060" s="597"/>
      <c r="B2060" s="169" t="s">
        <v>328</v>
      </c>
      <c r="C2060" s="174"/>
      <c r="D2060" s="174"/>
      <c r="E2060" s="174"/>
      <c r="F2060" s="174"/>
      <c r="G2060" s="654"/>
      <c r="H2060" s="654"/>
      <c r="I2060" s="654"/>
      <c r="J2060" s="654"/>
      <c r="K2060" s="645"/>
      <c r="L2060" s="685"/>
      <c r="M2060" s="645"/>
      <c r="N2060" s="270"/>
      <c r="O2060" s="270"/>
      <c r="P2060" s="254"/>
      <c r="Q2060" s="254"/>
      <c r="R2060" s="254"/>
      <c r="S2060" s="661"/>
    </row>
    <row r="2061" spans="1:19" hidden="1" outlineLevel="2">
      <c r="A2061" s="597"/>
      <c r="B2061" s="171" t="s">
        <v>397</v>
      </c>
      <c r="C2061" s="175" t="s">
        <v>23</v>
      </c>
      <c r="D2061" s="175">
        <v>1</v>
      </c>
      <c r="E2061" s="175"/>
      <c r="F2061" s="175"/>
      <c r="G2061" s="654"/>
      <c r="H2061" s="654"/>
      <c r="I2061" s="654"/>
      <c r="J2061" s="654"/>
      <c r="K2061" s="645"/>
      <c r="L2061" s="685"/>
      <c r="M2061" s="645"/>
      <c r="N2061" s="270"/>
      <c r="O2061" s="270"/>
      <c r="P2061" s="254"/>
      <c r="Q2061" s="254"/>
      <c r="R2061" s="254"/>
      <c r="S2061" s="661"/>
    </row>
    <row r="2062" spans="1:19" hidden="1" outlineLevel="2">
      <c r="A2062" s="597"/>
      <c r="B2062" s="169" t="s">
        <v>331</v>
      </c>
      <c r="C2062" s="175"/>
      <c r="D2062" s="175"/>
      <c r="E2062" s="175"/>
      <c r="F2062" s="175"/>
      <c r="G2062" s="654"/>
      <c r="H2062" s="654"/>
      <c r="I2062" s="654"/>
      <c r="J2062" s="654"/>
      <c r="K2062" s="645"/>
      <c r="L2062" s="685"/>
      <c r="M2062" s="645"/>
      <c r="N2062" s="270"/>
      <c r="O2062" s="270"/>
      <c r="P2062" s="254"/>
      <c r="Q2062" s="254"/>
      <c r="R2062" s="254"/>
      <c r="S2062" s="661"/>
    </row>
    <row r="2063" spans="1:19" hidden="1" outlineLevel="2">
      <c r="A2063" s="597"/>
      <c r="B2063" s="171" t="s">
        <v>615</v>
      </c>
      <c r="C2063" s="175" t="s">
        <v>23</v>
      </c>
      <c r="D2063" s="218">
        <v>1</v>
      </c>
      <c r="E2063" s="218"/>
      <c r="F2063" s="218"/>
      <c r="G2063" s="655"/>
      <c r="H2063" s="655"/>
      <c r="I2063" s="655"/>
      <c r="J2063" s="655"/>
      <c r="K2063" s="656"/>
      <c r="L2063" s="685"/>
      <c r="M2063" s="656"/>
      <c r="N2063" s="270"/>
      <c r="O2063" s="270"/>
      <c r="P2063" s="254"/>
      <c r="Q2063" s="254"/>
      <c r="R2063" s="254"/>
      <c r="S2063" s="661"/>
    </row>
    <row r="2064" spans="1:19" hidden="1" outlineLevel="2">
      <c r="A2064" s="597"/>
      <c r="B2064" s="169" t="s">
        <v>394</v>
      </c>
      <c r="C2064" s="174"/>
      <c r="D2064" s="217"/>
      <c r="E2064" s="217"/>
      <c r="F2064" s="217"/>
      <c r="G2064" s="655"/>
      <c r="H2064" s="655"/>
      <c r="I2064" s="655"/>
      <c r="J2064" s="655"/>
      <c r="K2064" s="656"/>
      <c r="L2064" s="685"/>
      <c r="M2064" s="656"/>
      <c r="N2064" s="270"/>
      <c r="O2064" s="270"/>
      <c r="P2064" s="254"/>
      <c r="Q2064" s="254"/>
      <c r="R2064" s="254"/>
      <c r="S2064" s="661"/>
    </row>
    <row r="2065" spans="1:19" hidden="1" outlineLevel="2">
      <c r="A2065" s="765"/>
      <c r="B2065" s="171" t="s">
        <v>382</v>
      </c>
      <c r="C2065" s="175" t="s">
        <v>23</v>
      </c>
      <c r="D2065" s="218">
        <v>16</v>
      </c>
      <c r="E2065" s="218"/>
      <c r="F2065" s="218"/>
      <c r="G2065" s="655"/>
      <c r="H2065" s="655"/>
      <c r="I2065" s="655"/>
      <c r="J2065" s="655"/>
      <c r="K2065" s="656"/>
      <c r="L2065" s="685"/>
      <c r="M2065" s="656"/>
      <c r="N2065" s="270"/>
      <c r="O2065" s="270"/>
      <c r="P2065" s="254"/>
      <c r="Q2065" s="254"/>
      <c r="R2065" s="254"/>
      <c r="S2065" s="661"/>
    </row>
    <row r="2066" spans="1:19" hidden="1" outlineLevel="2">
      <c r="A2066" s="765"/>
      <c r="B2066" s="171" t="s">
        <v>339</v>
      </c>
      <c r="C2066" s="175" t="s">
        <v>23</v>
      </c>
      <c r="D2066" s="218">
        <v>16</v>
      </c>
      <c r="E2066" s="218"/>
      <c r="F2066" s="218"/>
      <c r="G2066" s="655"/>
      <c r="H2066" s="655"/>
      <c r="I2066" s="655"/>
      <c r="J2066" s="655"/>
      <c r="K2066" s="656"/>
      <c r="L2066" s="685"/>
      <c r="M2066" s="656"/>
      <c r="N2066" s="270"/>
      <c r="O2066" s="270"/>
      <c r="P2066" s="254"/>
      <c r="Q2066" s="254"/>
      <c r="R2066" s="254"/>
      <c r="S2066" s="661"/>
    </row>
    <row r="2067" spans="1:19" hidden="1" outlineLevel="2">
      <c r="A2067" s="597"/>
      <c r="B2067" s="191" t="s">
        <v>340</v>
      </c>
      <c r="C2067" s="175" t="s">
        <v>23</v>
      </c>
      <c r="D2067" s="175">
        <v>1</v>
      </c>
      <c r="E2067" s="175"/>
      <c r="F2067" s="175"/>
      <c r="G2067" s="654"/>
      <c r="H2067" s="654"/>
      <c r="I2067" s="654"/>
      <c r="J2067" s="654"/>
      <c r="K2067" s="645"/>
      <c r="L2067" s="685"/>
      <c r="M2067" s="645"/>
      <c r="N2067" s="270"/>
      <c r="O2067" s="270"/>
      <c r="P2067" s="254"/>
      <c r="Q2067" s="254"/>
      <c r="R2067" s="254"/>
      <c r="S2067" s="661"/>
    </row>
    <row r="2068" spans="1:19" hidden="1" outlineLevel="2">
      <c r="A2068" s="597"/>
      <c r="B2068" s="191" t="s">
        <v>444</v>
      </c>
      <c r="C2068" s="175" t="s">
        <v>21</v>
      </c>
      <c r="D2068" s="175">
        <v>1</v>
      </c>
      <c r="E2068" s="175"/>
      <c r="F2068" s="175"/>
      <c r="G2068" s="654"/>
      <c r="H2068" s="654"/>
      <c r="I2068" s="654"/>
      <c r="J2068" s="654"/>
      <c r="K2068" s="645"/>
      <c r="L2068" s="685"/>
      <c r="M2068" s="645"/>
      <c r="N2068" s="270"/>
      <c r="O2068" s="270"/>
      <c r="P2068" s="254"/>
      <c r="Q2068" s="254"/>
      <c r="R2068" s="254"/>
      <c r="S2068" s="661"/>
    </row>
    <row r="2069" spans="1:19" ht="25.5" hidden="1" outlineLevel="2">
      <c r="A2069" s="225"/>
      <c r="B2069" s="226" t="s">
        <v>343</v>
      </c>
      <c r="C2069" s="227" t="s">
        <v>20</v>
      </c>
      <c r="D2069" s="228">
        <v>1</v>
      </c>
      <c r="E2069" s="228"/>
      <c r="F2069" s="228"/>
      <c r="G2069" s="708"/>
      <c r="H2069" s="708"/>
      <c r="I2069" s="708"/>
      <c r="J2069" s="708"/>
      <c r="K2069" s="709"/>
      <c r="L2069" s="685"/>
      <c r="M2069" s="709"/>
      <c r="N2069" s="270"/>
      <c r="O2069" s="270"/>
      <c r="P2069" s="254"/>
      <c r="Q2069" s="254"/>
      <c r="R2069" s="254"/>
      <c r="S2069" s="661"/>
    </row>
    <row r="2070" spans="1:19" ht="38.25" outlineLevel="1" collapsed="1">
      <c r="A2070" s="174">
        <f>COUNT($A$368:$A2069)+1</f>
        <v>78</v>
      </c>
      <c r="B2070" s="169" t="s">
        <v>617</v>
      </c>
      <c r="C2070" s="174" t="s">
        <v>137</v>
      </c>
      <c r="D2070" s="216">
        <v>1</v>
      </c>
      <c r="E2070" s="216"/>
      <c r="F2070" s="216"/>
      <c r="G2070" s="648" t="s">
        <v>3199</v>
      </c>
      <c r="H2070" s="648"/>
      <c r="I2070" s="648" t="s">
        <v>3164</v>
      </c>
      <c r="J2070" s="648" t="s">
        <v>324</v>
      </c>
      <c r="K2070" s="267">
        <v>27416900</v>
      </c>
      <c r="L2070" s="685"/>
      <c r="M2070" s="267">
        <v>2975000</v>
      </c>
      <c r="N2070" s="270"/>
      <c r="O2070" s="270"/>
      <c r="P2070" s="254">
        <f>SUM(K2070:O2070)</f>
        <v>30391900</v>
      </c>
      <c r="Q2070" s="254">
        <f>P2070*$D2070</f>
        <v>30391900</v>
      </c>
      <c r="R2070" s="254">
        <f>P2070*$F2070</f>
        <v>0</v>
      </c>
      <c r="S2070" s="649" t="s">
        <v>138</v>
      </c>
    </row>
    <row r="2071" spans="1:19" ht="25.5" hidden="1" outlineLevel="2">
      <c r="A2071" s="597"/>
      <c r="B2071" s="171" t="s">
        <v>614</v>
      </c>
      <c r="C2071" s="192" t="s">
        <v>23</v>
      </c>
      <c r="D2071" s="175">
        <v>1</v>
      </c>
      <c r="E2071" s="175"/>
      <c r="F2071" s="175"/>
      <c r="G2071" s="654"/>
      <c r="H2071" s="654"/>
      <c r="I2071" s="654"/>
      <c r="J2071" s="654"/>
      <c r="K2071" s="645"/>
      <c r="L2071" s="685"/>
      <c r="M2071" s="645"/>
      <c r="N2071" s="270"/>
      <c r="O2071" s="270"/>
      <c r="P2071" s="254"/>
      <c r="Q2071" s="254"/>
      <c r="R2071" s="254"/>
      <c r="S2071" s="661"/>
    </row>
    <row r="2072" spans="1:19" hidden="1" outlineLevel="2">
      <c r="A2072" s="597"/>
      <c r="B2072" s="169" t="s">
        <v>328</v>
      </c>
      <c r="C2072" s="174"/>
      <c r="D2072" s="174"/>
      <c r="E2072" s="174"/>
      <c r="F2072" s="174"/>
      <c r="G2072" s="654"/>
      <c r="H2072" s="654"/>
      <c r="I2072" s="654"/>
      <c r="J2072" s="654"/>
      <c r="K2072" s="645"/>
      <c r="L2072" s="685"/>
      <c r="M2072" s="645"/>
      <c r="N2072" s="270"/>
      <c r="O2072" s="270"/>
      <c r="P2072" s="254"/>
      <c r="Q2072" s="254"/>
      <c r="R2072" s="254"/>
      <c r="S2072" s="661"/>
    </row>
    <row r="2073" spans="1:19" hidden="1" outlineLevel="2">
      <c r="A2073" s="597"/>
      <c r="B2073" s="171" t="s">
        <v>397</v>
      </c>
      <c r="C2073" s="175" t="s">
        <v>23</v>
      </c>
      <c r="D2073" s="175">
        <v>1</v>
      </c>
      <c r="E2073" s="175"/>
      <c r="F2073" s="175"/>
      <c r="G2073" s="654"/>
      <c r="H2073" s="654"/>
      <c r="I2073" s="654"/>
      <c r="J2073" s="654"/>
      <c r="K2073" s="645"/>
      <c r="L2073" s="685"/>
      <c r="M2073" s="645"/>
      <c r="N2073" s="270"/>
      <c r="O2073" s="270"/>
      <c r="P2073" s="254"/>
      <c r="Q2073" s="254"/>
      <c r="R2073" s="254"/>
      <c r="S2073" s="661"/>
    </row>
    <row r="2074" spans="1:19" hidden="1" outlineLevel="2">
      <c r="A2074" s="597"/>
      <c r="B2074" s="169" t="s">
        <v>331</v>
      </c>
      <c r="C2074" s="175"/>
      <c r="D2074" s="175"/>
      <c r="E2074" s="175"/>
      <c r="F2074" s="175"/>
      <c r="G2074" s="654"/>
      <c r="H2074" s="654"/>
      <c r="I2074" s="654"/>
      <c r="J2074" s="654"/>
      <c r="K2074" s="645"/>
      <c r="L2074" s="685"/>
      <c r="M2074" s="645"/>
      <c r="N2074" s="270"/>
      <c r="O2074" s="270"/>
      <c r="P2074" s="254"/>
      <c r="Q2074" s="254"/>
      <c r="R2074" s="254"/>
      <c r="S2074" s="661"/>
    </row>
    <row r="2075" spans="1:19" hidden="1" outlineLevel="2">
      <c r="A2075" s="597"/>
      <c r="B2075" s="171" t="s">
        <v>615</v>
      </c>
      <c r="C2075" s="175" t="s">
        <v>23</v>
      </c>
      <c r="D2075" s="218">
        <v>1</v>
      </c>
      <c r="E2075" s="218"/>
      <c r="F2075" s="218"/>
      <c r="G2075" s="655"/>
      <c r="H2075" s="655"/>
      <c r="I2075" s="655"/>
      <c r="J2075" s="655"/>
      <c r="K2075" s="656"/>
      <c r="L2075" s="685"/>
      <c r="M2075" s="656"/>
      <c r="N2075" s="270"/>
      <c r="O2075" s="270"/>
      <c r="P2075" s="254"/>
      <c r="Q2075" s="254"/>
      <c r="R2075" s="254"/>
      <c r="S2075" s="661"/>
    </row>
    <row r="2076" spans="1:19" hidden="1" outlineLevel="2">
      <c r="A2076" s="597"/>
      <c r="B2076" s="169" t="s">
        <v>394</v>
      </c>
      <c r="C2076" s="174"/>
      <c r="D2076" s="217"/>
      <c r="E2076" s="217"/>
      <c r="F2076" s="217"/>
      <c r="G2076" s="655"/>
      <c r="H2076" s="655"/>
      <c r="I2076" s="655"/>
      <c r="J2076" s="655"/>
      <c r="K2076" s="656"/>
      <c r="L2076" s="685"/>
      <c r="M2076" s="656"/>
      <c r="N2076" s="270"/>
      <c r="O2076" s="270"/>
      <c r="P2076" s="254"/>
      <c r="Q2076" s="254"/>
      <c r="R2076" s="254"/>
      <c r="S2076" s="661"/>
    </row>
    <row r="2077" spans="1:19" hidden="1" outlineLevel="2">
      <c r="A2077" s="765"/>
      <c r="B2077" s="171" t="s">
        <v>382</v>
      </c>
      <c r="C2077" s="175" t="s">
        <v>23</v>
      </c>
      <c r="D2077" s="175">
        <v>18</v>
      </c>
      <c r="E2077" s="175"/>
      <c r="F2077" s="175"/>
      <c r="G2077" s="654"/>
      <c r="H2077" s="654"/>
      <c r="I2077" s="654"/>
      <c r="J2077" s="654"/>
      <c r="K2077" s="645"/>
      <c r="L2077" s="685"/>
      <c r="M2077" s="645"/>
      <c r="N2077" s="270"/>
      <c r="O2077" s="270"/>
      <c r="P2077" s="254"/>
      <c r="Q2077" s="254"/>
      <c r="R2077" s="254"/>
      <c r="S2077" s="661"/>
    </row>
    <row r="2078" spans="1:19" hidden="1" outlineLevel="2">
      <c r="A2078" s="765"/>
      <c r="B2078" s="171" t="s">
        <v>339</v>
      </c>
      <c r="C2078" s="175" t="s">
        <v>23</v>
      </c>
      <c r="D2078" s="175">
        <v>18</v>
      </c>
      <c r="E2078" s="175"/>
      <c r="F2078" s="175"/>
      <c r="G2078" s="654"/>
      <c r="H2078" s="654"/>
      <c r="I2078" s="654"/>
      <c r="J2078" s="654"/>
      <c r="K2078" s="645"/>
      <c r="L2078" s="685"/>
      <c r="M2078" s="645"/>
      <c r="N2078" s="270"/>
      <c r="O2078" s="270"/>
      <c r="P2078" s="254"/>
      <c r="Q2078" s="254"/>
      <c r="R2078" s="254"/>
      <c r="S2078" s="661"/>
    </row>
    <row r="2079" spans="1:19" hidden="1" outlineLevel="2">
      <c r="A2079" s="597"/>
      <c r="B2079" s="191" t="s">
        <v>340</v>
      </c>
      <c r="C2079" s="175" t="s">
        <v>23</v>
      </c>
      <c r="D2079" s="175">
        <v>1</v>
      </c>
      <c r="E2079" s="175"/>
      <c r="F2079" s="175"/>
      <c r="G2079" s="654"/>
      <c r="H2079" s="654"/>
      <c r="I2079" s="654"/>
      <c r="J2079" s="654"/>
      <c r="K2079" s="645"/>
      <c r="L2079" s="685"/>
      <c r="M2079" s="645"/>
      <c r="N2079" s="270"/>
      <c r="O2079" s="270"/>
      <c r="P2079" s="254"/>
      <c r="Q2079" s="254"/>
      <c r="R2079" s="254"/>
      <c r="S2079" s="661"/>
    </row>
    <row r="2080" spans="1:19" hidden="1" outlineLevel="2">
      <c r="A2080" s="597"/>
      <c r="B2080" s="191" t="s">
        <v>444</v>
      </c>
      <c r="C2080" s="175" t="s">
        <v>21</v>
      </c>
      <c r="D2080" s="175">
        <v>1</v>
      </c>
      <c r="E2080" s="175"/>
      <c r="F2080" s="175"/>
      <c r="G2080" s="654"/>
      <c r="H2080" s="654"/>
      <c r="I2080" s="654"/>
      <c r="J2080" s="654"/>
      <c r="K2080" s="645"/>
      <c r="L2080" s="685"/>
      <c r="M2080" s="645"/>
      <c r="N2080" s="270"/>
      <c r="O2080" s="270"/>
      <c r="P2080" s="254"/>
      <c r="Q2080" s="254"/>
      <c r="R2080" s="254"/>
      <c r="S2080" s="661"/>
    </row>
    <row r="2081" spans="1:19" ht="25.5" hidden="1" outlineLevel="2">
      <c r="A2081" s="225"/>
      <c r="B2081" s="226" t="s">
        <v>343</v>
      </c>
      <c r="C2081" s="227" t="s">
        <v>20</v>
      </c>
      <c r="D2081" s="228">
        <v>1</v>
      </c>
      <c r="E2081" s="228"/>
      <c r="F2081" s="228"/>
      <c r="G2081" s="708"/>
      <c r="H2081" s="708"/>
      <c r="I2081" s="708"/>
      <c r="J2081" s="708"/>
      <c r="K2081" s="709"/>
      <c r="L2081" s="685"/>
      <c r="M2081" s="709"/>
      <c r="N2081" s="270"/>
      <c r="O2081" s="270"/>
      <c r="P2081" s="254"/>
      <c r="Q2081" s="254"/>
      <c r="R2081" s="254"/>
      <c r="S2081" s="661"/>
    </row>
    <row r="2082" spans="1:19" ht="38.25" outlineLevel="1" collapsed="1">
      <c r="A2082" s="174">
        <f>COUNT($A$368:$A2081)+1</f>
        <v>79</v>
      </c>
      <c r="B2082" s="169" t="s">
        <v>618</v>
      </c>
      <c r="C2082" s="174" t="s">
        <v>137</v>
      </c>
      <c r="D2082" s="216">
        <v>1</v>
      </c>
      <c r="E2082" s="216"/>
      <c r="F2082" s="216"/>
      <c r="G2082" s="648" t="s">
        <v>3199</v>
      </c>
      <c r="H2082" s="648"/>
      <c r="I2082" s="648" t="s">
        <v>3164</v>
      </c>
      <c r="J2082" s="648" t="s">
        <v>324</v>
      </c>
      <c r="K2082" s="267">
        <v>36789200</v>
      </c>
      <c r="L2082" s="685"/>
      <c r="M2082" s="267">
        <v>2975000</v>
      </c>
      <c r="N2082" s="270"/>
      <c r="O2082" s="270"/>
      <c r="P2082" s="254">
        <f>SUM(K2082:O2082)</f>
        <v>39764200</v>
      </c>
      <c r="Q2082" s="254">
        <f>P2082*$D2082</f>
        <v>39764200</v>
      </c>
      <c r="R2082" s="254">
        <f>P2082*$F2082</f>
        <v>0</v>
      </c>
      <c r="S2082" s="649" t="s">
        <v>138</v>
      </c>
    </row>
    <row r="2083" spans="1:19" ht="25.5" hidden="1" outlineLevel="2">
      <c r="A2083" s="597"/>
      <c r="B2083" s="171" t="s">
        <v>614</v>
      </c>
      <c r="C2083" s="192" t="s">
        <v>23</v>
      </c>
      <c r="D2083" s="175">
        <v>1</v>
      </c>
      <c r="E2083" s="175"/>
      <c r="F2083" s="175"/>
      <c r="G2083" s="654"/>
      <c r="H2083" s="654"/>
      <c r="I2083" s="654"/>
      <c r="J2083" s="654"/>
      <c r="K2083" s="645"/>
      <c r="L2083" s="685"/>
      <c r="M2083" s="645"/>
      <c r="N2083" s="270"/>
      <c r="O2083" s="270"/>
      <c r="P2083" s="254"/>
      <c r="Q2083" s="254"/>
      <c r="R2083" s="254"/>
      <c r="S2083" s="661"/>
    </row>
    <row r="2084" spans="1:19" hidden="1" outlineLevel="2">
      <c r="A2084" s="597"/>
      <c r="B2084" s="169" t="s">
        <v>328</v>
      </c>
      <c r="C2084" s="174"/>
      <c r="D2084" s="174"/>
      <c r="E2084" s="174"/>
      <c r="F2084" s="174"/>
      <c r="G2084" s="654"/>
      <c r="H2084" s="654"/>
      <c r="I2084" s="654"/>
      <c r="J2084" s="654"/>
      <c r="K2084" s="645"/>
      <c r="L2084" s="685"/>
      <c r="M2084" s="645"/>
      <c r="N2084" s="270"/>
      <c r="O2084" s="270"/>
      <c r="P2084" s="254"/>
      <c r="Q2084" s="254"/>
      <c r="R2084" s="254"/>
      <c r="S2084" s="661"/>
    </row>
    <row r="2085" spans="1:19" hidden="1" outlineLevel="2">
      <c r="A2085" s="597"/>
      <c r="B2085" s="171" t="s">
        <v>397</v>
      </c>
      <c r="C2085" s="175" t="s">
        <v>23</v>
      </c>
      <c r="D2085" s="175">
        <v>1</v>
      </c>
      <c r="E2085" s="175"/>
      <c r="F2085" s="175"/>
      <c r="G2085" s="654"/>
      <c r="H2085" s="654"/>
      <c r="I2085" s="654"/>
      <c r="J2085" s="654"/>
      <c r="K2085" s="645"/>
      <c r="L2085" s="685"/>
      <c r="M2085" s="645"/>
      <c r="N2085" s="270"/>
      <c r="O2085" s="270"/>
      <c r="P2085" s="254"/>
      <c r="Q2085" s="254"/>
      <c r="R2085" s="254"/>
      <c r="S2085" s="661"/>
    </row>
    <row r="2086" spans="1:19" hidden="1" outlineLevel="2">
      <c r="A2086" s="597"/>
      <c r="B2086" s="169" t="s">
        <v>331</v>
      </c>
      <c r="C2086" s="175"/>
      <c r="D2086" s="175"/>
      <c r="E2086" s="175"/>
      <c r="F2086" s="175"/>
      <c r="G2086" s="654"/>
      <c r="H2086" s="654"/>
      <c r="I2086" s="654"/>
      <c r="J2086" s="654"/>
      <c r="K2086" s="645"/>
      <c r="L2086" s="685"/>
      <c r="M2086" s="645"/>
      <c r="N2086" s="270"/>
      <c r="O2086" s="270"/>
      <c r="P2086" s="254"/>
      <c r="Q2086" s="254"/>
      <c r="R2086" s="254"/>
      <c r="S2086" s="661"/>
    </row>
    <row r="2087" spans="1:19" hidden="1" outlineLevel="2">
      <c r="A2087" s="597"/>
      <c r="B2087" s="171" t="s">
        <v>615</v>
      </c>
      <c r="C2087" s="175" t="s">
        <v>23</v>
      </c>
      <c r="D2087" s="218">
        <v>1</v>
      </c>
      <c r="E2087" s="218"/>
      <c r="F2087" s="218"/>
      <c r="G2087" s="655"/>
      <c r="H2087" s="655"/>
      <c r="I2087" s="655"/>
      <c r="J2087" s="655"/>
      <c r="K2087" s="656"/>
      <c r="L2087" s="685"/>
      <c r="M2087" s="656"/>
      <c r="N2087" s="270"/>
      <c r="O2087" s="270"/>
      <c r="P2087" s="254"/>
      <c r="Q2087" s="254"/>
      <c r="R2087" s="254"/>
      <c r="S2087" s="661"/>
    </row>
    <row r="2088" spans="1:19" hidden="1" outlineLevel="2">
      <c r="A2088" s="597"/>
      <c r="B2088" s="169" t="s">
        <v>394</v>
      </c>
      <c r="C2088" s="174"/>
      <c r="D2088" s="217"/>
      <c r="E2088" s="217"/>
      <c r="F2088" s="217"/>
      <c r="G2088" s="655"/>
      <c r="H2088" s="655"/>
      <c r="I2088" s="655"/>
      <c r="J2088" s="655"/>
      <c r="K2088" s="656"/>
      <c r="L2088" s="685"/>
      <c r="M2088" s="656"/>
      <c r="N2088" s="270"/>
      <c r="O2088" s="270"/>
      <c r="P2088" s="254"/>
      <c r="Q2088" s="254"/>
      <c r="R2088" s="254"/>
      <c r="S2088" s="661"/>
    </row>
    <row r="2089" spans="1:19" hidden="1" outlineLevel="2">
      <c r="A2089" s="765"/>
      <c r="B2089" s="171" t="s">
        <v>382</v>
      </c>
      <c r="C2089" s="175" t="s">
        <v>23</v>
      </c>
      <c r="D2089" s="218">
        <v>16</v>
      </c>
      <c r="E2089" s="218"/>
      <c r="F2089" s="218"/>
      <c r="G2089" s="655"/>
      <c r="H2089" s="655"/>
      <c r="I2089" s="655"/>
      <c r="J2089" s="655"/>
      <c r="K2089" s="656"/>
      <c r="L2089" s="685"/>
      <c r="M2089" s="656"/>
      <c r="N2089" s="270"/>
      <c r="O2089" s="270"/>
      <c r="P2089" s="254"/>
      <c r="Q2089" s="254"/>
      <c r="R2089" s="254"/>
      <c r="S2089" s="661"/>
    </row>
    <row r="2090" spans="1:19" hidden="1" outlineLevel="2">
      <c r="A2090" s="765"/>
      <c r="B2090" s="171" t="s">
        <v>339</v>
      </c>
      <c r="C2090" s="175" t="s">
        <v>23</v>
      </c>
      <c r="D2090" s="218">
        <v>16</v>
      </c>
      <c r="E2090" s="218"/>
      <c r="F2090" s="218"/>
      <c r="G2090" s="655"/>
      <c r="H2090" s="655"/>
      <c r="I2090" s="655"/>
      <c r="J2090" s="655"/>
      <c r="K2090" s="656"/>
      <c r="L2090" s="685"/>
      <c r="M2090" s="656"/>
      <c r="N2090" s="270"/>
      <c r="O2090" s="270"/>
      <c r="P2090" s="254"/>
      <c r="Q2090" s="254"/>
      <c r="R2090" s="254"/>
      <c r="S2090" s="661"/>
    </row>
    <row r="2091" spans="1:19" hidden="1" outlineLevel="2">
      <c r="A2091" s="597"/>
      <c r="B2091" s="191" t="s">
        <v>340</v>
      </c>
      <c r="C2091" s="175" t="s">
        <v>23</v>
      </c>
      <c r="D2091" s="175">
        <v>1</v>
      </c>
      <c r="E2091" s="175"/>
      <c r="F2091" s="175"/>
      <c r="G2091" s="654"/>
      <c r="H2091" s="654"/>
      <c r="I2091" s="654"/>
      <c r="J2091" s="654"/>
      <c r="K2091" s="645"/>
      <c r="L2091" s="685"/>
      <c r="M2091" s="645"/>
      <c r="N2091" s="270"/>
      <c r="O2091" s="270"/>
      <c r="P2091" s="254"/>
      <c r="Q2091" s="254"/>
      <c r="R2091" s="254"/>
      <c r="S2091" s="661"/>
    </row>
    <row r="2092" spans="1:19" hidden="1" outlineLevel="2">
      <c r="A2092" s="597"/>
      <c r="B2092" s="191" t="s">
        <v>444</v>
      </c>
      <c r="C2092" s="175" t="s">
        <v>21</v>
      </c>
      <c r="D2092" s="175">
        <v>1</v>
      </c>
      <c r="E2092" s="175"/>
      <c r="F2092" s="175"/>
      <c r="G2092" s="654"/>
      <c r="H2092" s="654"/>
      <c r="I2092" s="654"/>
      <c r="J2092" s="654"/>
      <c r="K2092" s="645"/>
      <c r="L2092" s="685"/>
      <c r="M2092" s="645"/>
      <c r="N2092" s="270"/>
      <c r="O2092" s="270"/>
      <c r="P2092" s="254"/>
      <c r="Q2092" s="254"/>
      <c r="R2092" s="254"/>
      <c r="S2092" s="661"/>
    </row>
    <row r="2093" spans="1:19" ht="25.5" hidden="1" outlineLevel="2">
      <c r="A2093" s="225"/>
      <c r="B2093" s="226" t="s">
        <v>343</v>
      </c>
      <c r="C2093" s="227" t="s">
        <v>20</v>
      </c>
      <c r="D2093" s="228">
        <v>1</v>
      </c>
      <c r="E2093" s="228"/>
      <c r="F2093" s="228"/>
      <c r="G2093" s="708"/>
      <c r="H2093" s="708"/>
      <c r="I2093" s="708"/>
      <c r="J2093" s="708"/>
      <c r="K2093" s="709"/>
      <c r="L2093" s="685"/>
      <c r="M2093" s="709"/>
      <c r="N2093" s="270"/>
      <c r="O2093" s="270"/>
      <c r="P2093" s="254"/>
      <c r="Q2093" s="254"/>
      <c r="R2093" s="254"/>
      <c r="S2093" s="661"/>
    </row>
    <row r="2094" spans="1:19" ht="38.25" outlineLevel="1" collapsed="1">
      <c r="A2094" s="174">
        <f>COUNT($A$368:$A2093)+1</f>
        <v>80</v>
      </c>
      <c r="B2094" s="169" t="s">
        <v>619</v>
      </c>
      <c r="C2094" s="174" t="s">
        <v>137</v>
      </c>
      <c r="D2094" s="216">
        <v>7</v>
      </c>
      <c r="E2094" s="216"/>
      <c r="F2094" s="216"/>
      <c r="G2094" s="648" t="s">
        <v>3199</v>
      </c>
      <c r="H2094" s="648"/>
      <c r="I2094" s="648" t="s">
        <v>3164</v>
      </c>
      <c r="J2094" s="648" t="s">
        <v>324</v>
      </c>
      <c r="K2094" s="267">
        <v>82418300</v>
      </c>
      <c r="L2094" s="685"/>
      <c r="M2094" s="267">
        <v>5075000</v>
      </c>
      <c r="N2094" s="270"/>
      <c r="O2094" s="270"/>
      <c r="P2094" s="254">
        <f>SUM(K2094:O2094)</f>
        <v>87493300</v>
      </c>
      <c r="Q2094" s="254">
        <f>P2094*$D2094</f>
        <v>612453100</v>
      </c>
      <c r="R2094" s="254">
        <f>P2094*$F2094</f>
        <v>0</v>
      </c>
      <c r="S2094" s="649" t="s">
        <v>138</v>
      </c>
    </row>
    <row r="2095" spans="1:19" ht="25.5" hidden="1" outlineLevel="2">
      <c r="A2095" s="597"/>
      <c r="B2095" s="171" t="s">
        <v>450</v>
      </c>
      <c r="C2095" s="192" t="s">
        <v>23</v>
      </c>
      <c r="D2095" s="175">
        <v>1</v>
      </c>
      <c r="E2095" s="175"/>
      <c r="F2095" s="175"/>
      <c r="G2095" s="654"/>
      <c r="H2095" s="654"/>
      <c r="I2095" s="654"/>
      <c r="J2095" s="654"/>
      <c r="K2095" s="645"/>
      <c r="L2095" s="685"/>
      <c r="M2095" s="645"/>
      <c r="N2095" s="270"/>
      <c r="O2095" s="270"/>
      <c r="P2095" s="254"/>
      <c r="Q2095" s="254"/>
      <c r="R2095" s="254"/>
      <c r="S2095" s="661"/>
    </row>
    <row r="2096" spans="1:19" hidden="1" outlineLevel="2">
      <c r="A2096" s="597"/>
      <c r="B2096" s="169" t="s">
        <v>328</v>
      </c>
      <c r="C2096" s="174"/>
      <c r="D2096" s="174"/>
      <c r="E2096" s="174"/>
      <c r="F2096" s="174"/>
      <c r="G2096" s="654"/>
      <c r="H2096" s="654"/>
      <c r="I2096" s="654"/>
      <c r="J2096" s="654"/>
      <c r="K2096" s="645"/>
      <c r="L2096" s="685"/>
      <c r="M2096" s="645"/>
      <c r="N2096" s="270"/>
      <c r="O2096" s="270"/>
      <c r="P2096" s="254"/>
      <c r="Q2096" s="254"/>
      <c r="R2096" s="254"/>
      <c r="S2096" s="661"/>
    </row>
    <row r="2097" spans="1:19" hidden="1" outlineLevel="2">
      <c r="A2097" s="597"/>
      <c r="B2097" s="171" t="s">
        <v>451</v>
      </c>
      <c r="C2097" s="175" t="s">
        <v>23</v>
      </c>
      <c r="D2097" s="175">
        <v>1</v>
      </c>
      <c r="E2097" s="175"/>
      <c r="F2097" s="175"/>
      <c r="G2097" s="654"/>
      <c r="H2097" s="654"/>
      <c r="I2097" s="654"/>
      <c r="J2097" s="654"/>
      <c r="K2097" s="645"/>
      <c r="L2097" s="685"/>
      <c r="M2097" s="645"/>
      <c r="N2097" s="270"/>
      <c r="O2097" s="270"/>
      <c r="P2097" s="254"/>
      <c r="Q2097" s="254"/>
      <c r="R2097" s="254"/>
      <c r="S2097" s="661"/>
    </row>
    <row r="2098" spans="1:19" hidden="1" outlineLevel="2">
      <c r="A2098" s="597"/>
      <c r="B2098" s="171" t="s">
        <v>154</v>
      </c>
      <c r="C2098" s="175" t="s">
        <v>23</v>
      </c>
      <c r="D2098" s="175">
        <v>3</v>
      </c>
      <c r="E2098" s="175"/>
      <c r="F2098" s="175"/>
      <c r="G2098" s="654"/>
      <c r="H2098" s="654"/>
      <c r="I2098" s="654"/>
      <c r="J2098" s="654"/>
      <c r="K2098" s="645"/>
      <c r="L2098" s="685"/>
      <c r="M2098" s="645"/>
      <c r="N2098" s="270"/>
      <c r="O2098" s="270"/>
      <c r="P2098" s="254"/>
      <c r="Q2098" s="254"/>
      <c r="R2098" s="254"/>
      <c r="S2098" s="661"/>
    </row>
    <row r="2099" spans="1:19" hidden="1" outlineLevel="2">
      <c r="A2099" s="597"/>
      <c r="B2099" s="169" t="s">
        <v>331</v>
      </c>
      <c r="C2099" s="175"/>
      <c r="D2099" s="175"/>
      <c r="E2099" s="175"/>
      <c r="F2099" s="175"/>
      <c r="G2099" s="654"/>
      <c r="H2099" s="654"/>
      <c r="I2099" s="654"/>
      <c r="J2099" s="654"/>
      <c r="K2099" s="645"/>
      <c r="L2099" s="685"/>
      <c r="M2099" s="645"/>
      <c r="N2099" s="270"/>
      <c r="O2099" s="270"/>
      <c r="P2099" s="254"/>
      <c r="Q2099" s="254"/>
      <c r="R2099" s="254"/>
      <c r="S2099" s="661"/>
    </row>
    <row r="2100" spans="1:19" hidden="1" outlineLevel="2">
      <c r="A2100" s="597"/>
      <c r="B2100" s="171" t="s">
        <v>453</v>
      </c>
      <c r="C2100" s="175" t="s">
        <v>23</v>
      </c>
      <c r="D2100" s="218">
        <v>11</v>
      </c>
      <c r="E2100" s="218"/>
      <c r="F2100" s="218"/>
      <c r="G2100" s="655"/>
      <c r="H2100" s="655"/>
      <c r="I2100" s="655"/>
      <c r="J2100" s="655"/>
      <c r="K2100" s="656"/>
      <c r="L2100" s="685"/>
      <c r="M2100" s="656"/>
      <c r="N2100" s="270"/>
      <c r="O2100" s="270"/>
      <c r="P2100" s="254"/>
      <c r="Q2100" s="254"/>
      <c r="R2100" s="254"/>
      <c r="S2100" s="661"/>
    </row>
    <row r="2101" spans="1:19" hidden="1" outlineLevel="2">
      <c r="A2101" s="597"/>
      <c r="B2101" s="171" t="s">
        <v>335</v>
      </c>
      <c r="C2101" s="175" t="s">
        <v>23</v>
      </c>
      <c r="D2101" s="218">
        <v>1</v>
      </c>
      <c r="E2101" s="218"/>
      <c r="F2101" s="218"/>
      <c r="G2101" s="655"/>
      <c r="H2101" s="655"/>
      <c r="I2101" s="655"/>
      <c r="J2101" s="655"/>
      <c r="K2101" s="656"/>
      <c r="L2101" s="685"/>
      <c r="M2101" s="656"/>
      <c r="N2101" s="270"/>
      <c r="O2101" s="270"/>
      <c r="P2101" s="254"/>
      <c r="Q2101" s="254"/>
      <c r="R2101" s="254"/>
      <c r="S2101" s="661"/>
    </row>
    <row r="2102" spans="1:19" hidden="1" outlineLevel="2">
      <c r="A2102" s="597"/>
      <c r="B2102" s="171" t="s">
        <v>455</v>
      </c>
      <c r="C2102" s="175" t="s">
        <v>23</v>
      </c>
      <c r="D2102" s="218">
        <v>22</v>
      </c>
      <c r="E2102" s="218"/>
      <c r="F2102" s="218"/>
      <c r="G2102" s="655"/>
      <c r="H2102" s="655"/>
      <c r="I2102" s="655"/>
      <c r="J2102" s="655"/>
      <c r="K2102" s="656"/>
      <c r="L2102" s="685"/>
      <c r="M2102" s="656"/>
      <c r="N2102" s="270"/>
      <c r="O2102" s="270"/>
      <c r="P2102" s="254"/>
      <c r="Q2102" s="254"/>
      <c r="R2102" s="254"/>
      <c r="S2102" s="661"/>
    </row>
    <row r="2103" spans="1:19" hidden="1" outlineLevel="2">
      <c r="A2103" s="597"/>
      <c r="B2103" s="171" t="s">
        <v>457</v>
      </c>
      <c r="C2103" s="175" t="s">
        <v>23</v>
      </c>
      <c r="D2103" s="218">
        <v>11</v>
      </c>
      <c r="E2103" s="218"/>
      <c r="F2103" s="218"/>
      <c r="G2103" s="655"/>
      <c r="H2103" s="655"/>
      <c r="I2103" s="655"/>
      <c r="J2103" s="655"/>
      <c r="K2103" s="656"/>
      <c r="L2103" s="685"/>
      <c r="M2103" s="656"/>
      <c r="N2103" s="270"/>
      <c r="O2103" s="270"/>
      <c r="P2103" s="254"/>
      <c r="Q2103" s="254"/>
      <c r="R2103" s="254"/>
      <c r="S2103" s="661"/>
    </row>
    <row r="2104" spans="1:19" hidden="1" outlineLevel="2">
      <c r="A2104" s="597"/>
      <c r="B2104" s="191" t="s">
        <v>458</v>
      </c>
      <c r="C2104" s="175" t="s">
        <v>21</v>
      </c>
      <c r="D2104" s="175">
        <v>1</v>
      </c>
      <c r="E2104" s="175"/>
      <c r="F2104" s="175"/>
      <c r="G2104" s="654"/>
      <c r="H2104" s="654"/>
      <c r="I2104" s="654"/>
      <c r="J2104" s="654"/>
      <c r="K2104" s="645"/>
      <c r="L2104" s="685"/>
      <c r="M2104" s="645"/>
      <c r="N2104" s="270"/>
      <c r="O2104" s="270"/>
      <c r="P2104" s="254"/>
      <c r="Q2104" s="254"/>
      <c r="R2104" s="254"/>
      <c r="S2104" s="661"/>
    </row>
    <row r="2105" spans="1:19" ht="25.5" hidden="1" outlineLevel="2">
      <c r="A2105" s="597"/>
      <c r="B2105" s="219" t="s">
        <v>343</v>
      </c>
      <c r="C2105" s="220" t="s">
        <v>20</v>
      </c>
      <c r="D2105" s="221">
        <v>1</v>
      </c>
      <c r="E2105" s="221"/>
      <c r="F2105" s="221"/>
      <c r="G2105" s="706"/>
      <c r="H2105" s="706"/>
      <c r="I2105" s="706"/>
      <c r="J2105" s="706"/>
      <c r="K2105" s="707"/>
      <c r="L2105" s="685"/>
      <c r="M2105" s="707"/>
      <c r="N2105" s="270"/>
      <c r="O2105" s="270"/>
      <c r="P2105" s="254"/>
      <c r="Q2105" s="254"/>
      <c r="R2105" s="254"/>
      <c r="S2105" s="661"/>
    </row>
    <row r="2106" spans="1:19" ht="38.25" outlineLevel="1" collapsed="1">
      <c r="A2106" s="174">
        <f>COUNT($A$368:$A2105)+1</f>
        <v>81</v>
      </c>
      <c r="B2106" s="169" t="s">
        <v>620</v>
      </c>
      <c r="C2106" s="174" t="s">
        <v>137</v>
      </c>
      <c r="D2106" s="216">
        <v>7</v>
      </c>
      <c r="E2106" s="216"/>
      <c r="F2106" s="216"/>
      <c r="G2106" s="648" t="s">
        <v>3199</v>
      </c>
      <c r="H2106" s="648"/>
      <c r="I2106" s="648" t="s">
        <v>3164</v>
      </c>
      <c r="J2106" s="648" t="s">
        <v>324</v>
      </c>
      <c r="K2106" s="267">
        <v>14615100</v>
      </c>
      <c r="L2106" s="685"/>
      <c r="M2106" s="267">
        <v>4375000</v>
      </c>
      <c r="N2106" s="270"/>
      <c r="O2106" s="270"/>
      <c r="P2106" s="254">
        <f>SUM(K2106:O2106)</f>
        <v>18990100</v>
      </c>
      <c r="Q2106" s="254">
        <f>P2106*$D2106</f>
        <v>132930700</v>
      </c>
      <c r="R2106" s="254">
        <f>P2106*$F2106</f>
        <v>0</v>
      </c>
      <c r="S2106" s="649" t="s">
        <v>138</v>
      </c>
    </row>
    <row r="2107" spans="1:19" ht="25.5" hidden="1" outlineLevel="2">
      <c r="A2107" s="597"/>
      <c r="B2107" s="171" t="s">
        <v>450</v>
      </c>
      <c r="C2107" s="192" t="s">
        <v>23</v>
      </c>
      <c r="D2107" s="175">
        <v>1</v>
      </c>
      <c r="E2107" s="175"/>
      <c r="F2107" s="175"/>
      <c r="G2107" s="654"/>
      <c r="H2107" s="654"/>
      <c r="I2107" s="654"/>
      <c r="J2107" s="654"/>
      <c r="K2107" s="645"/>
      <c r="L2107" s="685"/>
      <c r="M2107" s="645"/>
      <c r="N2107" s="270"/>
      <c r="O2107" s="270"/>
      <c r="P2107" s="254"/>
      <c r="Q2107" s="254"/>
      <c r="R2107" s="254"/>
      <c r="S2107" s="661"/>
    </row>
    <row r="2108" spans="1:19" hidden="1" outlineLevel="2">
      <c r="A2108" s="597"/>
      <c r="B2108" s="171" t="s">
        <v>457</v>
      </c>
      <c r="C2108" s="175" t="s">
        <v>23</v>
      </c>
      <c r="D2108" s="218">
        <v>11</v>
      </c>
      <c r="E2108" s="218"/>
      <c r="F2108" s="218"/>
      <c r="G2108" s="655"/>
      <c r="H2108" s="655"/>
      <c r="I2108" s="655"/>
      <c r="J2108" s="655"/>
      <c r="K2108" s="656"/>
      <c r="L2108" s="685"/>
      <c r="M2108" s="656"/>
      <c r="N2108" s="270"/>
      <c r="O2108" s="270"/>
      <c r="P2108" s="254"/>
      <c r="Q2108" s="254"/>
      <c r="R2108" s="254"/>
      <c r="S2108" s="661"/>
    </row>
    <row r="2109" spans="1:19" ht="38.25" outlineLevel="1" collapsed="1">
      <c r="A2109" s="174">
        <f>COUNT($A$368:$A2108)+1</f>
        <v>82</v>
      </c>
      <c r="B2109" s="169" t="s">
        <v>621</v>
      </c>
      <c r="C2109" s="174" t="s">
        <v>137</v>
      </c>
      <c r="D2109" s="216">
        <v>6</v>
      </c>
      <c r="E2109" s="216"/>
      <c r="F2109" s="216"/>
      <c r="G2109" s="648" t="s">
        <v>3199</v>
      </c>
      <c r="H2109" s="648"/>
      <c r="I2109" s="648" t="s">
        <v>3164</v>
      </c>
      <c r="J2109" s="648" t="s">
        <v>324</v>
      </c>
      <c r="K2109" s="267">
        <v>82418300</v>
      </c>
      <c r="L2109" s="685"/>
      <c r="M2109" s="267">
        <v>5075000</v>
      </c>
      <c r="N2109" s="270"/>
      <c r="O2109" s="270"/>
      <c r="P2109" s="254">
        <f>SUM(K2109:O2109)</f>
        <v>87493300</v>
      </c>
      <c r="Q2109" s="254">
        <f>P2109*$D2109</f>
        <v>524959800</v>
      </c>
      <c r="R2109" s="254">
        <f>P2109*$F2109</f>
        <v>0</v>
      </c>
      <c r="S2109" s="649" t="s">
        <v>138</v>
      </c>
    </row>
    <row r="2110" spans="1:19" ht="25.5" hidden="1" outlineLevel="2">
      <c r="A2110" s="597"/>
      <c r="B2110" s="171" t="s">
        <v>450</v>
      </c>
      <c r="C2110" s="192" t="s">
        <v>23</v>
      </c>
      <c r="D2110" s="175">
        <v>1</v>
      </c>
      <c r="E2110" s="175"/>
      <c r="F2110" s="175"/>
      <c r="G2110" s="654"/>
      <c r="H2110" s="654"/>
      <c r="I2110" s="654"/>
      <c r="J2110" s="654"/>
      <c r="K2110" s="645"/>
      <c r="L2110" s="685"/>
      <c r="M2110" s="645"/>
      <c r="N2110" s="270"/>
      <c r="O2110" s="270"/>
      <c r="P2110" s="254"/>
      <c r="Q2110" s="254"/>
      <c r="R2110" s="254"/>
      <c r="S2110" s="661"/>
    </row>
    <row r="2111" spans="1:19" hidden="1" outlineLevel="2">
      <c r="A2111" s="597"/>
      <c r="B2111" s="169" t="s">
        <v>328</v>
      </c>
      <c r="C2111" s="174"/>
      <c r="D2111" s="174"/>
      <c r="E2111" s="174"/>
      <c r="F2111" s="174"/>
      <c r="G2111" s="654"/>
      <c r="H2111" s="654"/>
      <c r="I2111" s="654"/>
      <c r="J2111" s="654"/>
      <c r="K2111" s="645"/>
      <c r="L2111" s="685"/>
      <c r="M2111" s="645"/>
      <c r="N2111" s="270"/>
      <c r="O2111" s="270"/>
      <c r="P2111" s="254"/>
      <c r="Q2111" s="254"/>
      <c r="R2111" s="254"/>
      <c r="S2111" s="661"/>
    </row>
    <row r="2112" spans="1:19" hidden="1" outlineLevel="2">
      <c r="A2112" s="597"/>
      <c r="B2112" s="171" t="s">
        <v>451</v>
      </c>
      <c r="C2112" s="175" t="s">
        <v>23</v>
      </c>
      <c r="D2112" s="175">
        <v>1</v>
      </c>
      <c r="E2112" s="175"/>
      <c r="F2112" s="175"/>
      <c r="G2112" s="654"/>
      <c r="H2112" s="654"/>
      <c r="I2112" s="654"/>
      <c r="J2112" s="654"/>
      <c r="K2112" s="645"/>
      <c r="L2112" s="685"/>
      <c r="M2112" s="645"/>
      <c r="N2112" s="270"/>
      <c r="O2112" s="270"/>
      <c r="P2112" s="254"/>
      <c r="Q2112" s="254"/>
      <c r="R2112" s="254"/>
      <c r="S2112" s="661"/>
    </row>
    <row r="2113" spans="1:19" hidden="1" outlineLevel="2">
      <c r="A2113" s="597"/>
      <c r="B2113" s="171" t="s">
        <v>154</v>
      </c>
      <c r="C2113" s="175" t="s">
        <v>23</v>
      </c>
      <c r="D2113" s="175">
        <v>3</v>
      </c>
      <c r="E2113" s="175"/>
      <c r="F2113" s="175"/>
      <c r="G2113" s="654"/>
      <c r="H2113" s="654"/>
      <c r="I2113" s="654"/>
      <c r="J2113" s="654"/>
      <c r="K2113" s="645"/>
      <c r="L2113" s="685"/>
      <c r="M2113" s="645"/>
      <c r="N2113" s="270"/>
      <c r="O2113" s="270"/>
      <c r="P2113" s="254"/>
      <c r="Q2113" s="254"/>
      <c r="R2113" s="254"/>
      <c r="S2113" s="661"/>
    </row>
    <row r="2114" spans="1:19" hidden="1" outlineLevel="2">
      <c r="A2114" s="597"/>
      <c r="B2114" s="169" t="s">
        <v>331</v>
      </c>
      <c r="C2114" s="175"/>
      <c r="D2114" s="175"/>
      <c r="E2114" s="175"/>
      <c r="F2114" s="175"/>
      <c r="G2114" s="654"/>
      <c r="H2114" s="654"/>
      <c r="I2114" s="654"/>
      <c r="J2114" s="654"/>
      <c r="K2114" s="645"/>
      <c r="L2114" s="685"/>
      <c r="M2114" s="645"/>
      <c r="N2114" s="270"/>
      <c r="O2114" s="270"/>
      <c r="P2114" s="254"/>
      <c r="Q2114" s="254"/>
      <c r="R2114" s="254"/>
      <c r="S2114" s="661"/>
    </row>
    <row r="2115" spans="1:19" hidden="1" outlineLevel="2">
      <c r="A2115" s="597"/>
      <c r="B2115" s="171" t="s">
        <v>453</v>
      </c>
      <c r="C2115" s="175" t="s">
        <v>23</v>
      </c>
      <c r="D2115" s="218">
        <v>11</v>
      </c>
      <c r="E2115" s="218"/>
      <c r="F2115" s="218"/>
      <c r="G2115" s="655"/>
      <c r="H2115" s="655"/>
      <c r="I2115" s="655"/>
      <c r="J2115" s="655"/>
      <c r="K2115" s="656"/>
      <c r="L2115" s="685"/>
      <c r="M2115" s="656"/>
      <c r="N2115" s="270"/>
      <c r="O2115" s="270"/>
      <c r="P2115" s="254"/>
      <c r="Q2115" s="254"/>
      <c r="R2115" s="254"/>
      <c r="S2115" s="661"/>
    </row>
    <row r="2116" spans="1:19" hidden="1" outlineLevel="2">
      <c r="A2116" s="597"/>
      <c r="B2116" s="171" t="s">
        <v>335</v>
      </c>
      <c r="C2116" s="175" t="s">
        <v>23</v>
      </c>
      <c r="D2116" s="218">
        <v>1</v>
      </c>
      <c r="E2116" s="218"/>
      <c r="F2116" s="218"/>
      <c r="G2116" s="655"/>
      <c r="H2116" s="655"/>
      <c r="I2116" s="655"/>
      <c r="J2116" s="655"/>
      <c r="K2116" s="656"/>
      <c r="L2116" s="685"/>
      <c r="M2116" s="656"/>
      <c r="N2116" s="270"/>
      <c r="O2116" s="270"/>
      <c r="P2116" s="254"/>
      <c r="Q2116" s="254"/>
      <c r="R2116" s="254"/>
      <c r="S2116" s="661"/>
    </row>
    <row r="2117" spans="1:19" hidden="1" outlineLevel="2">
      <c r="A2117" s="597"/>
      <c r="B2117" s="171" t="s">
        <v>455</v>
      </c>
      <c r="C2117" s="175" t="s">
        <v>23</v>
      </c>
      <c r="D2117" s="218">
        <v>22</v>
      </c>
      <c r="E2117" s="218"/>
      <c r="F2117" s="218"/>
      <c r="G2117" s="655"/>
      <c r="H2117" s="655"/>
      <c r="I2117" s="655"/>
      <c r="J2117" s="655"/>
      <c r="K2117" s="656"/>
      <c r="L2117" s="685"/>
      <c r="M2117" s="656"/>
      <c r="N2117" s="270"/>
      <c r="O2117" s="270"/>
      <c r="P2117" s="254"/>
      <c r="Q2117" s="254"/>
      <c r="R2117" s="254"/>
      <c r="S2117" s="661"/>
    </row>
    <row r="2118" spans="1:19" hidden="1" outlineLevel="2">
      <c r="A2118" s="597"/>
      <c r="B2118" s="171" t="s">
        <v>457</v>
      </c>
      <c r="C2118" s="175" t="s">
        <v>23</v>
      </c>
      <c r="D2118" s="218">
        <v>11</v>
      </c>
      <c r="E2118" s="218"/>
      <c r="F2118" s="218"/>
      <c r="G2118" s="655"/>
      <c r="H2118" s="655"/>
      <c r="I2118" s="655"/>
      <c r="J2118" s="655"/>
      <c r="K2118" s="656"/>
      <c r="L2118" s="685"/>
      <c r="M2118" s="656"/>
      <c r="N2118" s="270"/>
      <c r="O2118" s="270"/>
      <c r="P2118" s="254"/>
      <c r="Q2118" s="254"/>
      <c r="R2118" s="254"/>
      <c r="S2118" s="661"/>
    </row>
    <row r="2119" spans="1:19" hidden="1" outlineLevel="2">
      <c r="A2119" s="597"/>
      <c r="B2119" s="191" t="s">
        <v>458</v>
      </c>
      <c r="C2119" s="175" t="s">
        <v>21</v>
      </c>
      <c r="D2119" s="175">
        <v>1</v>
      </c>
      <c r="E2119" s="175"/>
      <c r="F2119" s="175"/>
      <c r="G2119" s="654"/>
      <c r="H2119" s="654"/>
      <c r="I2119" s="654"/>
      <c r="J2119" s="654"/>
      <c r="K2119" s="645"/>
      <c r="L2119" s="685"/>
      <c r="M2119" s="645"/>
      <c r="N2119" s="270"/>
      <c r="O2119" s="270"/>
      <c r="P2119" s="254"/>
      <c r="Q2119" s="254"/>
      <c r="R2119" s="254"/>
      <c r="S2119" s="661"/>
    </row>
    <row r="2120" spans="1:19" ht="25.5" hidden="1" outlineLevel="2">
      <c r="A2120" s="597"/>
      <c r="B2120" s="219" t="s">
        <v>343</v>
      </c>
      <c r="C2120" s="220" t="s">
        <v>20</v>
      </c>
      <c r="D2120" s="221">
        <v>1</v>
      </c>
      <c r="E2120" s="221"/>
      <c r="F2120" s="221"/>
      <c r="G2120" s="706"/>
      <c r="H2120" s="706"/>
      <c r="I2120" s="706"/>
      <c r="J2120" s="706"/>
      <c r="K2120" s="707"/>
      <c r="L2120" s="685"/>
      <c r="M2120" s="707"/>
      <c r="N2120" s="270"/>
      <c r="O2120" s="270"/>
      <c r="P2120" s="254"/>
      <c r="Q2120" s="254"/>
      <c r="R2120" s="254"/>
      <c r="S2120" s="661"/>
    </row>
    <row r="2121" spans="1:19" ht="38.25" outlineLevel="1" collapsed="1">
      <c r="A2121" s="174">
        <f>COUNT($A$368:$A2120)+1</f>
        <v>83</v>
      </c>
      <c r="B2121" s="169" t="s">
        <v>622</v>
      </c>
      <c r="C2121" s="174" t="s">
        <v>137</v>
      </c>
      <c r="D2121" s="216">
        <v>6</v>
      </c>
      <c r="E2121" s="216"/>
      <c r="F2121" s="216"/>
      <c r="G2121" s="648" t="s">
        <v>3199</v>
      </c>
      <c r="H2121" s="648"/>
      <c r="I2121" s="648" t="s">
        <v>3164</v>
      </c>
      <c r="J2121" s="648" t="s">
        <v>324</v>
      </c>
      <c r="K2121" s="267">
        <v>20811400</v>
      </c>
      <c r="L2121" s="685"/>
      <c r="M2121" s="267">
        <v>4375000</v>
      </c>
      <c r="N2121" s="270"/>
      <c r="O2121" s="270"/>
      <c r="P2121" s="254">
        <f>SUM(K2121:O2121)</f>
        <v>25186400</v>
      </c>
      <c r="Q2121" s="254">
        <f>P2121*$D2121</f>
        <v>151118400</v>
      </c>
      <c r="R2121" s="254">
        <f>P2121*$F2121</f>
        <v>0</v>
      </c>
      <c r="S2121" s="649" t="s">
        <v>138</v>
      </c>
    </row>
    <row r="2122" spans="1:19" ht="25.5" hidden="1" outlineLevel="2">
      <c r="A2122" s="597"/>
      <c r="B2122" s="171" t="s">
        <v>450</v>
      </c>
      <c r="C2122" s="192" t="s">
        <v>23</v>
      </c>
      <c r="D2122" s="175">
        <v>1</v>
      </c>
      <c r="E2122" s="175"/>
      <c r="F2122" s="175"/>
      <c r="G2122" s="654"/>
      <c r="H2122" s="654"/>
      <c r="I2122" s="654"/>
      <c r="J2122" s="654"/>
      <c r="K2122" s="645"/>
      <c r="L2122" s="685"/>
      <c r="M2122" s="645"/>
      <c r="N2122" s="270"/>
      <c r="O2122" s="270"/>
      <c r="P2122" s="254"/>
      <c r="Q2122" s="254"/>
      <c r="R2122" s="254"/>
      <c r="S2122" s="661"/>
    </row>
    <row r="2123" spans="1:19" hidden="1" outlineLevel="2">
      <c r="A2123" s="597"/>
      <c r="B2123" s="171" t="s">
        <v>457</v>
      </c>
      <c r="C2123" s="175" t="s">
        <v>23</v>
      </c>
      <c r="D2123" s="218">
        <v>11</v>
      </c>
      <c r="E2123" s="218"/>
      <c r="F2123" s="218"/>
      <c r="G2123" s="655"/>
      <c r="H2123" s="655"/>
      <c r="I2123" s="655"/>
      <c r="J2123" s="655"/>
      <c r="K2123" s="656"/>
      <c r="L2123" s="685"/>
      <c r="M2123" s="656"/>
      <c r="N2123" s="270"/>
      <c r="O2123" s="270"/>
      <c r="P2123" s="254"/>
      <c r="Q2123" s="254"/>
      <c r="R2123" s="254"/>
      <c r="S2123" s="661"/>
    </row>
    <row r="2124" spans="1:19" ht="38.25" outlineLevel="1" collapsed="1">
      <c r="A2124" s="174">
        <f>COUNT($A$368:$A2123)+1</f>
        <v>84</v>
      </c>
      <c r="B2124" s="169" t="s">
        <v>623</v>
      </c>
      <c r="C2124" s="174" t="s">
        <v>137</v>
      </c>
      <c r="D2124" s="216">
        <v>6</v>
      </c>
      <c r="E2124" s="216"/>
      <c r="F2124" s="216"/>
      <c r="G2124" s="648" t="s">
        <v>3199</v>
      </c>
      <c r="H2124" s="648"/>
      <c r="I2124" s="648" t="s">
        <v>3164</v>
      </c>
      <c r="J2124" s="648" t="s">
        <v>324</v>
      </c>
      <c r="K2124" s="267">
        <v>85201600</v>
      </c>
      <c r="L2124" s="685"/>
      <c r="M2124" s="267">
        <v>5075000</v>
      </c>
      <c r="N2124" s="270"/>
      <c r="O2124" s="270"/>
      <c r="P2124" s="254">
        <f>SUM(K2124:O2124)</f>
        <v>90276600</v>
      </c>
      <c r="Q2124" s="254">
        <f>P2124*$D2124</f>
        <v>541659600</v>
      </c>
      <c r="R2124" s="254">
        <f>P2124*$F2124</f>
        <v>0</v>
      </c>
      <c r="S2124" s="649" t="s">
        <v>138</v>
      </c>
    </row>
    <row r="2125" spans="1:19" ht="25.5" hidden="1" outlineLevel="2">
      <c r="A2125" s="597"/>
      <c r="B2125" s="171" t="s">
        <v>450</v>
      </c>
      <c r="C2125" s="192" t="s">
        <v>23</v>
      </c>
      <c r="D2125" s="175">
        <v>1</v>
      </c>
      <c r="E2125" s="175"/>
      <c r="F2125" s="175"/>
      <c r="G2125" s="654"/>
      <c r="H2125" s="654"/>
      <c r="I2125" s="654"/>
      <c r="J2125" s="654"/>
      <c r="K2125" s="645"/>
      <c r="L2125" s="685"/>
      <c r="M2125" s="645"/>
      <c r="N2125" s="270"/>
      <c r="O2125" s="270"/>
      <c r="P2125" s="254"/>
      <c r="Q2125" s="254"/>
      <c r="R2125" s="254"/>
      <c r="S2125" s="661"/>
    </row>
    <row r="2126" spans="1:19" hidden="1" outlineLevel="2">
      <c r="A2126" s="597"/>
      <c r="B2126" s="169" t="s">
        <v>328</v>
      </c>
      <c r="C2126" s="174"/>
      <c r="D2126" s="174"/>
      <c r="E2126" s="174"/>
      <c r="F2126" s="174"/>
      <c r="G2126" s="654"/>
      <c r="H2126" s="654"/>
      <c r="I2126" s="654"/>
      <c r="J2126" s="654"/>
      <c r="K2126" s="645"/>
      <c r="L2126" s="685"/>
      <c r="M2126" s="645"/>
      <c r="N2126" s="270"/>
      <c r="O2126" s="270"/>
      <c r="P2126" s="254"/>
      <c r="Q2126" s="254"/>
      <c r="R2126" s="254"/>
      <c r="S2126" s="661"/>
    </row>
    <row r="2127" spans="1:19" hidden="1" outlineLevel="2">
      <c r="A2127" s="597"/>
      <c r="B2127" s="171" t="s">
        <v>451</v>
      </c>
      <c r="C2127" s="175" t="s">
        <v>23</v>
      </c>
      <c r="D2127" s="175">
        <v>1</v>
      </c>
      <c r="E2127" s="175"/>
      <c r="F2127" s="175"/>
      <c r="G2127" s="654"/>
      <c r="H2127" s="654"/>
      <c r="I2127" s="654"/>
      <c r="J2127" s="654"/>
      <c r="K2127" s="645"/>
      <c r="L2127" s="685"/>
      <c r="M2127" s="645"/>
      <c r="N2127" s="270"/>
      <c r="O2127" s="270"/>
      <c r="P2127" s="254"/>
      <c r="Q2127" s="254"/>
      <c r="R2127" s="254"/>
      <c r="S2127" s="661"/>
    </row>
    <row r="2128" spans="1:19" hidden="1" outlineLevel="2">
      <c r="A2128" s="597"/>
      <c r="B2128" s="171" t="s">
        <v>154</v>
      </c>
      <c r="C2128" s="175" t="s">
        <v>23</v>
      </c>
      <c r="D2128" s="175">
        <v>3</v>
      </c>
      <c r="E2128" s="175"/>
      <c r="F2128" s="175"/>
      <c r="G2128" s="654"/>
      <c r="H2128" s="654"/>
      <c r="I2128" s="654"/>
      <c r="J2128" s="654"/>
      <c r="K2128" s="645"/>
      <c r="L2128" s="685"/>
      <c r="M2128" s="645"/>
      <c r="N2128" s="270"/>
      <c r="O2128" s="270"/>
      <c r="P2128" s="254"/>
      <c r="Q2128" s="254"/>
      <c r="R2128" s="254"/>
      <c r="S2128" s="661"/>
    </row>
    <row r="2129" spans="1:19" hidden="1" outlineLevel="2">
      <c r="A2129" s="597"/>
      <c r="B2129" s="169" t="s">
        <v>331</v>
      </c>
      <c r="C2129" s="175"/>
      <c r="D2129" s="175"/>
      <c r="E2129" s="175"/>
      <c r="F2129" s="175"/>
      <c r="G2129" s="654"/>
      <c r="H2129" s="654"/>
      <c r="I2129" s="654"/>
      <c r="J2129" s="654"/>
      <c r="K2129" s="645"/>
      <c r="L2129" s="685"/>
      <c r="M2129" s="645"/>
      <c r="N2129" s="270"/>
      <c r="O2129" s="270"/>
      <c r="P2129" s="254"/>
      <c r="Q2129" s="254"/>
      <c r="R2129" s="254"/>
      <c r="S2129" s="661"/>
    </row>
    <row r="2130" spans="1:19" hidden="1" outlineLevel="2">
      <c r="A2130" s="597"/>
      <c r="B2130" s="171" t="s">
        <v>453</v>
      </c>
      <c r="C2130" s="175" t="s">
        <v>23</v>
      </c>
      <c r="D2130" s="218">
        <v>11</v>
      </c>
      <c r="E2130" s="218"/>
      <c r="F2130" s="218"/>
      <c r="G2130" s="655"/>
      <c r="H2130" s="655"/>
      <c r="I2130" s="655"/>
      <c r="J2130" s="655"/>
      <c r="K2130" s="656"/>
      <c r="L2130" s="685"/>
      <c r="M2130" s="656"/>
      <c r="N2130" s="270"/>
      <c r="O2130" s="270"/>
      <c r="P2130" s="254"/>
      <c r="Q2130" s="254"/>
      <c r="R2130" s="254"/>
      <c r="S2130" s="661"/>
    </row>
    <row r="2131" spans="1:19" hidden="1" outlineLevel="2">
      <c r="A2131" s="597"/>
      <c r="B2131" s="171" t="s">
        <v>335</v>
      </c>
      <c r="C2131" s="175" t="s">
        <v>23</v>
      </c>
      <c r="D2131" s="218">
        <v>1</v>
      </c>
      <c r="E2131" s="218"/>
      <c r="F2131" s="218"/>
      <c r="G2131" s="655"/>
      <c r="H2131" s="655"/>
      <c r="I2131" s="655"/>
      <c r="J2131" s="655"/>
      <c r="K2131" s="656"/>
      <c r="L2131" s="685"/>
      <c r="M2131" s="656"/>
      <c r="N2131" s="270"/>
      <c r="O2131" s="270"/>
      <c r="P2131" s="254"/>
      <c r="Q2131" s="254"/>
      <c r="R2131" s="254"/>
      <c r="S2131" s="661"/>
    </row>
    <row r="2132" spans="1:19" hidden="1" outlineLevel="2">
      <c r="A2132" s="597"/>
      <c r="B2132" s="171" t="s">
        <v>455</v>
      </c>
      <c r="C2132" s="175" t="s">
        <v>23</v>
      </c>
      <c r="D2132" s="218">
        <v>22</v>
      </c>
      <c r="E2132" s="218"/>
      <c r="F2132" s="218"/>
      <c r="G2132" s="655"/>
      <c r="H2132" s="655"/>
      <c r="I2132" s="655"/>
      <c r="J2132" s="655"/>
      <c r="K2132" s="656"/>
      <c r="L2132" s="685"/>
      <c r="M2132" s="656"/>
      <c r="N2132" s="270"/>
      <c r="O2132" s="270"/>
      <c r="P2132" s="254"/>
      <c r="Q2132" s="254"/>
      <c r="R2132" s="254"/>
      <c r="S2132" s="661"/>
    </row>
    <row r="2133" spans="1:19" hidden="1" outlineLevel="2">
      <c r="A2133" s="597"/>
      <c r="B2133" s="171" t="s">
        <v>457</v>
      </c>
      <c r="C2133" s="175" t="s">
        <v>23</v>
      </c>
      <c r="D2133" s="218">
        <v>11</v>
      </c>
      <c r="E2133" s="218"/>
      <c r="F2133" s="218"/>
      <c r="G2133" s="655"/>
      <c r="H2133" s="655"/>
      <c r="I2133" s="655"/>
      <c r="J2133" s="655"/>
      <c r="K2133" s="656"/>
      <c r="L2133" s="685"/>
      <c r="M2133" s="656"/>
      <c r="N2133" s="270"/>
      <c r="O2133" s="270"/>
      <c r="P2133" s="254"/>
      <c r="Q2133" s="254"/>
      <c r="R2133" s="254"/>
      <c r="S2133" s="661"/>
    </row>
    <row r="2134" spans="1:19" hidden="1" outlineLevel="2">
      <c r="A2134" s="597"/>
      <c r="B2134" s="191" t="s">
        <v>458</v>
      </c>
      <c r="C2134" s="175" t="s">
        <v>21</v>
      </c>
      <c r="D2134" s="175">
        <v>1</v>
      </c>
      <c r="E2134" s="175"/>
      <c r="F2134" s="175"/>
      <c r="G2134" s="654"/>
      <c r="H2134" s="654"/>
      <c r="I2134" s="654"/>
      <c r="J2134" s="654"/>
      <c r="K2134" s="645"/>
      <c r="L2134" s="685"/>
      <c r="M2134" s="645"/>
      <c r="N2134" s="270"/>
      <c r="O2134" s="270"/>
      <c r="P2134" s="254"/>
      <c r="Q2134" s="254"/>
      <c r="R2134" s="254"/>
      <c r="S2134" s="661"/>
    </row>
    <row r="2135" spans="1:19" ht="25.5" hidden="1" outlineLevel="2">
      <c r="A2135" s="597"/>
      <c r="B2135" s="219" t="s">
        <v>343</v>
      </c>
      <c r="C2135" s="220" t="s">
        <v>20</v>
      </c>
      <c r="D2135" s="221">
        <v>1</v>
      </c>
      <c r="E2135" s="221"/>
      <c r="F2135" s="221"/>
      <c r="G2135" s="706"/>
      <c r="H2135" s="706"/>
      <c r="I2135" s="706"/>
      <c r="J2135" s="706"/>
      <c r="K2135" s="707"/>
      <c r="L2135" s="685"/>
      <c r="M2135" s="707"/>
      <c r="N2135" s="270"/>
      <c r="O2135" s="270"/>
      <c r="P2135" s="254"/>
      <c r="Q2135" s="254"/>
      <c r="R2135" s="254"/>
      <c r="S2135" s="661"/>
    </row>
    <row r="2136" spans="1:19" ht="38.25" outlineLevel="1" collapsed="1">
      <c r="A2136" s="174">
        <f>COUNT($A$368:$A2135)+1</f>
        <v>85</v>
      </c>
      <c r="B2136" s="169" t="s">
        <v>624</v>
      </c>
      <c r="C2136" s="174" t="s">
        <v>137</v>
      </c>
      <c r="D2136" s="216">
        <v>6</v>
      </c>
      <c r="E2136" s="216"/>
      <c r="F2136" s="216"/>
      <c r="G2136" s="648" t="s">
        <v>3199</v>
      </c>
      <c r="H2136" s="648"/>
      <c r="I2136" s="648" t="s">
        <v>3164</v>
      </c>
      <c r="J2136" s="648" t="s">
        <v>324</v>
      </c>
      <c r="K2136" s="267">
        <v>20811400</v>
      </c>
      <c r="L2136" s="685"/>
      <c r="M2136" s="267">
        <v>4375000</v>
      </c>
      <c r="N2136" s="270"/>
      <c r="O2136" s="270"/>
      <c r="P2136" s="254">
        <f>SUM(K2136:O2136)</f>
        <v>25186400</v>
      </c>
      <c r="Q2136" s="254">
        <f>P2136*$D2136</f>
        <v>151118400</v>
      </c>
      <c r="R2136" s="254">
        <f>P2136*$F2136</f>
        <v>0</v>
      </c>
      <c r="S2136" s="649" t="s">
        <v>138</v>
      </c>
    </row>
    <row r="2137" spans="1:19" ht="25.5" hidden="1" outlineLevel="2">
      <c r="A2137" s="597"/>
      <c r="B2137" s="171" t="s">
        <v>450</v>
      </c>
      <c r="C2137" s="192" t="s">
        <v>23</v>
      </c>
      <c r="D2137" s="175">
        <v>1</v>
      </c>
      <c r="E2137" s="175"/>
      <c r="F2137" s="175"/>
      <c r="G2137" s="654"/>
      <c r="H2137" s="654"/>
      <c r="I2137" s="654"/>
      <c r="J2137" s="654"/>
      <c r="K2137" s="645"/>
      <c r="L2137" s="685"/>
      <c r="M2137" s="645"/>
      <c r="N2137" s="270"/>
      <c r="O2137" s="270"/>
      <c r="P2137" s="254"/>
      <c r="Q2137" s="254"/>
      <c r="R2137" s="254"/>
      <c r="S2137" s="661"/>
    </row>
    <row r="2138" spans="1:19" hidden="1" outlineLevel="2">
      <c r="A2138" s="597"/>
      <c r="B2138" s="171" t="s">
        <v>457</v>
      </c>
      <c r="C2138" s="175" t="s">
        <v>23</v>
      </c>
      <c r="D2138" s="218">
        <v>11</v>
      </c>
      <c r="E2138" s="218"/>
      <c r="F2138" s="218"/>
      <c r="G2138" s="655"/>
      <c r="H2138" s="655"/>
      <c r="I2138" s="655"/>
      <c r="J2138" s="655"/>
      <c r="K2138" s="656"/>
      <c r="L2138" s="685"/>
      <c r="M2138" s="656"/>
      <c r="N2138" s="270"/>
      <c r="O2138" s="270"/>
      <c r="P2138" s="254"/>
      <c r="Q2138" s="254"/>
      <c r="R2138" s="254"/>
      <c r="S2138" s="661"/>
    </row>
    <row r="2139" spans="1:19" ht="38.25" outlineLevel="1" collapsed="1">
      <c r="A2139" s="174">
        <f>COUNT($A$368:$A2138)+1</f>
        <v>86</v>
      </c>
      <c r="B2139" s="169" t="s">
        <v>625</v>
      </c>
      <c r="C2139" s="174" t="s">
        <v>137</v>
      </c>
      <c r="D2139" s="216">
        <v>1</v>
      </c>
      <c r="E2139" s="216"/>
      <c r="F2139" s="216"/>
      <c r="G2139" s="648" t="s">
        <v>3199</v>
      </c>
      <c r="H2139" s="648"/>
      <c r="I2139" s="648" t="s">
        <v>3164</v>
      </c>
      <c r="J2139" s="648" t="s">
        <v>324</v>
      </c>
      <c r="K2139" s="267">
        <v>76222000</v>
      </c>
      <c r="L2139" s="685"/>
      <c r="M2139" s="267">
        <v>5075000</v>
      </c>
      <c r="N2139" s="270"/>
      <c r="O2139" s="270"/>
      <c r="P2139" s="254">
        <f>SUM(K2139:O2139)</f>
        <v>81297000</v>
      </c>
      <c r="Q2139" s="254">
        <f>P2139*$D2139</f>
        <v>81297000</v>
      </c>
      <c r="R2139" s="254">
        <f>P2139*$F2139</f>
        <v>0</v>
      </c>
      <c r="S2139" s="649" t="s">
        <v>138</v>
      </c>
    </row>
    <row r="2140" spans="1:19" ht="25.5" hidden="1" outlineLevel="2">
      <c r="A2140" s="597"/>
      <c r="B2140" s="171" t="s">
        <v>626</v>
      </c>
      <c r="C2140" s="192" t="s">
        <v>23</v>
      </c>
      <c r="D2140" s="175">
        <v>1</v>
      </c>
      <c r="E2140" s="175"/>
      <c r="F2140" s="175"/>
      <c r="G2140" s="654"/>
      <c r="H2140" s="654"/>
      <c r="I2140" s="654"/>
      <c r="J2140" s="654"/>
      <c r="K2140" s="645"/>
      <c r="L2140" s="685"/>
      <c r="M2140" s="645"/>
      <c r="N2140" s="270"/>
      <c r="O2140" s="270"/>
      <c r="P2140" s="254"/>
      <c r="Q2140" s="254"/>
      <c r="R2140" s="254"/>
      <c r="S2140" s="661"/>
    </row>
    <row r="2141" spans="1:19" hidden="1" outlineLevel="2">
      <c r="A2141" s="597"/>
      <c r="B2141" s="169" t="s">
        <v>328</v>
      </c>
      <c r="C2141" s="174"/>
      <c r="D2141" s="174"/>
      <c r="E2141" s="174"/>
      <c r="F2141" s="174"/>
      <c r="G2141" s="654"/>
      <c r="H2141" s="654"/>
      <c r="I2141" s="654"/>
      <c r="J2141" s="654"/>
      <c r="K2141" s="645"/>
      <c r="L2141" s="685"/>
      <c r="M2141" s="645"/>
      <c r="N2141" s="270"/>
      <c r="O2141" s="270"/>
      <c r="P2141" s="254"/>
      <c r="Q2141" s="254"/>
      <c r="R2141" s="254"/>
      <c r="S2141" s="661"/>
    </row>
    <row r="2142" spans="1:19" hidden="1" outlineLevel="2">
      <c r="A2142" s="597"/>
      <c r="B2142" s="171" t="s">
        <v>381</v>
      </c>
      <c r="C2142" s="175" t="s">
        <v>23</v>
      </c>
      <c r="D2142" s="175">
        <v>1</v>
      </c>
      <c r="E2142" s="175"/>
      <c r="F2142" s="175"/>
      <c r="G2142" s="654"/>
      <c r="H2142" s="654"/>
      <c r="I2142" s="654"/>
      <c r="J2142" s="654"/>
      <c r="K2142" s="645"/>
      <c r="L2142" s="685"/>
      <c r="M2142" s="645"/>
      <c r="N2142" s="270"/>
      <c r="O2142" s="270"/>
      <c r="P2142" s="254"/>
      <c r="Q2142" s="254"/>
      <c r="R2142" s="254"/>
      <c r="S2142" s="661"/>
    </row>
    <row r="2143" spans="1:19" hidden="1" outlineLevel="2">
      <c r="A2143" s="597"/>
      <c r="B2143" s="171" t="s">
        <v>154</v>
      </c>
      <c r="C2143" s="175" t="s">
        <v>23</v>
      </c>
      <c r="D2143" s="175">
        <v>3</v>
      </c>
      <c r="E2143" s="175"/>
      <c r="F2143" s="175"/>
      <c r="G2143" s="654"/>
      <c r="H2143" s="654"/>
      <c r="I2143" s="654"/>
      <c r="J2143" s="654"/>
      <c r="K2143" s="645"/>
      <c r="L2143" s="685"/>
      <c r="M2143" s="645"/>
      <c r="N2143" s="270"/>
      <c r="O2143" s="270"/>
      <c r="P2143" s="254"/>
      <c r="Q2143" s="254"/>
      <c r="R2143" s="254"/>
      <c r="S2143" s="661"/>
    </row>
    <row r="2144" spans="1:19" hidden="1" outlineLevel="2">
      <c r="A2144" s="597"/>
      <c r="B2144" s="169" t="s">
        <v>331</v>
      </c>
      <c r="C2144" s="175"/>
      <c r="D2144" s="175"/>
      <c r="E2144" s="175"/>
      <c r="F2144" s="175"/>
      <c r="G2144" s="654"/>
      <c r="H2144" s="654"/>
      <c r="I2144" s="654"/>
      <c r="J2144" s="654"/>
      <c r="K2144" s="645"/>
      <c r="L2144" s="685"/>
      <c r="M2144" s="645"/>
      <c r="N2144" s="270"/>
      <c r="O2144" s="270"/>
      <c r="P2144" s="254"/>
      <c r="Q2144" s="254"/>
      <c r="R2144" s="254"/>
      <c r="S2144" s="661"/>
    </row>
    <row r="2145" spans="1:19" hidden="1" outlineLevel="2">
      <c r="A2145" s="597"/>
      <c r="B2145" s="171" t="s">
        <v>468</v>
      </c>
      <c r="C2145" s="175" t="s">
        <v>23</v>
      </c>
      <c r="D2145" s="218">
        <v>5</v>
      </c>
      <c r="E2145" s="218"/>
      <c r="F2145" s="218"/>
      <c r="G2145" s="655"/>
      <c r="H2145" s="655"/>
      <c r="I2145" s="655"/>
      <c r="J2145" s="655"/>
      <c r="K2145" s="656"/>
      <c r="L2145" s="685"/>
      <c r="M2145" s="656"/>
      <c r="N2145" s="270"/>
      <c r="O2145" s="270"/>
      <c r="P2145" s="254"/>
      <c r="Q2145" s="254"/>
      <c r="R2145" s="254"/>
      <c r="S2145" s="661"/>
    </row>
    <row r="2146" spans="1:19" hidden="1" outlineLevel="2">
      <c r="A2146" s="597"/>
      <c r="B2146" s="171" t="s">
        <v>335</v>
      </c>
      <c r="C2146" s="175" t="s">
        <v>23</v>
      </c>
      <c r="D2146" s="218">
        <v>1</v>
      </c>
      <c r="E2146" s="218"/>
      <c r="F2146" s="218"/>
      <c r="G2146" s="655"/>
      <c r="H2146" s="655"/>
      <c r="I2146" s="655"/>
      <c r="J2146" s="655"/>
      <c r="K2146" s="656"/>
      <c r="L2146" s="685"/>
      <c r="M2146" s="656"/>
      <c r="N2146" s="270"/>
      <c r="O2146" s="270"/>
      <c r="P2146" s="254"/>
      <c r="Q2146" s="254"/>
      <c r="R2146" s="254"/>
      <c r="S2146" s="661"/>
    </row>
    <row r="2147" spans="1:19" hidden="1" outlineLevel="2">
      <c r="A2147" s="597"/>
      <c r="B2147" s="171" t="s">
        <v>422</v>
      </c>
      <c r="C2147" s="175" t="s">
        <v>23</v>
      </c>
      <c r="D2147" s="218">
        <v>10</v>
      </c>
      <c r="E2147" s="218"/>
      <c r="F2147" s="218"/>
      <c r="G2147" s="655"/>
      <c r="H2147" s="655"/>
      <c r="I2147" s="655"/>
      <c r="J2147" s="655"/>
      <c r="K2147" s="656"/>
      <c r="L2147" s="685"/>
      <c r="M2147" s="656"/>
      <c r="N2147" s="270"/>
      <c r="O2147" s="270"/>
      <c r="P2147" s="254"/>
      <c r="Q2147" s="254"/>
      <c r="R2147" s="254"/>
      <c r="S2147" s="661"/>
    </row>
    <row r="2148" spans="1:19" hidden="1" outlineLevel="2">
      <c r="A2148" s="597"/>
      <c r="B2148" s="171" t="s">
        <v>627</v>
      </c>
      <c r="C2148" s="175" t="s">
        <v>23</v>
      </c>
      <c r="D2148" s="218">
        <v>10</v>
      </c>
      <c r="E2148" s="218"/>
      <c r="F2148" s="218"/>
      <c r="G2148" s="655"/>
      <c r="H2148" s="655"/>
      <c r="I2148" s="655"/>
      <c r="J2148" s="655"/>
      <c r="K2148" s="656"/>
      <c r="L2148" s="685"/>
      <c r="M2148" s="656"/>
      <c r="N2148" s="270"/>
      <c r="O2148" s="270"/>
      <c r="P2148" s="254"/>
      <c r="Q2148" s="254"/>
      <c r="R2148" s="254"/>
      <c r="S2148" s="661"/>
    </row>
    <row r="2149" spans="1:19" hidden="1" outlineLevel="2">
      <c r="A2149" s="597"/>
      <c r="B2149" s="191" t="s">
        <v>464</v>
      </c>
      <c r="C2149" s="175" t="s">
        <v>21</v>
      </c>
      <c r="D2149" s="175">
        <v>1</v>
      </c>
      <c r="E2149" s="175"/>
      <c r="F2149" s="175"/>
      <c r="G2149" s="654"/>
      <c r="H2149" s="654"/>
      <c r="I2149" s="654"/>
      <c r="J2149" s="654"/>
      <c r="K2149" s="645"/>
      <c r="L2149" s="685"/>
      <c r="M2149" s="645"/>
      <c r="N2149" s="270"/>
      <c r="O2149" s="270"/>
      <c r="P2149" s="254"/>
      <c r="Q2149" s="254"/>
      <c r="R2149" s="254"/>
      <c r="S2149" s="661"/>
    </row>
    <row r="2150" spans="1:19" ht="25.5" hidden="1" outlineLevel="2">
      <c r="A2150" s="597"/>
      <c r="B2150" s="219" t="s">
        <v>343</v>
      </c>
      <c r="C2150" s="220" t="s">
        <v>20</v>
      </c>
      <c r="D2150" s="221">
        <v>1</v>
      </c>
      <c r="E2150" s="221"/>
      <c r="F2150" s="221"/>
      <c r="G2150" s="706"/>
      <c r="H2150" s="706"/>
      <c r="I2150" s="706"/>
      <c r="J2150" s="706"/>
      <c r="K2150" s="707"/>
      <c r="L2150" s="685"/>
      <c r="M2150" s="707"/>
      <c r="N2150" s="270"/>
      <c r="O2150" s="270"/>
      <c r="P2150" s="254"/>
      <c r="Q2150" s="254"/>
      <c r="R2150" s="254"/>
      <c r="S2150" s="661"/>
    </row>
    <row r="2151" spans="1:19" ht="38.25" outlineLevel="1" collapsed="1">
      <c r="A2151" s="174">
        <f>COUNT($A$368:$A2150)+1</f>
        <v>87</v>
      </c>
      <c r="B2151" s="169" t="s">
        <v>628</v>
      </c>
      <c r="C2151" s="174" t="s">
        <v>137</v>
      </c>
      <c r="D2151" s="216">
        <v>5</v>
      </c>
      <c r="E2151" s="216"/>
      <c r="F2151" s="216"/>
      <c r="G2151" s="648" t="s">
        <v>3199</v>
      </c>
      <c r="H2151" s="648"/>
      <c r="I2151" s="648" t="s">
        <v>3164</v>
      </c>
      <c r="J2151" s="648" t="s">
        <v>324</v>
      </c>
      <c r="K2151" s="267">
        <v>121952400</v>
      </c>
      <c r="L2151" s="685"/>
      <c r="M2151" s="267">
        <v>5775000</v>
      </c>
      <c r="N2151" s="270"/>
      <c r="O2151" s="270"/>
      <c r="P2151" s="254">
        <f>SUM(K2151:O2151)</f>
        <v>127727400</v>
      </c>
      <c r="Q2151" s="254">
        <f>P2151*$D2151</f>
        <v>638637000</v>
      </c>
      <c r="R2151" s="254">
        <f>P2151*$F2151</f>
        <v>0</v>
      </c>
      <c r="S2151" s="649" t="s">
        <v>138</v>
      </c>
    </row>
    <row r="2152" spans="1:19" ht="25.5" hidden="1" outlineLevel="2">
      <c r="A2152" s="597"/>
      <c r="B2152" s="171" t="s">
        <v>450</v>
      </c>
      <c r="C2152" s="192" t="s">
        <v>23</v>
      </c>
      <c r="D2152" s="175">
        <v>1</v>
      </c>
      <c r="E2152" s="175"/>
      <c r="F2152" s="175"/>
      <c r="G2152" s="654"/>
      <c r="H2152" s="654"/>
      <c r="I2152" s="654"/>
      <c r="J2152" s="654"/>
      <c r="K2152" s="645"/>
      <c r="L2152" s="685"/>
      <c r="M2152" s="645"/>
      <c r="N2152" s="270"/>
      <c r="O2152" s="270"/>
      <c r="P2152" s="254"/>
      <c r="Q2152" s="254"/>
      <c r="R2152" s="254"/>
      <c r="S2152" s="661"/>
    </row>
    <row r="2153" spans="1:19" hidden="1" outlineLevel="2">
      <c r="A2153" s="597"/>
      <c r="B2153" s="169" t="s">
        <v>328</v>
      </c>
      <c r="C2153" s="174"/>
      <c r="D2153" s="174"/>
      <c r="E2153" s="174"/>
      <c r="F2153" s="174"/>
      <c r="G2153" s="654"/>
      <c r="H2153" s="654"/>
      <c r="I2153" s="654"/>
      <c r="J2153" s="654"/>
      <c r="K2153" s="645"/>
      <c r="L2153" s="685"/>
      <c r="M2153" s="645"/>
      <c r="N2153" s="270"/>
      <c r="O2153" s="270"/>
      <c r="P2153" s="254"/>
      <c r="Q2153" s="254"/>
      <c r="R2153" s="254"/>
      <c r="S2153" s="661"/>
    </row>
    <row r="2154" spans="1:19" hidden="1" outlineLevel="2">
      <c r="A2154" s="597"/>
      <c r="B2154" s="171" t="s">
        <v>451</v>
      </c>
      <c r="C2154" s="175" t="s">
        <v>23</v>
      </c>
      <c r="D2154" s="175">
        <v>1</v>
      </c>
      <c r="E2154" s="175"/>
      <c r="F2154" s="175"/>
      <c r="G2154" s="654"/>
      <c r="H2154" s="654"/>
      <c r="I2154" s="654"/>
      <c r="J2154" s="654"/>
      <c r="K2154" s="645"/>
      <c r="L2154" s="685"/>
      <c r="M2154" s="645"/>
      <c r="N2154" s="270"/>
      <c r="O2154" s="270"/>
      <c r="P2154" s="254"/>
      <c r="Q2154" s="254"/>
      <c r="R2154" s="254"/>
      <c r="S2154" s="661"/>
    </row>
    <row r="2155" spans="1:19" hidden="1" outlineLevel="2">
      <c r="A2155" s="597"/>
      <c r="B2155" s="171" t="s">
        <v>154</v>
      </c>
      <c r="C2155" s="175" t="s">
        <v>23</v>
      </c>
      <c r="D2155" s="175">
        <v>3</v>
      </c>
      <c r="E2155" s="175"/>
      <c r="F2155" s="175"/>
      <c r="G2155" s="654"/>
      <c r="H2155" s="654"/>
      <c r="I2155" s="654"/>
      <c r="J2155" s="654"/>
      <c r="K2155" s="645"/>
      <c r="L2155" s="685"/>
      <c r="M2155" s="645"/>
      <c r="N2155" s="270"/>
      <c r="O2155" s="270"/>
      <c r="P2155" s="254"/>
      <c r="Q2155" s="254"/>
      <c r="R2155" s="254"/>
      <c r="S2155" s="661"/>
    </row>
    <row r="2156" spans="1:19" hidden="1" outlineLevel="2">
      <c r="A2156" s="597"/>
      <c r="B2156" s="169" t="s">
        <v>331</v>
      </c>
      <c r="C2156" s="175"/>
      <c r="D2156" s="175"/>
      <c r="E2156" s="175"/>
      <c r="F2156" s="175"/>
      <c r="G2156" s="654"/>
      <c r="H2156" s="654"/>
      <c r="I2156" s="654"/>
      <c r="J2156" s="654"/>
      <c r="K2156" s="645"/>
      <c r="L2156" s="685"/>
      <c r="M2156" s="645"/>
      <c r="N2156" s="270"/>
      <c r="O2156" s="270"/>
      <c r="P2156" s="254"/>
      <c r="Q2156" s="254"/>
      <c r="R2156" s="254"/>
      <c r="S2156" s="661"/>
    </row>
    <row r="2157" spans="1:19" hidden="1" outlineLevel="2">
      <c r="A2157" s="597"/>
      <c r="B2157" s="171" t="s">
        <v>453</v>
      </c>
      <c r="C2157" s="175" t="s">
        <v>23</v>
      </c>
      <c r="D2157" s="218">
        <v>1</v>
      </c>
      <c r="E2157" s="218"/>
      <c r="F2157" s="218"/>
      <c r="G2157" s="655"/>
      <c r="H2157" s="655"/>
      <c r="I2157" s="655"/>
      <c r="J2157" s="655"/>
      <c r="K2157" s="656"/>
      <c r="L2157" s="685"/>
      <c r="M2157" s="656"/>
      <c r="N2157" s="270"/>
      <c r="O2157" s="270"/>
      <c r="P2157" s="254"/>
      <c r="Q2157" s="254"/>
      <c r="R2157" s="254"/>
      <c r="S2157" s="661"/>
    </row>
    <row r="2158" spans="1:19" hidden="1" outlineLevel="2">
      <c r="A2158" s="597"/>
      <c r="B2158" s="171" t="s">
        <v>448</v>
      </c>
      <c r="C2158" s="175" t="s">
        <v>23</v>
      </c>
      <c r="D2158" s="218">
        <v>16</v>
      </c>
      <c r="E2158" s="218"/>
      <c r="F2158" s="218"/>
      <c r="G2158" s="655"/>
      <c r="H2158" s="655"/>
      <c r="I2158" s="655"/>
      <c r="J2158" s="655"/>
      <c r="K2158" s="656"/>
      <c r="L2158" s="685"/>
      <c r="M2158" s="656"/>
      <c r="N2158" s="270"/>
      <c r="O2158" s="270"/>
      <c r="P2158" s="254"/>
      <c r="Q2158" s="254"/>
      <c r="R2158" s="254"/>
      <c r="S2158" s="661"/>
    </row>
    <row r="2159" spans="1:19" hidden="1" outlineLevel="2">
      <c r="A2159" s="597"/>
      <c r="B2159" s="171" t="s">
        <v>335</v>
      </c>
      <c r="C2159" s="175" t="s">
        <v>23</v>
      </c>
      <c r="D2159" s="218">
        <v>1</v>
      </c>
      <c r="E2159" s="218"/>
      <c r="F2159" s="218"/>
      <c r="G2159" s="655"/>
      <c r="H2159" s="655"/>
      <c r="I2159" s="655"/>
      <c r="J2159" s="655"/>
      <c r="K2159" s="656"/>
      <c r="L2159" s="685"/>
      <c r="M2159" s="656"/>
      <c r="N2159" s="270"/>
      <c r="O2159" s="270"/>
      <c r="P2159" s="254"/>
      <c r="Q2159" s="254"/>
      <c r="R2159" s="254"/>
      <c r="S2159" s="661"/>
    </row>
    <row r="2160" spans="1:19" hidden="1" outlineLevel="2">
      <c r="A2160" s="597"/>
      <c r="B2160" s="171" t="s">
        <v>455</v>
      </c>
      <c r="C2160" s="175" t="s">
        <v>23</v>
      </c>
      <c r="D2160" s="218">
        <v>2</v>
      </c>
      <c r="E2160" s="218"/>
      <c r="F2160" s="218"/>
      <c r="G2160" s="655"/>
      <c r="H2160" s="655"/>
      <c r="I2160" s="655"/>
      <c r="J2160" s="655"/>
      <c r="K2160" s="656"/>
      <c r="L2160" s="685"/>
      <c r="M2160" s="656"/>
      <c r="N2160" s="270"/>
      <c r="O2160" s="270"/>
      <c r="P2160" s="254"/>
      <c r="Q2160" s="254"/>
      <c r="R2160" s="254"/>
      <c r="S2160" s="661"/>
    </row>
    <row r="2161" spans="1:19" hidden="1" outlineLevel="2">
      <c r="A2161" s="597"/>
      <c r="B2161" s="171" t="s">
        <v>461</v>
      </c>
      <c r="C2161" s="175" t="s">
        <v>23</v>
      </c>
      <c r="D2161" s="218">
        <v>32</v>
      </c>
      <c r="E2161" s="218"/>
      <c r="F2161" s="218"/>
      <c r="G2161" s="655"/>
      <c r="H2161" s="655"/>
      <c r="I2161" s="655"/>
      <c r="J2161" s="655"/>
      <c r="K2161" s="656"/>
      <c r="L2161" s="685"/>
      <c r="M2161" s="656"/>
      <c r="N2161" s="270"/>
      <c r="O2161" s="270"/>
      <c r="P2161" s="254"/>
      <c r="Q2161" s="254"/>
      <c r="R2161" s="254"/>
      <c r="S2161" s="661"/>
    </row>
    <row r="2162" spans="1:19" hidden="1" outlineLevel="2">
      <c r="A2162" s="597"/>
      <c r="B2162" s="171" t="s">
        <v>463</v>
      </c>
      <c r="C2162" s="175" t="s">
        <v>23</v>
      </c>
      <c r="D2162" s="218">
        <v>16</v>
      </c>
      <c r="E2162" s="218"/>
      <c r="F2162" s="218"/>
      <c r="G2162" s="655"/>
      <c r="H2162" s="655"/>
      <c r="I2162" s="655"/>
      <c r="J2162" s="655"/>
      <c r="K2162" s="656"/>
      <c r="L2162" s="685"/>
      <c r="M2162" s="656"/>
      <c r="N2162" s="270"/>
      <c r="O2162" s="270"/>
      <c r="P2162" s="254"/>
      <c r="Q2162" s="254"/>
      <c r="R2162" s="254"/>
      <c r="S2162" s="661"/>
    </row>
    <row r="2163" spans="1:19" hidden="1" outlineLevel="2">
      <c r="A2163" s="597"/>
      <c r="B2163" s="171" t="s">
        <v>457</v>
      </c>
      <c r="C2163" s="175" t="s">
        <v>23</v>
      </c>
      <c r="D2163" s="218">
        <v>1</v>
      </c>
      <c r="E2163" s="218"/>
      <c r="F2163" s="218"/>
      <c r="G2163" s="655"/>
      <c r="H2163" s="655"/>
      <c r="I2163" s="655"/>
      <c r="J2163" s="655"/>
      <c r="K2163" s="656"/>
      <c r="L2163" s="685"/>
      <c r="M2163" s="656"/>
      <c r="N2163" s="270"/>
      <c r="O2163" s="270"/>
      <c r="P2163" s="254"/>
      <c r="Q2163" s="254"/>
      <c r="R2163" s="254"/>
      <c r="S2163" s="661"/>
    </row>
    <row r="2164" spans="1:19" hidden="1" outlineLevel="2">
      <c r="A2164" s="597"/>
      <c r="B2164" s="191" t="s">
        <v>458</v>
      </c>
      <c r="C2164" s="175" t="s">
        <v>21</v>
      </c>
      <c r="D2164" s="175">
        <v>1</v>
      </c>
      <c r="E2164" s="175"/>
      <c r="F2164" s="175"/>
      <c r="G2164" s="654"/>
      <c r="H2164" s="654"/>
      <c r="I2164" s="654"/>
      <c r="J2164" s="654"/>
      <c r="K2164" s="645"/>
      <c r="L2164" s="685"/>
      <c r="M2164" s="645"/>
      <c r="N2164" s="270"/>
      <c r="O2164" s="270"/>
      <c r="P2164" s="254"/>
      <c r="Q2164" s="254"/>
      <c r="R2164" s="254"/>
      <c r="S2164" s="661"/>
    </row>
    <row r="2165" spans="1:19" ht="25.5" hidden="1" outlineLevel="2">
      <c r="A2165" s="597"/>
      <c r="B2165" s="219" t="s">
        <v>343</v>
      </c>
      <c r="C2165" s="220" t="s">
        <v>20</v>
      </c>
      <c r="D2165" s="221">
        <v>1</v>
      </c>
      <c r="E2165" s="221"/>
      <c r="F2165" s="221"/>
      <c r="G2165" s="706"/>
      <c r="H2165" s="706"/>
      <c r="I2165" s="706"/>
      <c r="J2165" s="706"/>
      <c r="K2165" s="707"/>
      <c r="L2165" s="685"/>
      <c r="M2165" s="707"/>
      <c r="N2165" s="270"/>
      <c r="O2165" s="270"/>
      <c r="P2165" s="254"/>
      <c r="Q2165" s="254"/>
      <c r="R2165" s="254"/>
      <c r="S2165" s="661"/>
    </row>
    <row r="2166" spans="1:19" ht="38.25" outlineLevel="1" collapsed="1">
      <c r="A2166" s="174">
        <f>COUNT($A$368:$A2165)+1</f>
        <v>88</v>
      </c>
      <c r="B2166" s="169" t="s">
        <v>629</v>
      </c>
      <c r="C2166" s="174" t="s">
        <v>137</v>
      </c>
      <c r="D2166" s="216">
        <v>5</v>
      </c>
      <c r="E2166" s="216"/>
      <c r="F2166" s="216"/>
      <c r="G2166" s="648" t="s">
        <v>3199</v>
      </c>
      <c r="H2166" s="648"/>
      <c r="I2166" s="648" t="s">
        <v>3164</v>
      </c>
      <c r="J2166" s="648" t="s">
        <v>324</v>
      </c>
      <c r="K2166" s="267">
        <v>20811400</v>
      </c>
      <c r="L2166" s="685"/>
      <c r="M2166" s="267">
        <v>4375000</v>
      </c>
      <c r="N2166" s="270"/>
      <c r="O2166" s="270"/>
      <c r="P2166" s="254">
        <f>SUM(K2166:O2166)</f>
        <v>25186400</v>
      </c>
      <c r="Q2166" s="254">
        <f>P2166*$D2166</f>
        <v>125932000</v>
      </c>
      <c r="R2166" s="254">
        <f>P2166*$F2166</f>
        <v>0</v>
      </c>
      <c r="S2166" s="649" t="s">
        <v>138</v>
      </c>
    </row>
    <row r="2167" spans="1:19" ht="25.5" hidden="1" outlineLevel="2">
      <c r="A2167" s="597"/>
      <c r="B2167" s="171" t="s">
        <v>450</v>
      </c>
      <c r="C2167" s="192" t="s">
        <v>23</v>
      </c>
      <c r="D2167" s="175">
        <v>1</v>
      </c>
      <c r="E2167" s="175"/>
      <c r="F2167" s="175"/>
      <c r="G2167" s="654"/>
      <c r="H2167" s="654"/>
      <c r="I2167" s="654"/>
      <c r="J2167" s="654"/>
      <c r="K2167" s="645"/>
      <c r="L2167" s="685"/>
      <c r="M2167" s="645"/>
      <c r="N2167" s="270"/>
      <c r="O2167" s="270"/>
      <c r="P2167" s="254"/>
      <c r="Q2167" s="254"/>
      <c r="R2167" s="254"/>
      <c r="S2167" s="661"/>
    </row>
    <row r="2168" spans="1:19" hidden="1" outlineLevel="2">
      <c r="A2168" s="597"/>
      <c r="B2168" s="171" t="s">
        <v>463</v>
      </c>
      <c r="C2168" s="175" t="s">
        <v>23</v>
      </c>
      <c r="D2168" s="218">
        <v>16</v>
      </c>
      <c r="E2168" s="218"/>
      <c r="F2168" s="218"/>
      <c r="G2168" s="655"/>
      <c r="H2168" s="655"/>
      <c r="I2168" s="655"/>
      <c r="J2168" s="655"/>
      <c r="K2168" s="656"/>
      <c r="L2168" s="685"/>
      <c r="M2168" s="656"/>
      <c r="N2168" s="270"/>
      <c r="O2168" s="270"/>
      <c r="P2168" s="254"/>
      <c r="Q2168" s="254"/>
      <c r="R2168" s="254"/>
      <c r="S2168" s="661"/>
    </row>
    <row r="2169" spans="1:19" hidden="1" outlineLevel="2">
      <c r="A2169" s="597"/>
      <c r="B2169" s="171" t="s">
        <v>457</v>
      </c>
      <c r="C2169" s="175" t="s">
        <v>23</v>
      </c>
      <c r="D2169" s="218">
        <v>1</v>
      </c>
      <c r="E2169" s="218"/>
      <c r="F2169" s="218"/>
      <c r="G2169" s="655"/>
      <c r="H2169" s="655"/>
      <c r="I2169" s="655"/>
      <c r="J2169" s="655"/>
      <c r="K2169" s="656"/>
      <c r="L2169" s="685"/>
      <c r="M2169" s="656"/>
      <c r="N2169" s="270"/>
      <c r="O2169" s="270"/>
      <c r="P2169" s="254"/>
      <c r="Q2169" s="254"/>
      <c r="R2169" s="254"/>
      <c r="S2169" s="661"/>
    </row>
    <row r="2170" spans="1:19" ht="38.25" outlineLevel="1" collapsed="1">
      <c r="A2170" s="174">
        <f>COUNT($A$368:$A2169)+1</f>
        <v>89</v>
      </c>
      <c r="B2170" s="169" t="s">
        <v>630</v>
      </c>
      <c r="C2170" s="174" t="s">
        <v>137</v>
      </c>
      <c r="D2170" s="216">
        <v>6</v>
      </c>
      <c r="E2170" s="216"/>
      <c r="F2170" s="216"/>
      <c r="G2170" s="648" t="s">
        <v>3199</v>
      </c>
      <c r="H2170" s="648"/>
      <c r="I2170" s="648" t="s">
        <v>3164</v>
      </c>
      <c r="J2170" s="648" t="s">
        <v>324</v>
      </c>
      <c r="K2170" s="267">
        <v>121952400</v>
      </c>
      <c r="L2170" s="685"/>
      <c r="M2170" s="267">
        <v>5775000</v>
      </c>
      <c r="N2170" s="270"/>
      <c r="O2170" s="270"/>
      <c r="P2170" s="254">
        <f>SUM(K2170:O2170)</f>
        <v>127727400</v>
      </c>
      <c r="Q2170" s="254">
        <f>P2170*$D2170</f>
        <v>766364400</v>
      </c>
      <c r="R2170" s="254">
        <f>P2170*$F2170</f>
        <v>0</v>
      </c>
      <c r="S2170" s="649" t="s">
        <v>138</v>
      </c>
    </row>
    <row r="2171" spans="1:19" ht="25.5" hidden="1" outlineLevel="2">
      <c r="A2171" s="597"/>
      <c r="B2171" s="171" t="s">
        <v>450</v>
      </c>
      <c r="C2171" s="192" t="s">
        <v>23</v>
      </c>
      <c r="D2171" s="175">
        <v>1</v>
      </c>
      <c r="E2171" s="175"/>
      <c r="F2171" s="175"/>
      <c r="G2171" s="654"/>
      <c r="H2171" s="654"/>
      <c r="I2171" s="654"/>
      <c r="J2171" s="654"/>
      <c r="K2171" s="645"/>
      <c r="L2171" s="685"/>
      <c r="M2171" s="645"/>
      <c r="N2171" s="270"/>
      <c r="O2171" s="270"/>
      <c r="P2171" s="254"/>
      <c r="Q2171" s="254"/>
      <c r="R2171" s="254"/>
      <c r="S2171" s="661"/>
    </row>
    <row r="2172" spans="1:19" hidden="1" outlineLevel="2">
      <c r="A2172" s="597"/>
      <c r="B2172" s="169" t="s">
        <v>328</v>
      </c>
      <c r="C2172" s="174"/>
      <c r="D2172" s="174"/>
      <c r="E2172" s="174"/>
      <c r="F2172" s="174"/>
      <c r="G2172" s="654"/>
      <c r="H2172" s="654"/>
      <c r="I2172" s="654"/>
      <c r="J2172" s="654"/>
      <c r="K2172" s="645"/>
      <c r="L2172" s="685"/>
      <c r="M2172" s="645"/>
      <c r="N2172" s="270"/>
      <c r="O2172" s="270"/>
      <c r="P2172" s="254"/>
      <c r="Q2172" s="254"/>
      <c r="R2172" s="254"/>
      <c r="S2172" s="661"/>
    </row>
    <row r="2173" spans="1:19" hidden="1" outlineLevel="2">
      <c r="A2173" s="597"/>
      <c r="B2173" s="171" t="s">
        <v>451</v>
      </c>
      <c r="C2173" s="175" t="s">
        <v>23</v>
      </c>
      <c r="D2173" s="175">
        <v>1</v>
      </c>
      <c r="E2173" s="175"/>
      <c r="F2173" s="175"/>
      <c r="G2173" s="654"/>
      <c r="H2173" s="654"/>
      <c r="I2173" s="654"/>
      <c r="J2173" s="654"/>
      <c r="K2173" s="645"/>
      <c r="L2173" s="685"/>
      <c r="M2173" s="645"/>
      <c r="N2173" s="270"/>
      <c r="O2173" s="270"/>
      <c r="P2173" s="254"/>
      <c r="Q2173" s="254"/>
      <c r="R2173" s="254"/>
      <c r="S2173" s="661"/>
    </row>
    <row r="2174" spans="1:19" hidden="1" outlineLevel="2">
      <c r="A2174" s="597"/>
      <c r="B2174" s="171" t="s">
        <v>154</v>
      </c>
      <c r="C2174" s="175" t="s">
        <v>23</v>
      </c>
      <c r="D2174" s="175">
        <v>3</v>
      </c>
      <c r="E2174" s="175"/>
      <c r="F2174" s="175"/>
      <c r="G2174" s="654"/>
      <c r="H2174" s="654"/>
      <c r="I2174" s="654"/>
      <c r="J2174" s="654"/>
      <c r="K2174" s="645"/>
      <c r="L2174" s="685"/>
      <c r="M2174" s="645"/>
      <c r="N2174" s="270"/>
      <c r="O2174" s="270"/>
      <c r="P2174" s="254"/>
      <c r="Q2174" s="254"/>
      <c r="R2174" s="254"/>
      <c r="S2174" s="661"/>
    </row>
    <row r="2175" spans="1:19" hidden="1" outlineLevel="2">
      <c r="A2175" s="597"/>
      <c r="B2175" s="169" t="s">
        <v>331</v>
      </c>
      <c r="C2175" s="175"/>
      <c r="D2175" s="175"/>
      <c r="E2175" s="175"/>
      <c r="F2175" s="175"/>
      <c r="G2175" s="654"/>
      <c r="H2175" s="654"/>
      <c r="I2175" s="654"/>
      <c r="J2175" s="654"/>
      <c r="K2175" s="645"/>
      <c r="L2175" s="685"/>
      <c r="M2175" s="645"/>
      <c r="N2175" s="270"/>
      <c r="O2175" s="270"/>
      <c r="P2175" s="254"/>
      <c r="Q2175" s="254"/>
      <c r="R2175" s="254"/>
      <c r="S2175" s="661"/>
    </row>
    <row r="2176" spans="1:19" hidden="1" outlineLevel="2">
      <c r="A2176" s="597"/>
      <c r="B2176" s="171" t="s">
        <v>453</v>
      </c>
      <c r="C2176" s="175" t="s">
        <v>23</v>
      </c>
      <c r="D2176" s="218">
        <v>1</v>
      </c>
      <c r="E2176" s="218"/>
      <c r="F2176" s="218"/>
      <c r="G2176" s="655"/>
      <c r="H2176" s="655"/>
      <c r="I2176" s="655"/>
      <c r="J2176" s="655"/>
      <c r="K2176" s="656"/>
      <c r="L2176" s="685"/>
      <c r="M2176" s="656"/>
      <c r="N2176" s="270"/>
      <c r="O2176" s="270"/>
      <c r="P2176" s="254"/>
      <c r="Q2176" s="254"/>
      <c r="R2176" s="254"/>
      <c r="S2176" s="661"/>
    </row>
    <row r="2177" spans="1:19" hidden="1" outlineLevel="2">
      <c r="A2177" s="597"/>
      <c r="B2177" s="171" t="s">
        <v>448</v>
      </c>
      <c r="C2177" s="175" t="s">
        <v>23</v>
      </c>
      <c r="D2177" s="218">
        <v>16</v>
      </c>
      <c r="E2177" s="218"/>
      <c r="F2177" s="218"/>
      <c r="G2177" s="655"/>
      <c r="H2177" s="655"/>
      <c r="I2177" s="655"/>
      <c r="J2177" s="655"/>
      <c r="K2177" s="656"/>
      <c r="L2177" s="685"/>
      <c r="M2177" s="656"/>
      <c r="N2177" s="270"/>
      <c r="O2177" s="270"/>
      <c r="P2177" s="254"/>
      <c r="Q2177" s="254"/>
      <c r="R2177" s="254"/>
      <c r="S2177" s="661"/>
    </row>
    <row r="2178" spans="1:19" hidden="1" outlineLevel="2">
      <c r="A2178" s="597"/>
      <c r="B2178" s="171" t="s">
        <v>335</v>
      </c>
      <c r="C2178" s="175" t="s">
        <v>23</v>
      </c>
      <c r="D2178" s="218">
        <v>1</v>
      </c>
      <c r="E2178" s="218"/>
      <c r="F2178" s="218"/>
      <c r="G2178" s="655"/>
      <c r="H2178" s="655"/>
      <c r="I2178" s="655"/>
      <c r="J2178" s="655"/>
      <c r="K2178" s="656"/>
      <c r="L2178" s="685"/>
      <c r="M2178" s="656"/>
      <c r="N2178" s="270"/>
      <c r="O2178" s="270"/>
      <c r="P2178" s="254"/>
      <c r="Q2178" s="254"/>
      <c r="R2178" s="254"/>
      <c r="S2178" s="661"/>
    </row>
    <row r="2179" spans="1:19" hidden="1" outlineLevel="2">
      <c r="A2179" s="597"/>
      <c r="B2179" s="171" t="s">
        <v>455</v>
      </c>
      <c r="C2179" s="175" t="s">
        <v>23</v>
      </c>
      <c r="D2179" s="218">
        <v>2</v>
      </c>
      <c r="E2179" s="218"/>
      <c r="F2179" s="218"/>
      <c r="G2179" s="655"/>
      <c r="H2179" s="655"/>
      <c r="I2179" s="655"/>
      <c r="J2179" s="655"/>
      <c r="K2179" s="656"/>
      <c r="L2179" s="685"/>
      <c r="M2179" s="656"/>
      <c r="N2179" s="270"/>
      <c r="O2179" s="270"/>
      <c r="P2179" s="254"/>
      <c r="Q2179" s="254"/>
      <c r="R2179" s="254"/>
      <c r="S2179" s="661"/>
    </row>
    <row r="2180" spans="1:19" hidden="1" outlineLevel="2">
      <c r="A2180" s="597"/>
      <c r="B2180" s="171" t="s">
        <v>461</v>
      </c>
      <c r="C2180" s="175" t="s">
        <v>23</v>
      </c>
      <c r="D2180" s="218">
        <v>32</v>
      </c>
      <c r="E2180" s="218"/>
      <c r="F2180" s="218"/>
      <c r="G2180" s="655"/>
      <c r="H2180" s="655"/>
      <c r="I2180" s="655"/>
      <c r="J2180" s="655"/>
      <c r="K2180" s="656"/>
      <c r="L2180" s="685"/>
      <c r="M2180" s="656"/>
      <c r="N2180" s="270"/>
      <c r="O2180" s="270"/>
      <c r="P2180" s="254"/>
      <c r="Q2180" s="254"/>
      <c r="R2180" s="254"/>
      <c r="S2180" s="661"/>
    </row>
    <row r="2181" spans="1:19" hidden="1" outlineLevel="2">
      <c r="A2181" s="597"/>
      <c r="B2181" s="171" t="s">
        <v>463</v>
      </c>
      <c r="C2181" s="175" t="s">
        <v>23</v>
      </c>
      <c r="D2181" s="218">
        <v>16</v>
      </c>
      <c r="E2181" s="218"/>
      <c r="F2181" s="218"/>
      <c r="G2181" s="655"/>
      <c r="H2181" s="655"/>
      <c r="I2181" s="655"/>
      <c r="J2181" s="655"/>
      <c r="K2181" s="656"/>
      <c r="L2181" s="685"/>
      <c r="M2181" s="656"/>
      <c r="N2181" s="270"/>
      <c r="O2181" s="270"/>
      <c r="P2181" s="254"/>
      <c r="Q2181" s="254"/>
      <c r="R2181" s="254"/>
      <c r="S2181" s="661"/>
    </row>
    <row r="2182" spans="1:19" hidden="1" outlineLevel="2">
      <c r="A2182" s="597"/>
      <c r="B2182" s="171" t="s">
        <v>457</v>
      </c>
      <c r="C2182" s="175" t="s">
        <v>23</v>
      </c>
      <c r="D2182" s="218">
        <v>1</v>
      </c>
      <c r="E2182" s="218"/>
      <c r="F2182" s="218"/>
      <c r="G2182" s="655"/>
      <c r="H2182" s="655"/>
      <c r="I2182" s="655"/>
      <c r="J2182" s="655"/>
      <c r="K2182" s="656"/>
      <c r="L2182" s="685"/>
      <c r="M2182" s="656"/>
      <c r="N2182" s="270"/>
      <c r="O2182" s="270"/>
      <c r="P2182" s="254"/>
      <c r="Q2182" s="254"/>
      <c r="R2182" s="254"/>
      <c r="S2182" s="661"/>
    </row>
    <row r="2183" spans="1:19" hidden="1" outlineLevel="2">
      <c r="A2183" s="597"/>
      <c r="B2183" s="191" t="s">
        <v>458</v>
      </c>
      <c r="C2183" s="175" t="s">
        <v>21</v>
      </c>
      <c r="D2183" s="175">
        <v>1</v>
      </c>
      <c r="E2183" s="175"/>
      <c r="F2183" s="175"/>
      <c r="G2183" s="654"/>
      <c r="H2183" s="654"/>
      <c r="I2183" s="654"/>
      <c r="J2183" s="654"/>
      <c r="K2183" s="645"/>
      <c r="L2183" s="685"/>
      <c r="M2183" s="645"/>
      <c r="N2183" s="270"/>
      <c r="O2183" s="270"/>
      <c r="P2183" s="254"/>
      <c r="Q2183" s="254"/>
      <c r="R2183" s="254"/>
      <c r="S2183" s="661"/>
    </row>
    <row r="2184" spans="1:19" ht="25.5" hidden="1" outlineLevel="2">
      <c r="A2184" s="597"/>
      <c r="B2184" s="219" t="s">
        <v>343</v>
      </c>
      <c r="C2184" s="220" t="s">
        <v>20</v>
      </c>
      <c r="D2184" s="221">
        <v>1</v>
      </c>
      <c r="E2184" s="221"/>
      <c r="F2184" s="221"/>
      <c r="G2184" s="706"/>
      <c r="H2184" s="706"/>
      <c r="I2184" s="706"/>
      <c r="J2184" s="706"/>
      <c r="K2184" s="707"/>
      <c r="L2184" s="685"/>
      <c r="M2184" s="707"/>
      <c r="N2184" s="270"/>
      <c r="O2184" s="270"/>
      <c r="P2184" s="254"/>
      <c r="Q2184" s="254"/>
      <c r="R2184" s="254"/>
      <c r="S2184" s="661"/>
    </row>
    <row r="2185" spans="1:19" ht="38.25" outlineLevel="1" collapsed="1">
      <c r="A2185" s="174">
        <f>COUNT($A$368:$A2184)+1</f>
        <v>90</v>
      </c>
      <c r="B2185" s="169" t="s">
        <v>631</v>
      </c>
      <c r="C2185" s="174" t="s">
        <v>137</v>
      </c>
      <c r="D2185" s="216">
        <v>6</v>
      </c>
      <c r="E2185" s="216"/>
      <c r="F2185" s="216"/>
      <c r="G2185" s="648" t="s">
        <v>3199</v>
      </c>
      <c r="H2185" s="648"/>
      <c r="I2185" s="648" t="s">
        <v>3164</v>
      </c>
      <c r="J2185" s="648" t="s">
        <v>324</v>
      </c>
      <c r="K2185" s="267">
        <v>20811400</v>
      </c>
      <c r="L2185" s="685"/>
      <c r="M2185" s="267">
        <v>5075000</v>
      </c>
      <c r="N2185" s="270"/>
      <c r="O2185" s="270"/>
      <c r="P2185" s="254">
        <f>SUM(K2185:O2185)</f>
        <v>25886400</v>
      </c>
      <c r="Q2185" s="254">
        <f>P2185*$D2185</f>
        <v>155318400</v>
      </c>
      <c r="R2185" s="254">
        <f>P2185*$F2185</f>
        <v>0</v>
      </c>
      <c r="S2185" s="649" t="s">
        <v>138</v>
      </c>
    </row>
    <row r="2186" spans="1:19" ht="25.5" hidden="1" outlineLevel="2">
      <c r="A2186" s="597"/>
      <c r="B2186" s="171" t="s">
        <v>450</v>
      </c>
      <c r="C2186" s="192" t="s">
        <v>23</v>
      </c>
      <c r="D2186" s="175">
        <v>1</v>
      </c>
      <c r="E2186" s="175"/>
      <c r="F2186" s="175"/>
      <c r="G2186" s="654"/>
      <c r="H2186" s="654"/>
      <c r="I2186" s="654"/>
      <c r="J2186" s="654"/>
      <c r="K2186" s="645"/>
      <c r="L2186" s="685"/>
      <c r="M2186" s="645"/>
      <c r="N2186" s="270"/>
      <c r="O2186" s="270"/>
      <c r="P2186" s="254"/>
      <c r="Q2186" s="254"/>
      <c r="R2186" s="254"/>
      <c r="S2186" s="661"/>
    </row>
    <row r="2187" spans="1:19" hidden="1" outlineLevel="2">
      <c r="A2187" s="597"/>
      <c r="B2187" s="171" t="s">
        <v>463</v>
      </c>
      <c r="C2187" s="175" t="s">
        <v>23</v>
      </c>
      <c r="D2187" s="218">
        <v>16</v>
      </c>
      <c r="E2187" s="218"/>
      <c r="F2187" s="218"/>
      <c r="G2187" s="655"/>
      <c r="H2187" s="655"/>
      <c r="I2187" s="655"/>
      <c r="J2187" s="655"/>
      <c r="K2187" s="656"/>
      <c r="L2187" s="685"/>
      <c r="M2187" s="656"/>
      <c r="N2187" s="270"/>
      <c r="O2187" s="270"/>
      <c r="P2187" s="254"/>
      <c r="Q2187" s="254"/>
      <c r="R2187" s="254"/>
      <c r="S2187" s="661"/>
    </row>
    <row r="2188" spans="1:19" hidden="1" outlineLevel="2">
      <c r="A2188" s="597"/>
      <c r="B2188" s="171" t="s">
        <v>457</v>
      </c>
      <c r="C2188" s="175" t="s">
        <v>23</v>
      </c>
      <c r="D2188" s="218">
        <v>1</v>
      </c>
      <c r="E2188" s="218"/>
      <c r="F2188" s="218"/>
      <c r="G2188" s="655"/>
      <c r="H2188" s="655"/>
      <c r="I2188" s="655"/>
      <c r="J2188" s="655"/>
      <c r="K2188" s="656"/>
      <c r="L2188" s="685"/>
      <c r="M2188" s="656"/>
      <c r="N2188" s="270"/>
      <c r="O2188" s="270"/>
      <c r="P2188" s="254"/>
      <c r="Q2188" s="254"/>
      <c r="R2188" s="254"/>
      <c r="S2188" s="661"/>
    </row>
    <row r="2189" spans="1:19" ht="38.25" outlineLevel="1" collapsed="1">
      <c r="A2189" s="174">
        <f>COUNT($A$368:$A2188)+1</f>
        <v>91</v>
      </c>
      <c r="B2189" s="169" t="s">
        <v>632</v>
      </c>
      <c r="C2189" s="174" t="s">
        <v>137</v>
      </c>
      <c r="D2189" s="216">
        <v>6</v>
      </c>
      <c r="E2189" s="216"/>
      <c r="F2189" s="216"/>
      <c r="G2189" s="648" t="s">
        <v>3199</v>
      </c>
      <c r="H2189" s="648"/>
      <c r="I2189" s="648" t="s">
        <v>3164</v>
      </c>
      <c r="J2189" s="648" t="s">
        <v>324</v>
      </c>
      <c r="K2189" s="267">
        <v>121952400</v>
      </c>
      <c r="L2189" s="685"/>
      <c r="M2189" s="267">
        <v>5775000</v>
      </c>
      <c r="N2189" s="270"/>
      <c r="O2189" s="270"/>
      <c r="P2189" s="254">
        <f>SUM(K2189:O2189)</f>
        <v>127727400</v>
      </c>
      <c r="Q2189" s="254">
        <f>P2189*$D2189</f>
        <v>766364400</v>
      </c>
      <c r="R2189" s="254">
        <f>P2189*$F2189</f>
        <v>0</v>
      </c>
      <c r="S2189" s="649" t="s">
        <v>138</v>
      </c>
    </row>
    <row r="2190" spans="1:19" ht="25.5" hidden="1" outlineLevel="2">
      <c r="A2190" s="597"/>
      <c r="B2190" s="171" t="s">
        <v>450</v>
      </c>
      <c r="C2190" s="192" t="s">
        <v>23</v>
      </c>
      <c r="D2190" s="175">
        <v>1</v>
      </c>
      <c r="E2190" s="175"/>
      <c r="F2190" s="175"/>
      <c r="G2190" s="654"/>
      <c r="H2190" s="654"/>
      <c r="I2190" s="654"/>
      <c r="J2190" s="654"/>
      <c r="K2190" s="645"/>
      <c r="L2190" s="685"/>
      <c r="M2190" s="645"/>
      <c r="N2190" s="270"/>
      <c r="O2190" s="270"/>
      <c r="P2190" s="254"/>
      <c r="Q2190" s="254"/>
      <c r="R2190" s="254"/>
      <c r="S2190" s="661"/>
    </row>
    <row r="2191" spans="1:19" hidden="1" outlineLevel="2">
      <c r="A2191" s="597"/>
      <c r="B2191" s="169" t="s">
        <v>328</v>
      </c>
      <c r="C2191" s="174"/>
      <c r="D2191" s="174"/>
      <c r="E2191" s="174"/>
      <c r="F2191" s="174"/>
      <c r="G2191" s="654"/>
      <c r="H2191" s="654"/>
      <c r="I2191" s="654"/>
      <c r="J2191" s="654"/>
      <c r="K2191" s="645"/>
      <c r="L2191" s="685"/>
      <c r="M2191" s="645"/>
      <c r="N2191" s="270"/>
      <c r="O2191" s="270"/>
      <c r="P2191" s="254"/>
      <c r="Q2191" s="254"/>
      <c r="R2191" s="254"/>
      <c r="S2191" s="661"/>
    </row>
    <row r="2192" spans="1:19" hidden="1" outlineLevel="2">
      <c r="A2192" s="597"/>
      <c r="B2192" s="171" t="s">
        <v>451</v>
      </c>
      <c r="C2192" s="175" t="s">
        <v>23</v>
      </c>
      <c r="D2192" s="175">
        <v>1</v>
      </c>
      <c r="E2192" s="175"/>
      <c r="F2192" s="175"/>
      <c r="G2192" s="654"/>
      <c r="H2192" s="654"/>
      <c r="I2192" s="654"/>
      <c r="J2192" s="654"/>
      <c r="K2192" s="645"/>
      <c r="L2192" s="685"/>
      <c r="M2192" s="645"/>
      <c r="N2192" s="270"/>
      <c r="O2192" s="270"/>
      <c r="P2192" s="254"/>
      <c r="Q2192" s="254"/>
      <c r="R2192" s="254"/>
      <c r="S2192" s="661"/>
    </row>
    <row r="2193" spans="1:19" hidden="1" outlineLevel="2">
      <c r="A2193" s="597"/>
      <c r="B2193" s="171" t="s">
        <v>154</v>
      </c>
      <c r="C2193" s="175" t="s">
        <v>23</v>
      </c>
      <c r="D2193" s="175">
        <v>3</v>
      </c>
      <c r="E2193" s="175"/>
      <c r="F2193" s="175"/>
      <c r="G2193" s="654"/>
      <c r="H2193" s="654"/>
      <c r="I2193" s="654"/>
      <c r="J2193" s="654"/>
      <c r="K2193" s="645"/>
      <c r="L2193" s="685"/>
      <c r="M2193" s="645"/>
      <c r="N2193" s="270"/>
      <c r="O2193" s="270"/>
      <c r="P2193" s="254"/>
      <c r="Q2193" s="254"/>
      <c r="R2193" s="254"/>
      <c r="S2193" s="661"/>
    </row>
    <row r="2194" spans="1:19" hidden="1" outlineLevel="2">
      <c r="A2194" s="597"/>
      <c r="B2194" s="169" t="s">
        <v>331</v>
      </c>
      <c r="C2194" s="175"/>
      <c r="D2194" s="175"/>
      <c r="E2194" s="175"/>
      <c r="F2194" s="175"/>
      <c r="G2194" s="654"/>
      <c r="H2194" s="654"/>
      <c r="I2194" s="654"/>
      <c r="J2194" s="654"/>
      <c r="K2194" s="645"/>
      <c r="L2194" s="685"/>
      <c r="M2194" s="645"/>
      <c r="N2194" s="270"/>
      <c r="O2194" s="270"/>
      <c r="P2194" s="254"/>
      <c r="Q2194" s="254"/>
      <c r="R2194" s="254"/>
      <c r="S2194" s="661"/>
    </row>
    <row r="2195" spans="1:19" hidden="1" outlineLevel="2">
      <c r="A2195" s="597"/>
      <c r="B2195" s="171" t="s">
        <v>453</v>
      </c>
      <c r="C2195" s="175" t="s">
        <v>23</v>
      </c>
      <c r="D2195" s="218">
        <v>1</v>
      </c>
      <c r="E2195" s="218"/>
      <c r="F2195" s="218"/>
      <c r="G2195" s="655"/>
      <c r="H2195" s="655"/>
      <c r="I2195" s="655"/>
      <c r="J2195" s="655"/>
      <c r="K2195" s="656"/>
      <c r="L2195" s="685"/>
      <c r="M2195" s="656"/>
      <c r="N2195" s="270"/>
      <c r="O2195" s="270"/>
      <c r="P2195" s="254"/>
      <c r="Q2195" s="254"/>
      <c r="R2195" s="254"/>
      <c r="S2195" s="661"/>
    </row>
    <row r="2196" spans="1:19" hidden="1" outlineLevel="2">
      <c r="A2196" s="597"/>
      <c r="B2196" s="171" t="s">
        <v>448</v>
      </c>
      <c r="C2196" s="175" t="s">
        <v>23</v>
      </c>
      <c r="D2196" s="218">
        <v>16</v>
      </c>
      <c r="E2196" s="218"/>
      <c r="F2196" s="218"/>
      <c r="G2196" s="655"/>
      <c r="H2196" s="655"/>
      <c r="I2196" s="655"/>
      <c r="J2196" s="655"/>
      <c r="K2196" s="656"/>
      <c r="L2196" s="685"/>
      <c r="M2196" s="656"/>
      <c r="N2196" s="270"/>
      <c r="O2196" s="270"/>
      <c r="P2196" s="254"/>
      <c r="Q2196" s="254"/>
      <c r="R2196" s="254"/>
      <c r="S2196" s="661"/>
    </row>
    <row r="2197" spans="1:19" hidden="1" outlineLevel="2">
      <c r="A2197" s="597"/>
      <c r="B2197" s="171" t="s">
        <v>335</v>
      </c>
      <c r="C2197" s="175" t="s">
        <v>23</v>
      </c>
      <c r="D2197" s="218">
        <v>1</v>
      </c>
      <c r="E2197" s="218"/>
      <c r="F2197" s="218"/>
      <c r="G2197" s="655"/>
      <c r="H2197" s="655"/>
      <c r="I2197" s="655"/>
      <c r="J2197" s="655"/>
      <c r="K2197" s="656"/>
      <c r="L2197" s="685"/>
      <c r="M2197" s="656"/>
      <c r="N2197" s="270"/>
      <c r="O2197" s="270"/>
      <c r="P2197" s="254"/>
      <c r="Q2197" s="254"/>
      <c r="R2197" s="254"/>
      <c r="S2197" s="661"/>
    </row>
    <row r="2198" spans="1:19" hidden="1" outlineLevel="2">
      <c r="A2198" s="597"/>
      <c r="B2198" s="171" t="s">
        <v>455</v>
      </c>
      <c r="C2198" s="175" t="s">
        <v>23</v>
      </c>
      <c r="D2198" s="218">
        <v>2</v>
      </c>
      <c r="E2198" s="218"/>
      <c r="F2198" s="218"/>
      <c r="G2198" s="655"/>
      <c r="H2198" s="655"/>
      <c r="I2198" s="655"/>
      <c r="J2198" s="655"/>
      <c r="K2198" s="656"/>
      <c r="L2198" s="685"/>
      <c r="M2198" s="656"/>
      <c r="N2198" s="270"/>
      <c r="O2198" s="270"/>
      <c r="P2198" s="254"/>
      <c r="Q2198" s="254"/>
      <c r="R2198" s="254"/>
      <c r="S2198" s="661"/>
    </row>
    <row r="2199" spans="1:19" hidden="1" outlineLevel="2">
      <c r="A2199" s="597"/>
      <c r="B2199" s="171" t="s">
        <v>461</v>
      </c>
      <c r="C2199" s="175" t="s">
        <v>23</v>
      </c>
      <c r="D2199" s="218">
        <v>32</v>
      </c>
      <c r="E2199" s="218"/>
      <c r="F2199" s="218"/>
      <c r="G2199" s="655"/>
      <c r="H2199" s="655"/>
      <c r="I2199" s="655"/>
      <c r="J2199" s="655"/>
      <c r="K2199" s="656"/>
      <c r="L2199" s="685"/>
      <c r="M2199" s="656"/>
      <c r="N2199" s="270"/>
      <c r="O2199" s="270"/>
      <c r="P2199" s="254"/>
      <c r="Q2199" s="254"/>
      <c r="R2199" s="254"/>
      <c r="S2199" s="661"/>
    </row>
    <row r="2200" spans="1:19" hidden="1" outlineLevel="2">
      <c r="A2200" s="597"/>
      <c r="B2200" s="171" t="s">
        <v>463</v>
      </c>
      <c r="C2200" s="175" t="s">
        <v>23</v>
      </c>
      <c r="D2200" s="218">
        <v>16</v>
      </c>
      <c r="E2200" s="218"/>
      <c r="F2200" s="218"/>
      <c r="G2200" s="655"/>
      <c r="H2200" s="655"/>
      <c r="I2200" s="655"/>
      <c r="J2200" s="655"/>
      <c r="K2200" s="656"/>
      <c r="L2200" s="685"/>
      <c r="M2200" s="656"/>
      <c r="N2200" s="270"/>
      <c r="O2200" s="270"/>
      <c r="P2200" s="254"/>
      <c r="Q2200" s="254"/>
      <c r="R2200" s="254"/>
      <c r="S2200" s="661"/>
    </row>
    <row r="2201" spans="1:19" hidden="1" outlineLevel="2">
      <c r="A2201" s="597"/>
      <c r="B2201" s="171" t="s">
        <v>457</v>
      </c>
      <c r="C2201" s="175" t="s">
        <v>23</v>
      </c>
      <c r="D2201" s="218">
        <v>1</v>
      </c>
      <c r="E2201" s="218"/>
      <c r="F2201" s="218"/>
      <c r="G2201" s="655"/>
      <c r="H2201" s="655"/>
      <c r="I2201" s="655"/>
      <c r="J2201" s="655"/>
      <c r="K2201" s="656"/>
      <c r="L2201" s="685"/>
      <c r="M2201" s="656"/>
      <c r="N2201" s="270"/>
      <c r="O2201" s="270"/>
      <c r="P2201" s="254"/>
      <c r="Q2201" s="254"/>
      <c r="R2201" s="254"/>
      <c r="S2201" s="661"/>
    </row>
    <row r="2202" spans="1:19" hidden="1" outlineLevel="2">
      <c r="A2202" s="597"/>
      <c r="B2202" s="191" t="s">
        <v>458</v>
      </c>
      <c r="C2202" s="175" t="s">
        <v>21</v>
      </c>
      <c r="D2202" s="175">
        <v>1</v>
      </c>
      <c r="E2202" s="175"/>
      <c r="F2202" s="175"/>
      <c r="G2202" s="654"/>
      <c r="H2202" s="654"/>
      <c r="I2202" s="654"/>
      <c r="J2202" s="654"/>
      <c r="K2202" s="645"/>
      <c r="L2202" s="685"/>
      <c r="M2202" s="645"/>
      <c r="N2202" s="270"/>
      <c r="O2202" s="270"/>
      <c r="P2202" s="254"/>
      <c r="Q2202" s="254"/>
      <c r="R2202" s="254"/>
      <c r="S2202" s="661"/>
    </row>
    <row r="2203" spans="1:19" ht="25.5" hidden="1" outlineLevel="2">
      <c r="A2203" s="597"/>
      <c r="B2203" s="219" t="s">
        <v>343</v>
      </c>
      <c r="C2203" s="220" t="s">
        <v>20</v>
      </c>
      <c r="D2203" s="221">
        <v>1</v>
      </c>
      <c r="E2203" s="221"/>
      <c r="F2203" s="221"/>
      <c r="G2203" s="706"/>
      <c r="H2203" s="706"/>
      <c r="I2203" s="706"/>
      <c r="J2203" s="706"/>
      <c r="K2203" s="707"/>
      <c r="L2203" s="685"/>
      <c r="M2203" s="707"/>
      <c r="N2203" s="270"/>
      <c r="O2203" s="270"/>
      <c r="P2203" s="254"/>
      <c r="Q2203" s="254"/>
      <c r="R2203" s="254"/>
      <c r="S2203" s="661"/>
    </row>
    <row r="2204" spans="1:19" ht="38.25" outlineLevel="1" collapsed="1">
      <c r="A2204" s="174">
        <f>COUNT($A$368:$A2203)+1</f>
        <v>92</v>
      </c>
      <c r="B2204" s="169" t="s">
        <v>633</v>
      </c>
      <c r="C2204" s="174" t="s">
        <v>137</v>
      </c>
      <c r="D2204" s="216">
        <v>6</v>
      </c>
      <c r="E2204" s="216"/>
      <c r="F2204" s="216"/>
      <c r="G2204" s="648" t="s">
        <v>3199</v>
      </c>
      <c r="H2204" s="648"/>
      <c r="I2204" s="648" t="s">
        <v>3164</v>
      </c>
      <c r="J2204" s="648" t="s">
        <v>324</v>
      </c>
      <c r="K2204" s="267">
        <v>20811400</v>
      </c>
      <c r="L2204" s="685"/>
      <c r="M2204" s="267">
        <v>5075000</v>
      </c>
      <c r="N2204" s="270"/>
      <c r="O2204" s="270"/>
      <c r="P2204" s="254">
        <f>SUM(K2204:O2204)</f>
        <v>25886400</v>
      </c>
      <c r="Q2204" s="254">
        <f>P2204*$D2204</f>
        <v>155318400</v>
      </c>
      <c r="R2204" s="254">
        <f>P2204*$F2204</f>
        <v>0</v>
      </c>
      <c r="S2204" s="649" t="s">
        <v>138</v>
      </c>
    </row>
    <row r="2205" spans="1:19" ht="25.5" hidden="1" outlineLevel="2">
      <c r="A2205" s="597"/>
      <c r="B2205" s="171" t="s">
        <v>450</v>
      </c>
      <c r="C2205" s="192" t="s">
        <v>23</v>
      </c>
      <c r="D2205" s="175">
        <v>1</v>
      </c>
      <c r="E2205" s="175"/>
      <c r="F2205" s="175"/>
      <c r="G2205" s="654"/>
      <c r="H2205" s="654"/>
      <c r="I2205" s="654"/>
      <c r="J2205" s="654"/>
      <c r="K2205" s="645"/>
      <c r="L2205" s="685"/>
      <c r="M2205" s="645"/>
      <c r="N2205" s="270"/>
      <c r="O2205" s="270"/>
      <c r="P2205" s="254"/>
      <c r="Q2205" s="254"/>
      <c r="R2205" s="254"/>
      <c r="S2205" s="661"/>
    </row>
    <row r="2206" spans="1:19" hidden="1" outlineLevel="2">
      <c r="A2206" s="597"/>
      <c r="B2206" s="171" t="s">
        <v>463</v>
      </c>
      <c r="C2206" s="175" t="s">
        <v>23</v>
      </c>
      <c r="D2206" s="218">
        <v>16</v>
      </c>
      <c r="E2206" s="218"/>
      <c r="F2206" s="218"/>
      <c r="G2206" s="655"/>
      <c r="H2206" s="655"/>
      <c r="I2206" s="655"/>
      <c r="J2206" s="655"/>
      <c r="K2206" s="656"/>
      <c r="L2206" s="685"/>
      <c r="M2206" s="656"/>
      <c r="N2206" s="270"/>
      <c r="O2206" s="270"/>
      <c r="P2206" s="254"/>
      <c r="Q2206" s="254"/>
      <c r="R2206" s="254"/>
      <c r="S2206" s="661"/>
    </row>
    <row r="2207" spans="1:19" hidden="1" outlineLevel="2">
      <c r="A2207" s="597"/>
      <c r="B2207" s="171" t="s">
        <v>457</v>
      </c>
      <c r="C2207" s="175" t="s">
        <v>23</v>
      </c>
      <c r="D2207" s="218">
        <v>1</v>
      </c>
      <c r="E2207" s="218"/>
      <c r="F2207" s="218"/>
      <c r="G2207" s="655"/>
      <c r="H2207" s="655"/>
      <c r="I2207" s="655"/>
      <c r="J2207" s="655"/>
      <c r="K2207" s="656"/>
      <c r="L2207" s="685"/>
      <c r="M2207" s="656"/>
      <c r="N2207" s="270"/>
      <c r="O2207" s="270"/>
      <c r="P2207" s="254"/>
      <c r="Q2207" s="254"/>
      <c r="R2207" s="254"/>
      <c r="S2207" s="661"/>
    </row>
    <row r="2208" spans="1:19" ht="38.25" outlineLevel="1" collapsed="1">
      <c r="A2208" s="174">
        <f>COUNT($A$368:$A2207)+1</f>
        <v>93</v>
      </c>
      <c r="B2208" s="169" t="s">
        <v>634</v>
      </c>
      <c r="C2208" s="174" t="s">
        <v>137</v>
      </c>
      <c r="D2208" s="216">
        <v>3</v>
      </c>
      <c r="E2208" s="216"/>
      <c r="F2208" s="216"/>
      <c r="G2208" s="648" t="s">
        <v>3199</v>
      </c>
      <c r="H2208" s="648"/>
      <c r="I2208" s="648" t="s">
        <v>3164</v>
      </c>
      <c r="J2208" s="648" t="s">
        <v>324</v>
      </c>
      <c r="K2208" s="267">
        <v>10050600</v>
      </c>
      <c r="L2208" s="685"/>
      <c r="M2208" s="267">
        <v>2975000</v>
      </c>
      <c r="N2208" s="270"/>
      <c r="O2208" s="270"/>
      <c r="P2208" s="254">
        <f>SUM(K2208:O2208)</f>
        <v>13025600</v>
      </c>
      <c r="Q2208" s="254">
        <f>P2208*$D2208</f>
        <v>39076800</v>
      </c>
      <c r="R2208" s="254">
        <f>P2208*$F2208</f>
        <v>0</v>
      </c>
      <c r="S2208" s="649" t="s">
        <v>138</v>
      </c>
    </row>
    <row r="2209" spans="1:19" ht="25.5" hidden="1" outlineLevel="2">
      <c r="A2209" s="597"/>
      <c r="B2209" s="171" t="s">
        <v>635</v>
      </c>
      <c r="C2209" s="175" t="s">
        <v>23</v>
      </c>
      <c r="D2209" s="175">
        <v>1</v>
      </c>
      <c r="E2209" s="175"/>
      <c r="F2209" s="175"/>
      <c r="G2209" s="654"/>
      <c r="H2209" s="654"/>
      <c r="I2209" s="654"/>
      <c r="J2209" s="654"/>
      <c r="K2209" s="645"/>
      <c r="L2209" s="685"/>
      <c r="M2209" s="645"/>
      <c r="N2209" s="270"/>
      <c r="O2209" s="270"/>
      <c r="P2209" s="254"/>
      <c r="Q2209" s="254"/>
      <c r="R2209" s="254"/>
      <c r="S2209" s="661"/>
    </row>
    <row r="2210" spans="1:19" hidden="1" outlineLevel="2">
      <c r="A2210" s="597"/>
      <c r="B2210" s="169" t="s">
        <v>328</v>
      </c>
      <c r="C2210" s="174"/>
      <c r="D2210" s="174"/>
      <c r="E2210" s="174"/>
      <c r="F2210" s="174"/>
      <c r="G2210" s="654"/>
      <c r="H2210" s="654"/>
      <c r="I2210" s="654"/>
      <c r="J2210" s="654"/>
      <c r="K2210" s="645"/>
      <c r="L2210" s="685"/>
      <c r="M2210" s="645"/>
      <c r="N2210" s="270"/>
      <c r="O2210" s="270"/>
      <c r="P2210" s="254"/>
      <c r="Q2210" s="254"/>
      <c r="R2210" s="254"/>
      <c r="S2210" s="661"/>
    </row>
    <row r="2211" spans="1:19" hidden="1" outlineLevel="2">
      <c r="A2211" s="597"/>
      <c r="B2211" s="171" t="s">
        <v>360</v>
      </c>
      <c r="C2211" s="175" t="s">
        <v>23</v>
      </c>
      <c r="D2211" s="175">
        <v>1</v>
      </c>
      <c r="E2211" s="175"/>
      <c r="F2211" s="175"/>
      <c r="G2211" s="654"/>
      <c r="H2211" s="654"/>
      <c r="I2211" s="654"/>
      <c r="J2211" s="654"/>
      <c r="K2211" s="645"/>
      <c r="L2211" s="685"/>
      <c r="M2211" s="645"/>
      <c r="N2211" s="270"/>
      <c r="O2211" s="270"/>
      <c r="P2211" s="254"/>
      <c r="Q2211" s="254"/>
      <c r="R2211" s="254"/>
      <c r="S2211" s="661"/>
    </row>
    <row r="2212" spans="1:19" hidden="1" outlineLevel="2">
      <c r="A2212" s="222"/>
      <c r="B2212" s="223" t="s">
        <v>184</v>
      </c>
      <c r="C2212" s="222" t="s">
        <v>150</v>
      </c>
      <c r="D2212" s="222">
        <v>3</v>
      </c>
      <c r="E2212" s="222"/>
      <c r="F2212" s="222"/>
      <c r="G2212" s="657"/>
      <c r="H2212" s="657"/>
      <c r="I2212" s="657"/>
      <c r="J2212" s="657"/>
      <c r="K2212" s="658"/>
      <c r="L2212" s="685"/>
      <c r="M2212" s="658"/>
      <c r="N2212" s="270"/>
      <c r="O2212" s="270"/>
      <c r="P2212" s="254"/>
      <c r="Q2212" s="254"/>
      <c r="R2212" s="254"/>
      <c r="S2212" s="661"/>
    </row>
    <row r="2213" spans="1:19" hidden="1" outlineLevel="2">
      <c r="A2213" s="222"/>
      <c r="B2213" s="223" t="s">
        <v>151</v>
      </c>
      <c r="C2213" s="222" t="s">
        <v>23</v>
      </c>
      <c r="D2213" s="222">
        <v>1</v>
      </c>
      <c r="E2213" s="222"/>
      <c r="F2213" s="222"/>
      <c r="G2213" s="657"/>
      <c r="H2213" s="657"/>
      <c r="I2213" s="657"/>
      <c r="J2213" s="657"/>
      <c r="K2213" s="658"/>
      <c r="L2213" s="685"/>
      <c r="M2213" s="658"/>
      <c r="N2213" s="270"/>
      <c r="O2213" s="270"/>
      <c r="P2213" s="254"/>
      <c r="Q2213" s="254"/>
      <c r="R2213" s="254"/>
      <c r="S2213" s="661"/>
    </row>
    <row r="2214" spans="1:19" hidden="1" outlineLevel="2">
      <c r="A2214" s="222"/>
      <c r="B2214" s="223" t="s">
        <v>152</v>
      </c>
      <c r="C2214" s="222" t="s">
        <v>23</v>
      </c>
      <c r="D2214" s="222">
        <v>1</v>
      </c>
      <c r="E2214" s="222"/>
      <c r="F2214" s="222"/>
      <c r="G2214" s="657"/>
      <c r="H2214" s="657"/>
      <c r="I2214" s="657"/>
      <c r="J2214" s="657"/>
      <c r="K2214" s="658"/>
      <c r="L2214" s="685"/>
      <c r="M2214" s="658"/>
      <c r="N2214" s="270"/>
      <c r="O2214" s="270"/>
      <c r="P2214" s="254"/>
      <c r="Q2214" s="254"/>
      <c r="R2214" s="254"/>
      <c r="S2214" s="661"/>
    </row>
    <row r="2215" spans="1:19" hidden="1" outlineLevel="2">
      <c r="A2215" s="222"/>
      <c r="B2215" s="223" t="s">
        <v>361</v>
      </c>
      <c r="C2215" s="222" t="s">
        <v>23</v>
      </c>
      <c r="D2215" s="222">
        <v>3</v>
      </c>
      <c r="E2215" s="222"/>
      <c r="F2215" s="222"/>
      <c r="G2215" s="657"/>
      <c r="H2215" s="657"/>
      <c r="I2215" s="657"/>
      <c r="J2215" s="657"/>
      <c r="K2215" s="658"/>
      <c r="L2215" s="685"/>
      <c r="M2215" s="658"/>
      <c r="N2215" s="270"/>
      <c r="O2215" s="270"/>
      <c r="P2215" s="254"/>
      <c r="Q2215" s="254"/>
      <c r="R2215" s="254"/>
      <c r="S2215" s="661"/>
    </row>
    <row r="2216" spans="1:19" hidden="1" outlineLevel="2">
      <c r="A2216" s="597"/>
      <c r="B2216" s="191" t="s">
        <v>154</v>
      </c>
      <c r="C2216" s="175" t="s">
        <v>23</v>
      </c>
      <c r="D2216" s="175">
        <v>3</v>
      </c>
      <c r="E2216" s="175"/>
      <c r="F2216" s="175"/>
      <c r="G2216" s="654"/>
      <c r="H2216" s="654"/>
      <c r="I2216" s="654"/>
      <c r="J2216" s="654"/>
      <c r="K2216" s="645"/>
      <c r="L2216" s="685"/>
      <c r="M2216" s="645"/>
      <c r="N2216" s="270"/>
      <c r="O2216" s="270"/>
      <c r="P2216" s="254"/>
      <c r="Q2216" s="254"/>
      <c r="R2216" s="254"/>
      <c r="S2216" s="661"/>
    </row>
    <row r="2217" spans="1:19" hidden="1" outlineLevel="2">
      <c r="A2217" s="597"/>
      <c r="B2217" s="169" t="s">
        <v>331</v>
      </c>
      <c r="C2217" s="175"/>
      <c r="D2217" s="175"/>
      <c r="E2217" s="175"/>
      <c r="F2217" s="175"/>
      <c r="G2217" s="654"/>
      <c r="H2217" s="654"/>
      <c r="I2217" s="654"/>
      <c r="J2217" s="654"/>
      <c r="K2217" s="645"/>
      <c r="L2217" s="685"/>
      <c r="M2217" s="645"/>
      <c r="N2217" s="270"/>
      <c r="O2217" s="270"/>
      <c r="P2217" s="254"/>
      <c r="Q2217" s="254"/>
      <c r="R2217" s="254"/>
      <c r="S2217" s="661"/>
    </row>
    <row r="2218" spans="1:19" hidden="1" outlineLevel="2">
      <c r="A2218" s="597"/>
      <c r="B2218" s="191" t="s">
        <v>444</v>
      </c>
      <c r="C2218" s="175" t="s">
        <v>21</v>
      </c>
      <c r="D2218" s="175">
        <v>1</v>
      </c>
      <c r="E2218" s="175"/>
      <c r="F2218" s="175"/>
      <c r="G2218" s="654"/>
      <c r="H2218" s="654"/>
      <c r="I2218" s="654"/>
      <c r="J2218" s="654"/>
      <c r="K2218" s="645"/>
      <c r="L2218" s="685"/>
      <c r="M2218" s="645"/>
      <c r="N2218" s="270"/>
      <c r="O2218" s="270"/>
      <c r="P2218" s="254"/>
      <c r="Q2218" s="254"/>
      <c r="R2218" s="254"/>
      <c r="S2218" s="661"/>
    </row>
    <row r="2219" spans="1:19" ht="25.5" hidden="1" outlineLevel="2">
      <c r="A2219" s="225"/>
      <c r="B2219" s="226" t="s">
        <v>343</v>
      </c>
      <c r="C2219" s="227" t="s">
        <v>20</v>
      </c>
      <c r="D2219" s="228">
        <v>1</v>
      </c>
      <c r="E2219" s="228"/>
      <c r="F2219" s="228"/>
      <c r="G2219" s="708"/>
      <c r="H2219" s="708"/>
      <c r="I2219" s="708"/>
      <c r="J2219" s="708"/>
      <c r="K2219" s="709"/>
      <c r="L2219" s="685"/>
      <c r="M2219" s="709"/>
      <c r="N2219" s="270"/>
      <c r="O2219" s="270"/>
      <c r="P2219" s="254"/>
      <c r="Q2219" s="254"/>
      <c r="R2219" s="254"/>
      <c r="S2219" s="661"/>
    </row>
    <row r="2220" spans="1:19" ht="38.25" outlineLevel="1" collapsed="1">
      <c r="A2220" s="174">
        <f>COUNT($A$368:$A2219)+1</f>
        <v>94</v>
      </c>
      <c r="B2220" s="169" t="s">
        <v>636</v>
      </c>
      <c r="C2220" s="174" t="s">
        <v>137</v>
      </c>
      <c r="D2220" s="216">
        <v>2</v>
      </c>
      <c r="E2220" s="216"/>
      <c r="F2220" s="216"/>
      <c r="G2220" s="648" t="s">
        <v>3199</v>
      </c>
      <c r="H2220" s="648"/>
      <c r="I2220" s="648" t="s">
        <v>3164</v>
      </c>
      <c r="J2220" s="648" t="s">
        <v>324</v>
      </c>
      <c r="K2220" s="267">
        <v>10305200</v>
      </c>
      <c r="L2220" s="685"/>
      <c r="M2220" s="267">
        <v>2975000</v>
      </c>
      <c r="N2220" s="270"/>
      <c r="O2220" s="270"/>
      <c r="P2220" s="254">
        <f>SUM(K2220:O2220)</f>
        <v>13280200</v>
      </c>
      <c r="Q2220" s="254">
        <f>P2220*$D2220</f>
        <v>26560400</v>
      </c>
      <c r="R2220" s="254">
        <f>P2220*$F2220</f>
        <v>0</v>
      </c>
      <c r="S2220" s="649" t="s">
        <v>138</v>
      </c>
    </row>
    <row r="2221" spans="1:19" ht="25.5" hidden="1" outlineLevel="2">
      <c r="A2221" s="597"/>
      <c r="B2221" s="171" t="s">
        <v>635</v>
      </c>
      <c r="C2221" s="175" t="s">
        <v>23</v>
      </c>
      <c r="D2221" s="175">
        <v>1</v>
      </c>
      <c r="E2221" s="175"/>
      <c r="F2221" s="175"/>
      <c r="G2221" s="654"/>
      <c r="H2221" s="654"/>
      <c r="I2221" s="654"/>
      <c r="J2221" s="654"/>
      <c r="K2221" s="645"/>
      <c r="L2221" s="685"/>
      <c r="M2221" s="645"/>
      <c r="N2221" s="270"/>
      <c r="O2221" s="270"/>
      <c r="P2221" s="254"/>
      <c r="Q2221" s="254"/>
      <c r="R2221" s="254"/>
      <c r="S2221" s="661"/>
    </row>
    <row r="2222" spans="1:19" hidden="1" outlineLevel="2">
      <c r="A2222" s="597"/>
      <c r="B2222" s="169" t="s">
        <v>328</v>
      </c>
      <c r="C2222" s="174"/>
      <c r="D2222" s="174"/>
      <c r="E2222" s="174"/>
      <c r="F2222" s="174"/>
      <c r="G2222" s="654"/>
      <c r="H2222" s="654"/>
      <c r="I2222" s="654"/>
      <c r="J2222" s="654"/>
      <c r="K2222" s="645"/>
      <c r="L2222" s="685"/>
      <c r="M2222" s="645"/>
      <c r="N2222" s="270"/>
      <c r="O2222" s="270"/>
      <c r="P2222" s="254"/>
      <c r="Q2222" s="254"/>
      <c r="R2222" s="254"/>
      <c r="S2222" s="661"/>
    </row>
    <row r="2223" spans="1:19" hidden="1" outlineLevel="2">
      <c r="A2223" s="597"/>
      <c r="B2223" s="171" t="s">
        <v>434</v>
      </c>
      <c r="C2223" s="175" t="s">
        <v>23</v>
      </c>
      <c r="D2223" s="175">
        <v>1</v>
      </c>
      <c r="E2223" s="175"/>
      <c r="F2223" s="175"/>
      <c r="G2223" s="654"/>
      <c r="H2223" s="654"/>
      <c r="I2223" s="654"/>
      <c r="J2223" s="654"/>
      <c r="K2223" s="645"/>
      <c r="L2223" s="685"/>
      <c r="M2223" s="645"/>
      <c r="N2223" s="270"/>
      <c r="O2223" s="270"/>
      <c r="P2223" s="254"/>
      <c r="Q2223" s="254"/>
      <c r="R2223" s="254"/>
      <c r="S2223" s="661"/>
    </row>
    <row r="2224" spans="1:19" hidden="1" outlineLevel="2">
      <c r="A2224" s="222"/>
      <c r="B2224" s="223" t="s">
        <v>184</v>
      </c>
      <c r="C2224" s="222" t="s">
        <v>150</v>
      </c>
      <c r="D2224" s="222">
        <v>3</v>
      </c>
      <c r="E2224" s="222"/>
      <c r="F2224" s="222"/>
      <c r="G2224" s="657"/>
      <c r="H2224" s="657"/>
      <c r="I2224" s="657"/>
      <c r="J2224" s="657"/>
      <c r="K2224" s="658"/>
      <c r="L2224" s="685"/>
      <c r="M2224" s="658"/>
      <c r="N2224" s="270"/>
      <c r="O2224" s="270"/>
      <c r="P2224" s="254"/>
      <c r="Q2224" s="254"/>
      <c r="R2224" s="254"/>
      <c r="S2224" s="661"/>
    </row>
    <row r="2225" spans="1:19" hidden="1" outlineLevel="2">
      <c r="A2225" s="222"/>
      <c r="B2225" s="223" t="s">
        <v>151</v>
      </c>
      <c r="C2225" s="222" t="s">
        <v>23</v>
      </c>
      <c r="D2225" s="222">
        <v>1</v>
      </c>
      <c r="E2225" s="222"/>
      <c r="F2225" s="222"/>
      <c r="G2225" s="657"/>
      <c r="H2225" s="657"/>
      <c r="I2225" s="657"/>
      <c r="J2225" s="657"/>
      <c r="K2225" s="658"/>
      <c r="L2225" s="685"/>
      <c r="M2225" s="658"/>
      <c r="N2225" s="270"/>
      <c r="O2225" s="270"/>
      <c r="P2225" s="254"/>
      <c r="Q2225" s="254"/>
      <c r="R2225" s="254"/>
      <c r="S2225" s="661"/>
    </row>
    <row r="2226" spans="1:19" hidden="1" outlineLevel="2">
      <c r="A2226" s="222"/>
      <c r="B2226" s="223" t="s">
        <v>152</v>
      </c>
      <c r="C2226" s="222" t="s">
        <v>23</v>
      </c>
      <c r="D2226" s="222">
        <v>1</v>
      </c>
      <c r="E2226" s="222"/>
      <c r="F2226" s="222"/>
      <c r="G2226" s="657"/>
      <c r="H2226" s="657"/>
      <c r="I2226" s="657"/>
      <c r="J2226" s="657"/>
      <c r="K2226" s="658"/>
      <c r="L2226" s="685"/>
      <c r="M2226" s="658"/>
      <c r="N2226" s="270"/>
      <c r="O2226" s="270"/>
      <c r="P2226" s="254"/>
      <c r="Q2226" s="254"/>
      <c r="R2226" s="254"/>
      <c r="S2226" s="661"/>
    </row>
    <row r="2227" spans="1:19" hidden="1" outlineLevel="2">
      <c r="A2227" s="222"/>
      <c r="B2227" s="223" t="s">
        <v>361</v>
      </c>
      <c r="C2227" s="222" t="s">
        <v>23</v>
      </c>
      <c r="D2227" s="222">
        <v>3</v>
      </c>
      <c r="E2227" s="222"/>
      <c r="F2227" s="222"/>
      <c r="G2227" s="657"/>
      <c r="H2227" s="657"/>
      <c r="I2227" s="657"/>
      <c r="J2227" s="657"/>
      <c r="K2227" s="658"/>
      <c r="L2227" s="685"/>
      <c r="M2227" s="658"/>
      <c r="N2227" s="270"/>
      <c r="O2227" s="270"/>
      <c r="P2227" s="254"/>
      <c r="Q2227" s="254"/>
      <c r="R2227" s="254"/>
      <c r="S2227" s="661"/>
    </row>
    <row r="2228" spans="1:19" hidden="1" outlineLevel="2">
      <c r="A2228" s="597"/>
      <c r="B2228" s="191" t="s">
        <v>154</v>
      </c>
      <c r="C2228" s="175" t="s">
        <v>23</v>
      </c>
      <c r="D2228" s="175">
        <v>3</v>
      </c>
      <c r="E2228" s="175"/>
      <c r="F2228" s="175"/>
      <c r="G2228" s="654"/>
      <c r="H2228" s="654"/>
      <c r="I2228" s="654"/>
      <c r="J2228" s="654"/>
      <c r="K2228" s="645"/>
      <c r="L2228" s="685"/>
      <c r="M2228" s="645"/>
      <c r="N2228" s="270"/>
      <c r="O2228" s="270"/>
      <c r="P2228" s="254"/>
      <c r="Q2228" s="254"/>
      <c r="R2228" s="254"/>
      <c r="S2228" s="661"/>
    </row>
    <row r="2229" spans="1:19" hidden="1" outlineLevel="2">
      <c r="A2229" s="597"/>
      <c r="B2229" s="169" t="s">
        <v>331</v>
      </c>
      <c r="C2229" s="175"/>
      <c r="D2229" s="175"/>
      <c r="E2229" s="175"/>
      <c r="F2229" s="175"/>
      <c r="G2229" s="654"/>
      <c r="H2229" s="654"/>
      <c r="I2229" s="654"/>
      <c r="J2229" s="654"/>
      <c r="K2229" s="645"/>
      <c r="L2229" s="685"/>
      <c r="M2229" s="645"/>
      <c r="N2229" s="270"/>
      <c r="O2229" s="270"/>
      <c r="P2229" s="254"/>
      <c r="Q2229" s="254"/>
      <c r="R2229" s="254"/>
      <c r="S2229" s="661"/>
    </row>
    <row r="2230" spans="1:19" hidden="1" outlineLevel="2">
      <c r="A2230" s="597"/>
      <c r="B2230" s="191" t="s">
        <v>444</v>
      </c>
      <c r="C2230" s="175" t="s">
        <v>21</v>
      </c>
      <c r="D2230" s="175">
        <v>1</v>
      </c>
      <c r="E2230" s="175"/>
      <c r="F2230" s="175"/>
      <c r="G2230" s="654"/>
      <c r="H2230" s="654"/>
      <c r="I2230" s="654"/>
      <c r="J2230" s="654"/>
      <c r="K2230" s="645"/>
      <c r="L2230" s="685"/>
      <c r="M2230" s="645"/>
      <c r="N2230" s="270"/>
      <c r="O2230" s="270"/>
      <c r="P2230" s="254"/>
      <c r="Q2230" s="254"/>
      <c r="R2230" s="254"/>
      <c r="S2230" s="661"/>
    </row>
    <row r="2231" spans="1:19" ht="25.5" hidden="1" outlineLevel="2">
      <c r="A2231" s="225"/>
      <c r="B2231" s="226" t="s">
        <v>343</v>
      </c>
      <c r="C2231" s="227" t="s">
        <v>20</v>
      </c>
      <c r="D2231" s="228">
        <v>1</v>
      </c>
      <c r="E2231" s="228"/>
      <c r="F2231" s="228"/>
      <c r="G2231" s="708"/>
      <c r="H2231" s="708"/>
      <c r="I2231" s="708"/>
      <c r="J2231" s="708"/>
      <c r="K2231" s="709"/>
      <c r="L2231" s="685"/>
      <c r="M2231" s="709"/>
      <c r="N2231" s="270"/>
      <c r="O2231" s="270"/>
      <c r="P2231" s="254"/>
      <c r="Q2231" s="254"/>
      <c r="R2231" s="254"/>
      <c r="S2231" s="661"/>
    </row>
    <row r="2232" spans="1:19" ht="38.25" outlineLevel="1" collapsed="1">
      <c r="A2232" s="174">
        <f>COUNT($A$368:$A2231)+1</f>
        <v>95</v>
      </c>
      <c r="B2232" s="169" t="s">
        <v>637</v>
      </c>
      <c r="C2232" s="174" t="s">
        <v>137</v>
      </c>
      <c r="D2232" s="216">
        <v>4</v>
      </c>
      <c r="E2232" s="216"/>
      <c r="F2232" s="216"/>
      <c r="G2232" s="648" t="s">
        <v>3199</v>
      </c>
      <c r="H2232" s="648"/>
      <c r="I2232" s="648" t="s">
        <v>3164</v>
      </c>
      <c r="J2232" s="648" t="s">
        <v>324</v>
      </c>
      <c r="K2232" s="267">
        <v>19991700</v>
      </c>
      <c r="L2232" s="685"/>
      <c r="M2232" s="267">
        <v>3675000</v>
      </c>
      <c r="N2232" s="270"/>
      <c r="O2232" s="270"/>
      <c r="P2232" s="254">
        <f>SUM(K2232:O2232)</f>
        <v>23666700</v>
      </c>
      <c r="Q2232" s="254">
        <f>P2232*$D2232</f>
        <v>94666800</v>
      </c>
      <c r="R2232" s="254">
        <f>P2232*$F2232</f>
        <v>0</v>
      </c>
      <c r="S2232" s="649" t="s">
        <v>138</v>
      </c>
    </row>
    <row r="2233" spans="1:19" ht="25.5" hidden="1" outlineLevel="2">
      <c r="A2233" s="597"/>
      <c r="B2233" s="171" t="s">
        <v>635</v>
      </c>
      <c r="C2233" s="175" t="s">
        <v>23</v>
      </c>
      <c r="D2233" s="175">
        <v>1</v>
      </c>
      <c r="E2233" s="175"/>
      <c r="F2233" s="175"/>
      <c r="G2233" s="654"/>
      <c r="H2233" s="654"/>
      <c r="I2233" s="654"/>
      <c r="J2233" s="654"/>
      <c r="K2233" s="645"/>
      <c r="L2233" s="685"/>
      <c r="M2233" s="645"/>
      <c r="N2233" s="270"/>
      <c r="O2233" s="270"/>
      <c r="P2233" s="254"/>
      <c r="Q2233" s="254"/>
      <c r="R2233" s="254"/>
      <c r="S2233" s="661"/>
    </row>
    <row r="2234" spans="1:19" hidden="1" outlineLevel="2">
      <c r="A2234" s="597"/>
      <c r="B2234" s="169" t="s">
        <v>328</v>
      </c>
      <c r="C2234" s="174"/>
      <c r="D2234" s="174"/>
      <c r="E2234" s="174"/>
      <c r="F2234" s="174"/>
      <c r="G2234" s="654"/>
      <c r="H2234" s="654"/>
      <c r="I2234" s="654"/>
      <c r="J2234" s="654"/>
      <c r="K2234" s="645"/>
      <c r="L2234" s="685"/>
      <c r="M2234" s="645"/>
      <c r="N2234" s="270"/>
      <c r="O2234" s="270"/>
      <c r="P2234" s="254"/>
      <c r="Q2234" s="254"/>
      <c r="R2234" s="254"/>
      <c r="S2234" s="661"/>
    </row>
    <row r="2235" spans="1:19" hidden="1" outlineLevel="2">
      <c r="A2235" s="597"/>
      <c r="B2235" s="171" t="s">
        <v>415</v>
      </c>
      <c r="C2235" s="175" t="s">
        <v>23</v>
      </c>
      <c r="D2235" s="175">
        <v>1</v>
      </c>
      <c r="E2235" s="175"/>
      <c r="F2235" s="175"/>
      <c r="G2235" s="654"/>
      <c r="H2235" s="654"/>
      <c r="I2235" s="654"/>
      <c r="J2235" s="654"/>
      <c r="K2235" s="645"/>
      <c r="L2235" s="685"/>
      <c r="M2235" s="645"/>
      <c r="N2235" s="270"/>
      <c r="O2235" s="270"/>
      <c r="P2235" s="254"/>
      <c r="Q2235" s="254"/>
      <c r="R2235" s="254"/>
      <c r="S2235" s="661"/>
    </row>
    <row r="2236" spans="1:19" hidden="1" outlineLevel="2">
      <c r="A2236" s="222"/>
      <c r="B2236" s="223" t="s">
        <v>416</v>
      </c>
      <c r="C2236" s="222" t="s">
        <v>150</v>
      </c>
      <c r="D2236" s="222">
        <v>3</v>
      </c>
      <c r="E2236" s="222"/>
      <c r="F2236" s="222"/>
      <c r="G2236" s="657"/>
      <c r="H2236" s="657"/>
      <c r="I2236" s="657"/>
      <c r="J2236" s="657"/>
      <c r="K2236" s="658"/>
      <c r="L2236" s="685"/>
      <c r="M2236" s="658"/>
      <c r="N2236" s="270"/>
      <c r="O2236" s="270"/>
      <c r="P2236" s="254"/>
      <c r="Q2236" s="254"/>
      <c r="R2236" s="254"/>
      <c r="S2236" s="661"/>
    </row>
    <row r="2237" spans="1:19" hidden="1" outlineLevel="2">
      <c r="A2237" s="222"/>
      <c r="B2237" s="223" t="s">
        <v>151</v>
      </c>
      <c r="C2237" s="222" t="s">
        <v>23</v>
      </c>
      <c r="D2237" s="222">
        <v>1</v>
      </c>
      <c r="E2237" s="222"/>
      <c r="F2237" s="222"/>
      <c r="G2237" s="657"/>
      <c r="H2237" s="657"/>
      <c r="I2237" s="657"/>
      <c r="J2237" s="657"/>
      <c r="K2237" s="658"/>
      <c r="L2237" s="685"/>
      <c r="M2237" s="658"/>
      <c r="N2237" s="270"/>
      <c r="O2237" s="270"/>
      <c r="P2237" s="254"/>
      <c r="Q2237" s="254"/>
      <c r="R2237" s="254"/>
      <c r="S2237" s="661"/>
    </row>
    <row r="2238" spans="1:19" hidden="1" outlineLevel="2">
      <c r="A2238" s="222"/>
      <c r="B2238" s="223" t="s">
        <v>152</v>
      </c>
      <c r="C2238" s="222" t="s">
        <v>23</v>
      </c>
      <c r="D2238" s="222">
        <v>1</v>
      </c>
      <c r="E2238" s="222"/>
      <c r="F2238" s="222"/>
      <c r="G2238" s="657"/>
      <c r="H2238" s="657"/>
      <c r="I2238" s="657"/>
      <c r="J2238" s="657"/>
      <c r="K2238" s="658"/>
      <c r="L2238" s="685"/>
      <c r="M2238" s="658"/>
      <c r="N2238" s="270"/>
      <c r="O2238" s="270"/>
      <c r="P2238" s="254"/>
      <c r="Q2238" s="254"/>
      <c r="R2238" s="254"/>
      <c r="S2238" s="661"/>
    </row>
    <row r="2239" spans="1:19" hidden="1" outlineLevel="2">
      <c r="A2239" s="222"/>
      <c r="B2239" s="223" t="s">
        <v>417</v>
      </c>
      <c r="C2239" s="222" t="s">
        <v>23</v>
      </c>
      <c r="D2239" s="222">
        <v>3</v>
      </c>
      <c r="E2239" s="222"/>
      <c r="F2239" s="222"/>
      <c r="G2239" s="657"/>
      <c r="H2239" s="657"/>
      <c r="I2239" s="657"/>
      <c r="J2239" s="657"/>
      <c r="K2239" s="658"/>
      <c r="L2239" s="685"/>
      <c r="M2239" s="658"/>
      <c r="N2239" s="270"/>
      <c r="O2239" s="270"/>
      <c r="P2239" s="254"/>
      <c r="Q2239" s="254"/>
      <c r="R2239" s="254"/>
      <c r="S2239" s="661"/>
    </row>
    <row r="2240" spans="1:19" hidden="1" outlineLevel="2">
      <c r="A2240" s="597"/>
      <c r="B2240" s="191" t="s">
        <v>154</v>
      </c>
      <c r="C2240" s="175" t="s">
        <v>23</v>
      </c>
      <c r="D2240" s="175">
        <v>3</v>
      </c>
      <c r="E2240" s="175"/>
      <c r="F2240" s="175"/>
      <c r="G2240" s="654"/>
      <c r="H2240" s="654"/>
      <c r="I2240" s="654"/>
      <c r="J2240" s="654"/>
      <c r="K2240" s="645"/>
      <c r="L2240" s="685"/>
      <c r="M2240" s="645"/>
      <c r="N2240" s="270"/>
      <c r="O2240" s="270"/>
      <c r="P2240" s="254"/>
      <c r="Q2240" s="254"/>
      <c r="R2240" s="254"/>
      <c r="S2240" s="661"/>
    </row>
    <row r="2241" spans="1:19" hidden="1" outlineLevel="2">
      <c r="A2241" s="597"/>
      <c r="B2241" s="169" t="s">
        <v>331</v>
      </c>
      <c r="C2241" s="175"/>
      <c r="D2241" s="175"/>
      <c r="E2241" s="175"/>
      <c r="F2241" s="175"/>
      <c r="G2241" s="654"/>
      <c r="H2241" s="654"/>
      <c r="I2241" s="654"/>
      <c r="J2241" s="654"/>
      <c r="K2241" s="645"/>
      <c r="L2241" s="685"/>
      <c r="M2241" s="645"/>
      <c r="N2241" s="270"/>
      <c r="O2241" s="270"/>
      <c r="P2241" s="254"/>
      <c r="Q2241" s="254"/>
      <c r="R2241" s="254"/>
      <c r="S2241" s="661"/>
    </row>
    <row r="2242" spans="1:19" hidden="1" outlineLevel="2">
      <c r="A2242" s="597"/>
      <c r="B2242" s="191" t="s">
        <v>435</v>
      </c>
      <c r="C2242" s="175" t="s">
        <v>23</v>
      </c>
      <c r="D2242" s="175">
        <v>2</v>
      </c>
      <c r="E2242" s="175"/>
      <c r="F2242" s="175"/>
      <c r="G2242" s="654"/>
      <c r="H2242" s="654"/>
      <c r="I2242" s="654"/>
      <c r="J2242" s="654"/>
      <c r="K2242" s="645"/>
      <c r="L2242" s="685"/>
      <c r="M2242" s="645"/>
      <c r="N2242" s="270"/>
      <c r="O2242" s="270"/>
      <c r="P2242" s="254"/>
      <c r="Q2242" s="254"/>
      <c r="R2242" s="254"/>
      <c r="S2242" s="661"/>
    </row>
    <row r="2243" spans="1:19" hidden="1" outlineLevel="2">
      <c r="A2243" s="597"/>
      <c r="B2243" s="191" t="s">
        <v>444</v>
      </c>
      <c r="C2243" s="175" t="s">
        <v>21</v>
      </c>
      <c r="D2243" s="175">
        <v>1</v>
      </c>
      <c r="E2243" s="175"/>
      <c r="F2243" s="175"/>
      <c r="G2243" s="654"/>
      <c r="H2243" s="654"/>
      <c r="I2243" s="654"/>
      <c r="J2243" s="654"/>
      <c r="K2243" s="645"/>
      <c r="L2243" s="685"/>
      <c r="M2243" s="645"/>
      <c r="N2243" s="270"/>
      <c r="O2243" s="270"/>
      <c r="P2243" s="254"/>
      <c r="Q2243" s="254"/>
      <c r="R2243" s="254"/>
      <c r="S2243" s="661"/>
    </row>
    <row r="2244" spans="1:19" ht="25.5" hidden="1" outlineLevel="2">
      <c r="A2244" s="225"/>
      <c r="B2244" s="226" t="s">
        <v>343</v>
      </c>
      <c r="C2244" s="227" t="s">
        <v>20</v>
      </c>
      <c r="D2244" s="228">
        <v>1</v>
      </c>
      <c r="E2244" s="228"/>
      <c r="F2244" s="228"/>
      <c r="G2244" s="708"/>
      <c r="H2244" s="708"/>
      <c r="I2244" s="708"/>
      <c r="J2244" s="708"/>
      <c r="K2244" s="709"/>
      <c r="L2244" s="685"/>
      <c r="M2244" s="709"/>
      <c r="N2244" s="270"/>
      <c r="O2244" s="270"/>
      <c r="P2244" s="254"/>
      <c r="Q2244" s="254"/>
      <c r="R2244" s="254"/>
      <c r="S2244" s="661"/>
    </row>
    <row r="2245" spans="1:19" ht="38.25" outlineLevel="1" collapsed="1">
      <c r="A2245" s="174">
        <f>COUNT($A$368:$A2244)+1</f>
        <v>96</v>
      </c>
      <c r="B2245" s="169" t="s">
        <v>638</v>
      </c>
      <c r="C2245" s="174" t="s">
        <v>137</v>
      </c>
      <c r="D2245" s="216">
        <v>2</v>
      </c>
      <c r="E2245" s="216"/>
      <c r="F2245" s="216"/>
      <c r="G2245" s="648" t="s">
        <v>3199</v>
      </c>
      <c r="H2245" s="648"/>
      <c r="I2245" s="648" t="s">
        <v>3164</v>
      </c>
      <c r="J2245" s="648" t="s">
        <v>324</v>
      </c>
      <c r="K2245" s="267">
        <v>10050600</v>
      </c>
      <c r="L2245" s="685"/>
      <c r="M2245" s="267">
        <v>2975000</v>
      </c>
      <c r="N2245" s="270"/>
      <c r="O2245" s="270"/>
      <c r="P2245" s="254">
        <f>SUM(K2245:O2245)</f>
        <v>13025600</v>
      </c>
      <c r="Q2245" s="254">
        <f>P2245*$D2245</f>
        <v>26051200</v>
      </c>
      <c r="R2245" s="254">
        <f>P2245*$F2245</f>
        <v>0</v>
      </c>
      <c r="S2245" s="649" t="s">
        <v>138</v>
      </c>
    </row>
    <row r="2246" spans="1:19" ht="25.5" hidden="1" outlineLevel="2">
      <c r="A2246" s="597"/>
      <c r="B2246" s="171" t="s">
        <v>635</v>
      </c>
      <c r="C2246" s="175" t="s">
        <v>23</v>
      </c>
      <c r="D2246" s="175">
        <v>1</v>
      </c>
      <c r="E2246" s="175"/>
      <c r="F2246" s="175"/>
      <c r="G2246" s="654"/>
      <c r="H2246" s="654"/>
      <c r="I2246" s="654"/>
      <c r="J2246" s="654"/>
      <c r="K2246" s="645"/>
      <c r="L2246" s="685"/>
      <c r="M2246" s="645"/>
      <c r="N2246" s="270"/>
      <c r="O2246" s="270"/>
      <c r="P2246" s="254"/>
      <c r="Q2246" s="254"/>
      <c r="R2246" s="254"/>
      <c r="S2246" s="661"/>
    </row>
    <row r="2247" spans="1:19" hidden="1" outlineLevel="2">
      <c r="A2247" s="597"/>
      <c r="B2247" s="169" t="s">
        <v>328</v>
      </c>
      <c r="C2247" s="174"/>
      <c r="D2247" s="174"/>
      <c r="E2247" s="174"/>
      <c r="F2247" s="174"/>
      <c r="G2247" s="654"/>
      <c r="H2247" s="654"/>
      <c r="I2247" s="654"/>
      <c r="J2247" s="654"/>
      <c r="K2247" s="645"/>
      <c r="L2247" s="685"/>
      <c r="M2247" s="645"/>
      <c r="N2247" s="270"/>
      <c r="O2247" s="270"/>
      <c r="P2247" s="254"/>
      <c r="Q2247" s="254"/>
      <c r="R2247" s="254"/>
      <c r="S2247" s="661"/>
    </row>
    <row r="2248" spans="1:19" hidden="1" outlineLevel="2">
      <c r="A2248" s="597"/>
      <c r="B2248" s="171" t="s">
        <v>360</v>
      </c>
      <c r="C2248" s="175" t="s">
        <v>23</v>
      </c>
      <c r="D2248" s="175">
        <v>1</v>
      </c>
      <c r="E2248" s="175"/>
      <c r="F2248" s="175"/>
      <c r="G2248" s="654"/>
      <c r="H2248" s="654"/>
      <c r="I2248" s="654"/>
      <c r="J2248" s="654"/>
      <c r="K2248" s="645"/>
      <c r="L2248" s="685"/>
      <c r="M2248" s="645"/>
      <c r="N2248" s="270"/>
      <c r="O2248" s="270"/>
      <c r="P2248" s="254"/>
      <c r="Q2248" s="254"/>
      <c r="R2248" s="254"/>
      <c r="S2248" s="661"/>
    </row>
    <row r="2249" spans="1:19" hidden="1" outlineLevel="2">
      <c r="A2249" s="222"/>
      <c r="B2249" s="223" t="s">
        <v>184</v>
      </c>
      <c r="C2249" s="222" t="s">
        <v>150</v>
      </c>
      <c r="D2249" s="222">
        <v>3</v>
      </c>
      <c r="E2249" s="222"/>
      <c r="F2249" s="222"/>
      <c r="G2249" s="657"/>
      <c r="H2249" s="657"/>
      <c r="I2249" s="657"/>
      <c r="J2249" s="657"/>
      <c r="K2249" s="658"/>
      <c r="L2249" s="685"/>
      <c r="M2249" s="658"/>
      <c r="N2249" s="270"/>
      <c r="O2249" s="270"/>
      <c r="P2249" s="254"/>
      <c r="Q2249" s="254"/>
      <c r="R2249" s="254"/>
      <c r="S2249" s="661"/>
    </row>
    <row r="2250" spans="1:19" hidden="1" outlineLevel="2">
      <c r="A2250" s="222"/>
      <c r="B2250" s="223" t="s">
        <v>151</v>
      </c>
      <c r="C2250" s="222" t="s">
        <v>23</v>
      </c>
      <c r="D2250" s="222">
        <v>1</v>
      </c>
      <c r="E2250" s="222"/>
      <c r="F2250" s="222"/>
      <c r="G2250" s="657"/>
      <c r="H2250" s="657"/>
      <c r="I2250" s="657"/>
      <c r="J2250" s="657"/>
      <c r="K2250" s="658"/>
      <c r="L2250" s="685"/>
      <c r="M2250" s="658"/>
      <c r="N2250" s="270"/>
      <c r="O2250" s="270"/>
      <c r="P2250" s="254"/>
      <c r="Q2250" s="254"/>
      <c r="R2250" s="254"/>
      <c r="S2250" s="661"/>
    </row>
    <row r="2251" spans="1:19" hidden="1" outlineLevel="2">
      <c r="A2251" s="222"/>
      <c r="B2251" s="223" t="s">
        <v>152</v>
      </c>
      <c r="C2251" s="222" t="s">
        <v>23</v>
      </c>
      <c r="D2251" s="222">
        <v>1</v>
      </c>
      <c r="E2251" s="222"/>
      <c r="F2251" s="222"/>
      <c r="G2251" s="657"/>
      <c r="H2251" s="657"/>
      <c r="I2251" s="657"/>
      <c r="J2251" s="657"/>
      <c r="K2251" s="658"/>
      <c r="L2251" s="685"/>
      <c r="M2251" s="658"/>
      <c r="N2251" s="270"/>
      <c r="O2251" s="270"/>
      <c r="P2251" s="254"/>
      <c r="Q2251" s="254"/>
      <c r="R2251" s="254"/>
      <c r="S2251" s="661"/>
    </row>
    <row r="2252" spans="1:19" hidden="1" outlineLevel="2">
      <c r="A2252" s="222"/>
      <c r="B2252" s="223" t="s">
        <v>361</v>
      </c>
      <c r="C2252" s="222" t="s">
        <v>23</v>
      </c>
      <c r="D2252" s="222">
        <v>3</v>
      </c>
      <c r="E2252" s="222"/>
      <c r="F2252" s="222"/>
      <c r="G2252" s="657"/>
      <c r="H2252" s="657"/>
      <c r="I2252" s="657"/>
      <c r="J2252" s="657"/>
      <c r="K2252" s="658"/>
      <c r="L2252" s="685"/>
      <c r="M2252" s="658"/>
      <c r="N2252" s="270"/>
      <c r="O2252" s="270"/>
      <c r="P2252" s="254"/>
      <c r="Q2252" s="254"/>
      <c r="R2252" s="254"/>
      <c r="S2252" s="661"/>
    </row>
    <row r="2253" spans="1:19" hidden="1" outlineLevel="2">
      <c r="A2253" s="597"/>
      <c r="B2253" s="191" t="s">
        <v>154</v>
      </c>
      <c r="C2253" s="175" t="s">
        <v>23</v>
      </c>
      <c r="D2253" s="175">
        <v>3</v>
      </c>
      <c r="E2253" s="175"/>
      <c r="F2253" s="175"/>
      <c r="G2253" s="654"/>
      <c r="H2253" s="654"/>
      <c r="I2253" s="654"/>
      <c r="J2253" s="654"/>
      <c r="K2253" s="645"/>
      <c r="L2253" s="685"/>
      <c r="M2253" s="645"/>
      <c r="N2253" s="270"/>
      <c r="O2253" s="270"/>
      <c r="P2253" s="254"/>
      <c r="Q2253" s="254"/>
      <c r="R2253" s="254"/>
      <c r="S2253" s="661"/>
    </row>
    <row r="2254" spans="1:19" hidden="1" outlineLevel="2">
      <c r="A2254" s="597"/>
      <c r="B2254" s="169" t="s">
        <v>331</v>
      </c>
      <c r="C2254" s="175"/>
      <c r="D2254" s="175"/>
      <c r="E2254" s="175"/>
      <c r="F2254" s="175"/>
      <c r="G2254" s="654"/>
      <c r="H2254" s="654"/>
      <c r="I2254" s="654"/>
      <c r="J2254" s="654"/>
      <c r="K2254" s="645"/>
      <c r="L2254" s="685"/>
      <c r="M2254" s="645"/>
      <c r="N2254" s="270"/>
      <c r="O2254" s="270"/>
      <c r="P2254" s="254"/>
      <c r="Q2254" s="254"/>
      <c r="R2254" s="254"/>
      <c r="S2254" s="661"/>
    </row>
    <row r="2255" spans="1:19" hidden="1" outlineLevel="2">
      <c r="A2255" s="597"/>
      <c r="B2255" s="191" t="s">
        <v>444</v>
      </c>
      <c r="C2255" s="175" t="s">
        <v>21</v>
      </c>
      <c r="D2255" s="175">
        <v>1</v>
      </c>
      <c r="E2255" s="175"/>
      <c r="F2255" s="175"/>
      <c r="G2255" s="654"/>
      <c r="H2255" s="654"/>
      <c r="I2255" s="654"/>
      <c r="J2255" s="654"/>
      <c r="K2255" s="645"/>
      <c r="L2255" s="685"/>
      <c r="M2255" s="645"/>
      <c r="N2255" s="270"/>
      <c r="O2255" s="270"/>
      <c r="P2255" s="254"/>
      <c r="Q2255" s="254"/>
      <c r="R2255" s="254"/>
      <c r="S2255" s="661"/>
    </row>
    <row r="2256" spans="1:19" ht="25.5" hidden="1" outlineLevel="2">
      <c r="A2256" s="225"/>
      <c r="B2256" s="226" t="s">
        <v>343</v>
      </c>
      <c r="C2256" s="227" t="s">
        <v>20</v>
      </c>
      <c r="D2256" s="228">
        <v>1</v>
      </c>
      <c r="E2256" s="228"/>
      <c r="F2256" s="228"/>
      <c r="G2256" s="708"/>
      <c r="H2256" s="708"/>
      <c r="I2256" s="708"/>
      <c r="J2256" s="708"/>
      <c r="K2256" s="709"/>
      <c r="L2256" s="685"/>
      <c r="M2256" s="709"/>
      <c r="N2256" s="270"/>
      <c r="O2256" s="270"/>
      <c r="P2256" s="254"/>
      <c r="Q2256" s="254"/>
      <c r="R2256" s="254"/>
      <c r="S2256" s="661"/>
    </row>
    <row r="2257" spans="1:19" ht="38.25" outlineLevel="1" collapsed="1">
      <c r="A2257" s="174">
        <f>COUNT($A$368:$A2256)+1</f>
        <v>97</v>
      </c>
      <c r="B2257" s="169" t="s">
        <v>639</v>
      </c>
      <c r="C2257" s="174" t="s">
        <v>137</v>
      </c>
      <c r="D2257" s="216">
        <v>1</v>
      </c>
      <c r="E2257" s="216"/>
      <c r="F2257" s="216"/>
      <c r="G2257" s="648" t="s">
        <v>3199</v>
      </c>
      <c r="H2257" s="648"/>
      <c r="I2257" s="648" t="s">
        <v>3164</v>
      </c>
      <c r="J2257" s="648" t="s">
        <v>324</v>
      </c>
      <c r="K2257" s="267">
        <v>33487700</v>
      </c>
      <c r="L2257" s="685"/>
      <c r="M2257" s="267">
        <v>2975000</v>
      </c>
      <c r="N2257" s="270"/>
      <c r="O2257" s="270"/>
      <c r="P2257" s="254">
        <f>SUM(K2257:O2257)</f>
        <v>36462700</v>
      </c>
      <c r="Q2257" s="254">
        <f>P2257*$D2257</f>
        <v>36462700</v>
      </c>
      <c r="R2257" s="254">
        <f>P2257*$F2257</f>
        <v>0</v>
      </c>
      <c r="S2257" s="649" t="s">
        <v>138</v>
      </c>
    </row>
    <row r="2258" spans="1:19" ht="25.5" hidden="1" outlineLevel="2">
      <c r="A2258" s="597"/>
      <c r="B2258" s="171" t="s">
        <v>640</v>
      </c>
      <c r="C2258" s="175" t="s">
        <v>23</v>
      </c>
      <c r="D2258" s="175">
        <v>1</v>
      </c>
      <c r="E2258" s="175"/>
      <c r="F2258" s="175"/>
      <c r="G2258" s="654"/>
      <c r="H2258" s="654"/>
      <c r="I2258" s="654"/>
      <c r="J2258" s="654"/>
      <c r="K2258" s="645"/>
      <c r="L2258" s="685"/>
      <c r="M2258" s="645"/>
      <c r="N2258" s="270"/>
      <c r="O2258" s="270"/>
      <c r="P2258" s="254"/>
      <c r="Q2258" s="254"/>
      <c r="R2258" s="254"/>
      <c r="S2258" s="661"/>
    </row>
    <row r="2259" spans="1:19" hidden="1" outlineLevel="2">
      <c r="A2259" s="597"/>
      <c r="B2259" s="169" t="s">
        <v>328</v>
      </c>
      <c r="C2259" s="174"/>
      <c r="D2259" s="174"/>
      <c r="E2259" s="174"/>
      <c r="F2259" s="174"/>
      <c r="G2259" s="654"/>
      <c r="H2259" s="654"/>
      <c r="I2259" s="654"/>
      <c r="J2259" s="654"/>
      <c r="K2259" s="645"/>
      <c r="L2259" s="685"/>
      <c r="M2259" s="645"/>
      <c r="N2259" s="270"/>
      <c r="O2259" s="270"/>
      <c r="P2259" s="254"/>
      <c r="Q2259" s="254"/>
      <c r="R2259" s="254"/>
      <c r="S2259" s="661"/>
    </row>
    <row r="2260" spans="1:19" hidden="1" outlineLevel="2">
      <c r="A2260" s="597"/>
      <c r="B2260" s="171" t="s">
        <v>641</v>
      </c>
      <c r="C2260" s="175" t="s">
        <v>23</v>
      </c>
      <c r="D2260" s="175">
        <v>25</v>
      </c>
      <c r="E2260" s="175"/>
      <c r="F2260" s="175"/>
      <c r="G2260" s="654"/>
      <c r="H2260" s="654"/>
      <c r="I2260" s="654"/>
      <c r="J2260" s="654"/>
      <c r="K2260" s="645"/>
      <c r="L2260" s="685"/>
      <c r="M2260" s="645"/>
      <c r="N2260" s="270"/>
      <c r="O2260" s="270"/>
      <c r="P2260" s="254"/>
      <c r="Q2260" s="254"/>
      <c r="R2260" s="254"/>
      <c r="S2260" s="661"/>
    </row>
    <row r="2261" spans="1:19" hidden="1" outlineLevel="2">
      <c r="A2261" s="222"/>
      <c r="B2261" s="223" t="s">
        <v>642</v>
      </c>
      <c r="C2261" s="222" t="s">
        <v>21</v>
      </c>
      <c r="D2261" s="222">
        <v>43</v>
      </c>
      <c r="E2261" s="222"/>
      <c r="F2261" s="222"/>
      <c r="G2261" s="657"/>
      <c r="H2261" s="657"/>
      <c r="I2261" s="657"/>
      <c r="J2261" s="657"/>
      <c r="K2261" s="658"/>
      <c r="L2261" s="685"/>
      <c r="M2261" s="658"/>
      <c r="N2261" s="270"/>
      <c r="O2261" s="270"/>
      <c r="P2261" s="254"/>
      <c r="Q2261" s="254"/>
      <c r="R2261" s="254"/>
      <c r="S2261" s="661"/>
    </row>
    <row r="2262" spans="1:19" ht="25.5" hidden="1" outlineLevel="2">
      <c r="A2262" s="225"/>
      <c r="B2262" s="226" t="s">
        <v>343</v>
      </c>
      <c r="C2262" s="227" t="s">
        <v>20</v>
      </c>
      <c r="D2262" s="228">
        <v>1</v>
      </c>
      <c r="E2262" s="228"/>
      <c r="F2262" s="228"/>
      <c r="G2262" s="708"/>
      <c r="H2262" s="708"/>
      <c r="I2262" s="708"/>
      <c r="J2262" s="708"/>
      <c r="K2262" s="709"/>
      <c r="L2262" s="685"/>
      <c r="M2262" s="709"/>
      <c r="N2262" s="270"/>
      <c r="O2262" s="270"/>
      <c r="P2262" s="254"/>
      <c r="Q2262" s="254"/>
      <c r="R2262" s="254"/>
      <c r="S2262" s="661"/>
    </row>
    <row r="2263" spans="1:19" ht="38.25" outlineLevel="1" collapsed="1">
      <c r="A2263" s="174">
        <f>COUNT($A$368:$A2262)+1</f>
        <v>98</v>
      </c>
      <c r="B2263" s="169" t="s">
        <v>643</v>
      </c>
      <c r="C2263" s="174" t="s">
        <v>137</v>
      </c>
      <c r="D2263" s="216">
        <v>1</v>
      </c>
      <c r="E2263" s="216"/>
      <c r="F2263" s="216"/>
      <c r="G2263" s="648" t="s">
        <v>3199</v>
      </c>
      <c r="H2263" s="648"/>
      <c r="I2263" s="648" t="s">
        <v>3164</v>
      </c>
      <c r="J2263" s="648" t="s">
        <v>324</v>
      </c>
      <c r="K2263" s="267">
        <v>73664100</v>
      </c>
      <c r="L2263" s="685"/>
      <c r="M2263" s="267">
        <v>3675000</v>
      </c>
      <c r="N2263" s="270"/>
      <c r="O2263" s="270"/>
      <c r="P2263" s="254">
        <f>SUM(K2263:O2263)</f>
        <v>77339100</v>
      </c>
      <c r="Q2263" s="254">
        <f>P2263*$D2263</f>
        <v>77339100</v>
      </c>
      <c r="R2263" s="254">
        <f>P2263*$F2263</f>
        <v>0</v>
      </c>
      <c r="S2263" s="649" t="s">
        <v>138</v>
      </c>
    </row>
    <row r="2264" spans="1:19" ht="25.5" hidden="1" outlineLevel="2">
      <c r="A2264" s="597"/>
      <c r="B2264" s="171" t="s">
        <v>640</v>
      </c>
      <c r="C2264" s="175" t="s">
        <v>23</v>
      </c>
      <c r="D2264" s="175">
        <v>1</v>
      </c>
      <c r="E2264" s="175"/>
      <c r="F2264" s="175"/>
      <c r="G2264" s="654"/>
      <c r="H2264" s="654"/>
      <c r="I2264" s="654"/>
      <c r="J2264" s="654"/>
      <c r="K2264" s="645"/>
      <c r="L2264" s="685"/>
      <c r="M2264" s="645"/>
      <c r="N2264" s="270"/>
      <c r="O2264" s="270"/>
      <c r="P2264" s="254"/>
      <c r="Q2264" s="254"/>
      <c r="R2264" s="254"/>
      <c r="S2264" s="661"/>
    </row>
    <row r="2265" spans="1:19" hidden="1" outlineLevel="2">
      <c r="A2265" s="597"/>
      <c r="B2265" s="169" t="s">
        <v>328</v>
      </c>
      <c r="C2265" s="174"/>
      <c r="D2265" s="174"/>
      <c r="E2265" s="174"/>
      <c r="F2265" s="174"/>
      <c r="G2265" s="654"/>
      <c r="H2265" s="654"/>
      <c r="I2265" s="654"/>
      <c r="J2265" s="654"/>
      <c r="K2265" s="645"/>
      <c r="L2265" s="685"/>
      <c r="M2265" s="645"/>
      <c r="N2265" s="270"/>
      <c r="O2265" s="270"/>
      <c r="P2265" s="254"/>
      <c r="Q2265" s="254"/>
      <c r="R2265" s="254"/>
      <c r="S2265" s="661"/>
    </row>
    <row r="2266" spans="1:19" hidden="1" outlineLevel="2">
      <c r="A2266" s="597"/>
      <c r="B2266" s="171" t="s">
        <v>641</v>
      </c>
      <c r="C2266" s="175" t="s">
        <v>23</v>
      </c>
      <c r="D2266" s="175">
        <v>99</v>
      </c>
      <c r="E2266" s="175"/>
      <c r="F2266" s="175"/>
      <c r="G2266" s="654"/>
      <c r="H2266" s="654"/>
      <c r="I2266" s="654"/>
      <c r="J2266" s="654"/>
      <c r="K2266" s="645"/>
      <c r="L2266" s="685"/>
      <c r="M2266" s="645"/>
      <c r="N2266" s="270"/>
      <c r="O2266" s="270"/>
      <c r="P2266" s="254"/>
      <c r="Q2266" s="254"/>
      <c r="R2266" s="254"/>
      <c r="S2266" s="661"/>
    </row>
    <row r="2267" spans="1:19" hidden="1" outlineLevel="2">
      <c r="A2267" s="222"/>
      <c r="B2267" s="223" t="s">
        <v>644</v>
      </c>
      <c r="C2267" s="222" t="s">
        <v>23</v>
      </c>
      <c r="D2267" s="222">
        <v>99</v>
      </c>
      <c r="E2267" s="222"/>
      <c r="F2267" s="222"/>
      <c r="G2267" s="657"/>
      <c r="H2267" s="657"/>
      <c r="I2267" s="657"/>
      <c r="J2267" s="657"/>
      <c r="K2267" s="658"/>
      <c r="L2267" s="685"/>
      <c r="M2267" s="658"/>
      <c r="N2267" s="270"/>
      <c r="O2267" s="270"/>
      <c r="P2267" s="254"/>
      <c r="Q2267" s="254"/>
      <c r="R2267" s="254"/>
      <c r="S2267" s="661"/>
    </row>
    <row r="2268" spans="1:19" ht="25.5" hidden="1" outlineLevel="2">
      <c r="A2268" s="225"/>
      <c r="B2268" s="226" t="s">
        <v>343</v>
      </c>
      <c r="C2268" s="227" t="s">
        <v>20</v>
      </c>
      <c r="D2268" s="228">
        <v>1</v>
      </c>
      <c r="E2268" s="228"/>
      <c r="F2268" s="228"/>
      <c r="G2268" s="708"/>
      <c r="H2268" s="708"/>
      <c r="I2268" s="708"/>
      <c r="J2268" s="708"/>
      <c r="K2268" s="709"/>
      <c r="L2268" s="685"/>
      <c r="M2268" s="709"/>
      <c r="N2268" s="270"/>
      <c r="O2268" s="270"/>
      <c r="P2268" s="254"/>
      <c r="Q2268" s="254"/>
      <c r="R2268" s="254"/>
      <c r="S2268" s="661"/>
    </row>
    <row r="2269" spans="1:19" ht="38.25" outlineLevel="1" collapsed="1">
      <c r="A2269" s="174">
        <f>COUNT($A$368:$A2268)+1</f>
        <v>99</v>
      </c>
      <c r="B2269" s="169" t="s">
        <v>645</v>
      </c>
      <c r="C2269" s="174" t="s">
        <v>137</v>
      </c>
      <c r="D2269" s="216">
        <v>1</v>
      </c>
      <c r="E2269" s="216"/>
      <c r="F2269" s="216"/>
      <c r="G2269" s="648" t="s">
        <v>3199</v>
      </c>
      <c r="H2269" s="648"/>
      <c r="I2269" s="648" t="s">
        <v>3164</v>
      </c>
      <c r="J2269" s="648" t="s">
        <v>324</v>
      </c>
      <c r="K2269" s="267">
        <v>13404000</v>
      </c>
      <c r="L2269" s="685"/>
      <c r="M2269" s="267">
        <v>2975000</v>
      </c>
      <c r="N2269" s="270"/>
      <c r="O2269" s="270"/>
      <c r="P2269" s="254">
        <f>SUM(K2269:O2269)</f>
        <v>16379000</v>
      </c>
      <c r="Q2269" s="254">
        <f>P2269*$D2269</f>
        <v>16379000</v>
      </c>
      <c r="R2269" s="254">
        <f>P2269*$F2269</f>
        <v>0</v>
      </c>
      <c r="S2269" s="649" t="s">
        <v>138</v>
      </c>
    </row>
    <row r="2270" spans="1:19" ht="25.5" hidden="1" outlineLevel="2">
      <c r="A2270" s="597"/>
      <c r="B2270" s="171" t="s">
        <v>580</v>
      </c>
      <c r="C2270" s="192" t="s">
        <v>23</v>
      </c>
      <c r="D2270" s="175">
        <v>1</v>
      </c>
      <c r="E2270" s="175"/>
      <c r="F2270" s="175"/>
      <c r="G2270" s="654"/>
      <c r="H2270" s="654"/>
      <c r="I2270" s="654"/>
      <c r="J2270" s="654"/>
      <c r="K2270" s="645"/>
      <c r="L2270" s="685"/>
      <c r="M2270" s="645"/>
      <c r="N2270" s="270"/>
      <c r="O2270" s="270"/>
      <c r="P2270" s="254"/>
      <c r="Q2270" s="254"/>
      <c r="R2270" s="254"/>
      <c r="S2270" s="661"/>
    </row>
    <row r="2271" spans="1:19" hidden="1" outlineLevel="2">
      <c r="A2271" s="597"/>
      <c r="B2271" s="169" t="s">
        <v>328</v>
      </c>
      <c r="C2271" s="174"/>
      <c r="D2271" s="174"/>
      <c r="E2271" s="174"/>
      <c r="F2271" s="174"/>
      <c r="G2271" s="654"/>
      <c r="H2271" s="654"/>
      <c r="I2271" s="654"/>
      <c r="J2271" s="654"/>
      <c r="K2271" s="645"/>
      <c r="L2271" s="685"/>
      <c r="M2271" s="645"/>
      <c r="N2271" s="270"/>
      <c r="O2271" s="270"/>
      <c r="P2271" s="254"/>
      <c r="Q2271" s="254"/>
      <c r="R2271" s="254"/>
      <c r="S2271" s="661"/>
    </row>
    <row r="2272" spans="1:19" hidden="1" outlineLevel="2">
      <c r="A2272" s="597"/>
      <c r="B2272" s="171" t="s">
        <v>329</v>
      </c>
      <c r="C2272" s="175" t="s">
        <v>23</v>
      </c>
      <c r="D2272" s="175">
        <v>1</v>
      </c>
      <c r="E2272" s="175"/>
      <c r="F2272" s="175"/>
      <c r="G2272" s="654"/>
      <c r="H2272" s="654"/>
      <c r="I2272" s="654"/>
      <c r="J2272" s="654"/>
      <c r="K2272" s="645"/>
      <c r="L2272" s="685"/>
      <c r="M2272" s="645"/>
      <c r="N2272" s="270"/>
      <c r="O2272" s="270"/>
      <c r="P2272" s="254"/>
      <c r="Q2272" s="254"/>
      <c r="R2272" s="254"/>
      <c r="S2272" s="661"/>
    </row>
    <row r="2273" spans="1:19" hidden="1" outlineLevel="2">
      <c r="A2273" s="597"/>
      <c r="B2273" s="171" t="s">
        <v>154</v>
      </c>
      <c r="C2273" s="175" t="s">
        <v>23</v>
      </c>
      <c r="D2273" s="175">
        <v>3</v>
      </c>
      <c r="E2273" s="175"/>
      <c r="F2273" s="175"/>
      <c r="G2273" s="654"/>
      <c r="H2273" s="654"/>
      <c r="I2273" s="654"/>
      <c r="J2273" s="654"/>
      <c r="K2273" s="645"/>
      <c r="L2273" s="685"/>
      <c r="M2273" s="645"/>
      <c r="N2273" s="270"/>
      <c r="O2273" s="270"/>
      <c r="P2273" s="254"/>
      <c r="Q2273" s="254"/>
      <c r="R2273" s="254"/>
      <c r="S2273" s="661"/>
    </row>
    <row r="2274" spans="1:19" hidden="1" outlineLevel="2">
      <c r="A2274" s="597"/>
      <c r="B2274" s="191" t="s">
        <v>330</v>
      </c>
      <c r="C2274" s="175" t="s">
        <v>23</v>
      </c>
      <c r="D2274" s="175">
        <v>3</v>
      </c>
      <c r="E2274" s="175"/>
      <c r="F2274" s="175"/>
      <c r="G2274" s="654"/>
      <c r="H2274" s="654"/>
      <c r="I2274" s="654"/>
      <c r="J2274" s="654"/>
      <c r="K2274" s="645"/>
      <c r="L2274" s="685"/>
      <c r="M2274" s="645"/>
      <c r="N2274" s="270"/>
      <c r="O2274" s="270"/>
      <c r="P2274" s="254"/>
      <c r="Q2274" s="254"/>
      <c r="R2274" s="254"/>
      <c r="S2274" s="661"/>
    </row>
    <row r="2275" spans="1:19" hidden="1" outlineLevel="2">
      <c r="A2275" s="597"/>
      <c r="B2275" s="169" t="s">
        <v>331</v>
      </c>
      <c r="C2275" s="175"/>
      <c r="D2275" s="175"/>
      <c r="E2275" s="175"/>
      <c r="F2275" s="175"/>
      <c r="G2275" s="654"/>
      <c r="H2275" s="654"/>
      <c r="I2275" s="654"/>
      <c r="J2275" s="654"/>
      <c r="K2275" s="645"/>
      <c r="L2275" s="685"/>
      <c r="M2275" s="645"/>
      <c r="N2275" s="270"/>
      <c r="O2275" s="270"/>
      <c r="P2275" s="254"/>
      <c r="Q2275" s="254"/>
      <c r="R2275" s="254"/>
      <c r="S2275" s="661"/>
    </row>
    <row r="2276" spans="1:19" hidden="1" outlineLevel="2">
      <c r="A2276" s="597"/>
      <c r="B2276" s="171" t="s">
        <v>332</v>
      </c>
      <c r="C2276" s="175" t="s">
        <v>23</v>
      </c>
      <c r="D2276" s="218">
        <v>1</v>
      </c>
      <c r="E2276" s="218"/>
      <c r="F2276" s="218"/>
      <c r="G2276" s="655"/>
      <c r="H2276" s="655"/>
      <c r="I2276" s="655"/>
      <c r="J2276" s="655"/>
      <c r="K2276" s="656"/>
      <c r="L2276" s="685"/>
      <c r="M2276" s="656"/>
      <c r="N2276" s="270"/>
      <c r="O2276" s="270"/>
      <c r="P2276" s="254"/>
      <c r="Q2276" s="254"/>
      <c r="R2276" s="254"/>
      <c r="S2276" s="661"/>
    </row>
    <row r="2277" spans="1:19" hidden="1" outlineLevel="2">
      <c r="A2277" s="597"/>
      <c r="B2277" s="191" t="s">
        <v>391</v>
      </c>
      <c r="C2277" s="175" t="s">
        <v>23</v>
      </c>
      <c r="D2277" s="218">
        <v>2</v>
      </c>
      <c r="E2277" s="218"/>
      <c r="F2277" s="218"/>
      <c r="G2277" s="655"/>
      <c r="H2277" s="655"/>
      <c r="I2277" s="655"/>
      <c r="J2277" s="655"/>
      <c r="K2277" s="656"/>
      <c r="L2277" s="685"/>
      <c r="M2277" s="656"/>
      <c r="N2277" s="270"/>
      <c r="O2277" s="270"/>
      <c r="P2277" s="254"/>
      <c r="Q2277" s="254"/>
      <c r="R2277" s="254"/>
      <c r="S2277" s="661"/>
    </row>
    <row r="2278" spans="1:19" hidden="1" outlineLevel="2">
      <c r="A2278" s="597"/>
      <c r="B2278" s="171" t="s">
        <v>333</v>
      </c>
      <c r="C2278" s="175" t="s">
        <v>23</v>
      </c>
      <c r="D2278" s="218">
        <v>3</v>
      </c>
      <c r="E2278" s="218"/>
      <c r="F2278" s="218"/>
      <c r="G2278" s="655"/>
      <c r="H2278" s="655"/>
      <c r="I2278" s="655"/>
      <c r="J2278" s="655"/>
      <c r="K2278" s="656"/>
      <c r="L2278" s="685"/>
      <c r="M2278" s="656"/>
      <c r="N2278" s="270"/>
      <c r="O2278" s="270"/>
      <c r="P2278" s="254"/>
      <c r="Q2278" s="254"/>
      <c r="R2278" s="254"/>
      <c r="S2278" s="661"/>
    </row>
    <row r="2279" spans="1:19" hidden="1" outlineLevel="2">
      <c r="A2279" s="597"/>
      <c r="B2279" s="171" t="s">
        <v>334</v>
      </c>
      <c r="C2279" s="175" t="s">
        <v>23</v>
      </c>
      <c r="D2279" s="218">
        <v>2</v>
      </c>
      <c r="E2279" s="218"/>
      <c r="F2279" s="218"/>
      <c r="G2279" s="655"/>
      <c r="H2279" s="655"/>
      <c r="I2279" s="655"/>
      <c r="J2279" s="655"/>
      <c r="K2279" s="656"/>
      <c r="L2279" s="685"/>
      <c r="M2279" s="656"/>
      <c r="N2279" s="270"/>
      <c r="O2279" s="270"/>
      <c r="P2279" s="254"/>
      <c r="Q2279" s="254"/>
      <c r="R2279" s="254"/>
      <c r="S2279" s="661"/>
    </row>
    <row r="2280" spans="1:19" hidden="1" outlineLevel="2">
      <c r="A2280" s="597"/>
      <c r="B2280" s="191" t="s">
        <v>341</v>
      </c>
      <c r="C2280" s="175" t="s">
        <v>21</v>
      </c>
      <c r="D2280" s="175">
        <v>1</v>
      </c>
      <c r="E2280" s="175"/>
      <c r="F2280" s="175"/>
      <c r="G2280" s="654"/>
      <c r="H2280" s="654"/>
      <c r="I2280" s="654"/>
      <c r="J2280" s="654"/>
      <c r="K2280" s="645"/>
      <c r="L2280" s="685"/>
      <c r="M2280" s="645"/>
      <c r="N2280" s="270"/>
      <c r="O2280" s="270"/>
      <c r="P2280" s="254"/>
      <c r="Q2280" s="254"/>
      <c r="R2280" s="254"/>
      <c r="S2280" s="661"/>
    </row>
    <row r="2281" spans="1:19" hidden="1" outlineLevel="2">
      <c r="A2281" s="597"/>
      <c r="B2281" s="191" t="s">
        <v>342</v>
      </c>
      <c r="C2281" s="175" t="s">
        <v>21</v>
      </c>
      <c r="D2281" s="175">
        <v>1</v>
      </c>
      <c r="E2281" s="175"/>
      <c r="F2281" s="175"/>
      <c r="G2281" s="654"/>
      <c r="H2281" s="654"/>
      <c r="I2281" s="654"/>
      <c r="J2281" s="654"/>
      <c r="K2281" s="645"/>
      <c r="L2281" s="685"/>
      <c r="M2281" s="645"/>
      <c r="N2281" s="270"/>
      <c r="O2281" s="270"/>
      <c r="P2281" s="254"/>
      <c r="Q2281" s="254"/>
      <c r="R2281" s="254"/>
      <c r="S2281" s="661"/>
    </row>
    <row r="2282" spans="1:19" ht="25.5" hidden="1" outlineLevel="2">
      <c r="A2282" s="597"/>
      <c r="B2282" s="219" t="s">
        <v>343</v>
      </c>
      <c r="C2282" s="220" t="s">
        <v>20</v>
      </c>
      <c r="D2282" s="221">
        <v>1</v>
      </c>
      <c r="E2282" s="221"/>
      <c r="F2282" s="221"/>
      <c r="G2282" s="706"/>
      <c r="H2282" s="706"/>
      <c r="I2282" s="706"/>
      <c r="J2282" s="706"/>
      <c r="K2282" s="707"/>
      <c r="L2282" s="685"/>
      <c r="M2282" s="707"/>
      <c r="N2282" s="270"/>
      <c r="O2282" s="270"/>
      <c r="P2282" s="254"/>
      <c r="Q2282" s="254"/>
      <c r="R2282" s="254"/>
      <c r="S2282" s="661"/>
    </row>
    <row r="2283" spans="1:19" ht="38.25" outlineLevel="1" collapsed="1">
      <c r="A2283" s="174">
        <f>COUNT($A$368:$A2282)+1</f>
        <v>100</v>
      </c>
      <c r="B2283" s="169" t="s">
        <v>646</v>
      </c>
      <c r="C2283" s="174" t="s">
        <v>137</v>
      </c>
      <c r="D2283" s="216">
        <v>3</v>
      </c>
      <c r="E2283" s="216"/>
      <c r="F2283" s="216"/>
      <c r="G2283" s="648" t="s">
        <v>3199</v>
      </c>
      <c r="H2283" s="648"/>
      <c r="I2283" s="648" t="s">
        <v>3164</v>
      </c>
      <c r="J2283" s="648" t="s">
        <v>324</v>
      </c>
      <c r="K2283" s="267">
        <v>10016300</v>
      </c>
      <c r="L2283" s="685"/>
      <c r="M2283" s="267">
        <v>2975000</v>
      </c>
      <c r="N2283" s="270"/>
      <c r="O2283" s="270"/>
      <c r="P2283" s="254">
        <f>SUM(K2283:O2283)</f>
        <v>12991300</v>
      </c>
      <c r="Q2283" s="254">
        <f>P2283*$D2283</f>
        <v>38973900</v>
      </c>
      <c r="R2283" s="254">
        <f>P2283*$F2283</f>
        <v>0</v>
      </c>
      <c r="S2283" s="649" t="s">
        <v>138</v>
      </c>
    </row>
    <row r="2284" spans="1:19" ht="25.5" hidden="1" outlineLevel="2">
      <c r="A2284" s="597"/>
      <c r="B2284" s="171" t="s">
        <v>635</v>
      </c>
      <c r="C2284" s="175" t="s">
        <v>23</v>
      </c>
      <c r="D2284" s="175">
        <v>1</v>
      </c>
      <c r="E2284" s="175"/>
      <c r="F2284" s="175"/>
      <c r="G2284" s="654"/>
      <c r="H2284" s="654"/>
      <c r="I2284" s="654"/>
      <c r="J2284" s="654"/>
      <c r="K2284" s="645"/>
      <c r="L2284" s="685"/>
      <c r="M2284" s="645"/>
      <c r="N2284" s="270"/>
      <c r="O2284" s="270"/>
      <c r="P2284" s="254"/>
      <c r="Q2284" s="254"/>
      <c r="R2284" s="254"/>
      <c r="S2284" s="661"/>
    </row>
    <row r="2285" spans="1:19" hidden="1" outlineLevel="2">
      <c r="A2285" s="597"/>
      <c r="B2285" s="169" t="s">
        <v>328</v>
      </c>
      <c r="C2285" s="174"/>
      <c r="D2285" s="174"/>
      <c r="E2285" s="174"/>
      <c r="F2285" s="174"/>
      <c r="G2285" s="654"/>
      <c r="H2285" s="654"/>
      <c r="I2285" s="654"/>
      <c r="J2285" s="654"/>
      <c r="K2285" s="645"/>
      <c r="L2285" s="685"/>
      <c r="M2285" s="645"/>
      <c r="N2285" s="270"/>
      <c r="O2285" s="270"/>
      <c r="P2285" s="254"/>
      <c r="Q2285" s="254"/>
      <c r="R2285" s="254"/>
      <c r="S2285" s="661"/>
    </row>
    <row r="2286" spans="1:19" hidden="1" outlineLevel="2">
      <c r="A2286" s="597"/>
      <c r="B2286" s="171" t="s">
        <v>386</v>
      </c>
      <c r="C2286" s="175" t="s">
        <v>23</v>
      </c>
      <c r="D2286" s="175">
        <v>1</v>
      </c>
      <c r="E2286" s="175"/>
      <c r="F2286" s="175"/>
      <c r="G2286" s="654"/>
      <c r="H2286" s="654"/>
      <c r="I2286" s="654"/>
      <c r="J2286" s="654"/>
      <c r="K2286" s="645"/>
      <c r="L2286" s="685"/>
      <c r="M2286" s="645"/>
      <c r="N2286" s="270"/>
      <c r="O2286" s="270"/>
      <c r="P2286" s="254"/>
      <c r="Q2286" s="254"/>
      <c r="R2286" s="254"/>
      <c r="S2286" s="661"/>
    </row>
    <row r="2287" spans="1:19" hidden="1" outlineLevel="2">
      <c r="A2287" s="222"/>
      <c r="B2287" s="223" t="s">
        <v>369</v>
      </c>
      <c r="C2287" s="222" t="s">
        <v>150</v>
      </c>
      <c r="D2287" s="222">
        <v>3</v>
      </c>
      <c r="E2287" s="222"/>
      <c r="F2287" s="222"/>
      <c r="G2287" s="657"/>
      <c r="H2287" s="657"/>
      <c r="I2287" s="657"/>
      <c r="J2287" s="657"/>
      <c r="K2287" s="658"/>
      <c r="L2287" s="685"/>
      <c r="M2287" s="658"/>
      <c r="N2287" s="270"/>
      <c r="O2287" s="270"/>
      <c r="P2287" s="254"/>
      <c r="Q2287" s="254"/>
      <c r="R2287" s="254"/>
      <c r="S2287" s="661"/>
    </row>
    <row r="2288" spans="1:19" hidden="1" outlineLevel="2">
      <c r="A2288" s="222"/>
      <c r="B2288" s="223" t="s">
        <v>151</v>
      </c>
      <c r="C2288" s="222" t="s">
        <v>23</v>
      </c>
      <c r="D2288" s="222">
        <v>1</v>
      </c>
      <c r="E2288" s="222"/>
      <c r="F2288" s="222"/>
      <c r="G2288" s="657"/>
      <c r="H2288" s="657"/>
      <c r="I2288" s="657"/>
      <c r="J2288" s="657"/>
      <c r="K2288" s="658"/>
      <c r="L2288" s="685"/>
      <c r="M2288" s="658"/>
      <c r="N2288" s="270"/>
      <c r="O2288" s="270"/>
      <c r="P2288" s="254"/>
      <c r="Q2288" s="254"/>
      <c r="R2288" s="254"/>
      <c r="S2288" s="661"/>
    </row>
    <row r="2289" spans="1:19" hidden="1" outlineLevel="2">
      <c r="A2289" s="222"/>
      <c r="B2289" s="223" t="s">
        <v>152</v>
      </c>
      <c r="C2289" s="222" t="s">
        <v>23</v>
      </c>
      <c r="D2289" s="222">
        <v>1</v>
      </c>
      <c r="E2289" s="222"/>
      <c r="F2289" s="222"/>
      <c r="G2289" s="657"/>
      <c r="H2289" s="657"/>
      <c r="I2289" s="657"/>
      <c r="J2289" s="657"/>
      <c r="K2289" s="658"/>
      <c r="L2289" s="685"/>
      <c r="M2289" s="658"/>
      <c r="N2289" s="270"/>
      <c r="O2289" s="270"/>
      <c r="P2289" s="254"/>
      <c r="Q2289" s="254"/>
      <c r="R2289" s="254"/>
      <c r="S2289" s="661"/>
    </row>
    <row r="2290" spans="1:19" hidden="1" outlineLevel="2">
      <c r="A2290" s="222"/>
      <c r="B2290" s="223" t="s">
        <v>370</v>
      </c>
      <c r="C2290" s="222" t="s">
        <v>23</v>
      </c>
      <c r="D2290" s="222">
        <v>3</v>
      </c>
      <c r="E2290" s="222"/>
      <c r="F2290" s="222"/>
      <c r="G2290" s="657"/>
      <c r="H2290" s="657"/>
      <c r="I2290" s="657"/>
      <c r="J2290" s="657"/>
      <c r="K2290" s="658"/>
      <c r="L2290" s="685"/>
      <c r="M2290" s="658"/>
      <c r="N2290" s="270"/>
      <c r="O2290" s="270"/>
      <c r="P2290" s="254"/>
      <c r="Q2290" s="254"/>
      <c r="R2290" s="254"/>
      <c r="S2290" s="661"/>
    </row>
    <row r="2291" spans="1:19" hidden="1" outlineLevel="2">
      <c r="A2291" s="597"/>
      <c r="B2291" s="191" t="s">
        <v>154</v>
      </c>
      <c r="C2291" s="175" t="s">
        <v>23</v>
      </c>
      <c r="D2291" s="175">
        <v>3</v>
      </c>
      <c r="E2291" s="175"/>
      <c r="F2291" s="175"/>
      <c r="G2291" s="654"/>
      <c r="H2291" s="654"/>
      <c r="I2291" s="654"/>
      <c r="J2291" s="654"/>
      <c r="K2291" s="645"/>
      <c r="L2291" s="685"/>
      <c r="M2291" s="645"/>
      <c r="N2291" s="270"/>
      <c r="O2291" s="270"/>
      <c r="P2291" s="254"/>
      <c r="Q2291" s="254"/>
      <c r="R2291" s="254"/>
      <c r="S2291" s="661"/>
    </row>
    <row r="2292" spans="1:19" hidden="1" outlineLevel="2">
      <c r="A2292" s="597"/>
      <c r="B2292" s="169" t="s">
        <v>331</v>
      </c>
      <c r="C2292" s="175"/>
      <c r="D2292" s="175"/>
      <c r="E2292" s="175"/>
      <c r="F2292" s="175"/>
      <c r="G2292" s="654"/>
      <c r="H2292" s="654"/>
      <c r="I2292" s="654"/>
      <c r="J2292" s="654"/>
      <c r="K2292" s="645"/>
      <c r="L2292" s="685"/>
      <c r="M2292" s="645"/>
      <c r="N2292" s="270"/>
      <c r="O2292" s="270"/>
      <c r="P2292" s="254"/>
      <c r="Q2292" s="254"/>
      <c r="R2292" s="254"/>
      <c r="S2292" s="661"/>
    </row>
    <row r="2293" spans="1:19" hidden="1" outlineLevel="2">
      <c r="A2293" s="597"/>
      <c r="B2293" s="191" t="s">
        <v>444</v>
      </c>
      <c r="C2293" s="175" t="s">
        <v>21</v>
      </c>
      <c r="D2293" s="175">
        <v>1</v>
      </c>
      <c r="E2293" s="175"/>
      <c r="F2293" s="175"/>
      <c r="G2293" s="654"/>
      <c r="H2293" s="654"/>
      <c r="I2293" s="654"/>
      <c r="J2293" s="654"/>
      <c r="K2293" s="645"/>
      <c r="L2293" s="685"/>
      <c r="M2293" s="645"/>
      <c r="N2293" s="270"/>
      <c r="O2293" s="270"/>
      <c r="P2293" s="254"/>
      <c r="Q2293" s="254"/>
      <c r="R2293" s="254"/>
      <c r="S2293" s="661"/>
    </row>
    <row r="2294" spans="1:19" ht="25.5" hidden="1" outlineLevel="2">
      <c r="A2294" s="225"/>
      <c r="B2294" s="226" t="s">
        <v>343</v>
      </c>
      <c r="C2294" s="227" t="s">
        <v>20</v>
      </c>
      <c r="D2294" s="228">
        <v>1</v>
      </c>
      <c r="E2294" s="228"/>
      <c r="F2294" s="228"/>
      <c r="G2294" s="708"/>
      <c r="H2294" s="708"/>
      <c r="I2294" s="708"/>
      <c r="J2294" s="708"/>
      <c r="K2294" s="709"/>
      <c r="L2294" s="685"/>
      <c r="M2294" s="709"/>
      <c r="N2294" s="270"/>
      <c r="O2294" s="270"/>
      <c r="P2294" s="254"/>
      <c r="Q2294" s="254"/>
      <c r="R2294" s="254"/>
      <c r="S2294" s="661"/>
    </row>
    <row r="2295" spans="1:19" ht="38.25" outlineLevel="1" collapsed="1">
      <c r="A2295" s="174">
        <f>COUNT($A$368:$A2294)+1</f>
        <v>101</v>
      </c>
      <c r="B2295" s="169" t="s">
        <v>647</v>
      </c>
      <c r="C2295" s="174" t="s">
        <v>137</v>
      </c>
      <c r="D2295" s="216">
        <v>1</v>
      </c>
      <c r="E2295" s="216"/>
      <c r="F2295" s="216"/>
      <c r="G2295" s="648" t="s">
        <v>3199</v>
      </c>
      <c r="H2295" s="648"/>
      <c r="I2295" s="648" t="s">
        <v>3164</v>
      </c>
      <c r="J2295" s="648" t="s">
        <v>324</v>
      </c>
      <c r="K2295" s="267">
        <v>29460300</v>
      </c>
      <c r="L2295" s="685"/>
      <c r="M2295" s="267">
        <v>3675000</v>
      </c>
      <c r="N2295" s="270"/>
      <c r="O2295" s="270"/>
      <c r="P2295" s="254">
        <f>SUM(K2295:O2295)</f>
        <v>33135300</v>
      </c>
      <c r="Q2295" s="254">
        <f>P2295*$D2295</f>
        <v>33135300</v>
      </c>
      <c r="R2295" s="254">
        <f>P2295*$F2295</f>
        <v>0</v>
      </c>
      <c r="S2295" s="649" t="s">
        <v>138</v>
      </c>
    </row>
    <row r="2296" spans="1:19" ht="25.5" hidden="1" outlineLevel="2">
      <c r="A2296" s="597"/>
      <c r="B2296" s="171" t="s">
        <v>359</v>
      </c>
      <c r="C2296" s="175" t="s">
        <v>23</v>
      </c>
      <c r="D2296" s="175">
        <v>1</v>
      </c>
      <c r="E2296" s="175"/>
      <c r="F2296" s="175"/>
      <c r="G2296" s="654"/>
      <c r="H2296" s="654"/>
      <c r="I2296" s="654"/>
      <c r="J2296" s="654"/>
      <c r="K2296" s="645"/>
      <c r="L2296" s="685"/>
      <c r="M2296" s="645"/>
      <c r="N2296" s="270"/>
      <c r="O2296" s="270"/>
      <c r="P2296" s="254"/>
      <c r="Q2296" s="254"/>
      <c r="R2296" s="254"/>
      <c r="S2296" s="661"/>
    </row>
    <row r="2297" spans="1:19" hidden="1" outlineLevel="2">
      <c r="A2297" s="597"/>
      <c r="B2297" s="169" t="s">
        <v>328</v>
      </c>
      <c r="C2297" s="174"/>
      <c r="D2297" s="174"/>
      <c r="E2297" s="174"/>
      <c r="F2297" s="174"/>
      <c r="G2297" s="654"/>
      <c r="H2297" s="654"/>
      <c r="I2297" s="654"/>
      <c r="J2297" s="654"/>
      <c r="K2297" s="645"/>
      <c r="L2297" s="685"/>
      <c r="M2297" s="645"/>
      <c r="N2297" s="270"/>
      <c r="O2297" s="270"/>
      <c r="P2297" s="254"/>
      <c r="Q2297" s="254"/>
      <c r="R2297" s="254"/>
      <c r="S2297" s="661"/>
    </row>
    <row r="2298" spans="1:19" hidden="1" outlineLevel="2">
      <c r="A2298" s="597"/>
      <c r="B2298" s="171" t="s">
        <v>648</v>
      </c>
      <c r="C2298" s="175" t="s">
        <v>23</v>
      </c>
      <c r="D2298" s="175">
        <v>1</v>
      </c>
      <c r="E2298" s="175"/>
      <c r="F2298" s="175"/>
      <c r="G2298" s="654"/>
      <c r="H2298" s="654"/>
      <c r="I2298" s="654"/>
      <c r="J2298" s="654"/>
      <c r="K2298" s="645"/>
      <c r="L2298" s="685"/>
      <c r="M2298" s="645"/>
      <c r="N2298" s="270"/>
      <c r="O2298" s="270"/>
      <c r="P2298" s="254"/>
      <c r="Q2298" s="254"/>
      <c r="R2298" s="254"/>
      <c r="S2298" s="661"/>
    </row>
    <row r="2299" spans="1:19" hidden="1" outlineLevel="2">
      <c r="A2299" s="222"/>
      <c r="B2299" s="223" t="s">
        <v>369</v>
      </c>
      <c r="C2299" s="222" t="s">
        <v>150</v>
      </c>
      <c r="D2299" s="222">
        <v>3</v>
      </c>
      <c r="E2299" s="222"/>
      <c r="F2299" s="222"/>
      <c r="G2299" s="657"/>
      <c r="H2299" s="657"/>
      <c r="I2299" s="657"/>
      <c r="J2299" s="657"/>
      <c r="K2299" s="658"/>
      <c r="L2299" s="685"/>
      <c r="M2299" s="658"/>
      <c r="N2299" s="270"/>
      <c r="O2299" s="270"/>
      <c r="P2299" s="254"/>
      <c r="Q2299" s="254"/>
      <c r="R2299" s="254"/>
      <c r="S2299" s="661"/>
    </row>
    <row r="2300" spans="1:19" hidden="1" outlineLevel="2">
      <c r="A2300" s="222"/>
      <c r="B2300" s="223" t="s">
        <v>151</v>
      </c>
      <c r="C2300" s="222" t="s">
        <v>23</v>
      </c>
      <c r="D2300" s="222">
        <v>1</v>
      </c>
      <c r="E2300" s="222"/>
      <c r="F2300" s="222"/>
      <c r="G2300" s="657"/>
      <c r="H2300" s="657"/>
      <c r="I2300" s="657"/>
      <c r="J2300" s="657"/>
      <c r="K2300" s="658"/>
      <c r="L2300" s="685"/>
      <c r="M2300" s="658"/>
      <c r="N2300" s="270"/>
      <c r="O2300" s="270"/>
      <c r="P2300" s="254"/>
      <c r="Q2300" s="254"/>
      <c r="R2300" s="254"/>
      <c r="S2300" s="661"/>
    </row>
    <row r="2301" spans="1:19" hidden="1" outlineLevel="2">
      <c r="A2301" s="222"/>
      <c r="B2301" s="223" t="s">
        <v>152</v>
      </c>
      <c r="C2301" s="222" t="s">
        <v>23</v>
      </c>
      <c r="D2301" s="222">
        <v>1</v>
      </c>
      <c r="E2301" s="222"/>
      <c r="F2301" s="222"/>
      <c r="G2301" s="657"/>
      <c r="H2301" s="657"/>
      <c r="I2301" s="657"/>
      <c r="J2301" s="657"/>
      <c r="K2301" s="658"/>
      <c r="L2301" s="685"/>
      <c r="M2301" s="658"/>
      <c r="N2301" s="270"/>
      <c r="O2301" s="270"/>
      <c r="P2301" s="254"/>
      <c r="Q2301" s="254"/>
      <c r="R2301" s="254"/>
      <c r="S2301" s="661"/>
    </row>
    <row r="2302" spans="1:19" hidden="1" outlineLevel="2">
      <c r="A2302" s="222"/>
      <c r="B2302" s="223" t="s">
        <v>370</v>
      </c>
      <c r="C2302" s="222" t="s">
        <v>23</v>
      </c>
      <c r="D2302" s="222">
        <v>3</v>
      </c>
      <c r="E2302" s="222"/>
      <c r="F2302" s="222"/>
      <c r="G2302" s="657"/>
      <c r="H2302" s="657"/>
      <c r="I2302" s="657"/>
      <c r="J2302" s="657"/>
      <c r="K2302" s="658"/>
      <c r="L2302" s="685"/>
      <c r="M2302" s="658"/>
      <c r="N2302" s="270"/>
      <c r="O2302" s="270"/>
      <c r="P2302" s="254"/>
      <c r="Q2302" s="254"/>
      <c r="R2302" s="254"/>
      <c r="S2302" s="661"/>
    </row>
    <row r="2303" spans="1:19" hidden="1" outlineLevel="2">
      <c r="A2303" s="597"/>
      <c r="B2303" s="191" t="s">
        <v>154</v>
      </c>
      <c r="C2303" s="175" t="s">
        <v>23</v>
      </c>
      <c r="D2303" s="175">
        <v>3</v>
      </c>
      <c r="E2303" s="175"/>
      <c r="F2303" s="175"/>
      <c r="G2303" s="654"/>
      <c r="H2303" s="654"/>
      <c r="I2303" s="654"/>
      <c r="J2303" s="654"/>
      <c r="K2303" s="645"/>
      <c r="L2303" s="685"/>
      <c r="M2303" s="645"/>
      <c r="N2303" s="270"/>
      <c r="O2303" s="270"/>
      <c r="P2303" s="254"/>
      <c r="Q2303" s="254"/>
      <c r="R2303" s="254"/>
      <c r="S2303" s="661"/>
    </row>
    <row r="2304" spans="1:19" hidden="1" outlineLevel="2">
      <c r="A2304" s="597"/>
      <c r="B2304" s="191" t="s">
        <v>330</v>
      </c>
      <c r="C2304" s="175" t="s">
        <v>23</v>
      </c>
      <c r="D2304" s="175">
        <v>3</v>
      </c>
      <c r="E2304" s="175"/>
      <c r="F2304" s="175"/>
      <c r="G2304" s="654"/>
      <c r="H2304" s="654"/>
      <c r="I2304" s="654"/>
      <c r="J2304" s="654"/>
      <c r="K2304" s="645"/>
      <c r="L2304" s="685"/>
      <c r="M2304" s="645"/>
      <c r="N2304" s="270"/>
      <c r="O2304" s="270"/>
      <c r="P2304" s="254"/>
      <c r="Q2304" s="254"/>
      <c r="R2304" s="254"/>
      <c r="S2304" s="661"/>
    </row>
    <row r="2305" spans="1:19" hidden="1" outlineLevel="2">
      <c r="A2305" s="597"/>
      <c r="B2305" s="169" t="s">
        <v>331</v>
      </c>
      <c r="C2305" s="175"/>
      <c r="D2305" s="175"/>
      <c r="E2305" s="175"/>
      <c r="F2305" s="175"/>
      <c r="G2305" s="654"/>
      <c r="H2305" s="654"/>
      <c r="I2305" s="654"/>
      <c r="J2305" s="654"/>
      <c r="K2305" s="645"/>
      <c r="L2305" s="685"/>
      <c r="M2305" s="645"/>
      <c r="N2305" s="270"/>
      <c r="O2305" s="270"/>
      <c r="P2305" s="254"/>
      <c r="Q2305" s="254"/>
      <c r="R2305" s="254"/>
      <c r="S2305" s="661"/>
    </row>
    <row r="2306" spans="1:19" hidden="1" outlineLevel="2">
      <c r="A2306" s="597"/>
      <c r="B2306" s="191" t="s">
        <v>427</v>
      </c>
      <c r="C2306" s="175" t="s">
        <v>23</v>
      </c>
      <c r="D2306" s="175">
        <v>2</v>
      </c>
      <c r="E2306" s="175"/>
      <c r="F2306" s="175"/>
      <c r="G2306" s="654"/>
      <c r="H2306" s="654"/>
      <c r="I2306" s="654"/>
      <c r="J2306" s="654"/>
      <c r="K2306" s="645"/>
      <c r="L2306" s="685"/>
      <c r="M2306" s="645"/>
      <c r="N2306" s="270"/>
      <c r="O2306" s="270"/>
      <c r="P2306" s="254"/>
      <c r="Q2306" s="254"/>
      <c r="R2306" s="254"/>
      <c r="S2306" s="661"/>
    </row>
    <row r="2307" spans="1:19" hidden="1" outlineLevel="2">
      <c r="A2307" s="597"/>
      <c r="B2307" s="191" t="s">
        <v>335</v>
      </c>
      <c r="C2307" s="175" t="s">
        <v>23</v>
      </c>
      <c r="D2307" s="175">
        <v>1</v>
      </c>
      <c r="E2307" s="175"/>
      <c r="F2307" s="175"/>
      <c r="G2307" s="654"/>
      <c r="H2307" s="654"/>
      <c r="I2307" s="654"/>
      <c r="J2307" s="654"/>
      <c r="K2307" s="645"/>
      <c r="L2307" s="685"/>
      <c r="M2307" s="645"/>
      <c r="N2307" s="270"/>
      <c r="O2307" s="270"/>
      <c r="P2307" s="254"/>
      <c r="Q2307" s="254"/>
      <c r="R2307" s="254"/>
      <c r="S2307" s="661"/>
    </row>
    <row r="2308" spans="1:19" hidden="1" outlineLevel="2">
      <c r="A2308" s="597"/>
      <c r="B2308" s="168" t="s">
        <v>649</v>
      </c>
      <c r="C2308" s="174" t="s">
        <v>21</v>
      </c>
      <c r="D2308" s="174">
        <v>2</v>
      </c>
      <c r="E2308" s="174"/>
      <c r="F2308" s="174"/>
      <c r="G2308" s="654"/>
      <c r="H2308" s="654"/>
      <c r="I2308" s="654"/>
      <c r="J2308" s="654"/>
      <c r="K2308" s="645"/>
      <c r="L2308" s="685"/>
      <c r="M2308" s="645"/>
      <c r="N2308" s="270"/>
      <c r="O2308" s="270"/>
      <c r="P2308" s="254"/>
      <c r="Q2308" s="254"/>
      <c r="R2308" s="254"/>
      <c r="S2308" s="661"/>
    </row>
    <row r="2309" spans="1:19" hidden="1" outlineLevel="2">
      <c r="A2309" s="765"/>
      <c r="B2309" s="191" t="s">
        <v>349</v>
      </c>
      <c r="C2309" s="175" t="s">
        <v>23</v>
      </c>
      <c r="D2309" s="175">
        <v>2</v>
      </c>
      <c r="E2309" s="175"/>
      <c r="F2309" s="175"/>
      <c r="G2309" s="654"/>
      <c r="H2309" s="654"/>
      <c r="I2309" s="654"/>
      <c r="J2309" s="654"/>
      <c r="K2309" s="645"/>
      <c r="L2309" s="685"/>
      <c r="M2309" s="645"/>
      <c r="N2309" s="270"/>
      <c r="O2309" s="270"/>
      <c r="P2309" s="254"/>
      <c r="Q2309" s="254"/>
      <c r="R2309" s="254"/>
      <c r="S2309" s="661"/>
    </row>
    <row r="2310" spans="1:19" hidden="1" outlineLevel="2">
      <c r="A2310" s="765"/>
      <c r="B2310" s="191" t="s">
        <v>350</v>
      </c>
      <c r="C2310" s="175" t="s">
        <v>23</v>
      </c>
      <c r="D2310" s="175">
        <v>2</v>
      </c>
      <c r="E2310" s="175"/>
      <c r="F2310" s="175"/>
      <c r="G2310" s="654"/>
      <c r="H2310" s="654"/>
      <c r="I2310" s="654"/>
      <c r="J2310" s="654"/>
      <c r="K2310" s="645"/>
      <c r="L2310" s="685"/>
      <c r="M2310" s="645"/>
      <c r="N2310" s="270"/>
      <c r="O2310" s="270"/>
      <c r="P2310" s="254"/>
      <c r="Q2310" s="254"/>
      <c r="R2310" s="254"/>
      <c r="S2310" s="661"/>
    </row>
    <row r="2311" spans="1:19" hidden="1" outlineLevel="2">
      <c r="A2311" s="765"/>
      <c r="B2311" s="191" t="s">
        <v>429</v>
      </c>
      <c r="C2311" s="175" t="s">
        <v>23</v>
      </c>
      <c r="D2311" s="175">
        <v>2</v>
      </c>
      <c r="E2311" s="175"/>
      <c r="F2311" s="175"/>
      <c r="G2311" s="654"/>
      <c r="H2311" s="654"/>
      <c r="I2311" s="654"/>
      <c r="J2311" s="654"/>
      <c r="K2311" s="645"/>
      <c r="L2311" s="685"/>
      <c r="M2311" s="645"/>
      <c r="N2311" s="270"/>
      <c r="O2311" s="270"/>
      <c r="P2311" s="254"/>
      <c r="Q2311" s="254"/>
      <c r="R2311" s="254"/>
      <c r="S2311" s="661"/>
    </row>
    <row r="2312" spans="1:19" hidden="1" outlineLevel="2">
      <c r="A2312" s="765"/>
      <c r="B2312" s="191" t="s">
        <v>352</v>
      </c>
      <c r="C2312" s="175" t="s">
        <v>23</v>
      </c>
      <c r="D2312" s="175">
        <v>2</v>
      </c>
      <c r="E2312" s="175"/>
      <c r="F2312" s="175"/>
      <c r="G2312" s="654"/>
      <c r="H2312" s="654"/>
      <c r="I2312" s="654"/>
      <c r="J2312" s="654"/>
      <c r="K2312" s="645"/>
      <c r="L2312" s="685"/>
      <c r="M2312" s="645"/>
      <c r="N2312" s="270"/>
      <c r="O2312" s="270"/>
      <c r="P2312" s="254"/>
      <c r="Q2312" s="254"/>
      <c r="R2312" s="254"/>
      <c r="S2312" s="661"/>
    </row>
    <row r="2313" spans="1:19" hidden="1" outlineLevel="2">
      <c r="A2313" s="765"/>
      <c r="B2313" s="191" t="s">
        <v>353</v>
      </c>
      <c r="C2313" s="175" t="s">
        <v>23</v>
      </c>
      <c r="D2313" s="175">
        <v>4</v>
      </c>
      <c r="E2313" s="175"/>
      <c r="F2313" s="175"/>
      <c r="G2313" s="654"/>
      <c r="H2313" s="654"/>
      <c r="I2313" s="654"/>
      <c r="J2313" s="654"/>
      <c r="K2313" s="645"/>
      <c r="L2313" s="685"/>
      <c r="M2313" s="645"/>
      <c r="N2313" s="270"/>
      <c r="O2313" s="270"/>
      <c r="P2313" s="254"/>
      <c r="Q2313" s="254"/>
      <c r="R2313" s="254"/>
      <c r="S2313" s="661"/>
    </row>
    <row r="2314" spans="1:19" hidden="1" outlineLevel="2">
      <c r="A2314" s="765"/>
      <c r="B2314" s="191" t="s">
        <v>354</v>
      </c>
      <c r="C2314" s="175" t="s">
        <v>20</v>
      </c>
      <c r="D2314" s="175">
        <v>1</v>
      </c>
      <c r="E2314" s="175"/>
      <c r="F2314" s="175"/>
      <c r="G2314" s="654"/>
      <c r="H2314" s="654"/>
      <c r="I2314" s="654"/>
      <c r="J2314" s="654"/>
      <c r="K2314" s="645"/>
      <c r="L2314" s="685"/>
      <c r="M2314" s="645"/>
      <c r="N2314" s="270"/>
      <c r="O2314" s="270"/>
      <c r="P2314" s="254"/>
      <c r="Q2314" s="254"/>
      <c r="R2314" s="254"/>
      <c r="S2314" s="661"/>
    </row>
    <row r="2315" spans="1:19" hidden="1" outlineLevel="2">
      <c r="A2315" s="229"/>
      <c r="B2315" s="230" t="s">
        <v>430</v>
      </c>
      <c r="C2315" s="231" t="s">
        <v>23</v>
      </c>
      <c r="D2315" s="190">
        <v>1</v>
      </c>
      <c r="E2315" s="190"/>
      <c r="F2315" s="190"/>
      <c r="G2315" s="642"/>
      <c r="H2315" s="642"/>
      <c r="I2315" s="642"/>
      <c r="J2315" s="642"/>
      <c r="K2315" s="659"/>
      <c r="L2315" s="685"/>
      <c r="M2315" s="659"/>
      <c r="N2315" s="270"/>
      <c r="O2315" s="270"/>
      <c r="P2315" s="254"/>
      <c r="Q2315" s="254"/>
      <c r="R2315" s="254"/>
      <c r="S2315" s="661"/>
    </row>
    <row r="2316" spans="1:19" hidden="1" outlineLevel="2">
      <c r="A2316" s="597"/>
      <c r="B2316" s="191" t="s">
        <v>340</v>
      </c>
      <c r="C2316" s="175" t="s">
        <v>23</v>
      </c>
      <c r="D2316" s="175">
        <v>1</v>
      </c>
      <c r="E2316" s="175"/>
      <c r="F2316" s="175"/>
      <c r="G2316" s="654"/>
      <c r="H2316" s="654"/>
      <c r="I2316" s="654"/>
      <c r="J2316" s="654"/>
      <c r="K2316" s="645"/>
      <c r="L2316" s="685"/>
      <c r="M2316" s="645"/>
      <c r="N2316" s="270"/>
      <c r="O2316" s="270"/>
      <c r="P2316" s="254"/>
      <c r="Q2316" s="254"/>
      <c r="R2316" s="254"/>
      <c r="S2316" s="661"/>
    </row>
    <row r="2317" spans="1:19" hidden="1" outlineLevel="2">
      <c r="A2317" s="597"/>
      <c r="B2317" s="191" t="s">
        <v>384</v>
      </c>
      <c r="C2317" s="175" t="s">
        <v>21</v>
      </c>
      <c r="D2317" s="175">
        <v>1</v>
      </c>
      <c r="E2317" s="175"/>
      <c r="F2317" s="175"/>
      <c r="G2317" s="654"/>
      <c r="H2317" s="654"/>
      <c r="I2317" s="654"/>
      <c r="J2317" s="654"/>
      <c r="K2317" s="645"/>
      <c r="L2317" s="685"/>
      <c r="M2317" s="645"/>
      <c r="N2317" s="270"/>
      <c r="O2317" s="270"/>
      <c r="P2317" s="254"/>
      <c r="Q2317" s="254"/>
      <c r="R2317" s="254"/>
      <c r="S2317" s="661"/>
    </row>
    <row r="2318" spans="1:19" ht="25.5" hidden="1" outlineLevel="2">
      <c r="A2318" s="597"/>
      <c r="B2318" s="219" t="s">
        <v>343</v>
      </c>
      <c r="C2318" s="220" t="s">
        <v>20</v>
      </c>
      <c r="D2318" s="221">
        <v>1</v>
      </c>
      <c r="E2318" s="221"/>
      <c r="F2318" s="221"/>
      <c r="G2318" s="706"/>
      <c r="H2318" s="706"/>
      <c r="I2318" s="706"/>
      <c r="J2318" s="706"/>
      <c r="K2318" s="707"/>
      <c r="L2318" s="685"/>
      <c r="M2318" s="707"/>
      <c r="N2318" s="270"/>
      <c r="O2318" s="270"/>
      <c r="P2318" s="254"/>
      <c r="Q2318" s="254"/>
      <c r="R2318" s="254"/>
      <c r="S2318" s="661"/>
    </row>
    <row r="2319" spans="1:19" ht="38.25" outlineLevel="1" collapsed="1">
      <c r="A2319" s="174">
        <f>COUNT($A$368:$A2318)+1</f>
        <v>102</v>
      </c>
      <c r="B2319" s="169" t="s">
        <v>650</v>
      </c>
      <c r="C2319" s="175" t="s">
        <v>137</v>
      </c>
      <c r="D2319" s="217">
        <v>1</v>
      </c>
      <c r="E2319" s="548" t="s">
        <v>651</v>
      </c>
      <c r="F2319" s="217"/>
      <c r="G2319" s="648" t="s">
        <v>3199</v>
      </c>
      <c r="H2319" s="648"/>
      <c r="I2319" s="648" t="s">
        <v>3164</v>
      </c>
      <c r="J2319" s="648" t="s">
        <v>324</v>
      </c>
      <c r="K2319" s="267">
        <v>45645900</v>
      </c>
      <c r="L2319" s="685"/>
      <c r="M2319" s="267">
        <v>3675000</v>
      </c>
      <c r="N2319" s="270"/>
      <c r="O2319" s="270"/>
      <c r="P2319" s="254">
        <f>SUM(K2319:O2319)</f>
        <v>49320900</v>
      </c>
      <c r="Q2319" s="254">
        <f>P2319*$D2319</f>
        <v>49320900</v>
      </c>
      <c r="R2319" s="254">
        <f>P2319*$F2319</f>
        <v>0</v>
      </c>
      <c r="S2319" s="649" t="s">
        <v>138</v>
      </c>
    </row>
    <row r="2320" spans="1:19" outlineLevel="1">
      <c r="A2320" s="205" t="s">
        <v>17</v>
      </c>
      <c r="B2320" s="206" t="s">
        <v>652</v>
      </c>
      <c r="C2320" s="206"/>
      <c r="D2320" s="206"/>
      <c r="E2320" s="491"/>
      <c r="F2320" s="207"/>
      <c r="G2320" s="703"/>
      <c r="H2320" s="703"/>
      <c r="I2320" s="703"/>
      <c r="J2320" s="703"/>
      <c r="K2320" s="215"/>
      <c r="L2320" s="685"/>
      <c r="M2320" s="215"/>
      <c r="N2320" s="270"/>
      <c r="O2320" s="270"/>
      <c r="P2320" s="254"/>
      <c r="Q2320" s="254"/>
      <c r="R2320" s="254"/>
      <c r="S2320" s="661"/>
    </row>
    <row r="2321" spans="1:19" outlineLevel="1">
      <c r="A2321" s="208"/>
      <c r="B2321" s="209" t="s">
        <v>241</v>
      </c>
      <c r="C2321" s="209"/>
      <c r="D2321" s="209"/>
      <c r="E2321" s="492"/>
      <c r="F2321" s="210"/>
      <c r="G2321" s="704"/>
      <c r="H2321" s="704"/>
      <c r="I2321" s="704"/>
      <c r="J2321" s="704"/>
      <c r="K2321" s="215"/>
      <c r="L2321" s="685"/>
      <c r="M2321" s="215"/>
      <c r="N2321" s="270"/>
      <c r="O2321" s="270"/>
      <c r="P2321" s="254"/>
      <c r="Q2321" s="254"/>
      <c r="R2321" s="254"/>
      <c r="S2321" s="661"/>
    </row>
    <row r="2322" spans="1:19" outlineLevel="1">
      <c r="A2322" s="211">
        <v>1</v>
      </c>
      <c r="B2322" s="212" t="s">
        <v>266</v>
      </c>
      <c r="C2322" s="213" t="s">
        <v>243</v>
      </c>
      <c r="D2322" s="510">
        <v>222</v>
      </c>
      <c r="E2322" s="214"/>
      <c r="F2322" s="211"/>
      <c r="G2322" s="652" t="s">
        <v>245</v>
      </c>
      <c r="H2322" s="652" t="s">
        <v>267</v>
      </c>
      <c r="I2322" s="652" t="s">
        <v>2968</v>
      </c>
      <c r="J2322" s="652" t="s">
        <v>324</v>
      </c>
      <c r="K2322" s="267">
        <v>125200</v>
      </c>
      <c r="L2322" s="685"/>
      <c r="M2322" s="267">
        <v>15000</v>
      </c>
      <c r="N2322" s="270"/>
      <c r="O2322" s="270"/>
      <c r="P2322" s="254">
        <f t="shared" ref="P2322:P2338" si="12">SUM(K2322:O2322)</f>
        <v>140200</v>
      </c>
      <c r="Q2322" s="254">
        <f t="shared" ref="Q2322:Q2338" si="13">P2322*$D2322</f>
        <v>31124400</v>
      </c>
      <c r="R2322" s="254">
        <f t="shared" ref="R2322:R2338" si="14">P2322*$F2322</f>
        <v>0</v>
      </c>
      <c r="S2322" s="661"/>
    </row>
    <row r="2323" spans="1:19" outlineLevel="1">
      <c r="A2323" s="211">
        <f>A2322+1</f>
        <v>2</v>
      </c>
      <c r="B2323" s="532" t="s">
        <v>653</v>
      </c>
      <c r="C2323" s="213" t="s">
        <v>243</v>
      </c>
      <c r="D2323" s="510">
        <v>11</v>
      </c>
      <c r="E2323" s="214"/>
      <c r="F2323" s="211"/>
      <c r="G2323" s="652" t="s">
        <v>245</v>
      </c>
      <c r="H2323" s="652" t="s">
        <v>263</v>
      </c>
      <c r="I2323" s="652" t="s">
        <v>2968</v>
      </c>
      <c r="J2323" s="652" t="s">
        <v>324</v>
      </c>
      <c r="K2323" s="267">
        <v>222800</v>
      </c>
      <c r="L2323" s="685"/>
      <c r="M2323" s="267">
        <v>23300</v>
      </c>
      <c r="N2323" s="270"/>
      <c r="O2323" s="270"/>
      <c r="P2323" s="254">
        <f t="shared" ref="P2323" si="15">SUM(K2323:O2323)</f>
        <v>246100</v>
      </c>
      <c r="Q2323" s="254">
        <f t="shared" si="13"/>
        <v>2707100</v>
      </c>
      <c r="R2323" s="254">
        <f t="shared" si="14"/>
        <v>0</v>
      </c>
      <c r="S2323" s="661"/>
    </row>
    <row r="2324" spans="1:19" outlineLevel="1">
      <c r="A2324" s="211">
        <f t="shared" ref="A2324:A2338" si="16">A2323+1</f>
        <v>3</v>
      </c>
      <c r="B2324" s="212" t="s">
        <v>654</v>
      </c>
      <c r="C2324" s="213" t="s">
        <v>243</v>
      </c>
      <c r="D2324" s="211">
        <v>30</v>
      </c>
      <c r="E2324" s="214"/>
      <c r="F2324" s="211"/>
      <c r="G2324" s="652" t="s">
        <v>245</v>
      </c>
      <c r="H2324" s="652" t="s">
        <v>655</v>
      </c>
      <c r="I2324" s="652" t="s">
        <v>2968</v>
      </c>
      <c r="J2324" s="652" t="s">
        <v>324</v>
      </c>
      <c r="K2324" s="267">
        <v>508600</v>
      </c>
      <c r="L2324" s="685"/>
      <c r="M2324" s="267">
        <v>36300</v>
      </c>
      <c r="N2324" s="270"/>
      <c r="O2324" s="270"/>
      <c r="P2324" s="254">
        <f t="shared" si="12"/>
        <v>544900</v>
      </c>
      <c r="Q2324" s="254">
        <f t="shared" si="13"/>
        <v>16347000</v>
      </c>
      <c r="R2324" s="254">
        <f t="shared" si="14"/>
        <v>0</v>
      </c>
      <c r="S2324" s="661"/>
    </row>
    <row r="2325" spans="1:19" outlineLevel="1">
      <c r="A2325" s="211">
        <f t="shared" si="16"/>
        <v>4</v>
      </c>
      <c r="B2325" s="212" t="s">
        <v>656</v>
      </c>
      <c r="C2325" s="213" t="s">
        <v>243</v>
      </c>
      <c r="D2325" s="211">
        <v>844</v>
      </c>
      <c r="E2325" s="214"/>
      <c r="F2325" s="211"/>
      <c r="G2325" s="652" t="s">
        <v>245</v>
      </c>
      <c r="H2325" s="652" t="s">
        <v>657</v>
      </c>
      <c r="I2325" s="652" t="s">
        <v>2968</v>
      </c>
      <c r="J2325" s="652" t="s">
        <v>324</v>
      </c>
      <c r="K2325" s="267">
        <v>389200</v>
      </c>
      <c r="L2325" s="685"/>
      <c r="M2325" s="267">
        <v>30400</v>
      </c>
      <c r="N2325" s="270"/>
      <c r="O2325" s="270"/>
      <c r="P2325" s="254">
        <f t="shared" si="12"/>
        <v>419600</v>
      </c>
      <c r="Q2325" s="254">
        <f t="shared" si="13"/>
        <v>354142400</v>
      </c>
      <c r="R2325" s="254">
        <f t="shared" si="14"/>
        <v>0</v>
      </c>
      <c r="S2325" s="661"/>
    </row>
    <row r="2326" spans="1:19" outlineLevel="1">
      <c r="A2326" s="211">
        <f t="shared" si="16"/>
        <v>5</v>
      </c>
      <c r="B2326" s="212" t="s">
        <v>658</v>
      </c>
      <c r="C2326" s="213" t="s">
        <v>243</v>
      </c>
      <c r="D2326" s="510">
        <v>10</v>
      </c>
      <c r="E2326" s="214"/>
      <c r="F2326" s="211"/>
      <c r="G2326" s="652" t="s">
        <v>245</v>
      </c>
      <c r="H2326" s="652" t="s">
        <v>659</v>
      </c>
      <c r="I2326" s="652" t="s">
        <v>2968</v>
      </c>
      <c r="J2326" s="652" t="s">
        <v>324</v>
      </c>
      <c r="K2326" s="267">
        <v>275900</v>
      </c>
      <c r="L2326" s="685"/>
      <c r="M2326" s="267">
        <v>23100</v>
      </c>
      <c r="N2326" s="270"/>
      <c r="O2326" s="270"/>
      <c r="P2326" s="254">
        <f t="shared" si="12"/>
        <v>299000</v>
      </c>
      <c r="Q2326" s="254">
        <f t="shared" si="13"/>
        <v>2990000</v>
      </c>
      <c r="R2326" s="254">
        <f t="shared" si="14"/>
        <v>0</v>
      </c>
      <c r="S2326" s="661"/>
    </row>
    <row r="2327" spans="1:19" outlineLevel="1">
      <c r="A2327" s="211">
        <f t="shared" si="16"/>
        <v>6</v>
      </c>
      <c r="B2327" s="212" t="s">
        <v>660</v>
      </c>
      <c r="C2327" s="213" t="s">
        <v>243</v>
      </c>
      <c r="D2327" s="211">
        <v>1286</v>
      </c>
      <c r="E2327" s="214"/>
      <c r="F2327" s="211"/>
      <c r="G2327" s="652" t="s">
        <v>245</v>
      </c>
      <c r="H2327" s="652" t="s">
        <v>661</v>
      </c>
      <c r="I2327" s="652" t="s">
        <v>2968</v>
      </c>
      <c r="J2327" s="652" t="s">
        <v>324</v>
      </c>
      <c r="K2327" s="267">
        <v>180600</v>
      </c>
      <c r="L2327" s="685"/>
      <c r="M2327" s="267">
        <v>18700</v>
      </c>
      <c r="N2327" s="270"/>
      <c r="O2327" s="270"/>
      <c r="P2327" s="254">
        <f t="shared" si="12"/>
        <v>199300</v>
      </c>
      <c r="Q2327" s="254">
        <f t="shared" si="13"/>
        <v>256299800</v>
      </c>
      <c r="R2327" s="254">
        <f t="shared" si="14"/>
        <v>0</v>
      </c>
      <c r="S2327" s="661"/>
    </row>
    <row r="2328" spans="1:19" outlineLevel="1">
      <c r="A2328" s="211">
        <f t="shared" si="16"/>
        <v>7</v>
      </c>
      <c r="B2328" s="212" t="s">
        <v>662</v>
      </c>
      <c r="C2328" s="213" t="s">
        <v>243</v>
      </c>
      <c r="D2328" s="211">
        <v>346</v>
      </c>
      <c r="E2328" s="214"/>
      <c r="F2328" s="211"/>
      <c r="G2328" s="652" t="s">
        <v>245</v>
      </c>
      <c r="H2328" s="652" t="s">
        <v>663</v>
      </c>
      <c r="I2328" s="652" t="s">
        <v>2968</v>
      </c>
      <c r="J2328" s="652" t="s">
        <v>324</v>
      </c>
      <c r="K2328" s="267">
        <v>125200</v>
      </c>
      <c r="L2328" s="685"/>
      <c r="M2328" s="267">
        <v>14300</v>
      </c>
      <c r="N2328" s="270"/>
      <c r="O2328" s="270"/>
      <c r="P2328" s="254">
        <f t="shared" si="12"/>
        <v>139500</v>
      </c>
      <c r="Q2328" s="254">
        <f t="shared" si="13"/>
        <v>48267000</v>
      </c>
      <c r="R2328" s="254">
        <f t="shared" si="14"/>
        <v>0</v>
      </c>
      <c r="S2328" s="661"/>
    </row>
    <row r="2329" spans="1:19" outlineLevel="1">
      <c r="A2329" s="211">
        <f t="shared" si="16"/>
        <v>8</v>
      </c>
      <c r="B2329" s="212" t="s">
        <v>664</v>
      </c>
      <c r="C2329" s="213" t="s">
        <v>243</v>
      </c>
      <c r="D2329" s="211">
        <v>264</v>
      </c>
      <c r="E2329" s="214"/>
      <c r="F2329" s="211"/>
      <c r="G2329" s="652" t="s">
        <v>245</v>
      </c>
      <c r="H2329" s="652" t="s">
        <v>665</v>
      </c>
      <c r="I2329" s="652" t="s">
        <v>2968</v>
      </c>
      <c r="J2329" s="652" t="s">
        <v>324</v>
      </c>
      <c r="K2329" s="267">
        <v>99900</v>
      </c>
      <c r="L2329" s="685"/>
      <c r="M2329" s="267">
        <v>12000</v>
      </c>
      <c r="N2329" s="270"/>
      <c r="O2329" s="270"/>
      <c r="P2329" s="254">
        <f t="shared" si="12"/>
        <v>111900</v>
      </c>
      <c r="Q2329" s="254">
        <f t="shared" si="13"/>
        <v>29541600</v>
      </c>
      <c r="R2329" s="254">
        <f t="shared" si="14"/>
        <v>0</v>
      </c>
      <c r="S2329" s="661"/>
    </row>
    <row r="2330" spans="1:19" outlineLevel="1">
      <c r="A2330" s="211">
        <f t="shared" si="16"/>
        <v>9</v>
      </c>
      <c r="B2330" s="212" t="s">
        <v>666</v>
      </c>
      <c r="C2330" s="213" t="s">
        <v>243</v>
      </c>
      <c r="D2330" s="211">
        <v>408</v>
      </c>
      <c r="E2330" s="214"/>
      <c r="F2330" s="211"/>
      <c r="G2330" s="652" t="s">
        <v>245</v>
      </c>
      <c r="H2330" s="652" t="s">
        <v>667</v>
      </c>
      <c r="I2330" s="652" t="s">
        <v>2968</v>
      </c>
      <c r="J2330" s="652" t="s">
        <v>324</v>
      </c>
      <c r="K2330" s="267">
        <v>69900</v>
      </c>
      <c r="L2330" s="685"/>
      <c r="M2330" s="267">
        <v>9100</v>
      </c>
      <c r="N2330" s="270"/>
      <c r="O2330" s="270"/>
      <c r="P2330" s="254">
        <f t="shared" si="12"/>
        <v>79000</v>
      </c>
      <c r="Q2330" s="254">
        <f t="shared" si="13"/>
        <v>32232000</v>
      </c>
      <c r="R2330" s="254">
        <f t="shared" si="14"/>
        <v>0</v>
      </c>
      <c r="S2330" s="661"/>
    </row>
    <row r="2331" spans="1:19" outlineLevel="1">
      <c r="A2331" s="211">
        <f t="shared" si="16"/>
        <v>10</v>
      </c>
      <c r="B2331" s="212" t="s">
        <v>668</v>
      </c>
      <c r="C2331" s="213" t="s">
        <v>243</v>
      </c>
      <c r="D2331" s="211">
        <v>4770</v>
      </c>
      <c r="E2331" s="214"/>
      <c r="F2331" s="211"/>
      <c r="G2331" s="652" t="s">
        <v>245</v>
      </c>
      <c r="H2331" s="652" t="s">
        <v>669</v>
      </c>
      <c r="I2331" s="652" t="s">
        <v>2968</v>
      </c>
      <c r="J2331" s="652" t="s">
        <v>324</v>
      </c>
      <c r="K2331" s="267">
        <v>52600</v>
      </c>
      <c r="L2331" s="685"/>
      <c r="M2331" s="267">
        <v>7700</v>
      </c>
      <c r="N2331" s="270"/>
      <c r="O2331" s="270"/>
      <c r="P2331" s="254">
        <f t="shared" si="12"/>
        <v>60300</v>
      </c>
      <c r="Q2331" s="254">
        <f t="shared" si="13"/>
        <v>287631000</v>
      </c>
      <c r="R2331" s="254">
        <f t="shared" si="14"/>
        <v>0</v>
      </c>
      <c r="S2331" s="661"/>
    </row>
    <row r="2332" spans="1:19" outlineLevel="1">
      <c r="A2332" s="211">
        <f t="shared" si="16"/>
        <v>11</v>
      </c>
      <c r="B2332" s="212" t="s">
        <v>670</v>
      </c>
      <c r="C2332" s="213" t="s">
        <v>243</v>
      </c>
      <c r="D2332" s="211">
        <v>10</v>
      </c>
      <c r="E2332" s="214"/>
      <c r="F2332" s="211"/>
      <c r="G2332" s="652" t="s">
        <v>245</v>
      </c>
      <c r="H2332" s="652" t="s">
        <v>671</v>
      </c>
      <c r="I2332" s="652" t="s">
        <v>2968</v>
      </c>
      <c r="J2332" s="652" t="s">
        <v>324</v>
      </c>
      <c r="K2332" s="267">
        <v>135200</v>
      </c>
      <c r="L2332" s="685"/>
      <c r="M2332" s="267">
        <v>14000</v>
      </c>
      <c r="N2332" s="270"/>
      <c r="O2332" s="270"/>
      <c r="P2332" s="254">
        <f t="shared" si="12"/>
        <v>149200</v>
      </c>
      <c r="Q2332" s="254">
        <f t="shared" si="13"/>
        <v>1492000</v>
      </c>
      <c r="R2332" s="254">
        <f t="shared" si="14"/>
        <v>0</v>
      </c>
      <c r="S2332" s="661"/>
    </row>
    <row r="2333" spans="1:19" outlineLevel="1">
      <c r="A2333" s="211">
        <f t="shared" si="16"/>
        <v>12</v>
      </c>
      <c r="B2333" s="212" t="s">
        <v>672</v>
      </c>
      <c r="C2333" s="213" t="s">
        <v>243</v>
      </c>
      <c r="D2333" s="211">
        <v>174</v>
      </c>
      <c r="E2333" s="214"/>
      <c r="F2333" s="211"/>
      <c r="G2333" s="652" t="s">
        <v>245</v>
      </c>
      <c r="H2333" s="652" t="s">
        <v>673</v>
      </c>
      <c r="I2333" s="652" t="s">
        <v>2968</v>
      </c>
      <c r="J2333" s="652" t="s">
        <v>324</v>
      </c>
      <c r="K2333" s="267">
        <v>96300</v>
      </c>
      <c r="L2333" s="685"/>
      <c r="M2333" s="267">
        <v>10700</v>
      </c>
      <c r="N2333" s="270"/>
      <c r="O2333" s="270"/>
      <c r="P2333" s="254">
        <f t="shared" si="12"/>
        <v>107000</v>
      </c>
      <c r="Q2333" s="254">
        <f t="shared" si="13"/>
        <v>18618000</v>
      </c>
      <c r="R2333" s="254">
        <f t="shared" si="14"/>
        <v>0</v>
      </c>
      <c r="S2333" s="661"/>
    </row>
    <row r="2334" spans="1:19" outlineLevel="1">
      <c r="A2334" s="211">
        <f t="shared" si="16"/>
        <v>13</v>
      </c>
      <c r="B2334" s="212" t="s">
        <v>674</v>
      </c>
      <c r="C2334" s="213" t="s">
        <v>243</v>
      </c>
      <c r="D2334" s="211">
        <v>817</v>
      </c>
      <c r="E2334" s="214"/>
      <c r="F2334" s="211"/>
      <c r="G2334" s="652" t="s">
        <v>245</v>
      </c>
      <c r="H2334" s="652" t="s">
        <v>675</v>
      </c>
      <c r="I2334" s="652" t="s">
        <v>2968</v>
      </c>
      <c r="J2334" s="652" t="s">
        <v>324</v>
      </c>
      <c r="K2334" s="267">
        <v>78400</v>
      </c>
      <c r="L2334" s="685"/>
      <c r="M2334" s="267">
        <v>9000</v>
      </c>
      <c r="N2334" s="270"/>
      <c r="O2334" s="270"/>
      <c r="P2334" s="254">
        <f t="shared" si="12"/>
        <v>87400</v>
      </c>
      <c r="Q2334" s="254">
        <f t="shared" si="13"/>
        <v>71405800</v>
      </c>
      <c r="R2334" s="254">
        <f t="shared" si="14"/>
        <v>0</v>
      </c>
      <c r="S2334" s="661"/>
    </row>
    <row r="2335" spans="1:19" outlineLevel="1">
      <c r="A2335" s="211">
        <f t="shared" si="16"/>
        <v>14</v>
      </c>
      <c r="B2335" s="532" t="s">
        <v>248</v>
      </c>
      <c r="C2335" s="213" t="s">
        <v>243</v>
      </c>
      <c r="D2335" s="510">
        <v>158</v>
      </c>
      <c r="E2335" s="214"/>
      <c r="F2335" s="211"/>
      <c r="G2335" s="652" t="s">
        <v>245</v>
      </c>
      <c r="H2335" s="652" t="s">
        <v>249</v>
      </c>
      <c r="I2335" s="652" t="s">
        <v>2968</v>
      </c>
      <c r="J2335" s="652" t="s">
        <v>324</v>
      </c>
      <c r="K2335" s="267">
        <v>837000</v>
      </c>
      <c r="L2335" s="685"/>
      <c r="M2335" s="267">
        <v>42100</v>
      </c>
      <c r="N2335" s="270"/>
      <c r="O2335" s="270"/>
      <c r="P2335" s="254">
        <f t="shared" si="12"/>
        <v>879100</v>
      </c>
      <c r="Q2335" s="254">
        <f t="shared" si="13"/>
        <v>138897800</v>
      </c>
      <c r="R2335" s="254">
        <f t="shared" si="14"/>
        <v>0</v>
      </c>
      <c r="S2335" s="661"/>
    </row>
    <row r="2336" spans="1:19" outlineLevel="1">
      <c r="A2336" s="211">
        <f t="shared" si="16"/>
        <v>15</v>
      </c>
      <c r="B2336" s="212" t="s">
        <v>252</v>
      </c>
      <c r="C2336" s="213" t="s">
        <v>243</v>
      </c>
      <c r="D2336" s="211">
        <v>140</v>
      </c>
      <c r="E2336" s="214"/>
      <c r="F2336" s="211"/>
      <c r="G2336" s="652" t="s">
        <v>245</v>
      </c>
      <c r="H2336" s="652" t="s">
        <v>253</v>
      </c>
      <c r="I2336" s="652" t="s">
        <v>2968</v>
      </c>
      <c r="J2336" s="652" t="s">
        <v>324</v>
      </c>
      <c r="K2336" s="267">
        <v>316800</v>
      </c>
      <c r="L2336" s="685"/>
      <c r="M2336" s="267">
        <v>28800</v>
      </c>
      <c r="N2336" s="270"/>
      <c r="O2336" s="270"/>
      <c r="P2336" s="254">
        <f t="shared" si="12"/>
        <v>345600</v>
      </c>
      <c r="Q2336" s="254">
        <f t="shared" si="13"/>
        <v>48384000</v>
      </c>
      <c r="R2336" s="254">
        <f t="shared" si="14"/>
        <v>0</v>
      </c>
      <c r="S2336" s="661"/>
    </row>
    <row r="2337" spans="1:19" outlineLevel="1">
      <c r="A2337" s="211">
        <f t="shared" si="16"/>
        <v>16</v>
      </c>
      <c r="B2337" s="212" t="s">
        <v>676</v>
      </c>
      <c r="C2337" s="213" t="s">
        <v>243</v>
      </c>
      <c r="D2337" s="510">
        <v>848</v>
      </c>
      <c r="E2337" s="214"/>
      <c r="F2337" s="211"/>
      <c r="G2337" s="652" t="s">
        <v>245</v>
      </c>
      <c r="H2337" s="652" t="s">
        <v>677</v>
      </c>
      <c r="I2337" s="652" t="s">
        <v>2968</v>
      </c>
      <c r="J2337" s="652" t="s">
        <v>324</v>
      </c>
      <c r="K2337" s="267">
        <v>21200</v>
      </c>
      <c r="L2337" s="685"/>
      <c r="M2337" s="267">
        <v>4500</v>
      </c>
      <c r="N2337" s="270"/>
      <c r="O2337" s="270"/>
      <c r="P2337" s="254">
        <f t="shared" si="12"/>
        <v>25700</v>
      </c>
      <c r="Q2337" s="254">
        <f t="shared" si="13"/>
        <v>21793600</v>
      </c>
      <c r="R2337" s="254">
        <f t="shared" si="14"/>
        <v>0</v>
      </c>
      <c r="S2337" s="661"/>
    </row>
    <row r="2338" spans="1:19" outlineLevel="1">
      <c r="A2338" s="211">
        <f t="shared" si="16"/>
        <v>17</v>
      </c>
      <c r="B2338" s="212" t="s">
        <v>678</v>
      </c>
      <c r="C2338" s="213" t="s">
        <v>243</v>
      </c>
      <c r="D2338" s="510">
        <v>13324</v>
      </c>
      <c r="E2338" s="214"/>
      <c r="F2338" s="211"/>
      <c r="G2338" s="652" t="s">
        <v>245</v>
      </c>
      <c r="H2338" s="652" t="s">
        <v>669</v>
      </c>
      <c r="I2338" s="652" t="s">
        <v>2968</v>
      </c>
      <c r="J2338" s="652" t="s">
        <v>324</v>
      </c>
      <c r="K2338" s="267">
        <v>53700</v>
      </c>
      <c r="L2338" s="685"/>
      <c r="M2338" s="267">
        <v>7700</v>
      </c>
      <c r="N2338" s="270"/>
      <c r="O2338" s="270"/>
      <c r="P2338" s="254">
        <f t="shared" si="12"/>
        <v>61400</v>
      </c>
      <c r="Q2338" s="254">
        <f t="shared" si="13"/>
        <v>818093600</v>
      </c>
      <c r="R2338" s="254">
        <f t="shared" si="14"/>
        <v>0</v>
      </c>
      <c r="S2338" s="661"/>
    </row>
    <row r="2339" spans="1:19" outlineLevel="1">
      <c r="A2339" s="208"/>
      <c r="B2339" s="209" t="s">
        <v>268</v>
      </c>
      <c r="C2339" s="209"/>
      <c r="D2339" s="209"/>
      <c r="E2339" s="492"/>
      <c r="F2339" s="210"/>
      <c r="G2339" s="704"/>
      <c r="H2339" s="704"/>
      <c r="I2339" s="704"/>
      <c r="J2339" s="704"/>
      <c r="K2339" s="215"/>
      <c r="L2339" s="685"/>
      <c r="M2339" s="215"/>
      <c r="N2339" s="270"/>
      <c r="O2339" s="270"/>
      <c r="P2339" s="254"/>
      <c r="Q2339" s="254"/>
      <c r="R2339" s="254"/>
      <c r="S2339" s="661"/>
    </row>
    <row r="2340" spans="1:19" outlineLevel="1">
      <c r="A2340" s="211">
        <v>1</v>
      </c>
      <c r="B2340" s="212" t="s">
        <v>679</v>
      </c>
      <c r="C2340" s="233" t="s">
        <v>243</v>
      </c>
      <c r="D2340" s="510">
        <v>198</v>
      </c>
      <c r="E2340" s="214"/>
      <c r="F2340" s="211"/>
      <c r="G2340" s="652" t="s">
        <v>245</v>
      </c>
      <c r="H2340" s="652" t="s">
        <v>680</v>
      </c>
      <c r="I2340" s="652" t="s">
        <v>2968</v>
      </c>
      <c r="J2340" s="652" t="s">
        <v>324</v>
      </c>
      <c r="K2340" s="267">
        <v>1015800</v>
      </c>
      <c r="L2340" s="685"/>
      <c r="M2340" s="267">
        <v>47400</v>
      </c>
      <c r="N2340" s="270"/>
      <c r="O2340" s="270"/>
      <c r="P2340" s="254">
        <f t="shared" ref="P2340:P2353" si="17">SUM(K2340:O2340)</f>
        <v>1063200</v>
      </c>
      <c r="Q2340" s="254">
        <f t="shared" ref="Q2340:Q2353" si="18">P2340*$D2340</f>
        <v>210513600</v>
      </c>
      <c r="R2340" s="254">
        <f t="shared" ref="R2340:R2353" si="19">P2340*$F2340</f>
        <v>0</v>
      </c>
      <c r="S2340" s="661"/>
    </row>
    <row r="2341" spans="1:19" outlineLevel="1">
      <c r="A2341" s="211">
        <f>A2340+1</f>
        <v>2</v>
      </c>
      <c r="B2341" s="212" t="s">
        <v>279</v>
      </c>
      <c r="C2341" s="213" t="s">
        <v>243</v>
      </c>
      <c r="D2341" s="510">
        <v>128</v>
      </c>
      <c r="E2341" s="214"/>
      <c r="F2341" s="211"/>
      <c r="G2341" s="652" t="s">
        <v>245</v>
      </c>
      <c r="H2341" s="652" t="s">
        <v>280</v>
      </c>
      <c r="I2341" s="652" t="s">
        <v>2968</v>
      </c>
      <c r="J2341" s="652" t="s">
        <v>324</v>
      </c>
      <c r="K2341" s="267">
        <v>400800</v>
      </c>
      <c r="L2341" s="685"/>
      <c r="M2341" s="267">
        <v>34600</v>
      </c>
      <c r="N2341" s="270"/>
      <c r="O2341" s="270"/>
      <c r="P2341" s="254">
        <f t="shared" si="17"/>
        <v>435400</v>
      </c>
      <c r="Q2341" s="254">
        <f t="shared" si="18"/>
        <v>55731200</v>
      </c>
      <c r="R2341" s="254">
        <f t="shared" si="19"/>
        <v>0</v>
      </c>
      <c r="S2341" s="661"/>
    </row>
    <row r="2342" spans="1:19" outlineLevel="1">
      <c r="A2342" s="211">
        <f>A2341+1</f>
        <v>3</v>
      </c>
      <c r="B2342" s="212" t="s">
        <v>281</v>
      </c>
      <c r="C2342" s="213" t="s">
        <v>243</v>
      </c>
      <c r="D2342" s="510">
        <v>298</v>
      </c>
      <c r="E2342" s="214"/>
      <c r="F2342" s="211"/>
      <c r="G2342" s="652" t="s">
        <v>245</v>
      </c>
      <c r="H2342" s="652" t="s">
        <v>282</v>
      </c>
      <c r="I2342" s="652" t="s">
        <v>2968</v>
      </c>
      <c r="J2342" s="652" t="s">
        <v>324</v>
      </c>
      <c r="K2342" s="267">
        <v>291600</v>
      </c>
      <c r="L2342" s="685"/>
      <c r="M2342" s="267">
        <v>28800</v>
      </c>
      <c r="N2342" s="270"/>
      <c r="O2342" s="270"/>
      <c r="P2342" s="254">
        <f t="shared" si="17"/>
        <v>320400</v>
      </c>
      <c r="Q2342" s="254">
        <f t="shared" si="18"/>
        <v>95479200</v>
      </c>
      <c r="R2342" s="254">
        <f t="shared" si="19"/>
        <v>0</v>
      </c>
      <c r="S2342" s="661"/>
    </row>
    <row r="2343" spans="1:19" outlineLevel="1">
      <c r="A2343" s="211">
        <f>A2342+1</f>
        <v>4</v>
      </c>
      <c r="B2343" s="212" t="s">
        <v>283</v>
      </c>
      <c r="C2343" s="213" t="s">
        <v>243</v>
      </c>
      <c r="D2343" s="211">
        <v>649</v>
      </c>
      <c r="E2343" s="214"/>
      <c r="F2343" s="211"/>
      <c r="G2343" s="652" t="s">
        <v>245</v>
      </c>
      <c r="H2343" s="652" t="s">
        <v>284</v>
      </c>
      <c r="I2343" s="652" t="s">
        <v>2968</v>
      </c>
      <c r="J2343" s="652" t="s">
        <v>324</v>
      </c>
      <c r="K2343" s="267">
        <v>866100</v>
      </c>
      <c r="L2343" s="685"/>
      <c r="M2343" s="267">
        <v>60000</v>
      </c>
      <c r="N2343" s="270"/>
      <c r="O2343" s="270"/>
      <c r="P2343" s="254">
        <f t="shared" si="17"/>
        <v>926100</v>
      </c>
      <c r="Q2343" s="254">
        <f t="shared" si="18"/>
        <v>601038900</v>
      </c>
      <c r="R2343" s="254">
        <f t="shared" si="19"/>
        <v>0</v>
      </c>
      <c r="S2343" s="661"/>
    </row>
    <row r="2344" spans="1:19" outlineLevel="1">
      <c r="A2344" s="211">
        <f>A2343+1</f>
        <v>5</v>
      </c>
      <c r="B2344" s="212" t="s">
        <v>285</v>
      </c>
      <c r="C2344" s="213" t="s">
        <v>243</v>
      </c>
      <c r="D2344" s="510">
        <v>352</v>
      </c>
      <c r="E2344" s="214"/>
      <c r="F2344" s="211"/>
      <c r="G2344" s="652" t="s">
        <v>245</v>
      </c>
      <c r="H2344" s="652" t="s">
        <v>286</v>
      </c>
      <c r="I2344" s="652" t="s">
        <v>2968</v>
      </c>
      <c r="J2344" s="652" t="s">
        <v>324</v>
      </c>
      <c r="K2344" s="267">
        <v>636500</v>
      </c>
      <c r="L2344" s="685"/>
      <c r="M2344" s="267">
        <v>45400</v>
      </c>
      <c r="N2344" s="270"/>
      <c r="O2344" s="270"/>
      <c r="P2344" s="254">
        <f t="shared" si="17"/>
        <v>681900</v>
      </c>
      <c r="Q2344" s="254">
        <f t="shared" si="18"/>
        <v>240028800</v>
      </c>
      <c r="R2344" s="254">
        <f t="shared" si="19"/>
        <v>0</v>
      </c>
      <c r="S2344" s="661"/>
    </row>
    <row r="2345" spans="1:19" outlineLevel="1">
      <c r="A2345" s="211">
        <f t="shared" ref="A2345:A2353" si="20">A2344+1</f>
        <v>6</v>
      </c>
      <c r="B2345" s="212" t="s">
        <v>287</v>
      </c>
      <c r="C2345" s="213" t="s">
        <v>243</v>
      </c>
      <c r="D2345" s="510">
        <v>726</v>
      </c>
      <c r="E2345" s="214"/>
      <c r="F2345" s="211"/>
      <c r="G2345" s="652" t="s">
        <v>245</v>
      </c>
      <c r="H2345" s="652" t="s">
        <v>288</v>
      </c>
      <c r="I2345" s="652" t="s">
        <v>2968</v>
      </c>
      <c r="J2345" s="652" t="s">
        <v>324</v>
      </c>
      <c r="K2345" s="267">
        <v>470000</v>
      </c>
      <c r="L2345" s="685"/>
      <c r="M2345" s="267">
        <v>38000</v>
      </c>
      <c r="N2345" s="270"/>
      <c r="O2345" s="270"/>
      <c r="P2345" s="254">
        <f t="shared" si="17"/>
        <v>508000</v>
      </c>
      <c r="Q2345" s="254">
        <f t="shared" si="18"/>
        <v>368808000</v>
      </c>
      <c r="R2345" s="254">
        <f t="shared" si="19"/>
        <v>0</v>
      </c>
      <c r="S2345" s="661"/>
    </row>
    <row r="2346" spans="1:19" outlineLevel="1">
      <c r="A2346" s="211">
        <f t="shared" si="20"/>
        <v>7</v>
      </c>
      <c r="B2346" s="212" t="s">
        <v>289</v>
      </c>
      <c r="C2346" s="213" t="s">
        <v>243</v>
      </c>
      <c r="D2346" s="211">
        <v>79</v>
      </c>
      <c r="E2346" s="214"/>
      <c r="F2346" s="211"/>
      <c r="G2346" s="652" t="s">
        <v>245</v>
      </c>
      <c r="H2346" s="652" t="s">
        <v>290</v>
      </c>
      <c r="I2346" s="652" t="s">
        <v>2968</v>
      </c>
      <c r="J2346" s="652" t="s">
        <v>324</v>
      </c>
      <c r="K2346" s="267">
        <v>324900</v>
      </c>
      <c r="L2346" s="685"/>
      <c r="M2346" s="267">
        <v>28800</v>
      </c>
      <c r="N2346" s="270"/>
      <c r="O2346" s="270"/>
      <c r="P2346" s="254">
        <f t="shared" si="17"/>
        <v>353700</v>
      </c>
      <c r="Q2346" s="254">
        <f t="shared" si="18"/>
        <v>27942300</v>
      </c>
      <c r="R2346" s="254">
        <f t="shared" si="19"/>
        <v>0</v>
      </c>
      <c r="S2346" s="661"/>
    </row>
    <row r="2347" spans="1:19" outlineLevel="1">
      <c r="A2347" s="211">
        <f t="shared" si="20"/>
        <v>8</v>
      </c>
      <c r="B2347" s="212" t="s">
        <v>291</v>
      </c>
      <c r="C2347" s="213" t="s">
        <v>243</v>
      </c>
      <c r="D2347" s="211">
        <v>351</v>
      </c>
      <c r="E2347" s="214"/>
      <c r="F2347" s="211"/>
      <c r="G2347" s="652" t="s">
        <v>245</v>
      </c>
      <c r="H2347" s="652" t="s">
        <v>292</v>
      </c>
      <c r="I2347" s="652" t="s">
        <v>2968</v>
      </c>
      <c r="J2347" s="652" t="s">
        <v>324</v>
      </c>
      <c r="K2347" s="267">
        <v>205500</v>
      </c>
      <c r="L2347" s="685"/>
      <c r="M2347" s="267">
        <v>23300</v>
      </c>
      <c r="N2347" s="270"/>
      <c r="O2347" s="270"/>
      <c r="P2347" s="254">
        <f t="shared" si="17"/>
        <v>228800</v>
      </c>
      <c r="Q2347" s="254">
        <f t="shared" si="18"/>
        <v>80308800</v>
      </c>
      <c r="R2347" s="254">
        <f t="shared" si="19"/>
        <v>0</v>
      </c>
      <c r="S2347" s="661"/>
    </row>
    <row r="2348" spans="1:19" outlineLevel="1">
      <c r="A2348" s="211">
        <f>A2347+1</f>
        <v>9</v>
      </c>
      <c r="B2348" s="212" t="s">
        <v>295</v>
      </c>
      <c r="C2348" s="213" t="s">
        <v>243</v>
      </c>
      <c r="D2348" s="211">
        <v>46</v>
      </c>
      <c r="E2348" s="214"/>
      <c r="F2348" s="211"/>
      <c r="G2348" s="652" t="s">
        <v>245</v>
      </c>
      <c r="H2348" s="652" t="s">
        <v>296</v>
      </c>
      <c r="I2348" s="652" t="s">
        <v>2968</v>
      </c>
      <c r="J2348" s="652" t="s">
        <v>324</v>
      </c>
      <c r="K2348" s="267">
        <v>95100</v>
      </c>
      <c r="L2348" s="685"/>
      <c r="M2348" s="267">
        <v>14900</v>
      </c>
      <c r="N2348" s="270"/>
      <c r="O2348" s="270"/>
      <c r="P2348" s="254">
        <f t="shared" si="17"/>
        <v>110000</v>
      </c>
      <c r="Q2348" s="254">
        <f t="shared" si="18"/>
        <v>5060000</v>
      </c>
      <c r="R2348" s="254">
        <f t="shared" si="19"/>
        <v>0</v>
      </c>
      <c r="S2348" s="661"/>
    </row>
    <row r="2349" spans="1:19" outlineLevel="1">
      <c r="A2349" s="211">
        <f>A2348+1</f>
        <v>10</v>
      </c>
      <c r="B2349" s="212" t="s">
        <v>681</v>
      </c>
      <c r="C2349" s="213" t="s">
        <v>243</v>
      </c>
      <c r="D2349" s="211">
        <v>100</v>
      </c>
      <c r="E2349" s="214"/>
      <c r="F2349" s="211"/>
      <c r="G2349" s="652" t="s">
        <v>245</v>
      </c>
      <c r="H2349" s="652" t="s">
        <v>682</v>
      </c>
      <c r="I2349" s="652" t="s">
        <v>2968</v>
      </c>
      <c r="J2349" s="652" t="s">
        <v>324</v>
      </c>
      <c r="K2349" s="267">
        <v>351500</v>
      </c>
      <c r="L2349" s="685"/>
      <c r="M2349" s="267">
        <v>30300</v>
      </c>
      <c r="N2349" s="270"/>
      <c r="O2349" s="270"/>
      <c r="P2349" s="254">
        <f t="shared" si="17"/>
        <v>381800</v>
      </c>
      <c r="Q2349" s="254">
        <f t="shared" si="18"/>
        <v>38180000</v>
      </c>
      <c r="R2349" s="254">
        <f t="shared" si="19"/>
        <v>0</v>
      </c>
      <c r="S2349" s="661"/>
    </row>
    <row r="2350" spans="1:19" outlineLevel="1">
      <c r="A2350" s="211">
        <f t="shared" si="20"/>
        <v>11</v>
      </c>
      <c r="B2350" s="212" t="s">
        <v>683</v>
      </c>
      <c r="C2350" s="213" t="s">
        <v>243</v>
      </c>
      <c r="D2350" s="211">
        <v>184</v>
      </c>
      <c r="E2350" s="214"/>
      <c r="F2350" s="211"/>
      <c r="G2350" s="652" t="s">
        <v>245</v>
      </c>
      <c r="H2350" s="652" t="s">
        <v>684</v>
      </c>
      <c r="I2350" s="652" t="s">
        <v>2968</v>
      </c>
      <c r="J2350" s="652" t="s">
        <v>324</v>
      </c>
      <c r="K2350" s="267">
        <v>157700</v>
      </c>
      <c r="L2350" s="685"/>
      <c r="M2350" s="267">
        <v>18600</v>
      </c>
      <c r="N2350" s="270"/>
      <c r="O2350" s="270"/>
      <c r="P2350" s="254">
        <f t="shared" si="17"/>
        <v>176300</v>
      </c>
      <c r="Q2350" s="254">
        <f t="shared" si="18"/>
        <v>32439200</v>
      </c>
      <c r="R2350" s="254">
        <f t="shared" si="19"/>
        <v>0</v>
      </c>
      <c r="S2350" s="661"/>
    </row>
    <row r="2351" spans="1:19" outlineLevel="1">
      <c r="A2351" s="211">
        <f t="shared" si="20"/>
        <v>12</v>
      </c>
      <c r="B2351" s="212" t="s">
        <v>685</v>
      </c>
      <c r="C2351" s="213" t="s">
        <v>243</v>
      </c>
      <c r="D2351" s="211">
        <v>609</v>
      </c>
      <c r="E2351" s="214"/>
      <c r="F2351" s="211"/>
      <c r="G2351" s="652" t="s">
        <v>245</v>
      </c>
      <c r="H2351" s="652" t="s">
        <v>686</v>
      </c>
      <c r="I2351" s="652" t="s">
        <v>2968</v>
      </c>
      <c r="J2351" s="652" t="s">
        <v>324</v>
      </c>
      <c r="K2351" s="267">
        <v>101100</v>
      </c>
      <c r="L2351" s="685"/>
      <c r="M2351" s="267">
        <v>14300</v>
      </c>
      <c r="N2351" s="270"/>
      <c r="O2351" s="270"/>
      <c r="P2351" s="254">
        <f t="shared" si="17"/>
        <v>115400</v>
      </c>
      <c r="Q2351" s="254">
        <f t="shared" si="18"/>
        <v>70278600</v>
      </c>
      <c r="R2351" s="254">
        <f t="shared" si="19"/>
        <v>0</v>
      </c>
      <c r="S2351" s="661"/>
    </row>
    <row r="2352" spans="1:19" outlineLevel="1">
      <c r="A2352" s="211">
        <f t="shared" si="20"/>
        <v>13</v>
      </c>
      <c r="B2352" s="212" t="s">
        <v>687</v>
      </c>
      <c r="C2352" s="213" t="s">
        <v>243</v>
      </c>
      <c r="D2352" s="211">
        <v>30</v>
      </c>
      <c r="E2352" s="214"/>
      <c r="F2352" s="211"/>
      <c r="G2352" s="652" t="s">
        <v>245</v>
      </c>
      <c r="H2352" s="652" t="s">
        <v>688</v>
      </c>
      <c r="I2352" s="652" t="s">
        <v>2968</v>
      </c>
      <c r="J2352" s="652" t="s">
        <v>324</v>
      </c>
      <c r="K2352" s="267">
        <v>74100</v>
      </c>
      <c r="L2352" s="685"/>
      <c r="M2352" s="267">
        <v>11900</v>
      </c>
      <c r="N2352" s="270"/>
      <c r="O2352" s="270"/>
      <c r="P2352" s="254">
        <f t="shared" si="17"/>
        <v>86000</v>
      </c>
      <c r="Q2352" s="254">
        <f t="shared" si="18"/>
        <v>2580000</v>
      </c>
      <c r="R2352" s="254">
        <f t="shared" si="19"/>
        <v>0</v>
      </c>
      <c r="S2352" s="661"/>
    </row>
    <row r="2353" spans="1:19" outlineLevel="1">
      <c r="A2353" s="211">
        <f t="shared" si="20"/>
        <v>14</v>
      </c>
      <c r="B2353" s="212" t="s">
        <v>689</v>
      </c>
      <c r="C2353" s="213" t="s">
        <v>243</v>
      </c>
      <c r="D2353" s="211">
        <v>1566</v>
      </c>
      <c r="E2353" s="214"/>
      <c r="F2353" s="211"/>
      <c r="G2353" s="652" t="s">
        <v>245</v>
      </c>
      <c r="H2353" s="652" t="s">
        <v>690</v>
      </c>
      <c r="I2353" s="652" t="s">
        <v>2968</v>
      </c>
      <c r="J2353" s="652" t="s">
        <v>324</v>
      </c>
      <c r="K2353" s="267">
        <v>51300</v>
      </c>
      <c r="L2353" s="685"/>
      <c r="M2353" s="267">
        <v>9100</v>
      </c>
      <c r="N2353" s="270"/>
      <c r="O2353" s="270"/>
      <c r="P2353" s="254">
        <f t="shared" si="17"/>
        <v>60400</v>
      </c>
      <c r="Q2353" s="254">
        <f t="shared" si="18"/>
        <v>94586400</v>
      </c>
      <c r="R2353" s="254">
        <f t="shared" si="19"/>
        <v>0</v>
      </c>
      <c r="S2353" s="661"/>
    </row>
    <row r="2354" spans="1:19" outlineLevel="1">
      <c r="A2354" s="208"/>
      <c r="B2354" s="209" t="s">
        <v>691</v>
      </c>
      <c r="C2354" s="209"/>
      <c r="D2354" s="209"/>
      <c r="E2354" s="492"/>
      <c r="F2354" s="210"/>
      <c r="G2354" s="704"/>
      <c r="H2354" s="704"/>
      <c r="I2354" s="704"/>
      <c r="J2354" s="704"/>
      <c r="K2354" s="215"/>
      <c r="L2354" s="685"/>
      <c r="M2354" s="215"/>
      <c r="N2354" s="270"/>
      <c r="O2354" s="270"/>
      <c r="P2354" s="254"/>
      <c r="Q2354" s="254"/>
      <c r="R2354" s="254"/>
      <c r="S2354" s="661"/>
    </row>
    <row r="2355" spans="1:19" outlineLevel="1">
      <c r="A2355" s="211">
        <v>1</v>
      </c>
      <c r="B2355" s="212" t="s">
        <v>692</v>
      </c>
      <c r="C2355" s="213" t="s">
        <v>243</v>
      </c>
      <c r="D2355" s="211">
        <v>71</v>
      </c>
      <c r="E2355" s="214"/>
      <c r="F2355" s="211"/>
      <c r="G2355" s="652" t="s">
        <v>245</v>
      </c>
      <c r="H2355" s="652" t="s">
        <v>693</v>
      </c>
      <c r="I2355" s="652" t="s">
        <v>2968</v>
      </c>
      <c r="J2355" s="652" t="s">
        <v>324</v>
      </c>
      <c r="K2355" s="267">
        <v>317200</v>
      </c>
      <c r="L2355" s="685"/>
      <c r="M2355" s="267">
        <v>28800</v>
      </c>
      <c r="N2355" s="270"/>
      <c r="O2355" s="270"/>
      <c r="P2355" s="254">
        <f t="shared" ref="P2355:P2362" si="21">SUM(K2355:O2355)</f>
        <v>346000</v>
      </c>
      <c r="Q2355" s="254">
        <f t="shared" ref="Q2355:Q2362" si="22">P2355*$D2355</f>
        <v>24566000</v>
      </c>
      <c r="R2355" s="254">
        <f t="shared" ref="R2355:R2362" si="23">P2355*$F2355</f>
        <v>0</v>
      </c>
      <c r="S2355" s="661"/>
    </row>
    <row r="2356" spans="1:19" outlineLevel="1">
      <c r="A2356" s="211">
        <f>A2355+1</f>
        <v>2</v>
      </c>
      <c r="B2356" s="212" t="s">
        <v>694</v>
      </c>
      <c r="C2356" s="213" t="s">
        <v>243</v>
      </c>
      <c r="D2356" s="211">
        <v>795</v>
      </c>
      <c r="E2356" s="214"/>
      <c r="F2356" s="211"/>
      <c r="G2356" s="652" t="s">
        <v>245</v>
      </c>
      <c r="H2356" s="652" t="s">
        <v>292</v>
      </c>
      <c r="I2356" s="652" t="s">
        <v>2968</v>
      </c>
      <c r="J2356" s="652" t="s">
        <v>324</v>
      </c>
      <c r="K2356" s="267">
        <v>205500</v>
      </c>
      <c r="L2356" s="685"/>
      <c r="M2356" s="267">
        <v>23300</v>
      </c>
      <c r="N2356" s="270"/>
      <c r="O2356" s="270"/>
      <c r="P2356" s="254">
        <f t="shared" si="21"/>
        <v>228800</v>
      </c>
      <c r="Q2356" s="254">
        <f t="shared" si="22"/>
        <v>181896000</v>
      </c>
      <c r="R2356" s="254">
        <f t="shared" si="23"/>
        <v>0</v>
      </c>
      <c r="S2356" s="661"/>
    </row>
    <row r="2357" spans="1:19" outlineLevel="1">
      <c r="A2357" s="211">
        <f t="shared" ref="A2357:A2362" si="24">A2356+1</f>
        <v>3</v>
      </c>
      <c r="B2357" s="212" t="s">
        <v>695</v>
      </c>
      <c r="C2357" s="213" t="s">
        <v>243</v>
      </c>
      <c r="D2357" s="211">
        <v>14</v>
      </c>
      <c r="E2357" s="214"/>
      <c r="F2357" s="211"/>
      <c r="G2357" s="652" t="s">
        <v>245</v>
      </c>
      <c r="H2357" s="652" t="s">
        <v>296</v>
      </c>
      <c r="I2357" s="652" t="s">
        <v>2968</v>
      </c>
      <c r="J2357" s="652" t="s">
        <v>324</v>
      </c>
      <c r="K2357" s="267">
        <v>95100</v>
      </c>
      <c r="L2357" s="685"/>
      <c r="M2357" s="267">
        <v>14900</v>
      </c>
      <c r="N2357" s="270"/>
      <c r="O2357" s="270"/>
      <c r="P2357" s="254">
        <f t="shared" si="21"/>
        <v>110000</v>
      </c>
      <c r="Q2357" s="254">
        <f t="shared" si="22"/>
        <v>1540000</v>
      </c>
      <c r="R2357" s="254">
        <f t="shared" si="23"/>
        <v>0</v>
      </c>
      <c r="S2357" s="661"/>
    </row>
    <row r="2358" spans="1:19" outlineLevel="1">
      <c r="A2358" s="211">
        <f t="shared" si="24"/>
        <v>4</v>
      </c>
      <c r="B2358" s="212" t="s">
        <v>696</v>
      </c>
      <c r="C2358" s="213" t="s">
        <v>243</v>
      </c>
      <c r="D2358" s="211">
        <v>785</v>
      </c>
      <c r="E2358" s="214"/>
      <c r="F2358" s="211"/>
      <c r="G2358" s="652" t="s">
        <v>245</v>
      </c>
      <c r="H2358" s="652" t="s">
        <v>697</v>
      </c>
      <c r="I2358" s="652" t="s">
        <v>2968</v>
      </c>
      <c r="J2358" s="652" t="s">
        <v>324</v>
      </c>
      <c r="K2358" s="267">
        <v>174900</v>
      </c>
      <c r="L2358" s="685"/>
      <c r="M2358" s="267">
        <v>17200</v>
      </c>
      <c r="N2358" s="270"/>
      <c r="O2358" s="270"/>
      <c r="P2358" s="254">
        <f t="shared" si="21"/>
        <v>192100</v>
      </c>
      <c r="Q2358" s="254">
        <f t="shared" si="22"/>
        <v>150798500</v>
      </c>
      <c r="R2358" s="254">
        <f t="shared" si="23"/>
        <v>0</v>
      </c>
      <c r="S2358" s="661"/>
    </row>
    <row r="2359" spans="1:19" outlineLevel="1">
      <c r="A2359" s="211">
        <f t="shared" si="24"/>
        <v>5</v>
      </c>
      <c r="B2359" s="212" t="s">
        <v>698</v>
      </c>
      <c r="C2359" s="213" t="s">
        <v>243</v>
      </c>
      <c r="D2359" s="510">
        <v>23839</v>
      </c>
      <c r="E2359" s="214"/>
      <c r="F2359" s="211"/>
      <c r="G2359" s="652" t="s">
        <v>245</v>
      </c>
      <c r="H2359" s="652" t="s">
        <v>699</v>
      </c>
      <c r="I2359" s="652" t="s">
        <v>2968</v>
      </c>
      <c r="J2359" s="652" t="s">
        <v>324</v>
      </c>
      <c r="K2359" s="267">
        <v>113100</v>
      </c>
      <c r="L2359" s="685"/>
      <c r="M2359" s="267">
        <v>13900</v>
      </c>
      <c r="N2359" s="270"/>
      <c r="O2359" s="270"/>
      <c r="P2359" s="254">
        <f t="shared" si="21"/>
        <v>127000</v>
      </c>
      <c r="Q2359" s="254">
        <f t="shared" si="22"/>
        <v>3027553000</v>
      </c>
      <c r="R2359" s="254">
        <f t="shared" si="23"/>
        <v>0</v>
      </c>
      <c r="S2359" s="661"/>
    </row>
    <row r="2360" spans="1:19" outlineLevel="1">
      <c r="A2360" s="211">
        <f t="shared" si="24"/>
        <v>6</v>
      </c>
      <c r="B2360" s="212" t="s">
        <v>700</v>
      </c>
      <c r="C2360" s="213" t="s">
        <v>243</v>
      </c>
      <c r="D2360" s="211">
        <v>693</v>
      </c>
      <c r="E2360" s="214"/>
      <c r="F2360" s="211"/>
      <c r="G2360" s="652" t="s">
        <v>245</v>
      </c>
      <c r="H2360" s="652" t="s">
        <v>701</v>
      </c>
      <c r="I2360" s="652" t="s">
        <v>2968</v>
      </c>
      <c r="J2360" s="652" t="s">
        <v>324</v>
      </c>
      <c r="K2360" s="267">
        <v>73800</v>
      </c>
      <c r="L2360" s="685"/>
      <c r="M2360" s="267">
        <v>10700</v>
      </c>
      <c r="N2360" s="270"/>
      <c r="O2360" s="270"/>
      <c r="P2360" s="254">
        <f t="shared" si="21"/>
        <v>84500</v>
      </c>
      <c r="Q2360" s="254">
        <f t="shared" si="22"/>
        <v>58558500</v>
      </c>
      <c r="R2360" s="254">
        <f t="shared" si="23"/>
        <v>0</v>
      </c>
      <c r="S2360" s="661"/>
    </row>
    <row r="2361" spans="1:19" outlineLevel="1">
      <c r="A2361" s="211">
        <f t="shared" si="24"/>
        <v>7</v>
      </c>
      <c r="B2361" s="212" t="s">
        <v>702</v>
      </c>
      <c r="C2361" s="213" t="s">
        <v>243</v>
      </c>
      <c r="D2361" s="211">
        <v>324</v>
      </c>
      <c r="E2361" s="214"/>
      <c r="F2361" s="211"/>
      <c r="G2361" s="652" t="s">
        <v>245</v>
      </c>
      <c r="H2361" s="652" t="s">
        <v>703</v>
      </c>
      <c r="I2361" s="652" t="s">
        <v>2968</v>
      </c>
      <c r="J2361" s="652" t="s">
        <v>324</v>
      </c>
      <c r="K2361" s="267">
        <v>38800</v>
      </c>
      <c r="L2361" s="685"/>
      <c r="M2361" s="267">
        <v>6800</v>
      </c>
      <c r="N2361" s="270"/>
      <c r="O2361" s="270"/>
      <c r="P2361" s="254">
        <f t="shared" si="21"/>
        <v>45600</v>
      </c>
      <c r="Q2361" s="254">
        <f t="shared" si="22"/>
        <v>14774400</v>
      </c>
      <c r="R2361" s="254">
        <f t="shared" si="23"/>
        <v>0</v>
      </c>
      <c r="S2361" s="661"/>
    </row>
    <row r="2362" spans="1:19" outlineLevel="1">
      <c r="A2362" s="211">
        <f t="shared" si="24"/>
        <v>8</v>
      </c>
      <c r="B2362" s="212" t="s">
        <v>704</v>
      </c>
      <c r="C2362" s="213" t="s">
        <v>243</v>
      </c>
      <c r="D2362" s="211">
        <v>8076</v>
      </c>
      <c r="E2362" s="214"/>
      <c r="F2362" s="211"/>
      <c r="G2362" s="652" t="s">
        <v>245</v>
      </c>
      <c r="H2362" s="652" t="s">
        <v>705</v>
      </c>
      <c r="I2362" s="652" t="s">
        <v>2968</v>
      </c>
      <c r="J2362" s="652" t="s">
        <v>324</v>
      </c>
      <c r="K2362" s="267">
        <v>36200</v>
      </c>
      <c r="L2362" s="685"/>
      <c r="M2362" s="267">
        <v>7600</v>
      </c>
      <c r="N2362" s="270"/>
      <c r="O2362" s="270"/>
      <c r="P2362" s="254">
        <f t="shared" si="21"/>
        <v>43800</v>
      </c>
      <c r="Q2362" s="254">
        <f t="shared" si="22"/>
        <v>353728800</v>
      </c>
      <c r="R2362" s="254">
        <f t="shared" si="23"/>
        <v>0</v>
      </c>
      <c r="S2362" s="661"/>
    </row>
    <row r="2363" spans="1:19" outlineLevel="1">
      <c r="A2363" s="208"/>
      <c r="B2363" s="209" t="s">
        <v>706</v>
      </c>
      <c r="C2363" s="209"/>
      <c r="D2363" s="209"/>
      <c r="E2363" s="492"/>
      <c r="F2363" s="210"/>
      <c r="G2363" s="704"/>
      <c r="H2363" s="652"/>
      <c r="I2363" s="704"/>
      <c r="J2363" s="704"/>
      <c r="K2363" s="215"/>
      <c r="L2363" s="685"/>
      <c r="M2363" s="215"/>
      <c r="N2363" s="270"/>
      <c r="O2363" s="270"/>
      <c r="P2363" s="254"/>
      <c r="Q2363" s="254"/>
      <c r="R2363" s="254"/>
      <c r="S2363" s="661"/>
    </row>
    <row r="2364" spans="1:19" outlineLevel="1">
      <c r="A2364" s="211">
        <v>1</v>
      </c>
      <c r="B2364" s="212" t="s">
        <v>707</v>
      </c>
      <c r="C2364" s="213" t="s">
        <v>243</v>
      </c>
      <c r="D2364" s="211">
        <v>42</v>
      </c>
      <c r="E2364" s="214"/>
      <c r="F2364" s="211"/>
      <c r="G2364" s="652" t="s">
        <v>245</v>
      </c>
      <c r="H2364" s="652" t="s">
        <v>319</v>
      </c>
      <c r="I2364" s="652" t="s">
        <v>2968</v>
      </c>
      <c r="J2364" s="652" t="s">
        <v>324</v>
      </c>
      <c r="K2364" s="267">
        <v>21200</v>
      </c>
      <c r="L2364" s="685"/>
      <c r="M2364" s="267">
        <v>5900</v>
      </c>
      <c r="N2364" s="270"/>
      <c r="O2364" s="270"/>
      <c r="P2364" s="254">
        <f t="shared" ref="P2364:P2366" si="25">SUM(K2364:O2364)</f>
        <v>27100</v>
      </c>
      <c r="Q2364" s="254">
        <f>P2364*$D2364</f>
        <v>1138200</v>
      </c>
      <c r="R2364" s="254">
        <f>P2364*$F2364</f>
        <v>0</v>
      </c>
      <c r="S2364" s="661"/>
    </row>
    <row r="2365" spans="1:19" outlineLevel="1">
      <c r="A2365" s="211">
        <v>1</v>
      </c>
      <c r="B2365" s="212" t="s">
        <v>708</v>
      </c>
      <c r="C2365" s="213" t="s">
        <v>243</v>
      </c>
      <c r="D2365" s="211">
        <v>29312</v>
      </c>
      <c r="E2365" s="214"/>
      <c r="F2365" s="211"/>
      <c r="G2365" s="652" t="s">
        <v>245</v>
      </c>
      <c r="H2365" s="652" t="s">
        <v>709</v>
      </c>
      <c r="I2365" s="652" t="s">
        <v>2968</v>
      </c>
      <c r="J2365" s="652" t="s">
        <v>324</v>
      </c>
      <c r="K2365" s="267">
        <v>14000</v>
      </c>
      <c r="L2365" s="685"/>
      <c r="M2365" s="267">
        <v>4500</v>
      </c>
      <c r="N2365" s="270"/>
      <c r="O2365" s="270"/>
      <c r="P2365" s="254">
        <f t="shared" si="25"/>
        <v>18500</v>
      </c>
      <c r="Q2365" s="254">
        <f>P2365*$D2365</f>
        <v>542272000</v>
      </c>
      <c r="R2365" s="254">
        <f>P2365*$F2365</f>
        <v>0</v>
      </c>
      <c r="S2365" s="661"/>
    </row>
    <row r="2366" spans="1:19" outlineLevel="1">
      <c r="A2366" s="211">
        <v>2</v>
      </c>
      <c r="B2366" s="212" t="s">
        <v>710</v>
      </c>
      <c r="C2366" s="213" t="s">
        <v>243</v>
      </c>
      <c r="D2366" s="211">
        <v>66340</v>
      </c>
      <c r="E2366" s="214"/>
      <c r="F2366" s="211"/>
      <c r="G2366" s="652" t="s">
        <v>245</v>
      </c>
      <c r="H2366" s="652" t="s">
        <v>711</v>
      </c>
      <c r="I2366" s="652" t="s">
        <v>2968</v>
      </c>
      <c r="J2366" s="652" t="s">
        <v>324</v>
      </c>
      <c r="K2366" s="267">
        <v>8600</v>
      </c>
      <c r="L2366" s="685"/>
      <c r="M2366" s="267">
        <v>3800</v>
      </c>
      <c r="N2366" s="270"/>
      <c r="O2366" s="270"/>
      <c r="P2366" s="254">
        <f t="shared" si="25"/>
        <v>12400</v>
      </c>
      <c r="Q2366" s="254">
        <f>P2366*$D2366</f>
        <v>822616000</v>
      </c>
      <c r="R2366" s="254">
        <f>P2366*$F2366</f>
        <v>0</v>
      </c>
      <c r="S2366" s="661"/>
    </row>
    <row r="2367" spans="1:19" outlineLevel="1">
      <c r="A2367" s="208"/>
      <c r="B2367" s="209" t="s">
        <v>297</v>
      </c>
      <c r="C2367" s="209"/>
      <c r="D2367" s="209"/>
      <c r="E2367" s="492"/>
      <c r="F2367" s="210"/>
      <c r="G2367" s="704"/>
      <c r="H2367" s="652"/>
      <c r="I2367" s="704"/>
      <c r="J2367" s="704"/>
      <c r="K2367" s="215"/>
      <c r="L2367" s="685"/>
      <c r="M2367" s="215"/>
      <c r="N2367" s="270"/>
      <c r="O2367" s="270"/>
      <c r="P2367" s="254"/>
      <c r="Q2367" s="254"/>
      <c r="R2367" s="254"/>
      <c r="S2367" s="661"/>
    </row>
    <row r="2368" spans="1:19" outlineLevel="1">
      <c r="A2368" s="211">
        <v>1</v>
      </c>
      <c r="B2368" s="532" t="s">
        <v>712</v>
      </c>
      <c r="C2368" s="213" t="s">
        <v>243</v>
      </c>
      <c r="D2368" s="211">
        <v>50</v>
      </c>
      <c r="E2368" s="214"/>
      <c r="F2368" s="211"/>
      <c r="G2368" s="652" t="s">
        <v>245</v>
      </c>
      <c r="H2368" s="652" t="s">
        <v>301</v>
      </c>
      <c r="I2368" s="652" t="s">
        <v>2968</v>
      </c>
      <c r="J2368" s="652" t="s">
        <v>324</v>
      </c>
      <c r="K2368" s="267">
        <v>517600</v>
      </c>
      <c r="L2368" s="685"/>
      <c r="M2368" s="267">
        <v>36300</v>
      </c>
      <c r="N2368" s="270"/>
      <c r="O2368" s="270"/>
      <c r="P2368" s="254">
        <f t="shared" ref="P2368:P2369" si="26">SUM(K2368:O2368)</f>
        <v>553900</v>
      </c>
      <c r="Q2368" s="254">
        <f t="shared" ref="Q2368:Q2377" si="27">P2368*$D2368</f>
        <v>27695000</v>
      </c>
      <c r="R2368" s="254">
        <f t="shared" ref="R2368:R2377" si="28">P2368*$F2368</f>
        <v>0</v>
      </c>
      <c r="S2368" s="661"/>
    </row>
    <row r="2369" spans="1:19" outlineLevel="1">
      <c r="A2369" s="211">
        <f>A2368+1</f>
        <v>2</v>
      </c>
      <c r="B2369" s="532" t="s">
        <v>713</v>
      </c>
      <c r="C2369" s="213" t="s">
        <v>243</v>
      </c>
      <c r="D2369" s="211">
        <v>51</v>
      </c>
      <c r="E2369" s="214"/>
      <c r="F2369" s="211"/>
      <c r="G2369" s="652" t="s">
        <v>245</v>
      </c>
      <c r="H2369" s="652" t="s">
        <v>303</v>
      </c>
      <c r="I2369" s="652" t="s">
        <v>2968</v>
      </c>
      <c r="J2369" s="652" t="s">
        <v>324</v>
      </c>
      <c r="K2369" s="267">
        <v>397400</v>
      </c>
      <c r="L2369" s="685"/>
      <c r="M2369" s="267">
        <v>34600</v>
      </c>
      <c r="N2369" s="270"/>
      <c r="O2369" s="270"/>
      <c r="P2369" s="254">
        <f t="shared" si="26"/>
        <v>432000</v>
      </c>
      <c r="Q2369" s="254">
        <f t="shared" si="27"/>
        <v>22032000</v>
      </c>
      <c r="R2369" s="254">
        <f t="shared" si="28"/>
        <v>0</v>
      </c>
      <c r="S2369" s="661"/>
    </row>
    <row r="2370" spans="1:19" outlineLevel="1">
      <c r="A2370" s="211">
        <f>A2369+1</f>
        <v>3</v>
      </c>
      <c r="B2370" s="212" t="s">
        <v>714</v>
      </c>
      <c r="C2370" s="213" t="s">
        <v>243</v>
      </c>
      <c r="D2370" s="510">
        <v>94</v>
      </c>
      <c r="E2370" s="214"/>
      <c r="F2370" s="211"/>
      <c r="G2370" s="652" t="s">
        <v>245</v>
      </c>
      <c r="H2370" s="652" t="s">
        <v>307</v>
      </c>
      <c r="I2370" s="652" t="s">
        <v>2968</v>
      </c>
      <c r="J2370" s="652" t="s">
        <v>324</v>
      </c>
      <c r="K2370" s="267">
        <v>201400</v>
      </c>
      <c r="L2370" s="685"/>
      <c r="M2370" s="267">
        <v>23600</v>
      </c>
      <c r="N2370" s="270"/>
      <c r="O2370" s="270"/>
      <c r="P2370" s="254">
        <f t="shared" ref="P2370:P2377" si="29">SUM(K2370:O2370)</f>
        <v>225000</v>
      </c>
      <c r="Q2370" s="254">
        <f t="shared" si="27"/>
        <v>21150000</v>
      </c>
      <c r="R2370" s="254">
        <f t="shared" si="28"/>
        <v>0</v>
      </c>
      <c r="S2370" s="661"/>
    </row>
    <row r="2371" spans="1:19" outlineLevel="1">
      <c r="A2371" s="211">
        <f>A2370+1</f>
        <v>4</v>
      </c>
      <c r="B2371" s="212" t="s">
        <v>308</v>
      </c>
      <c r="C2371" s="213" t="s">
        <v>243</v>
      </c>
      <c r="D2371" s="510">
        <v>227</v>
      </c>
      <c r="E2371" s="214"/>
      <c r="F2371" s="211"/>
      <c r="G2371" s="652" t="s">
        <v>245</v>
      </c>
      <c r="H2371" s="652" t="s">
        <v>309</v>
      </c>
      <c r="I2371" s="652" t="s">
        <v>2968</v>
      </c>
      <c r="J2371" s="652" t="s">
        <v>324</v>
      </c>
      <c r="K2371" s="267">
        <v>147200</v>
      </c>
      <c r="L2371" s="685"/>
      <c r="M2371" s="267">
        <v>17900</v>
      </c>
      <c r="N2371" s="270"/>
      <c r="O2371" s="270"/>
      <c r="P2371" s="254">
        <f t="shared" si="29"/>
        <v>165100</v>
      </c>
      <c r="Q2371" s="254">
        <f t="shared" si="27"/>
        <v>37477700</v>
      </c>
      <c r="R2371" s="254">
        <f t="shared" si="28"/>
        <v>0</v>
      </c>
      <c r="S2371" s="661"/>
    </row>
    <row r="2372" spans="1:19" outlineLevel="1">
      <c r="A2372" s="211">
        <f t="shared" ref="A2372:A2377" si="30">A2371+1</f>
        <v>5</v>
      </c>
      <c r="B2372" s="212" t="s">
        <v>310</v>
      </c>
      <c r="C2372" s="213" t="s">
        <v>243</v>
      </c>
      <c r="D2372" s="510">
        <v>723</v>
      </c>
      <c r="E2372" s="214"/>
      <c r="F2372" s="211"/>
      <c r="G2372" s="652" t="s">
        <v>245</v>
      </c>
      <c r="H2372" s="652" t="s">
        <v>311</v>
      </c>
      <c r="I2372" s="652" t="s">
        <v>2968</v>
      </c>
      <c r="J2372" s="652" t="s">
        <v>324</v>
      </c>
      <c r="K2372" s="267">
        <v>106400</v>
      </c>
      <c r="L2372" s="685"/>
      <c r="M2372" s="267">
        <v>15000</v>
      </c>
      <c r="N2372" s="270"/>
      <c r="O2372" s="270"/>
      <c r="P2372" s="254">
        <f t="shared" si="29"/>
        <v>121400</v>
      </c>
      <c r="Q2372" s="254">
        <f t="shared" si="27"/>
        <v>87772200</v>
      </c>
      <c r="R2372" s="254">
        <f t="shared" si="28"/>
        <v>0</v>
      </c>
      <c r="S2372" s="661"/>
    </row>
    <row r="2373" spans="1:19" outlineLevel="1">
      <c r="A2373" s="211">
        <f t="shared" si="30"/>
        <v>6</v>
      </c>
      <c r="B2373" s="212" t="s">
        <v>312</v>
      </c>
      <c r="C2373" s="213" t="s">
        <v>243</v>
      </c>
      <c r="D2373" s="510">
        <v>2641</v>
      </c>
      <c r="E2373" s="214"/>
      <c r="F2373" s="211"/>
      <c r="G2373" s="652" t="s">
        <v>245</v>
      </c>
      <c r="H2373" s="652" t="s">
        <v>313</v>
      </c>
      <c r="I2373" s="652" t="s">
        <v>2968</v>
      </c>
      <c r="J2373" s="652" t="s">
        <v>324</v>
      </c>
      <c r="K2373" s="267">
        <v>74400</v>
      </c>
      <c r="L2373" s="685"/>
      <c r="M2373" s="267">
        <v>11400</v>
      </c>
      <c r="N2373" s="270"/>
      <c r="O2373" s="270"/>
      <c r="P2373" s="254">
        <f t="shared" si="29"/>
        <v>85800</v>
      </c>
      <c r="Q2373" s="254">
        <f t="shared" si="27"/>
        <v>226597800</v>
      </c>
      <c r="R2373" s="254">
        <f t="shared" si="28"/>
        <v>0</v>
      </c>
      <c r="S2373" s="661"/>
    </row>
    <row r="2374" spans="1:19" outlineLevel="1">
      <c r="A2374" s="211">
        <f t="shared" si="30"/>
        <v>7</v>
      </c>
      <c r="B2374" s="212" t="s">
        <v>314</v>
      </c>
      <c r="C2374" s="213" t="s">
        <v>243</v>
      </c>
      <c r="D2374" s="510">
        <v>17980</v>
      </c>
      <c r="E2374" s="214"/>
      <c r="F2374" s="211"/>
      <c r="G2374" s="652" t="s">
        <v>245</v>
      </c>
      <c r="H2374" s="652" t="s">
        <v>315</v>
      </c>
      <c r="I2374" s="652" t="s">
        <v>2968</v>
      </c>
      <c r="J2374" s="652" t="s">
        <v>324</v>
      </c>
      <c r="K2374" s="267">
        <v>50400</v>
      </c>
      <c r="L2374" s="685"/>
      <c r="M2374" s="267">
        <v>9200</v>
      </c>
      <c r="N2374" s="270"/>
      <c r="O2374" s="270"/>
      <c r="P2374" s="254">
        <f t="shared" si="29"/>
        <v>59600</v>
      </c>
      <c r="Q2374" s="254">
        <f t="shared" si="27"/>
        <v>1071608000</v>
      </c>
      <c r="R2374" s="254">
        <f t="shared" si="28"/>
        <v>0</v>
      </c>
      <c r="S2374" s="661"/>
    </row>
    <row r="2375" spans="1:19" outlineLevel="1">
      <c r="A2375" s="211">
        <f t="shared" si="30"/>
        <v>8</v>
      </c>
      <c r="B2375" s="212" t="s">
        <v>316</v>
      </c>
      <c r="C2375" s="213" t="s">
        <v>243</v>
      </c>
      <c r="D2375" s="211">
        <v>841</v>
      </c>
      <c r="E2375" s="214"/>
      <c r="F2375" s="211"/>
      <c r="G2375" s="652" t="s">
        <v>245</v>
      </c>
      <c r="H2375" s="652" t="s">
        <v>317</v>
      </c>
      <c r="I2375" s="652" t="s">
        <v>2968</v>
      </c>
      <c r="J2375" s="652" t="s">
        <v>324</v>
      </c>
      <c r="K2375" s="267">
        <v>30400</v>
      </c>
      <c r="L2375" s="685"/>
      <c r="M2375" s="267">
        <v>7100</v>
      </c>
      <c r="N2375" s="270"/>
      <c r="O2375" s="270"/>
      <c r="P2375" s="254">
        <f t="shared" si="29"/>
        <v>37500</v>
      </c>
      <c r="Q2375" s="254">
        <f t="shared" si="27"/>
        <v>31537500</v>
      </c>
      <c r="R2375" s="254">
        <f t="shared" si="28"/>
        <v>0</v>
      </c>
      <c r="S2375" s="661"/>
    </row>
    <row r="2376" spans="1:19" outlineLevel="1">
      <c r="A2376" s="211">
        <f t="shared" si="30"/>
        <v>9</v>
      </c>
      <c r="B2376" s="212" t="s">
        <v>318</v>
      </c>
      <c r="C2376" s="213" t="s">
        <v>243</v>
      </c>
      <c r="D2376" s="211">
        <v>1388</v>
      </c>
      <c r="E2376" s="214"/>
      <c r="F2376" s="211"/>
      <c r="G2376" s="652" t="s">
        <v>245</v>
      </c>
      <c r="H2376" s="652" t="s">
        <v>319</v>
      </c>
      <c r="I2376" s="652" t="s">
        <v>2968</v>
      </c>
      <c r="J2376" s="652" t="s">
        <v>324</v>
      </c>
      <c r="K2376" s="267">
        <v>21200</v>
      </c>
      <c r="L2376" s="685"/>
      <c r="M2376" s="267">
        <v>5900</v>
      </c>
      <c r="N2376" s="270"/>
      <c r="O2376" s="270"/>
      <c r="P2376" s="254">
        <f t="shared" si="29"/>
        <v>27100</v>
      </c>
      <c r="Q2376" s="254">
        <f t="shared" si="27"/>
        <v>37614800</v>
      </c>
      <c r="R2376" s="254">
        <f t="shared" si="28"/>
        <v>0</v>
      </c>
      <c r="S2376" s="661"/>
    </row>
    <row r="2377" spans="1:19" outlineLevel="1">
      <c r="A2377" s="211">
        <f t="shared" si="30"/>
        <v>10</v>
      </c>
      <c r="B2377" s="212" t="s">
        <v>708</v>
      </c>
      <c r="C2377" s="213" t="s">
        <v>243</v>
      </c>
      <c r="D2377" s="211">
        <v>45855</v>
      </c>
      <c r="E2377" s="214"/>
      <c r="F2377" s="211"/>
      <c r="G2377" s="652" t="s">
        <v>245</v>
      </c>
      <c r="H2377" s="652" t="s">
        <v>709</v>
      </c>
      <c r="I2377" s="652" t="s">
        <v>2968</v>
      </c>
      <c r="J2377" s="652" t="s">
        <v>324</v>
      </c>
      <c r="K2377" s="267">
        <v>14000</v>
      </c>
      <c r="L2377" s="685"/>
      <c r="M2377" s="267">
        <v>4500</v>
      </c>
      <c r="N2377" s="270"/>
      <c r="O2377" s="270"/>
      <c r="P2377" s="254">
        <f t="shared" si="29"/>
        <v>18500</v>
      </c>
      <c r="Q2377" s="254">
        <f t="shared" si="27"/>
        <v>848317500</v>
      </c>
      <c r="R2377" s="254">
        <f t="shared" si="28"/>
        <v>0</v>
      </c>
      <c r="S2377" s="661"/>
    </row>
    <row r="2378" spans="1:19" outlineLevel="1">
      <c r="A2378" s="208" t="s">
        <v>715</v>
      </c>
      <c r="B2378" s="209" t="s">
        <v>716</v>
      </c>
      <c r="C2378" s="209"/>
      <c r="D2378" s="209"/>
      <c r="E2378" s="492"/>
      <c r="F2378" s="210"/>
      <c r="G2378" s="704"/>
      <c r="H2378" s="652"/>
      <c r="I2378" s="704"/>
      <c r="J2378" s="704"/>
      <c r="K2378" s="215"/>
      <c r="L2378" s="685"/>
      <c r="M2378" s="215"/>
      <c r="N2378" s="270"/>
      <c r="O2378" s="270"/>
      <c r="P2378" s="254"/>
      <c r="Q2378" s="254"/>
      <c r="R2378" s="254"/>
      <c r="S2378" s="661"/>
    </row>
    <row r="2379" spans="1:19" ht="38.25" outlineLevel="1">
      <c r="A2379" s="211">
        <v>1</v>
      </c>
      <c r="B2379" s="212" t="s">
        <v>717</v>
      </c>
      <c r="C2379" s="211" t="s">
        <v>243</v>
      </c>
      <c r="D2379" s="232">
        <v>174</v>
      </c>
      <c r="E2379" s="234"/>
      <c r="F2379" s="232"/>
      <c r="G2379" s="653" t="s">
        <v>718</v>
      </c>
      <c r="H2379" s="652"/>
      <c r="I2379" s="653" t="s">
        <v>2977</v>
      </c>
      <c r="J2379" s="653" t="s">
        <v>324</v>
      </c>
      <c r="K2379" s="267">
        <v>50200</v>
      </c>
      <c r="L2379" s="685"/>
      <c r="M2379" s="267">
        <v>27900</v>
      </c>
      <c r="N2379" s="270"/>
      <c r="O2379" s="270"/>
      <c r="P2379" s="254">
        <f t="shared" ref="P2379:P2387" si="31">SUM(K2379:O2379)</f>
        <v>78100</v>
      </c>
      <c r="Q2379" s="254">
        <f t="shared" ref="Q2379:Q2387" si="32">P2379*$D2379</f>
        <v>13589400</v>
      </c>
      <c r="R2379" s="254">
        <f t="shared" ref="R2379:R2387" si="33">P2379*$F2379</f>
        <v>0</v>
      </c>
      <c r="S2379" s="661"/>
    </row>
    <row r="2380" spans="1:19" ht="38.25" outlineLevel="1">
      <c r="A2380" s="235">
        <v>2</v>
      </c>
      <c r="B2380" s="236" t="s">
        <v>719</v>
      </c>
      <c r="C2380" s="211" t="s">
        <v>243</v>
      </c>
      <c r="D2380" s="232">
        <v>116</v>
      </c>
      <c r="E2380" s="234"/>
      <c r="F2380" s="232"/>
      <c r="G2380" s="653" t="s">
        <v>718</v>
      </c>
      <c r="H2380" s="652"/>
      <c r="I2380" s="653" t="s">
        <v>2977</v>
      </c>
      <c r="J2380" s="653" t="s">
        <v>324</v>
      </c>
      <c r="K2380" s="267">
        <v>56000</v>
      </c>
      <c r="L2380" s="685"/>
      <c r="M2380" s="267">
        <v>71200</v>
      </c>
      <c r="N2380" s="270"/>
      <c r="O2380" s="270"/>
      <c r="P2380" s="254">
        <f t="shared" si="31"/>
        <v>127200</v>
      </c>
      <c r="Q2380" s="254">
        <f t="shared" si="32"/>
        <v>14755200</v>
      </c>
      <c r="R2380" s="254">
        <f t="shared" si="33"/>
        <v>0</v>
      </c>
      <c r="S2380" s="661"/>
    </row>
    <row r="2381" spans="1:19" ht="38.25" outlineLevel="1">
      <c r="A2381" s="211">
        <v>3</v>
      </c>
      <c r="B2381" s="212" t="s">
        <v>720</v>
      </c>
      <c r="C2381" s="211" t="s">
        <v>243</v>
      </c>
      <c r="D2381" s="551">
        <v>1550</v>
      </c>
      <c r="E2381" s="234"/>
      <c r="F2381" s="232"/>
      <c r="G2381" s="653" t="s">
        <v>721</v>
      </c>
      <c r="H2381" s="652"/>
      <c r="I2381" s="653" t="s">
        <v>2977</v>
      </c>
      <c r="J2381" s="653" t="s">
        <v>324</v>
      </c>
      <c r="K2381" s="267">
        <v>33100</v>
      </c>
      <c r="L2381" s="685"/>
      <c r="M2381" s="267">
        <v>22800</v>
      </c>
      <c r="N2381" s="270"/>
      <c r="O2381" s="270"/>
      <c r="P2381" s="254">
        <f t="shared" si="31"/>
        <v>55900</v>
      </c>
      <c r="Q2381" s="254">
        <f t="shared" si="32"/>
        <v>86645000</v>
      </c>
      <c r="R2381" s="254">
        <f t="shared" si="33"/>
        <v>0</v>
      </c>
      <c r="S2381" s="661"/>
    </row>
    <row r="2382" spans="1:19" ht="38.25" outlineLevel="1">
      <c r="A2382" s="235">
        <v>4</v>
      </c>
      <c r="B2382" s="236" t="s">
        <v>722</v>
      </c>
      <c r="C2382" s="211" t="s">
        <v>243</v>
      </c>
      <c r="D2382" s="551">
        <v>1034</v>
      </c>
      <c r="E2382" s="234"/>
      <c r="F2382" s="232"/>
      <c r="G2382" s="653" t="s">
        <v>721</v>
      </c>
      <c r="H2382" s="652"/>
      <c r="I2382" s="653" t="s">
        <v>2977</v>
      </c>
      <c r="J2382" s="653" t="s">
        <v>324</v>
      </c>
      <c r="K2382" s="267">
        <v>38900</v>
      </c>
      <c r="L2382" s="685"/>
      <c r="M2382" s="267">
        <v>66100</v>
      </c>
      <c r="N2382" s="270"/>
      <c r="O2382" s="270"/>
      <c r="P2382" s="254">
        <f t="shared" si="31"/>
        <v>105000</v>
      </c>
      <c r="Q2382" s="254">
        <f t="shared" si="32"/>
        <v>108570000</v>
      </c>
      <c r="R2382" s="254">
        <f t="shared" si="33"/>
        <v>0</v>
      </c>
      <c r="S2382" s="661"/>
    </row>
    <row r="2383" spans="1:19" ht="38.25" outlineLevel="1">
      <c r="A2383" s="211">
        <v>5</v>
      </c>
      <c r="B2383" s="212" t="s">
        <v>723</v>
      </c>
      <c r="C2383" s="211" t="s">
        <v>243</v>
      </c>
      <c r="D2383" s="551">
        <v>415</v>
      </c>
      <c r="E2383" s="234"/>
      <c r="F2383" s="232"/>
      <c r="G2383" s="653" t="s">
        <v>724</v>
      </c>
      <c r="H2383" s="652"/>
      <c r="I2383" s="653" t="s">
        <v>2977</v>
      </c>
      <c r="J2383" s="653" t="s">
        <v>324</v>
      </c>
      <c r="K2383" s="267">
        <v>15900</v>
      </c>
      <c r="L2383" s="685"/>
      <c r="M2383" s="267">
        <v>21000</v>
      </c>
      <c r="N2383" s="270"/>
      <c r="O2383" s="270"/>
      <c r="P2383" s="254">
        <f t="shared" si="31"/>
        <v>36900</v>
      </c>
      <c r="Q2383" s="254">
        <f t="shared" si="32"/>
        <v>15313500</v>
      </c>
      <c r="R2383" s="254">
        <f t="shared" si="33"/>
        <v>0</v>
      </c>
      <c r="S2383" s="661"/>
    </row>
    <row r="2384" spans="1:19" ht="38.25" outlineLevel="1">
      <c r="A2384" s="235">
        <v>6</v>
      </c>
      <c r="B2384" s="236" t="s">
        <v>725</v>
      </c>
      <c r="C2384" s="211" t="s">
        <v>243</v>
      </c>
      <c r="D2384" s="551">
        <v>277</v>
      </c>
      <c r="E2384" s="234"/>
      <c r="F2384" s="232"/>
      <c r="G2384" s="653" t="s">
        <v>724</v>
      </c>
      <c r="H2384" s="652"/>
      <c r="I2384" s="653" t="s">
        <v>2977</v>
      </c>
      <c r="J2384" s="653" t="s">
        <v>324</v>
      </c>
      <c r="K2384" s="267">
        <v>21800</v>
      </c>
      <c r="L2384" s="685"/>
      <c r="M2384" s="267">
        <v>64300</v>
      </c>
      <c r="N2384" s="270"/>
      <c r="O2384" s="270"/>
      <c r="P2384" s="254">
        <f t="shared" si="31"/>
        <v>86100</v>
      </c>
      <c r="Q2384" s="254">
        <f t="shared" si="32"/>
        <v>23849700</v>
      </c>
      <c r="R2384" s="254">
        <f t="shared" si="33"/>
        <v>0</v>
      </c>
      <c r="S2384" s="661"/>
    </row>
    <row r="2385" spans="1:19" ht="38.25" outlineLevel="1">
      <c r="A2385" s="211">
        <v>7</v>
      </c>
      <c r="B2385" s="212" t="s">
        <v>726</v>
      </c>
      <c r="C2385" s="211" t="s">
        <v>243</v>
      </c>
      <c r="D2385" s="551">
        <v>26278</v>
      </c>
      <c r="E2385" s="234"/>
      <c r="F2385" s="232"/>
      <c r="G2385" s="653" t="s">
        <v>727</v>
      </c>
      <c r="H2385" s="652"/>
      <c r="I2385" s="653" t="s">
        <v>2977</v>
      </c>
      <c r="J2385" s="653" t="s">
        <v>324</v>
      </c>
      <c r="K2385" s="267">
        <v>11700</v>
      </c>
      <c r="L2385" s="685"/>
      <c r="M2385" s="267">
        <v>18100</v>
      </c>
      <c r="N2385" s="270"/>
      <c r="O2385" s="270"/>
      <c r="P2385" s="254">
        <f t="shared" si="31"/>
        <v>29800</v>
      </c>
      <c r="Q2385" s="254">
        <f t="shared" si="32"/>
        <v>783084400</v>
      </c>
      <c r="R2385" s="254">
        <f t="shared" si="33"/>
        <v>0</v>
      </c>
      <c r="S2385" s="661"/>
    </row>
    <row r="2386" spans="1:19" ht="38.25" outlineLevel="1">
      <c r="A2386" s="235">
        <v>8</v>
      </c>
      <c r="B2386" s="236" t="s">
        <v>728</v>
      </c>
      <c r="C2386" s="211" t="s">
        <v>243</v>
      </c>
      <c r="D2386" s="551">
        <v>17518</v>
      </c>
      <c r="E2386" s="234"/>
      <c r="F2386" s="232"/>
      <c r="G2386" s="653" t="s">
        <v>727</v>
      </c>
      <c r="H2386" s="652"/>
      <c r="I2386" s="653" t="s">
        <v>2977</v>
      </c>
      <c r="J2386" s="653" t="s">
        <v>324</v>
      </c>
      <c r="K2386" s="267">
        <v>17500</v>
      </c>
      <c r="L2386" s="685"/>
      <c r="M2386" s="267">
        <v>61400</v>
      </c>
      <c r="N2386" s="270"/>
      <c r="O2386" s="270"/>
      <c r="P2386" s="254">
        <f t="shared" si="31"/>
        <v>78900</v>
      </c>
      <c r="Q2386" s="254">
        <f t="shared" si="32"/>
        <v>1382170200</v>
      </c>
      <c r="R2386" s="254">
        <f t="shared" si="33"/>
        <v>0</v>
      </c>
      <c r="S2386" s="661"/>
    </row>
    <row r="2387" spans="1:19" ht="51" outlineLevel="1">
      <c r="A2387" s="211">
        <v>9</v>
      </c>
      <c r="B2387" s="212" t="s">
        <v>729</v>
      </c>
      <c r="C2387" s="211" t="s">
        <v>243</v>
      </c>
      <c r="D2387" s="551">
        <v>173</v>
      </c>
      <c r="E2387" s="234"/>
      <c r="F2387" s="232"/>
      <c r="G2387" s="653" t="s">
        <v>730</v>
      </c>
      <c r="H2387" s="652"/>
      <c r="I2387" s="653" t="s">
        <v>323</v>
      </c>
      <c r="J2387" s="653" t="s">
        <v>324</v>
      </c>
      <c r="K2387" s="267">
        <v>10100</v>
      </c>
      <c r="L2387" s="685"/>
      <c r="M2387" s="267">
        <v>11500</v>
      </c>
      <c r="N2387" s="270"/>
      <c r="O2387" s="270"/>
      <c r="P2387" s="254">
        <f t="shared" si="31"/>
        <v>21600</v>
      </c>
      <c r="Q2387" s="254">
        <f t="shared" si="32"/>
        <v>3736800</v>
      </c>
      <c r="R2387" s="254">
        <f t="shared" si="33"/>
        <v>0</v>
      </c>
      <c r="S2387" s="661"/>
    </row>
    <row r="2388" spans="1:19" ht="17.25" customHeight="1" outlineLevel="1">
      <c r="A2388" s="208" t="s">
        <v>715</v>
      </c>
      <c r="B2388" s="209" t="s">
        <v>731</v>
      </c>
      <c r="C2388" s="209"/>
      <c r="D2388" s="209"/>
      <c r="E2388" s="492"/>
      <c r="F2388" s="210"/>
      <c r="G2388" s="704"/>
      <c r="H2388" s="652"/>
      <c r="I2388" s="704"/>
      <c r="J2388" s="704"/>
      <c r="K2388" s="215"/>
      <c r="L2388" s="685"/>
      <c r="M2388" s="215"/>
      <c r="N2388" s="270"/>
      <c r="O2388" s="270"/>
      <c r="P2388" s="254"/>
      <c r="Q2388" s="254"/>
      <c r="R2388" s="254"/>
      <c r="S2388" s="661"/>
    </row>
    <row r="2389" spans="1:19" ht="38.25" outlineLevel="1">
      <c r="A2389" s="211">
        <v>1</v>
      </c>
      <c r="B2389" s="212" t="s">
        <v>732</v>
      </c>
      <c r="C2389" s="211" t="s">
        <v>243</v>
      </c>
      <c r="D2389" s="211">
        <v>4277</v>
      </c>
      <c r="E2389" s="214"/>
      <c r="F2389" s="211"/>
      <c r="G2389" s="653" t="s">
        <v>733</v>
      </c>
      <c r="H2389" s="652"/>
      <c r="I2389" s="653" t="s">
        <v>2977</v>
      </c>
      <c r="J2389" s="653" t="s">
        <v>324</v>
      </c>
      <c r="K2389" s="267">
        <v>3800</v>
      </c>
      <c r="L2389" s="685"/>
      <c r="M2389" s="267">
        <v>7000</v>
      </c>
      <c r="N2389" s="270"/>
      <c r="O2389" s="270"/>
      <c r="P2389" s="254">
        <f>SUM(K2389:O2389)</f>
        <v>10800</v>
      </c>
      <c r="Q2389" s="254">
        <f>P2389*$D2389</f>
        <v>46191600</v>
      </c>
      <c r="R2389" s="254">
        <f>P2389*$F2389</f>
        <v>0</v>
      </c>
      <c r="S2389" s="661"/>
    </row>
    <row r="2390" spans="1:19" outlineLevel="1">
      <c r="A2390" s="211"/>
      <c r="B2390" s="535" t="s">
        <v>734</v>
      </c>
      <c r="C2390" s="510"/>
      <c r="D2390" s="510"/>
      <c r="E2390" s="214"/>
      <c r="F2390" s="211"/>
      <c r="G2390" s="653"/>
      <c r="H2390" s="652"/>
      <c r="I2390" s="653"/>
      <c r="J2390" s="653"/>
      <c r="K2390" s="267"/>
      <c r="L2390" s="685"/>
      <c r="M2390" s="267"/>
      <c r="N2390" s="270"/>
      <c r="O2390" s="270"/>
      <c r="P2390" s="254"/>
      <c r="Q2390" s="254"/>
      <c r="R2390" s="254"/>
      <c r="S2390" s="661"/>
    </row>
    <row r="2391" spans="1:19" ht="25.5" outlineLevel="1">
      <c r="A2391" s="211">
        <v>1</v>
      </c>
      <c r="B2391" s="532" t="s">
        <v>735</v>
      </c>
      <c r="C2391" s="536" t="s">
        <v>243</v>
      </c>
      <c r="D2391" s="537">
        <v>47</v>
      </c>
      <c r="E2391" s="214"/>
      <c r="F2391" s="211"/>
      <c r="G2391" s="653" t="s">
        <v>736</v>
      </c>
      <c r="H2391" s="652" t="s">
        <v>737</v>
      </c>
      <c r="I2391" s="653" t="s">
        <v>738</v>
      </c>
      <c r="J2391" s="653" t="s">
        <v>324</v>
      </c>
      <c r="K2391" s="267">
        <v>45000</v>
      </c>
      <c r="L2391" s="685"/>
      <c r="M2391" s="267">
        <v>29300</v>
      </c>
      <c r="N2391" s="270"/>
      <c r="O2391" s="270"/>
      <c r="P2391" s="254">
        <f t="shared" ref="P2391:P2398" si="34">SUM(K2391:O2391)</f>
        <v>74300</v>
      </c>
      <c r="Q2391" s="254">
        <f t="shared" ref="Q2391:Q2396" si="35">P2391*$D2391</f>
        <v>3492100</v>
      </c>
      <c r="R2391" s="254">
        <f t="shared" ref="R2391:R2396" si="36">P2391*$F2391</f>
        <v>0</v>
      </c>
      <c r="S2391" s="661"/>
    </row>
    <row r="2392" spans="1:19" ht="25.5" outlineLevel="1">
      <c r="A2392" s="211">
        <f>A2391+1</f>
        <v>2</v>
      </c>
      <c r="B2392" s="532" t="s">
        <v>739</v>
      </c>
      <c r="C2392" s="536" t="s">
        <v>243</v>
      </c>
      <c r="D2392" s="537">
        <v>4</v>
      </c>
      <c r="E2392" s="214"/>
      <c r="F2392" s="211"/>
      <c r="G2392" s="653" t="s">
        <v>740</v>
      </c>
      <c r="H2392" s="652" t="s">
        <v>741</v>
      </c>
      <c r="I2392" s="653" t="s">
        <v>738</v>
      </c>
      <c r="J2392" s="653" t="s">
        <v>324</v>
      </c>
      <c r="K2392" s="267">
        <v>66600</v>
      </c>
      <c r="L2392" s="685"/>
      <c r="M2392" s="267">
        <v>36900</v>
      </c>
      <c r="N2392" s="270"/>
      <c r="O2392" s="270"/>
      <c r="P2392" s="254">
        <f t="shared" si="34"/>
        <v>103500</v>
      </c>
      <c r="Q2392" s="254">
        <f t="shared" si="35"/>
        <v>414000</v>
      </c>
      <c r="R2392" s="254">
        <f t="shared" si="36"/>
        <v>0</v>
      </c>
      <c r="S2392" s="661"/>
    </row>
    <row r="2393" spans="1:19" ht="25.5" outlineLevel="1">
      <c r="A2393" s="211">
        <f t="shared" ref="A2393:A2398" si="37">A2392+1</f>
        <v>3</v>
      </c>
      <c r="B2393" s="532" t="s">
        <v>742</v>
      </c>
      <c r="C2393" s="536" t="s">
        <v>243</v>
      </c>
      <c r="D2393" s="537">
        <v>264</v>
      </c>
      <c r="E2393" s="214"/>
      <c r="F2393" s="211"/>
      <c r="G2393" s="653" t="s">
        <v>743</v>
      </c>
      <c r="H2393" s="652" t="s">
        <v>744</v>
      </c>
      <c r="I2393" s="653" t="s">
        <v>738</v>
      </c>
      <c r="J2393" s="653" t="s">
        <v>324</v>
      </c>
      <c r="K2393" s="267">
        <v>93400</v>
      </c>
      <c r="L2393" s="685"/>
      <c r="M2393" s="267">
        <v>43600</v>
      </c>
      <c r="N2393" s="270"/>
      <c r="O2393" s="270"/>
      <c r="P2393" s="254">
        <f t="shared" si="34"/>
        <v>137000</v>
      </c>
      <c r="Q2393" s="254">
        <f t="shared" si="35"/>
        <v>36168000</v>
      </c>
      <c r="R2393" s="254">
        <f t="shared" si="36"/>
        <v>0</v>
      </c>
      <c r="S2393" s="661"/>
    </row>
    <row r="2394" spans="1:19" ht="25.5" outlineLevel="1">
      <c r="A2394" s="211">
        <f t="shared" si="37"/>
        <v>4</v>
      </c>
      <c r="B2394" s="532" t="s">
        <v>745</v>
      </c>
      <c r="C2394" s="536" t="s">
        <v>243</v>
      </c>
      <c r="D2394" s="537">
        <v>10</v>
      </c>
      <c r="E2394" s="214"/>
      <c r="F2394" s="211"/>
      <c r="G2394" s="653" t="s">
        <v>746</v>
      </c>
      <c r="H2394" s="652" t="s">
        <v>747</v>
      </c>
      <c r="I2394" s="653" t="s">
        <v>738</v>
      </c>
      <c r="J2394" s="653" t="s">
        <v>324</v>
      </c>
      <c r="K2394" s="267">
        <v>33100</v>
      </c>
      <c r="L2394" s="685"/>
      <c r="M2394" s="267">
        <v>17000</v>
      </c>
      <c r="N2394" s="270"/>
      <c r="O2394" s="270"/>
      <c r="P2394" s="254">
        <f t="shared" si="34"/>
        <v>50100</v>
      </c>
      <c r="Q2394" s="254">
        <f t="shared" si="35"/>
        <v>501000</v>
      </c>
      <c r="R2394" s="254">
        <f t="shared" si="36"/>
        <v>0</v>
      </c>
      <c r="S2394" s="661"/>
    </row>
    <row r="2395" spans="1:19" ht="25.5" outlineLevel="1">
      <c r="A2395" s="211">
        <f t="shared" si="37"/>
        <v>5</v>
      </c>
      <c r="B2395" s="532" t="s">
        <v>748</v>
      </c>
      <c r="C2395" s="536" t="s">
        <v>243</v>
      </c>
      <c r="D2395" s="537">
        <v>1</v>
      </c>
      <c r="E2395" s="214"/>
      <c r="F2395" s="211"/>
      <c r="G2395" s="653" t="s">
        <v>749</v>
      </c>
      <c r="H2395" s="652" t="s">
        <v>750</v>
      </c>
      <c r="I2395" s="653" t="s">
        <v>738</v>
      </c>
      <c r="J2395" s="653" t="s">
        <v>324</v>
      </c>
      <c r="K2395" s="267">
        <v>43100</v>
      </c>
      <c r="L2395" s="685"/>
      <c r="M2395" s="267">
        <v>20800</v>
      </c>
      <c r="N2395" s="270"/>
      <c r="O2395" s="270"/>
      <c r="P2395" s="254">
        <f t="shared" si="34"/>
        <v>63900</v>
      </c>
      <c r="Q2395" s="254">
        <f t="shared" si="35"/>
        <v>63900</v>
      </c>
      <c r="R2395" s="254">
        <f t="shared" si="36"/>
        <v>0</v>
      </c>
      <c r="S2395" s="661"/>
    </row>
    <row r="2396" spans="1:19" ht="25.5" outlineLevel="1">
      <c r="A2396" s="211">
        <f t="shared" si="37"/>
        <v>6</v>
      </c>
      <c r="B2396" s="532" t="s">
        <v>751</v>
      </c>
      <c r="C2396" s="536" t="s">
        <v>243</v>
      </c>
      <c r="D2396" s="537">
        <v>48</v>
      </c>
      <c r="E2396" s="214"/>
      <c r="F2396" s="211"/>
      <c r="G2396" s="653" t="s">
        <v>752</v>
      </c>
      <c r="H2396" s="652" t="s">
        <v>753</v>
      </c>
      <c r="I2396" s="653" t="s">
        <v>738</v>
      </c>
      <c r="J2396" s="653" t="s">
        <v>324</v>
      </c>
      <c r="K2396" s="267">
        <v>83300</v>
      </c>
      <c r="L2396" s="685"/>
      <c r="M2396" s="267">
        <v>30100</v>
      </c>
      <c r="N2396" s="270"/>
      <c r="O2396" s="270"/>
      <c r="P2396" s="254">
        <f t="shared" si="34"/>
        <v>113400</v>
      </c>
      <c r="Q2396" s="254">
        <f t="shared" si="35"/>
        <v>5443200</v>
      </c>
      <c r="R2396" s="254">
        <f t="shared" si="36"/>
        <v>0</v>
      </c>
      <c r="S2396" s="661"/>
    </row>
    <row r="2397" spans="1:19" outlineLevel="1">
      <c r="A2397" s="211"/>
      <c r="B2397" s="535" t="s">
        <v>754</v>
      </c>
      <c r="C2397" s="536"/>
      <c r="D2397" s="537"/>
      <c r="E2397" s="214"/>
      <c r="F2397" s="211"/>
      <c r="G2397" s="653"/>
      <c r="H2397" s="652"/>
      <c r="I2397" s="653"/>
      <c r="J2397" s="653"/>
      <c r="K2397" s="267"/>
      <c r="L2397" s="685"/>
      <c r="M2397" s="267"/>
      <c r="N2397" s="270"/>
      <c r="O2397" s="270"/>
      <c r="P2397" s="254"/>
      <c r="Q2397" s="254"/>
      <c r="R2397" s="254"/>
      <c r="S2397" s="661"/>
    </row>
    <row r="2398" spans="1:19" ht="38.25" outlineLevel="1">
      <c r="A2398" s="211">
        <f t="shared" si="37"/>
        <v>1</v>
      </c>
      <c r="B2398" s="532" t="s">
        <v>755</v>
      </c>
      <c r="C2398" s="536" t="s">
        <v>243</v>
      </c>
      <c r="D2398" s="551">
        <v>144</v>
      </c>
      <c r="E2398" s="214"/>
      <c r="F2398" s="211"/>
      <c r="G2398" s="653" t="s">
        <v>756</v>
      </c>
      <c r="H2398" s="652"/>
      <c r="I2398" s="653" t="s">
        <v>2977</v>
      </c>
      <c r="J2398" s="653" t="s">
        <v>324</v>
      </c>
      <c r="K2398" s="267">
        <v>20200</v>
      </c>
      <c r="L2398" s="685"/>
      <c r="M2398" s="267">
        <v>61600</v>
      </c>
      <c r="N2398" s="270"/>
      <c r="O2398" s="270"/>
      <c r="P2398" s="254">
        <f t="shared" si="34"/>
        <v>81800</v>
      </c>
      <c r="Q2398" s="254">
        <f>P2398*$D2398</f>
        <v>11779200</v>
      </c>
      <c r="R2398" s="254">
        <f>P2398*$F2398</f>
        <v>0</v>
      </c>
      <c r="S2398" s="661"/>
    </row>
    <row r="2399" spans="1:19" outlineLevel="1">
      <c r="A2399" s="237" t="s">
        <v>757</v>
      </c>
      <c r="B2399" s="238" t="s">
        <v>758</v>
      </c>
      <c r="C2399" s="238"/>
      <c r="D2399" s="238"/>
      <c r="E2399" s="238"/>
      <c r="F2399" s="239"/>
      <c r="G2399" s="240"/>
      <c r="H2399" s="652"/>
      <c r="I2399" s="240"/>
      <c r="J2399" s="240"/>
      <c r="K2399" s="241"/>
      <c r="L2399" s="685"/>
      <c r="M2399" s="241"/>
      <c r="N2399" s="270"/>
      <c r="O2399" s="270"/>
      <c r="P2399" s="254"/>
      <c r="Q2399" s="254"/>
      <c r="R2399" s="254"/>
      <c r="S2399" s="661"/>
    </row>
    <row r="2400" spans="1:19" outlineLevel="1">
      <c r="A2400" s="237" t="s">
        <v>3</v>
      </c>
      <c r="B2400" s="238" t="s">
        <v>759</v>
      </c>
      <c r="C2400" s="238"/>
      <c r="D2400" s="242"/>
      <c r="E2400" s="243"/>
      <c r="F2400" s="242"/>
      <c r="G2400" s="243"/>
      <c r="H2400" s="652"/>
      <c r="I2400" s="243"/>
      <c r="J2400" s="243"/>
      <c r="K2400" s="244"/>
      <c r="L2400" s="685"/>
      <c r="M2400" s="244"/>
      <c r="N2400" s="270"/>
      <c r="O2400" s="270"/>
      <c r="P2400" s="254"/>
      <c r="Q2400" s="254"/>
      <c r="R2400" s="254"/>
      <c r="S2400" s="661"/>
    </row>
    <row r="2401" spans="1:19" outlineLevel="1">
      <c r="A2401" s="245">
        <v>1</v>
      </c>
      <c r="B2401" s="238" t="s">
        <v>760</v>
      </c>
      <c r="C2401" s="238"/>
      <c r="D2401" s="242"/>
      <c r="E2401" s="243"/>
      <c r="F2401" s="242"/>
      <c r="G2401" s="243"/>
      <c r="H2401" s="652"/>
      <c r="I2401" s="243"/>
      <c r="J2401" s="243"/>
      <c r="K2401" s="244"/>
      <c r="L2401" s="685"/>
      <c r="M2401" s="244"/>
      <c r="N2401" s="270"/>
      <c r="O2401" s="270"/>
      <c r="P2401" s="254"/>
      <c r="Q2401" s="254"/>
      <c r="R2401" s="254"/>
      <c r="S2401" s="661"/>
    </row>
    <row r="2402" spans="1:19" outlineLevel="1">
      <c r="A2402" s="246"/>
      <c r="B2402" s="247" t="s">
        <v>761</v>
      </c>
      <c r="C2402" s="248" t="s">
        <v>137</v>
      </c>
      <c r="D2402" s="249">
        <v>36</v>
      </c>
      <c r="E2402" s="250"/>
      <c r="F2402" s="249"/>
      <c r="G2402" s="252"/>
      <c r="H2402" s="652" t="s">
        <v>762</v>
      </c>
      <c r="I2402" s="252" t="s">
        <v>763</v>
      </c>
      <c r="J2402" s="252" t="s">
        <v>764</v>
      </c>
      <c r="K2402" s="267">
        <v>2517900</v>
      </c>
      <c r="L2402" s="685"/>
      <c r="M2402" s="267">
        <v>817000</v>
      </c>
      <c r="N2402" s="270"/>
      <c r="O2402" s="270"/>
      <c r="P2402" s="254">
        <f>SUM(K2402:O2402)</f>
        <v>3334900</v>
      </c>
      <c r="Q2402" s="254">
        <f>P2402*$D2402</f>
        <v>120056400</v>
      </c>
      <c r="R2402" s="254">
        <f>P2402*$F2402</f>
        <v>0</v>
      </c>
      <c r="S2402" s="661"/>
    </row>
    <row r="2403" spans="1:19" hidden="1" outlineLevel="2">
      <c r="A2403" s="246"/>
      <c r="B2403" s="247" t="s">
        <v>536</v>
      </c>
      <c r="C2403" s="248" t="s">
        <v>765</v>
      </c>
      <c r="D2403" s="251">
        <v>1</v>
      </c>
      <c r="E2403" s="252"/>
      <c r="F2403" s="251"/>
      <c r="G2403" s="252"/>
      <c r="H2403" s="652" t="s">
        <v>766</v>
      </c>
      <c r="I2403" s="252" t="s">
        <v>763</v>
      </c>
      <c r="J2403" s="252" t="s">
        <v>767</v>
      </c>
      <c r="K2403" s="253"/>
      <c r="L2403" s="685"/>
      <c r="M2403" s="253"/>
      <c r="N2403" s="270"/>
      <c r="O2403" s="270"/>
      <c r="P2403" s="254"/>
      <c r="Q2403" s="254"/>
      <c r="R2403" s="254"/>
      <c r="S2403" s="661"/>
    </row>
    <row r="2404" spans="1:19" hidden="1" outlineLevel="2">
      <c r="A2404" s="246"/>
      <c r="B2404" s="247" t="s">
        <v>482</v>
      </c>
      <c r="C2404" s="248" t="s">
        <v>765</v>
      </c>
      <c r="D2404" s="251">
        <v>2</v>
      </c>
      <c r="E2404" s="252"/>
      <c r="F2404" s="251"/>
      <c r="G2404" s="252"/>
      <c r="H2404" s="652" t="s">
        <v>768</v>
      </c>
      <c r="I2404" s="252" t="s">
        <v>763</v>
      </c>
      <c r="J2404" s="252" t="s">
        <v>767</v>
      </c>
      <c r="K2404" s="253"/>
      <c r="L2404" s="685"/>
      <c r="M2404" s="253"/>
      <c r="N2404" s="270"/>
      <c r="O2404" s="270"/>
      <c r="P2404" s="254"/>
      <c r="Q2404" s="254"/>
      <c r="R2404" s="254"/>
      <c r="S2404" s="661"/>
    </row>
    <row r="2405" spans="1:19" hidden="1" outlineLevel="2">
      <c r="A2405" s="246"/>
      <c r="B2405" s="247" t="s">
        <v>333</v>
      </c>
      <c r="C2405" s="248" t="s">
        <v>765</v>
      </c>
      <c r="D2405" s="251">
        <v>6</v>
      </c>
      <c r="E2405" s="252"/>
      <c r="F2405" s="251"/>
      <c r="G2405" s="252"/>
      <c r="H2405" s="652" t="s">
        <v>769</v>
      </c>
      <c r="I2405" s="252" t="s">
        <v>763</v>
      </c>
      <c r="J2405" s="252" t="s">
        <v>767</v>
      </c>
      <c r="K2405" s="253"/>
      <c r="L2405" s="685"/>
      <c r="M2405" s="253"/>
      <c r="N2405" s="270"/>
      <c r="O2405" s="270"/>
      <c r="P2405" s="254"/>
      <c r="Q2405" s="254"/>
      <c r="R2405" s="254"/>
      <c r="S2405" s="661"/>
    </row>
    <row r="2406" spans="1:19" hidden="1" outlineLevel="2">
      <c r="A2406" s="246"/>
      <c r="B2406" s="247" t="s">
        <v>334</v>
      </c>
      <c r="C2406" s="248" t="s">
        <v>765</v>
      </c>
      <c r="D2406" s="251">
        <v>2</v>
      </c>
      <c r="E2406" s="252"/>
      <c r="F2406" s="251"/>
      <c r="G2406" s="252"/>
      <c r="H2406" s="652" t="s">
        <v>770</v>
      </c>
      <c r="I2406" s="252" t="s">
        <v>763</v>
      </c>
      <c r="J2406" s="252" t="s">
        <v>767</v>
      </c>
      <c r="K2406" s="253"/>
      <c r="L2406" s="685"/>
      <c r="M2406" s="253"/>
      <c r="N2406" s="270"/>
      <c r="O2406" s="270"/>
      <c r="P2406" s="254"/>
      <c r="Q2406" s="254"/>
      <c r="R2406" s="254"/>
      <c r="S2406" s="661"/>
    </row>
    <row r="2407" spans="1:19" hidden="1" outlineLevel="2">
      <c r="A2407" s="246"/>
      <c r="B2407" s="247" t="s">
        <v>771</v>
      </c>
      <c r="C2407" s="248" t="s">
        <v>765</v>
      </c>
      <c r="D2407" s="251">
        <v>1</v>
      </c>
      <c r="E2407" s="252"/>
      <c r="F2407" s="251"/>
      <c r="G2407" s="252"/>
      <c r="H2407" s="652" t="s">
        <v>772</v>
      </c>
      <c r="I2407" s="252" t="s">
        <v>763</v>
      </c>
      <c r="J2407" s="252" t="s">
        <v>767</v>
      </c>
      <c r="K2407" s="253"/>
      <c r="L2407" s="685"/>
      <c r="M2407" s="253"/>
      <c r="N2407" s="270"/>
      <c r="O2407" s="270"/>
      <c r="P2407" s="254"/>
      <c r="Q2407" s="254"/>
      <c r="R2407" s="254"/>
      <c r="S2407" s="661"/>
    </row>
    <row r="2408" spans="1:19" hidden="1" outlineLevel="2">
      <c r="A2408" s="246"/>
      <c r="B2408" s="247" t="s">
        <v>773</v>
      </c>
      <c r="C2408" s="248" t="s">
        <v>765</v>
      </c>
      <c r="D2408" s="251">
        <v>1</v>
      </c>
      <c r="E2408" s="252"/>
      <c r="F2408" s="251"/>
      <c r="G2408" s="252"/>
      <c r="H2408" s="652" t="s">
        <v>774</v>
      </c>
      <c r="I2408" s="252" t="s">
        <v>763</v>
      </c>
      <c r="J2408" s="252" t="s">
        <v>767</v>
      </c>
      <c r="K2408" s="253"/>
      <c r="L2408" s="685"/>
      <c r="M2408" s="253"/>
      <c r="N2408" s="270"/>
      <c r="O2408" s="270"/>
      <c r="P2408" s="254"/>
      <c r="Q2408" s="254"/>
      <c r="R2408" s="254"/>
      <c r="S2408" s="661"/>
    </row>
    <row r="2409" spans="1:19" hidden="1" outlineLevel="2">
      <c r="A2409" s="246"/>
      <c r="B2409" s="247" t="s">
        <v>775</v>
      </c>
      <c r="C2409" s="248" t="s">
        <v>20</v>
      </c>
      <c r="D2409" s="251">
        <v>1</v>
      </c>
      <c r="E2409" s="252"/>
      <c r="F2409" s="251"/>
      <c r="G2409" s="252"/>
      <c r="H2409" s="652"/>
      <c r="I2409" s="252"/>
      <c r="J2409" s="252"/>
      <c r="K2409" s="253"/>
      <c r="L2409" s="685"/>
      <c r="M2409" s="253"/>
      <c r="N2409" s="270"/>
      <c r="O2409" s="270"/>
      <c r="P2409" s="254"/>
      <c r="Q2409" s="254"/>
      <c r="R2409" s="254"/>
      <c r="S2409" s="661"/>
    </row>
    <row r="2410" spans="1:19" ht="24" customHeight="1" outlineLevel="1" collapsed="1">
      <c r="A2410" s="245">
        <v>2</v>
      </c>
      <c r="B2410" s="238" t="s">
        <v>776</v>
      </c>
      <c r="C2410" s="238"/>
      <c r="D2410" s="249"/>
      <c r="E2410" s="250"/>
      <c r="F2410" s="249"/>
      <c r="G2410" s="252"/>
      <c r="H2410" s="652"/>
      <c r="I2410" s="252"/>
      <c r="J2410" s="252"/>
      <c r="K2410" s="253"/>
      <c r="L2410" s="685"/>
      <c r="M2410" s="253"/>
      <c r="N2410" s="270"/>
      <c r="O2410" s="270"/>
      <c r="P2410" s="254"/>
      <c r="Q2410" s="254"/>
      <c r="R2410" s="254"/>
      <c r="S2410" s="661"/>
    </row>
    <row r="2411" spans="1:19" outlineLevel="1">
      <c r="A2411" s="246"/>
      <c r="B2411" s="247" t="s">
        <v>777</v>
      </c>
      <c r="C2411" s="248" t="s">
        <v>137</v>
      </c>
      <c r="D2411" s="249">
        <v>95</v>
      </c>
      <c r="E2411" s="250"/>
      <c r="F2411" s="249"/>
      <c r="G2411" s="252"/>
      <c r="H2411" s="652" t="s">
        <v>762</v>
      </c>
      <c r="I2411" s="252" t="s">
        <v>763</v>
      </c>
      <c r="J2411" s="252" t="s">
        <v>764</v>
      </c>
      <c r="K2411" s="267">
        <v>2381400</v>
      </c>
      <c r="L2411" s="685"/>
      <c r="M2411" s="267">
        <v>817000</v>
      </c>
      <c r="N2411" s="270"/>
      <c r="O2411" s="270"/>
      <c r="P2411" s="254">
        <f>SUM(K2411:O2411)</f>
        <v>3198400</v>
      </c>
      <c r="Q2411" s="254">
        <f>P2411*$D2411</f>
        <v>303848000</v>
      </c>
      <c r="R2411" s="254">
        <f>P2411*$F2411</f>
        <v>0</v>
      </c>
      <c r="S2411" s="661"/>
    </row>
    <row r="2412" spans="1:19" hidden="1" outlineLevel="2">
      <c r="A2412" s="246"/>
      <c r="B2412" s="247" t="s">
        <v>536</v>
      </c>
      <c r="C2412" s="248" t="s">
        <v>765</v>
      </c>
      <c r="D2412" s="251">
        <v>1</v>
      </c>
      <c r="E2412" s="252"/>
      <c r="F2412" s="251"/>
      <c r="G2412" s="252"/>
      <c r="H2412" s="652" t="s">
        <v>766</v>
      </c>
      <c r="I2412" s="252" t="s">
        <v>763</v>
      </c>
      <c r="J2412" s="252" t="s">
        <v>767</v>
      </c>
      <c r="K2412" s="253"/>
      <c r="L2412" s="685"/>
      <c r="M2412" s="253"/>
      <c r="N2412" s="270"/>
      <c r="O2412" s="270"/>
      <c r="P2412" s="254"/>
      <c r="Q2412" s="254"/>
      <c r="R2412" s="254"/>
      <c r="S2412" s="661"/>
    </row>
    <row r="2413" spans="1:19" hidden="1" outlineLevel="2">
      <c r="A2413" s="246"/>
      <c r="B2413" s="247" t="s">
        <v>778</v>
      </c>
      <c r="C2413" s="248" t="s">
        <v>765</v>
      </c>
      <c r="D2413" s="251">
        <v>1</v>
      </c>
      <c r="E2413" s="252"/>
      <c r="F2413" s="251"/>
      <c r="G2413" s="252"/>
      <c r="H2413" s="652" t="s">
        <v>768</v>
      </c>
      <c r="I2413" s="252" t="s">
        <v>763</v>
      </c>
      <c r="J2413" s="252" t="s">
        <v>767</v>
      </c>
      <c r="K2413" s="253"/>
      <c r="L2413" s="685"/>
      <c r="M2413" s="253"/>
      <c r="N2413" s="270"/>
      <c r="O2413" s="270"/>
      <c r="P2413" s="254"/>
      <c r="Q2413" s="254"/>
      <c r="R2413" s="254"/>
      <c r="S2413" s="661"/>
    </row>
    <row r="2414" spans="1:19" hidden="1" outlineLevel="2">
      <c r="A2414" s="246"/>
      <c r="B2414" s="247" t="s">
        <v>333</v>
      </c>
      <c r="C2414" s="248" t="s">
        <v>765</v>
      </c>
      <c r="D2414" s="251">
        <v>6</v>
      </c>
      <c r="E2414" s="252"/>
      <c r="F2414" s="251"/>
      <c r="G2414" s="252"/>
      <c r="H2414" s="652" t="s">
        <v>769</v>
      </c>
      <c r="I2414" s="252" t="s">
        <v>763</v>
      </c>
      <c r="J2414" s="252" t="s">
        <v>767</v>
      </c>
      <c r="K2414" s="253"/>
      <c r="L2414" s="685"/>
      <c r="M2414" s="253"/>
      <c r="N2414" s="270"/>
      <c r="O2414" s="270"/>
      <c r="P2414" s="254"/>
      <c r="Q2414" s="254"/>
      <c r="R2414" s="254"/>
      <c r="S2414" s="661"/>
    </row>
    <row r="2415" spans="1:19" hidden="1" outlineLevel="2">
      <c r="A2415" s="246"/>
      <c r="B2415" s="247" t="s">
        <v>334</v>
      </c>
      <c r="C2415" s="248" t="s">
        <v>765</v>
      </c>
      <c r="D2415" s="251">
        <v>1</v>
      </c>
      <c r="E2415" s="252"/>
      <c r="F2415" s="251"/>
      <c r="G2415" s="252"/>
      <c r="H2415" s="652" t="s">
        <v>770</v>
      </c>
      <c r="I2415" s="252" t="s">
        <v>763</v>
      </c>
      <c r="J2415" s="252" t="s">
        <v>767</v>
      </c>
      <c r="K2415" s="253"/>
      <c r="L2415" s="685"/>
      <c r="M2415" s="253"/>
      <c r="N2415" s="270"/>
      <c r="O2415" s="270"/>
      <c r="P2415" s="254"/>
      <c r="Q2415" s="254"/>
      <c r="R2415" s="254"/>
      <c r="S2415" s="661"/>
    </row>
    <row r="2416" spans="1:19" hidden="1" outlineLevel="2">
      <c r="A2416" s="246"/>
      <c r="B2416" s="247" t="s">
        <v>779</v>
      </c>
      <c r="C2416" s="248" t="s">
        <v>765</v>
      </c>
      <c r="D2416" s="251">
        <v>1</v>
      </c>
      <c r="E2416" s="252"/>
      <c r="F2416" s="251"/>
      <c r="G2416" s="252"/>
      <c r="H2416" s="652" t="s">
        <v>774</v>
      </c>
      <c r="I2416" s="252" t="s">
        <v>763</v>
      </c>
      <c r="J2416" s="252" t="s">
        <v>767</v>
      </c>
      <c r="K2416" s="253"/>
      <c r="L2416" s="685"/>
      <c r="M2416" s="253"/>
      <c r="N2416" s="270"/>
      <c r="O2416" s="270"/>
      <c r="P2416" s="254"/>
      <c r="Q2416" s="254"/>
      <c r="R2416" s="254"/>
      <c r="S2416" s="661"/>
    </row>
    <row r="2417" spans="1:19" hidden="1" outlineLevel="2">
      <c r="A2417" s="246"/>
      <c r="B2417" s="247" t="s">
        <v>773</v>
      </c>
      <c r="C2417" s="248" t="s">
        <v>765</v>
      </c>
      <c r="D2417" s="251">
        <v>1</v>
      </c>
      <c r="E2417" s="252"/>
      <c r="F2417" s="251"/>
      <c r="G2417" s="252"/>
      <c r="H2417" s="652" t="s">
        <v>774</v>
      </c>
      <c r="I2417" s="252" t="s">
        <v>763</v>
      </c>
      <c r="J2417" s="252" t="s">
        <v>767</v>
      </c>
      <c r="K2417" s="253"/>
      <c r="L2417" s="685"/>
      <c r="M2417" s="253"/>
      <c r="N2417" s="270"/>
      <c r="O2417" s="270"/>
      <c r="P2417" s="254"/>
      <c r="Q2417" s="254"/>
      <c r="R2417" s="254"/>
      <c r="S2417" s="661"/>
    </row>
    <row r="2418" spans="1:19" hidden="1" outlineLevel="2">
      <c r="A2418" s="246"/>
      <c r="B2418" s="247" t="s">
        <v>775</v>
      </c>
      <c r="C2418" s="248" t="s">
        <v>20</v>
      </c>
      <c r="D2418" s="251">
        <v>1</v>
      </c>
      <c r="E2418" s="252"/>
      <c r="F2418" s="251"/>
      <c r="G2418" s="252"/>
      <c r="H2418" s="652"/>
      <c r="I2418" s="252"/>
      <c r="J2418" s="252"/>
      <c r="K2418" s="253"/>
      <c r="L2418" s="685"/>
      <c r="M2418" s="253"/>
      <c r="N2418" s="270"/>
      <c r="O2418" s="270"/>
      <c r="P2418" s="254"/>
      <c r="Q2418" s="254"/>
      <c r="R2418" s="254"/>
      <c r="S2418" s="661"/>
    </row>
    <row r="2419" spans="1:19" ht="24.75" customHeight="1" outlineLevel="1" collapsed="1">
      <c r="A2419" s="245">
        <v>3</v>
      </c>
      <c r="B2419" s="238" t="s">
        <v>780</v>
      </c>
      <c r="C2419" s="238"/>
      <c r="D2419" s="249"/>
      <c r="E2419" s="250"/>
      <c r="F2419" s="249"/>
      <c r="G2419" s="252"/>
      <c r="H2419" s="652"/>
      <c r="I2419" s="252"/>
      <c r="J2419" s="252"/>
      <c r="K2419" s="253"/>
      <c r="L2419" s="685"/>
      <c r="M2419" s="253"/>
      <c r="N2419" s="270"/>
      <c r="O2419" s="270"/>
      <c r="P2419" s="254"/>
      <c r="Q2419" s="254"/>
      <c r="R2419" s="254"/>
      <c r="S2419" s="661"/>
    </row>
    <row r="2420" spans="1:19" outlineLevel="1">
      <c r="A2420" s="246"/>
      <c r="B2420" s="247" t="s">
        <v>777</v>
      </c>
      <c r="C2420" s="248" t="s">
        <v>137</v>
      </c>
      <c r="D2420" s="249">
        <v>95</v>
      </c>
      <c r="E2420" s="250"/>
      <c r="F2420" s="249"/>
      <c r="G2420" s="252"/>
      <c r="H2420" s="652" t="s">
        <v>762</v>
      </c>
      <c r="I2420" s="252" t="s">
        <v>763</v>
      </c>
      <c r="J2420" s="252" t="s">
        <v>764</v>
      </c>
      <c r="K2420" s="267">
        <v>2381400</v>
      </c>
      <c r="L2420" s="685"/>
      <c r="M2420" s="267">
        <v>817000</v>
      </c>
      <c r="N2420" s="270"/>
      <c r="O2420" s="270"/>
      <c r="P2420" s="254">
        <f>SUM(K2420:O2420)</f>
        <v>3198400</v>
      </c>
      <c r="Q2420" s="254">
        <f>P2420*$D2420</f>
        <v>303848000</v>
      </c>
      <c r="R2420" s="254">
        <f>P2420*$F2420</f>
        <v>0</v>
      </c>
      <c r="S2420" s="661"/>
    </row>
    <row r="2421" spans="1:19" hidden="1" outlineLevel="2">
      <c r="A2421" s="246"/>
      <c r="B2421" s="247" t="s">
        <v>536</v>
      </c>
      <c r="C2421" s="248" t="s">
        <v>765</v>
      </c>
      <c r="D2421" s="251">
        <v>1</v>
      </c>
      <c r="E2421" s="252"/>
      <c r="F2421" s="251"/>
      <c r="G2421" s="252"/>
      <c r="H2421" s="652" t="s">
        <v>766</v>
      </c>
      <c r="I2421" s="252" t="s">
        <v>763</v>
      </c>
      <c r="J2421" s="252" t="s">
        <v>767</v>
      </c>
      <c r="K2421" s="253"/>
      <c r="L2421" s="685"/>
      <c r="M2421" s="253"/>
      <c r="N2421" s="270"/>
      <c r="O2421" s="270"/>
      <c r="P2421" s="254"/>
      <c r="Q2421" s="254"/>
      <c r="R2421" s="254"/>
      <c r="S2421" s="661"/>
    </row>
    <row r="2422" spans="1:19" hidden="1" outlineLevel="2">
      <c r="A2422" s="246"/>
      <c r="B2422" s="247" t="s">
        <v>482</v>
      </c>
      <c r="C2422" s="248" t="s">
        <v>765</v>
      </c>
      <c r="D2422" s="251">
        <v>2</v>
      </c>
      <c r="E2422" s="252"/>
      <c r="F2422" s="251"/>
      <c r="G2422" s="252"/>
      <c r="H2422" s="652" t="s">
        <v>768</v>
      </c>
      <c r="I2422" s="252" t="s">
        <v>763</v>
      </c>
      <c r="J2422" s="252" t="s">
        <v>767</v>
      </c>
      <c r="K2422" s="253"/>
      <c r="L2422" s="685"/>
      <c r="M2422" s="253"/>
      <c r="N2422" s="270"/>
      <c r="O2422" s="270"/>
      <c r="P2422" s="254"/>
      <c r="Q2422" s="254"/>
      <c r="R2422" s="254"/>
      <c r="S2422" s="661"/>
    </row>
    <row r="2423" spans="1:19" hidden="1" outlineLevel="2">
      <c r="A2423" s="246"/>
      <c r="B2423" s="247" t="s">
        <v>333</v>
      </c>
      <c r="C2423" s="248" t="s">
        <v>765</v>
      </c>
      <c r="D2423" s="251">
        <v>5</v>
      </c>
      <c r="E2423" s="252"/>
      <c r="F2423" s="251"/>
      <c r="G2423" s="252"/>
      <c r="H2423" s="652" t="s">
        <v>769</v>
      </c>
      <c r="I2423" s="252" t="s">
        <v>763</v>
      </c>
      <c r="J2423" s="252" t="s">
        <v>767</v>
      </c>
      <c r="K2423" s="253"/>
      <c r="L2423" s="685"/>
      <c r="M2423" s="253"/>
      <c r="N2423" s="270"/>
      <c r="O2423" s="270"/>
      <c r="P2423" s="254"/>
      <c r="Q2423" s="254"/>
      <c r="R2423" s="254"/>
      <c r="S2423" s="661"/>
    </row>
    <row r="2424" spans="1:19" hidden="1" outlineLevel="2">
      <c r="A2424" s="246"/>
      <c r="B2424" s="247" t="s">
        <v>334</v>
      </c>
      <c r="C2424" s="248" t="s">
        <v>765</v>
      </c>
      <c r="D2424" s="251">
        <v>1</v>
      </c>
      <c r="E2424" s="252"/>
      <c r="F2424" s="251"/>
      <c r="G2424" s="252"/>
      <c r="H2424" s="652" t="s">
        <v>770</v>
      </c>
      <c r="I2424" s="252" t="s">
        <v>763</v>
      </c>
      <c r="J2424" s="252" t="s">
        <v>767</v>
      </c>
      <c r="K2424" s="253"/>
      <c r="L2424" s="685"/>
      <c r="M2424" s="253"/>
      <c r="N2424" s="270"/>
      <c r="O2424" s="270"/>
      <c r="P2424" s="254"/>
      <c r="Q2424" s="254"/>
      <c r="R2424" s="254"/>
      <c r="S2424" s="661"/>
    </row>
    <row r="2425" spans="1:19" hidden="1" outlineLevel="2">
      <c r="A2425" s="246"/>
      <c r="B2425" s="247" t="s">
        <v>779</v>
      </c>
      <c r="C2425" s="248" t="s">
        <v>765</v>
      </c>
      <c r="D2425" s="251">
        <v>1</v>
      </c>
      <c r="E2425" s="252"/>
      <c r="F2425" s="251"/>
      <c r="G2425" s="252"/>
      <c r="H2425" s="652" t="s">
        <v>774</v>
      </c>
      <c r="I2425" s="252" t="s">
        <v>763</v>
      </c>
      <c r="J2425" s="252" t="s">
        <v>767</v>
      </c>
      <c r="K2425" s="253"/>
      <c r="L2425" s="685"/>
      <c r="M2425" s="253"/>
      <c r="N2425" s="270"/>
      <c r="O2425" s="270"/>
      <c r="P2425" s="254"/>
      <c r="Q2425" s="254"/>
      <c r="R2425" s="254"/>
      <c r="S2425" s="661"/>
    </row>
    <row r="2426" spans="1:19" hidden="1" outlineLevel="2">
      <c r="A2426" s="246"/>
      <c r="B2426" s="247" t="s">
        <v>773</v>
      </c>
      <c r="C2426" s="248" t="s">
        <v>765</v>
      </c>
      <c r="D2426" s="251">
        <v>1</v>
      </c>
      <c r="E2426" s="252"/>
      <c r="F2426" s="251"/>
      <c r="G2426" s="252"/>
      <c r="H2426" s="652" t="s">
        <v>774</v>
      </c>
      <c r="I2426" s="252" t="s">
        <v>763</v>
      </c>
      <c r="J2426" s="252" t="s">
        <v>767</v>
      </c>
      <c r="K2426" s="253"/>
      <c r="L2426" s="685"/>
      <c r="M2426" s="253"/>
      <c r="N2426" s="270"/>
      <c r="O2426" s="270"/>
      <c r="P2426" s="254"/>
      <c r="Q2426" s="254"/>
      <c r="R2426" s="254"/>
      <c r="S2426" s="661"/>
    </row>
    <row r="2427" spans="1:19" hidden="1" outlineLevel="2">
      <c r="A2427" s="246"/>
      <c r="B2427" s="247" t="s">
        <v>775</v>
      </c>
      <c r="C2427" s="248" t="s">
        <v>20</v>
      </c>
      <c r="D2427" s="251">
        <v>1</v>
      </c>
      <c r="E2427" s="252"/>
      <c r="F2427" s="251"/>
      <c r="G2427" s="252"/>
      <c r="H2427" s="652"/>
      <c r="I2427" s="252"/>
      <c r="J2427" s="252"/>
      <c r="K2427" s="253"/>
      <c r="L2427" s="685"/>
      <c r="M2427" s="253"/>
      <c r="N2427" s="270"/>
      <c r="O2427" s="270"/>
      <c r="P2427" s="254"/>
      <c r="Q2427" s="254"/>
      <c r="R2427" s="254"/>
      <c r="S2427" s="661"/>
    </row>
    <row r="2428" spans="1:19" ht="15" customHeight="1" outlineLevel="1" collapsed="1">
      <c r="A2428" s="245">
        <v>4</v>
      </c>
      <c r="B2428" s="238" t="s">
        <v>781</v>
      </c>
      <c r="C2428" s="238"/>
      <c r="D2428" s="249"/>
      <c r="E2428" s="250"/>
      <c r="F2428" s="249"/>
      <c r="G2428" s="252"/>
      <c r="H2428" s="652"/>
      <c r="I2428" s="252"/>
      <c r="J2428" s="252"/>
      <c r="K2428" s="253"/>
      <c r="L2428" s="685"/>
      <c r="M2428" s="253"/>
      <c r="N2428" s="270"/>
      <c r="O2428" s="270"/>
      <c r="P2428" s="254"/>
      <c r="Q2428" s="254"/>
      <c r="R2428" s="254"/>
      <c r="S2428" s="661"/>
    </row>
    <row r="2429" spans="1:19" outlineLevel="1">
      <c r="A2429" s="246"/>
      <c r="B2429" s="247" t="s">
        <v>777</v>
      </c>
      <c r="C2429" s="248" t="s">
        <v>137</v>
      </c>
      <c r="D2429" s="249">
        <v>34</v>
      </c>
      <c r="E2429" s="250"/>
      <c r="F2429" s="249"/>
      <c r="G2429" s="252"/>
      <c r="H2429" s="652" t="s">
        <v>762</v>
      </c>
      <c r="I2429" s="252" t="s">
        <v>763</v>
      </c>
      <c r="J2429" s="252" t="s">
        <v>764</v>
      </c>
      <c r="K2429" s="267">
        <v>2381400</v>
      </c>
      <c r="L2429" s="685"/>
      <c r="M2429" s="267">
        <v>817000</v>
      </c>
      <c r="N2429" s="270"/>
      <c r="O2429" s="270"/>
      <c r="P2429" s="254">
        <f>SUM(K2429:O2429)</f>
        <v>3198400</v>
      </c>
      <c r="Q2429" s="254">
        <f>P2429*$D2429</f>
        <v>108745600</v>
      </c>
      <c r="R2429" s="254">
        <f>P2429*$F2429</f>
        <v>0</v>
      </c>
      <c r="S2429" s="661"/>
    </row>
    <row r="2430" spans="1:19" hidden="1" outlineLevel="2">
      <c r="A2430" s="246"/>
      <c r="B2430" s="247" t="s">
        <v>782</v>
      </c>
      <c r="C2430" s="248" t="s">
        <v>765</v>
      </c>
      <c r="D2430" s="251">
        <v>1</v>
      </c>
      <c r="E2430" s="252"/>
      <c r="F2430" s="251"/>
      <c r="G2430" s="252"/>
      <c r="H2430" s="652" t="s">
        <v>783</v>
      </c>
      <c r="I2430" s="252" t="s">
        <v>763</v>
      </c>
      <c r="J2430" s="252" t="s">
        <v>767</v>
      </c>
      <c r="K2430" s="253"/>
      <c r="L2430" s="685"/>
      <c r="M2430" s="253"/>
      <c r="N2430" s="270"/>
      <c r="O2430" s="270"/>
      <c r="P2430" s="254"/>
      <c r="Q2430" s="254"/>
      <c r="R2430" s="254"/>
      <c r="S2430" s="661"/>
    </row>
    <row r="2431" spans="1:19" hidden="1" outlineLevel="2">
      <c r="A2431" s="246"/>
      <c r="B2431" s="247" t="s">
        <v>482</v>
      </c>
      <c r="C2431" s="248" t="s">
        <v>765</v>
      </c>
      <c r="D2431" s="251">
        <v>1</v>
      </c>
      <c r="E2431" s="252"/>
      <c r="F2431" s="251"/>
      <c r="G2431" s="252"/>
      <c r="H2431" s="652" t="s">
        <v>768</v>
      </c>
      <c r="I2431" s="252" t="s">
        <v>763</v>
      </c>
      <c r="J2431" s="252" t="s">
        <v>767</v>
      </c>
      <c r="K2431" s="253"/>
      <c r="L2431" s="685"/>
      <c r="M2431" s="253"/>
      <c r="N2431" s="270"/>
      <c r="O2431" s="270"/>
      <c r="P2431" s="254"/>
      <c r="Q2431" s="254"/>
      <c r="R2431" s="254"/>
      <c r="S2431" s="661"/>
    </row>
    <row r="2432" spans="1:19" hidden="1" outlineLevel="2">
      <c r="A2432" s="246"/>
      <c r="B2432" s="247" t="s">
        <v>333</v>
      </c>
      <c r="C2432" s="248" t="s">
        <v>765</v>
      </c>
      <c r="D2432" s="251">
        <v>6</v>
      </c>
      <c r="E2432" s="252"/>
      <c r="F2432" s="251"/>
      <c r="G2432" s="252"/>
      <c r="H2432" s="652" t="s">
        <v>769</v>
      </c>
      <c r="I2432" s="252" t="s">
        <v>763</v>
      </c>
      <c r="J2432" s="252" t="s">
        <v>767</v>
      </c>
      <c r="K2432" s="253"/>
      <c r="L2432" s="685"/>
      <c r="M2432" s="253"/>
      <c r="N2432" s="270"/>
      <c r="O2432" s="270"/>
      <c r="P2432" s="254"/>
      <c r="Q2432" s="254"/>
      <c r="R2432" s="254"/>
      <c r="S2432" s="661"/>
    </row>
    <row r="2433" spans="1:19" hidden="1" outlineLevel="2">
      <c r="A2433" s="246"/>
      <c r="B2433" s="247" t="s">
        <v>334</v>
      </c>
      <c r="C2433" s="248" t="s">
        <v>765</v>
      </c>
      <c r="D2433" s="251">
        <v>1</v>
      </c>
      <c r="E2433" s="252"/>
      <c r="F2433" s="251"/>
      <c r="G2433" s="252"/>
      <c r="H2433" s="652" t="s">
        <v>770</v>
      </c>
      <c r="I2433" s="252" t="s">
        <v>763</v>
      </c>
      <c r="J2433" s="252" t="s">
        <v>767</v>
      </c>
      <c r="K2433" s="253"/>
      <c r="L2433" s="685"/>
      <c r="M2433" s="253"/>
      <c r="N2433" s="270"/>
      <c r="O2433" s="270"/>
      <c r="P2433" s="254"/>
      <c r="Q2433" s="254"/>
      <c r="R2433" s="254"/>
      <c r="S2433" s="661"/>
    </row>
    <row r="2434" spans="1:19" hidden="1" outlineLevel="2">
      <c r="A2434" s="246"/>
      <c r="B2434" s="247" t="s">
        <v>779</v>
      </c>
      <c r="C2434" s="248" t="s">
        <v>765</v>
      </c>
      <c r="D2434" s="251">
        <v>1</v>
      </c>
      <c r="E2434" s="252"/>
      <c r="F2434" s="251"/>
      <c r="G2434" s="252"/>
      <c r="H2434" s="652" t="s">
        <v>774</v>
      </c>
      <c r="I2434" s="252" t="s">
        <v>763</v>
      </c>
      <c r="J2434" s="252" t="s">
        <v>767</v>
      </c>
      <c r="K2434" s="253"/>
      <c r="L2434" s="685"/>
      <c r="M2434" s="253"/>
      <c r="N2434" s="270"/>
      <c r="O2434" s="270"/>
      <c r="P2434" s="254"/>
      <c r="Q2434" s="254"/>
      <c r="R2434" s="254"/>
      <c r="S2434" s="661"/>
    </row>
    <row r="2435" spans="1:19" hidden="1" outlineLevel="2">
      <c r="A2435" s="246"/>
      <c r="B2435" s="247" t="s">
        <v>773</v>
      </c>
      <c r="C2435" s="248" t="s">
        <v>765</v>
      </c>
      <c r="D2435" s="251">
        <v>1</v>
      </c>
      <c r="E2435" s="252"/>
      <c r="F2435" s="251"/>
      <c r="G2435" s="252"/>
      <c r="H2435" s="652" t="s">
        <v>774</v>
      </c>
      <c r="I2435" s="252" t="s">
        <v>763</v>
      </c>
      <c r="J2435" s="252" t="s">
        <v>767</v>
      </c>
      <c r="K2435" s="253"/>
      <c r="L2435" s="685"/>
      <c r="M2435" s="253"/>
      <c r="N2435" s="270"/>
      <c r="O2435" s="270"/>
      <c r="P2435" s="254"/>
      <c r="Q2435" s="254"/>
      <c r="R2435" s="254"/>
      <c r="S2435" s="661"/>
    </row>
    <row r="2436" spans="1:19" hidden="1" outlineLevel="2">
      <c r="A2436" s="246"/>
      <c r="B2436" s="247" t="s">
        <v>775</v>
      </c>
      <c r="C2436" s="248" t="s">
        <v>20</v>
      </c>
      <c r="D2436" s="251">
        <v>1</v>
      </c>
      <c r="E2436" s="252"/>
      <c r="F2436" s="251"/>
      <c r="G2436" s="252"/>
      <c r="H2436" s="652"/>
      <c r="I2436" s="252"/>
      <c r="J2436" s="252"/>
      <c r="K2436" s="253"/>
      <c r="L2436" s="685"/>
      <c r="M2436" s="253"/>
      <c r="N2436" s="270"/>
      <c r="O2436" s="270"/>
      <c r="P2436" s="254"/>
      <c r="Q2436" s="254"/>
      <c r="R2436" s="254"/>
      <c r="S2436" s="661"/>
    </row>
    <row r="2437" spans="1:19" ht="15" customHeight="1" outlineLevel="1" collapsed="1">
      <c r="A2437" s="245">
        <v>5</v>
      </c>
      <c r="B2437" s="238" t="s">
        <v>784</v>
      </c>
      <c r="C2437" s="238"/>
      <c r="D2437" s="249"/>
      <c r="E2437" s="250"/>
      <c r="F2437" s="249"/>
      <c r="G2437" s="252"/>
      <c r="H2437" s="652"/>
      <c r="I2437" s="252"/>
      <c r="J2437" s="252"/>
      <c r="K2437" s="253"/>
      <c r="L2437" s="685"/>
      <c r="M2437" s="253"/>
      <c r="N2437" s="270"/>
      <c r="O2437" s="270"/>
      <c r="P2437" s="254"/>
      <c r="Q2437" s="254"/>
      <c r="R2437" s="254"/>
      <c r="S2437" s="661"/>
    </row>
    <row r="2438" spans="1:19" outlineLevel="1">
      <c r="A2438" s="246"/>
      <c r="B2438" s="247" t="s">
        <v>777</v>
      </c>
      <c r="C2438" s="248" t="s">
        <v>137</v>
      </c>
      <c r="D2438" s="249">
        <v>34</v>
      </c>
      <c r="E2438" s="250"/>
      <c r="F2438" s="249"/>
      <c r="G2438" s="252"/>
      <c r="H2438" s="652" t="s">
        <v>762</v>
      </c>
      <c r="I2438" s="252" t="s">
        <v>763</v>
      </c>
      <c r="J2438" s="252" t="s">
        <v>764</v>
      </c>
      <c r="K2438" s="267">
        <v>2231800</v>
      </c>
      <c r="L2438" s="685"/>
      <c r="M2438" s="267">
        <v>817000</v>
      </c>
      <c r="N2438" s="270"/>
      <c r="O2438" s="270"/>
      <c r="P2438" s="254">
        <f>SUM(K2438:O2438)</f>
        <v>3048800</v>
      </c>
      <c r="Q2438" s="254">
        <f>P2438*$D2438</f>
        <v>103659200</v>
      </c>
      <c r="R2438" s="254">
        <f>P2438*$F2438</f>
        <v>0</v>
      </c>
      <c r="S2438" s="661"/>
    </row>
    <row r="2439" spans="1:19" hidden="1" outlineLevel="2">
      <c r="A2439" s="246"/>
      <c r="B2439" s="247" t="s">
        <v>782</v>
      </c>
      <c r="C2439" s="248" t="s">
        <v>765</v>
      </c>
      <c r="D2439" s="251">
        <v>1</v>
      </c>
      <c r="E2439" s="252"/>
      <c r="F2439" s="251"/>
      <c r="G2439" s="252"/>
      <c r="H2439" s="652" t="s">
        <v>783</v>
      </c>
      <c r="I2439" s="252" t="s">
        <v>763</v>
      </c>
      <c r="J2439" s="252" t="s">
        <v>767</v>
      </c>
      <c r="K2439" s="253"/>
      <c r="L2439" s="685"/>
      <c r="M2439" s="253"/>
      <c r="N2439" s="270"/>
      <c r="O2439" s="270"/>
      <c r="P2439" s="254"/>
      <c r="Q2439" s="254"/>
      <c r="R2439" s="254"/>
      <c r="S2439" s="661"/>
    </row>
    <row r="2440" spans="1:19" hidden="1" outlineLevel="2">
      <c r="A2440" s="246"/>
      <c r="B2440" s="247" t="s">
        <v>482</v>
      </c>
      <c r="C2440" s="248" t="s">
        <v>765</v>
      </c>
      <c r="D2440" s="251">
        <v>1</v>
      </c>
      <c r="E2440" s="252"/>
      <c r="F2440" s="251"/>
      <c r="G2440" s="252"/>
      <c r="H2440" s="652" t="s">
        <v>768</v>
      </c>
      <c r="I2440" s="252" t="s">
        <v>763</v>
      </c>
      <c r="J2440" s="252" t="s">
        <v>767</v>
      </c>
      <c r="K2440" s="253"/>
      <c r="L2440" s="685"/>
      <c r="M2440" s="253"/>
      <c r="N2440" s="270"/>
      <c r="O2440" s="270"/>
      <c r="P2440" s="254"/>
      <c r="Q2440" s="254"/>
      <c r="R2440" s="254"/>
      <c r="S2440" s="661"/>
    </row>
    <row r="2441" spans="1:19" hidden="1" outlineLevel="2">
      <c r="A2441" s="246"/>
      <c r="B2441" s="247" t="s">
        <v>333</v>
      </c>
      <c r="C2441" s="248" t="s">
        <v>765</v>
      </c>
      <c r="D2441" s="251">
        <v>5</v>
      </c>
      <c r="E2441" s="252"/>
      <c r="F2441" s="251"/>
      <c r="G2441" s="252"/>
      <c r="H2441" s="652" t="s">
        <v>769</v>
      </c>
      <c r="I2441" s="252" t="s">
        <v>763</v>
      </c>
      <c r="J2441" s="252" t="s">
        <v>767</v>
      </c>
      <c r="K2441" s="253"/>
      <c r="L2441" s="685"/>
      <c r="M2441" s="253"/>
      <c r="N2441" s="270"/>
      <c r="O2441" s="270"/>
      <c r="P2441" s="254"/>
      <c r="Q2441" s="254"/>
      <c r="R2441" s="254"/>
      <c r="S2441" s="661"/>
    </row>
    <row r="2442" spans="1:19" hidden="1" outlineLevel="2">
      <c r="A2442" s="246"/>
      <c r="B2442" s="247" t="s">
        <v>334</v>
      </c>
      <c r="C2442" s="248" t="s">
        <v>765</v>
      </c>
      <c r="D2442" s="251">
        <v>1</v>
      </c>
      <c r="E2442" s="252"/>
      <c r="F2442" s="251"/>
      <c r="G2442" s="252"/>
      <c r="H2442" s="652" t="s">
        <v>770</v>
      </c>
      <c r="I2442" s="252" t="s">
        <v>763</v>
      </c>
      <c r="J2442" s="252" t="s">
        <v>767</v>
      </c>
      <c r="K2442" s="253"/>
      <c r="L2442" s="685"/>
      <c r="M2442" s="253"/>
      <c r="N2442" s="270"/>
      <c r="O2442" s="270"/>
      <c r="P2442" s="254"/>
      <c r="Q2442" s="254"/>
      <c r="R2442" s="254"/>
      <c r="S2442" s="661"/>
    </row>
    <row r="2443" spans="1:19" hidden="1" outlineLevel="2">
      <c r="A2443" s="246"/>
      <c r="B2443" s="247" t="s">
        <v>785</v>
      </c>
      <c r="C2443" s="248" t="s">
        <v>765</v>
      </c>
      <c r="D2443" s="251">
        <v>1</v>
      </c>
      <c r="E2443" s="252"/>
      <c r="F2443" s="251"/>
      <c r="G2443" s="252"/>
      <c r="H2443" s="652" t="s">
        <v>774</v>
      </c>
      <c r="I2443" s="252" t="s">
        <v>763</v>
      </c>
      <c r="J2443" s="252" t="s">
        <v>767</v>
      </c>
      <c r="K2443" s="253"/>
      <c r="L2443" s="685"/>
      <c r="M2443" s="253"/>
      <c r="N2443" s="270"/>
      <c r="O2443" s="270"/>
      <c r="P2443" s="254"/>
      <c r="Q2443" s="254"/>
      <c r="R2443" s="254"/>
      <c r="S2443" s="661"/>
    </row>
    <row r="2444" spans="1:19" hidden="1" outlineLevel="2">
      <c r="A2444" s="246"/>
      <c r="B2444" s="247" t="s">
        <v>773</v>
      </c>
      <c r="C2444" s="248" t="s">
        <v>765</v>
      </c>
      <c r="D2444" s="251">
        <v>1</v>
      </c>
      <c r="E2444" s="252"/>
      <c r="F2444" s="251"/>
      <c r="G2444" s="252"/>
      <c r="H2444" s="652" t="s">
        <v>774</v>
      </c>
      <c r="I2444" s="252" t="s">
        <v>763</v>
      </c>
      <c r="J2444" s="252" t="s">
        <v>767</v>
      </c>
      <c r="K2444" s="253"/>
      <c r="L2444" s="685"/>
      <c r="M2444" s="253"/>
      <c r="N2444" s="270"/>
      <c r="O2444" s="270"/>
      <c r="P2444" s="254"/>
      <c r="Q2444" s="254"/>
      <c r="R2444" s="254"/>
      <c r="S2444" s="661"/>
    </row>
    <row r="2445" spans="1:19" hidden="1" outlineLevel="2">
      <c r="A2445" s="246"/>
      <c r="B2445" s="247" t="s">
        <v>775</v>
      </c>
      <c r="C2445" s="248" t="s">
        <v>20</v>
      </c>
      <c r="D2445" s="251">
        <v>1</v>
      </c>
      <c r="E2445" s="252"/>
      <c r="F2445" s="251"/>
      <c r="G2445" s="252"/>
      <c r="H2445" s="652"/>
      <c r="I2445" s="252"/>
      <c r="J2445" s="252"/>
      <c r="K2445" s="253"/>
      <c r="L2445" s="685"/>
      <c r="M2445" s="253"/>
      <c r="N2445" s="270"/>
      <c r="O2445" s="270"/>
      <c r="P2445" s="254"/>
      <c r="Q2445" s="254"/>
      <c r="R2445" s="254"/>
      <c r="S2445" s="661"/>
    </row>
    <row r="2446" spans="1:19" ht="15" customHeight="1" outlineLevel="1" collapsed="1">
      <c r="A2446" s="245">
        <v>6</v>
      </c>
      <c r="B2446" s="238" t="s">
        <v>786</v>
      </c>
      <c r="C2446" s="238"/>
      <c r="D2446" s="249"/>
      <c r="E2446" s="250"/>
      <c r="F2446" s="249"/>
      <c r="G2446" s="252"/>
      <c r="H2446" s="652"/>
      <c r="I2446" s="252"/>
      <c r="J2446" s="252"/>
      <c r="K2446" s="253"/>
      <c r="L2446" s="685"/>
      <c r="M2446" s="253"/>
      <c r="N2446" s="270"/>
      <c r="O2446" s="270"/>
      <c r="P2446" s="254"/>
      <c r="Q2446" s="254"/>
      <c r="R2446" s="254"/>
      <c r="S2446" s="661"/>
    </row>
    <row r="2447" spans="1:19" outlineLevel="1">
      <c r="A2447" s="246"/>
      <c r="B2447" s="247" t="s">
        <v>777</v>
      </c>
      <c r="C2447" s="248" t="s">
        <v>137</v>
      </c>
      <c r="D2447" s="249">
        <v>204</v>
      </c>
      <c r="E2447" s="250"/>
      <c r="F2447" s="249"/>
      <c r="G2447" s="252"/>
      <c r="H2447" s="652" t="s">
        <v>762</v>
      </c>
      <c r="I2447" s="252" t="s">
        <v>763</v>
      </c>
      <c r="J2447" s="252" t="s">
        <v>764</v>
      </c>
      <c r="K2447" s="267">
        <v>2163600</v>
      </c>
      <c r="L2447" s="685"/>
      <c r="M2447" s="267">
        <v>817000</v>
      </c>
      <c r="N2447" s="270"/>
      <c r="O2447" s="270"/>
      <c r="P2447" s="254">
        <f>SUM(K2447:O2447)</f>
        <v>2980600</v>
      </c>
      <c r="Q2447" s="254">
        <f>P2447*$D2447</f>
        <v>608042400</v>
      </c>
      <c r="R2447" s="254">
        <f>P2447*$F2447</f>
        <v>0</v>
      </c>
      <c r="S2447" s="661"/>
    </row>
    <row r="2448" spans="1:19" hidden="1" outlineLevel="2">
      <c r="A2448" s="246"/>
      <c r="B2448" s="247" t="s">
        <v>782</v>
      </c>
      <c r="C2448" s="248" t="s">
        <v>765</v>
      </c>
      <c r="D2448" s="251">
        <v>1</v>
      </c>
      <c r="E2448" s="252"/>
      <c r="F2448" s="251"/>
      <c r="G2448" s="252"/>
      <c r="H2448" s="652" t="s">
        <v>783</v>
      </c>
      <c r="I2448" s="252" t="s">
        <v>763</v>
      </c>
      <c r="J2448" s="252" t="s">
        <v>767</v>
      </c>
      <c r="K2448" s="253"/>
      <c r="L2448" s="685"/>
      <c r="M2448" s="253"/>
      <c r="N2448" s="270"/>
      <c r="O2448" s="270"/>
      <c r="P2448" s="254"/>
      <c r="Q2448" s="254"/>
      <c r="R2448" s="254"/>
      <c r="S2448" s="661"/>
    </row>
    <row r="2449" spans="1:19" hidden="1" outlineLevel="2">
      <c r="A2449" s="246"/>
      <c r="B2449" s="247" t="s">
        <v>482</v>
      </c>
      <c r="C2449" s="248" t="s">
        <v>765</v>
      </c>
      <c r="D2449" s="251">
        <v>2</v>
      </c>
      <c r="E2449" s="252"/>
      <c r="F2449" s="251"/>
      <c r="G2449" s="252"/>
      <c r="H2449" s="652" t="s">
        <v>768</v>
      </c>
      <c r="I2449" s="252" t="s">
        <v>763</v>
      </c>
      <c r="J2449" s="252" t="s">
        <v>767</v>
      </c>
      <c r="K2449" s="253"/>
      <c r="L2449" s="685"/>
      <c r="M2449" s="253"/>
      <c r="N2449" s="270"/>
      <c r="O2449" s="270"/>
      <c r="P2449" s="254"/>
      <c r="Q2449" s="254"/>
      <c r="R2449" s="254"/>
      <c r="S2449" s="661"/>
    </row>
    <row r="2450" spans="1:19" hidden="1" outlineLevel="2">
      <c r="A2450" s="246"/>
      <c r="B2450" s="247" t="s">
        <v>333</v>
      </c>
      <c r="C2450" s="248" t="s">
        <v>765</v>
      </c>
      <c r="D2450" s="251">
        <v>3</v>
      </c>
      <c r="E2450" s="252"/>
      <c r="F2450" s="251"/>
      <c r="G2450" s="252"/>
      <c r="H2450" s="652" t="s">
        <v>769</v>
      </c>
      <c r="I2450" s="252" t="s">
        <v>763</v>
      </c>
      <c r="J2450" s="252" t="s">
        <v>767</v>
      </c>
      <c r="K2450" s="253"/>
      <c r="L2450" s="685"/>
      <c r="M2450" s="253"/>
      <c r="N2450" s="270"/>
      <c r="O2450" s="270"/>
      <c r="P2450" s="254"/>
      <c r="Q2450" s="254"/>
      <c r="R2450" s="254"/>
      <c r="S2450" s="661"/>
    </row>
    <row r="2451" spans="1:19" hidden="1" outlineLevel="2">
      <c r="A2451" s="246"/>
      <c r="B2451" s="247" t="s">
        <v>334</v>
      </c>
      <c r="C2451" s="248" t="s">
        <v>765</v>
      </c>
      <c r="D2451" s="251">
        <v>1</v>
      </c>
      <c r="E2451" s="252"/>
      <c r="F2451" s="251"/>
      <c r="G2451" s="252"/>
      <c r="H2451" s="652" t="s">
        <v>770</v>
      </c>
      <c r="I2451" s="252" t="s">
        <v>763</v>
      </c>
      <c r="J2451" s="252" t="s">
        <v>767</v>
      </c>
      <c r="K2451" s="253"/>
      <c r="L2451" s="685"/>
      <c r="M2451" s="253"/>
      <c r="N2451" s="270"/>
      <c r="O2451" s="270"/>
      <c r="P2451" s="254"/>
      <c r="Q2451" s="254"/>
      <c r="R2451" s="254"/>
      <c r="S2451" s="661"/>
    </row>
    <row r="2452" spans="1:19" hidden="1" outlineLevel="2">
      <c r="A2452" s="246"/>
      <c r="B2452" s="247" t="s">
        <v>787</v>
      </c>
      <c r="C2452" s="248" t="s">
        <v>765</v>
      </c>
      <c r="D2452" s="251">
        <v>1</v>
      </c>
      <c r="E2452" s="252"/>
      <c r="F2452" s="251"/>
      <c r="G2452" s="252"/>
      <c r="H2452" s="652" t="s">
        <v>774</v>
      </c>
      <c r="I2452" s="252" t="s">
        <v>763</v>
      </c>
      <c r="J2452" s="252" t="s">
        <v>767</v>
      </c>
      <c r="K2452" s="253"/>
      <c r="L2452" s="685"/>
      <c r="M2452" s="253"/>
      <c r="N2452" s="270"/>
      <c r="O2452" s="270"/>
      <c r="P2452" s="254"/>
      <c r="Q2452" s="254"/>
      <c r="R2452" s="254"/>
      <c r="S2452" s="661"/>
    </row>
    <row r="2453" spans="1:19" hidden="1" outlineLevel="2">
      <c r="A2453" s="246"/>
      <c r="B2453" s="247" t="s">
        <v>788</v>
      </c>
      <c r="C2453" s="248" t="s">
        <v>765</v>
      </c>
      <c r="D2453" s="251">
        <v>1</v>
      </c>
      <c r="E2453" s="252"/>
      <c r="F2453" s="251"/>
      <c r="G2453" s="252"/>
      <c r="H2453" s="652" t="s">
        <v>774</v>
      </c>
      <c r="I2453" s="252" t="s">
        <v>763</v>
      </c>
      <c r="J2453" s="252" t="s">
        <v>767</v>
      </c>
      <c r="K2453" s="253"/>
      <c r="L2453" s="685"/>
      <c r="M2453" s="253"/>
      <c r="N2453" s="270"/>
      <c r="O2453" s="270"/>
      <c r="P2453" s="254"/>
      <c r="Q2453" s="254"/>
      <c r="R2453" s="254"/>
      <c r="S2453" s="661"/>
    </row>
    <row r="2454" spans="1:19" hidden="1" outlineLevel="2">
      <c r="A2454" s="246"/>
      <c r="B2454" s="247" t="s">
        <v>775</v>
      </c>
      <c r="C2454" s="248" t="s">
        <v>20</v>
      </c>
      <c r="D2454" s="251">
        <v>1</v>
      </c>
      <c r="E2454" s="252"/>
      <c r="F2454" s="251"/>
      <c r="G2454" s="252"/>
      <c r="H2454" s="652"/>
      <c r="I2454" s="252"/>
      <c r="J2454" s="252"/>
      <c r="K2454" s="253"/>
      <c r="L2454" s="685"/>
      <c r="M2454" s="253"/>
      <c r="N2454" s="270"/>
      <c r="O2454" s="270"/>
      <c r="P2454" s="254"/>
      <c r="Q2454" s="254"/>
      <c r="R2454" s="254"/>
      <c r="S2454" s="661"/>
    </row>
    <row r="2455" spans="1:19" ht="15" customHeight="1" outlineLevel="1" collapsed="1">
      <c r="A2455" s="245">
        <v>7</v>
      </c>
      <c r="B2455" s="238" t="s">
        <v>789</v>
      </c>
      <c r="C2455" s="238"/>
      <c r="D2455" s="249"/>
      <c r="E2455" s="250"/>
      <c r="F2455" s="249"/>
      <c r="G2455" s="252"/>
      <c r="H2455" s="652"/>
      <c r="I2455" s="252"/>
      <c r="J2455" s="252"/>
      <c r="K2455" s="253"/>
      <c r="L2455" s="685"/>
      <c r="M2455" s="253"/>
      <c r="N2455" s="270"/>
      <c r="O2455" s="270"/>
      <c r="P2455" s="254"/>
      <c r="Q2455" s="254"/>
      <c r="R2455" s="254"/>
      <c r="S2455" s="661"/>
    </row>
    <row r="2456" spans="1:19" outlineLevel="1">
      <c r="A2456" s="246"/>
      <c r="B2456" s="247" t="s">
        <v>790</v>
      </c>
      <c r="C2456" s="248" t="s">
        <v>137</v>
      </c>
      <c r="D2456" s="249">
        <v>3</v>
      </c>
      <c r="E2456" s="250"/>
      <c r="F2456" s="249"/>
      <c r="G2456" s="252"/>
      <c r="H2456" s="652" t="s">
        <v>791</v>
      </c>
      <c r="I2456" s="252" t="s">
        <v>763</v>
      </c>
      <c r="J2456" s="252" t="s">
        <v>764</v>
      </c>
      <c r="K2456" s="267">
        <v>3557400</v>
      </c>
      <c r="L2456" s="685"/>
      <c r="M2456" s="267">
        <v>905100</v>
      </c>
      <c r="N2456" s="270"/>
      <c r="O2456" s="270"/>
      <c r="P2456" s="254">
        <f>SUM(K2456:O2456)</f>
        <v>4462500</v>
      </c>
      <c r="Q2456" s="254">
        <f>P2456*$D2456</f>
        <v>13387500</v>
      </c>
      <c r="R2456" s="254">
        <f>P2456*$F2456</f>
        <v>0</v>
      </c>
      <c r="S2456" s="661"/>
    </row>
    <row r="2457" spans="1:19" hidden="1" outlineLevel="2">
      <c r="A2457" s="246"/>
      <c r="B2457" s="247" t="s">
        <v>468</v>
      </c>
      <c r="C2457" s="248" t="s">
        <v>765</v>
      </c>
      <c r="D2457" s="251">
        <v>1</v>
      </c>
      <c r="E2457" s="252"/>
      <c r="F2457" s="251"/>
      <c r="G2457" s="252"/>
      <c r="H2457" s="652" t="s">
        <v>792</v>
      </c>
      <c r="I2457" s="252" t="s">
        <v>763</v>
      </c>
      <c r="J2457" s="252" t="s">
        <v>767</v>
      </c>
      <c r="K2457" s="253"/>
      <c r="L2457" s="685"/>
      <c r="M2457" s="253"/>
      <c r="N2457" s="270"/>
      <c r="O2457" s="270"/>
      <c r="P2457" s="254"/>
      <c r="Q2457" s="254"/>
      <c r="R2457" s="254"/>
      <c r="S2457" s="661"/>
    </row>
    <row r="2458" spans="1:19" hidden="1" outlineLevel="2">
      <c r="A2458" s="246"/>
      <c r="B2458" s="247" t="s">
        <v>391</v>
      </c>
      <c r="C2458" s="248" t="s">
        <v>765</v>
      </c>
      <c r="D2458" s="251">
        <v>1</v>
      </c>
      <c r="E2458" s="252"/>
      <c r="F2458" s="251"/>
      <c r="G2458" s="252"/>
      <c r="H2458" s="652" t="s">
        <v>793</v>
      </c>
      <c r="I2458" s="252" t="s">
        <v>763</v>
      </c>
      <c r="J2458" s="252" t="s">
        <v>767</v>
      </c>
      <c r="K2458" s="253"/>
      <c r="L2458" s="685"/>
      <c r="M2458" s="253"/>
      <c r="N2458" s="270"/>
      <c r="O2458" s="270"/>
      <c r="P2458" s="254"/>
      <c r="Q2458" s="254"/>
      <c r="R2458" s="254"/>
      <c r="S2458" s="661"/>
    </row>
    <row r="2459" spans="1:19" hidden="1" outlineLevel="2">
      <c r="A2459" s="246"/>
      <c r="B2459" s="247" t="s">
        <v>392</v>
      </c>
      <c r="C2459" s="248" t="s">
        <v>765</v>
      </c>
      <c r="D2459" s="251">
        <v>1</v>
      </c>
      <c r="E2459" s="252"/>
      <c r="F2459" s="251"/>
      <c r="G2459" s="252"/>
      <c r="H2459" s="652" t="s">
        <v>794</v>
      </c>
      <c r="I2459" s="252" t="s">
        <v>763</v>
      </c>
      <c r="J2459" s="252" t="s">
        <v>767</v>
      </c>
      <c r="K2459" s="253"/>
      <c r="L2459" s="685"/>
      <c r="M2459" s="253"/>
      <c r="N2459" s="270"/>
      <c r="O2459" s="270"/>
      <c r="P2459" s="254"/>
      <c r="Q2459" s="254"/>
      <c r="R2459" s="254"/>
      <c r="S2459" s="661"/>
    </row>
    <row r="2460" spans="1:19" hidden="1" outlineLevel="2">
      <c r="A2460" s="246"/>
      <c r="B2460" s="247" t="s">
        <v>482</v>
      </c>
      <c r="C2460" s="248" t="s">
        <v>765</v>
      </c>
      <c r="D2460" s="251">
        <v>1</v>
      </c>
      <c r="E2460" s="252"/>
      <c r="F2460" s="251"/>
      <c r="G2460" s="252"/>
      <c r="H2460" s="652" t="s">
        <v>768</v>
      </c>
      <c r="I2460" s="252" t="s">
        <v>763</v>
      </c>
      <c r="J2460" s="252" t="s">
        <v>767</v>
      </c>
      <c r="K2460" s="253"/>
      <c r="L2460" s="685"/>
      <c r="M2460" s="253"/>
      <c r="N2460" s="270"/>
      <c r="O2460" s="270"/>
      <c r="P2460" s="254"/>
      <c r="Q2460" s="254"/>
      <c r="R2460" s="254"/>
      <c r="S2460" s="661"/>
    </row>
    <row r="2461" spans="1:19" hidden="1" outlineLevel="2">
      <c r="A2461" s="246"/>
      <c r="B2461" s="247" t="s">
        <v>333</v>
      </c>
      <c r="C2461" s="248" t="s">
        <v>765</v>
      </c>
      <c r="D2461" s="251">
        <v>7</v>
      </c>
      <c r="E2461" s="252"/>
      <c r="F2461" s="251"/>
      <c r="G2461" s="252"/>
      <c r="H2461" s="652" t="s">
        <v>769</v>
      </c>
      <c r="I2461" s="252" t="s">
        <v>763</v>
      </c>
      <c r="J2461" s="252" t="s">
        <v>767</v>
      </c>
      <c r="K2461" s="253"/>
      <c r="L2461" s="685"/>
      <c r="M2461" s="253"/>
      <c r="N2461" s="270"/>
      <c r="O2461" s="270"/>
      <c r="P2461" s="254"/>
      <c r="Q2461" s="254"/>
      <c r="R2461" s="254"/>
      <c r="S2461" s="661"/>
    </row>
    <row r="2462" spans="1:19" hidden="1" outlineLevel="2">
      <c r="A2462" s="246"/>
      <c r="B2462" s="247" t="s">
        <v>334</v>
      </c>
      <c r="C2462" s="248" t="s">
        <v>765</v>
      </c>
      <c r="D2462" s="251">
        <v>2</v>
      </c>
      <c r="E2462" s="252"/>
      <c r="F2462" s="251"/>
      <c r="G2462" s="252"/>
      <c r="H2462" s="652" t="s">
        <v>770</v>
      </c>
      <c r="I2462" s="252" t="s">
        <v>763</v>
      </c>
      <c r="J2462" s="252" t="s">
        <v>767</v>
      </c>
      <c r="K2462" s="253"/>
      <c r="L2462" s="685"/>
      <c r="M2462" s="253"/>
      <c r="N2462" s="270"/>
      <c r="O2462" s="270"/>
      <c r="P2462" s="254"/>
      <c r="Q2462" s="254"/>
      <c r="R2462" s="254"/>
      <c r="S2462" s="661"/>
    </row>
    <row r="2463" spans="1:19" hidden="1" outlineLevel="2">
      <c r="A2463" s="246"/>
      <c r="B2463" s="247" t="s">
        <v>779</v>
      </c>
      <c r="C2463" s="248" t="s">
        <v>765</v>
      </c>
      <c r="D2463" s="251">
        <v>1</v>
      </c>
      <c r="E2463" s="252"/>
      <c r="F2463" s="251"/>
      <c r="G2463" s="252"/>
      <c r="H2463" s="652" t="s">
        <v>774</v>
      </c>
      <c r="I2463" s="252" t="s">
        <v>763</v>
      </c>
      <c r="J2463" s="252" t="s">
        <v>767</v>
      </c>
      <c r="K2463" s="253"/>
      <c r="L2463" s="685"/>
      <c r="M2463" s="253"/>
      <c r="N2463" s="270"/>
      <c r="O2463" s="270"/>
      <c r="P2463" s="254"/>
      <c r="Q2463" s="254"/>
      <c r="R2463" s="254"/>
      <c r="S2463" s="661"/>
    </row>
    <row r="2464" spans="1:19" hidden="1" outlineLevel="2">
      <c r="A2464" s="246"/>
      <c r="B2464" s="247" t="s">
        <v>795</v>
      </c>
      <c r="C2464" s="248" t="s">
        <v>765</v>
      </c>
      <c r="D2464" s="251">
        <v>1</v>
      </c>
      <c r="E2464" s="252"/>
      <c r="F2464" s="251"/>
      <c r="G2464" s="252"/>
      <c r="H2464" s="652" t="s">
        <v>796</v>
      </c>
      <c r="I2464" s="252" t="s">
        <v>763</v>
      </c>
      <c r="J2464" s="252" t="s">
        <v>767</v>
      </c>
      <c r="K2464" s="253"/>
      <c r="L2464" s="685"/>
      <c r="M2464" s="253"/>
      <c r="N2464" s="270"/>
      <c r="O2464" s="270"/>
      <c r="P2464" s="254"/>
      <c r="Q2464" s="254"/>
      <c r="R2464" s="254"/>
      <c r="S2464" s="661"/>
    </row>
    <row r="2465" spans="1:19" hidden="1" outlineLevel="2">
      <c r="A2465" s="246"/>
      <c r="B2465" s="247" t="s">
        <v>773</v>
      </c>
      <c r="C2465" s="248" t="s">
        <v>765</v>
      </c>
      <c r="D2465" s="251">
        <v>1</v>
      </c>
      <c r="E2465" s="252"/>
      <c r="F2465" s="251"/>
      <c r="G2465" s="252"/>
      <c r="H2465" s="652" t="s">
        <v>774</v>
      </c>
      <c r="I2465" s="252" t="s">
        <v>763</v>
      </c>
      <c r="J2465" s="252" t="s">
        <v>767</v>
      </c>
      <c r="K2465" s="253"/>
      <c r="L2465" s="685"/>
      <c r="M2465" s="253"/>
      <c r="N2465" s="270"/>
      <c r="O2465" s="270"/>
      <c r="P2465" s="254"/>
      <c r="Q2465" s="254"/>
      <c r="R2465" s="254"/>
      <c r="S2465" s="661"/>
    </row>
    <row r="2466" spans="1:19" hidden="1" outlineLevel="2">
      <c r="A2466" s="246"/>
      <c r="B2466" s="247" t="s">
        <v>775</v>
      </c>
      <c r="C2466" s="248" t="s">
        <v>20</v>
      </c>
      <c r="D2466" s="251">
        <v>1</v>
      </c>
      <c r="E2466" s="252"/>
      <c r="F2466" s="251"/>
      <c r="G2466" s="252"/>
      <c r="H2466" s="652"/>
      <c r="I2466" s="252"/>
      <c r="J2466" s="252"/>
      <c r="K2466" s="253"/>
      <c r="L2466" s="685"/>
      <c r="M2466" s="253"/>
      <c r="N2466" s="270"/>
      <c r="O2466" s="270"/>
      <c r="P2466" s="254"/>
      <c r="Q2466" s="254"/>
      <c r="R2466" s="254"/>
      <c r="S2466" s="661"/>
    </row>
    <row r="2467" spans="1:19" outlineLevel="1" collapsed="1">
      <c r="A2467" s="245">
        <v>8</v>
      </c>
      <c r="B2467" s="238" t="s">
        <v>797</v>
      </c>
      <c r="C2467" s="238"/>
      <c r="D2467" s="249"/>
      <c r="E2467" s="250"/>
      <c r="F2467" s="249"/>
      <c r="G2467" s="252"/>
      <c r="H2467" s="652"/>
      <c r="I2467" s="252"/>
      <c r="J2467" s="252"/>
      <c r="K2467" s="253"/>
      <c r="L2467" s="685"/>
      <c r="M2467" s="253"/>
      <c r="N2467" s="270"/>
      <c r="O2467" s="270"/>
      <c r="P2467" s="254"/>
      <c r="Q2467" s="254"/>
      <c r="R2467" s="254"/>
      <c r="S2467" s="661"/>
    </row>
    <row r="2468" spans="1:19" outlineLevel="1">
      <c r="A2468" s="246"/>
      <c r="B2468" s="247" t="s">
        <v>798</v>
      </c>
      <c r="C2468" s="248" t="s">
        <v>137</v>
      </c>
      <c r="D2468" s="249">
        <v>1</v>
      </c>
      <c r="E2468" s="250"/>
      <c r="F2468" s="249"/>
      <c r="G2468" s="252"/>
      <c r="H2468" s="652" t="s">
        <v>791</v>
      </c>
      <c r="I2468" s="252" t="s">
        <v>763</v>
      </c>
      <c r="J2468" s="252" t="s">
        <v>764</v>
      </c>
      <c r="K2468" s="267">
        <v>2930100</v>
      </c>
      <c r="L2468" s="685"/>
      <c r="M2468" s="267">
        <v>905100</v>
      </c>
      <c r="N2468" s="270"/>
      <c r="O2468" s="270"/>
      <c r="P2468" s="254">
        <f>SUM(K2468:O2468)</f>
        <v>3835200</v>
      </c>
      <c r="Q2468" s="254">
        <f>P2468*$D2468</f>
        <v>3835200</v>
      </c>
      <c r="R2468" s="254">
        <f>P2468*$F2468</f>
        <v>0</v>
      </c>
      <c r="S2468" s="661"/>
    </row>
    <row r="2469" spans="1:19" hidden="1" outlineLevel="2">
      <c r="A2469" s="246"/>
      <c r="B2469" s="247" t="s">
        <v>468</v>
      </c>
      <c r="C2469" s="248" t="s">
        <v>765</v>
      </c>
      <c r="D2469" s="251">
        <v>1</v>
      </c>
      <c r="E2469" s="252"/>
      <c r="F2469" s="251"/>
      <c r="G2469" s="252"/>
      <c r="H2469" s="652" t="s">
        <v>792</v>
      </c>
      <c r="I2469" s="252" t="s">
        <v>763</v>
      </c>
      <c r="J2469" s="252" t="s">
        <v>767</v>
      </c>
      <c r="K2469" s="253"/>
      <c r="L2469" s="685"/>
      <c r="M2469" s="253"/>
      <c r="N2469" s="270"/>
      <c r="O2469" s="270"/>
      <c r="P2469" s="254"/>
      <c r="Q2469" s="254"/>
      <c r="R2469" s="254"/>
      <c r="S2469" s="661"/>
    </row>
    <row r="2470" spans="1:19" hidden="1" outlineLevel="2">
      <c r="A2470" s="246"/>
      <c r="B2470" s="247" t="s">
        <v>391</v>
      </c>
      <c r="C2470" s="248" t="s">
        <v>765</v>
      </c>
      <c r="D2470" s="251">
        <v>1</v>
      </c>
      <c r="E2470" s="252"/>
      <c r="F2470" s="251"/>
      <c r="G2470" s="252"/>
      <c r="H2470" s="652" t="s">
        <v>793</v>
      </c>
      <c r="I2470" s="252" t="s">
        <v>763</v>
      </c>
      <c r="J2470" s="252" t="s">
        <v>767</v>
      </c>
      <c r="K2470" s="253"/>
      <c r="L2470" s="685"/>
      <c r="M2470" s="253"/>
      <c r="N2470" s="270"/>
      <c r="O2470" s="270"/>
      <c r="P2470" s="254"/>
      <c r="Q2470" s="254"/>
      <c r="R2470" s="254"/>
      <c r="S2470" s="661"/>
    </row>
    <row r="2471" spans="1:19" hidden="1" outlineLevel="2">
      <c r="A2471" s="246"/>
      <c r="B2471" s="247" t="s">
        <v>482</v>
      </c>
      <c r="C2471" s="248" t="s">
        <v>765</v>
      </c>
      <c r="D2471" s="251">
        <v>1</v>
      </c>
      <c r="E2471" s="252"/>
      <c r="F2471" s="251"/>
      <c r="G2471" s="252"/>
      <c r="H2471" s="652" t="s">
        <v>768</v>
      </c>
      <c r="I2471" s="252" t="s">
        <v>763</v>
      </c>
      <c r="J2471" s="252" t="s">
        <v>767</v>
      </c>
      <c r="K2471" s="253"/>
      <c r="L2471" s="685"/>
      <c r="M2471" s="253"/>
      <c r="N2471" s="270"/>
      <c r="O2471" s="270"/>
      <c r="P2471" s="254"/>
      <c r="Q2471" s="254"/>
      <c r="R2471" s="254"/>
      <c r="S2471" s="661"/>
    </row>
    <row r="2472" spans="1:19" hidden="1" outlineLevel="2">
      <c r="A2472" s="246"/>
      <c r="B2472" s="247" t="s">
        <v>333</v>
      </c>
      <c r="C2472" s="248" t="s">
        <v>765</v>
      </c>
      <c r="D2472" s="251">
        <v>5</v>
      </c>
      <c r="E2472" s="252"/>
      <c r="F2472" s="251"/>
      <c r="G2472" s="252"/>
      <c r="H2472" s="652" t="s">
        <v>769</v>
      </c>
      <c r="I2472" s="252" t="s">
        <v>763</v>
      </c>
      <c r="J2472" s="252" t="s">
        <v>767</v>
      </c>
      <c r="K2472" s="253"/>
      <c r="L2472" s="685"/>
      <c r="M2472" s="253"/>
      <c r="N2472" s="270"/>
      <c r="O2472" s="270"/>
      <c r="P2472" s="254"/>
      <c r="Q2472" s="254"/>
      <c r="R2472" s="254"/>
      <c r="S2472" s="661"/>
    </row>
    <row r="2473" spans="1:19" hidden="1" outlineLevel="2">
      <c r="A2473" s="246"/>
      <c r="B2473" s="247" t="s">
        <v>334</v>
      </c>
      <c r="C2473" s="248" t="s">
        <v>765</v>
      </c>
      <c r="D2473" s="251">
        <v>2</v>
      </c>
      <c r="E2473" s="252"/>
      <c r="F2473" s="251"/>
      <c r="G2473" s="252"/>
      <c r="H2473" s="652" t="s">
        <v>770</v>
      </c>
      <c r="I2473" s="252" t="s">
        <v>763</v>
      </c>
      <c r="J2473" s="252" t="s">
        <v>767</v>
      </c>
      <c r="K2473" s="253"/>
      <c r="L2473" s="685"/>
      <c r="M2473" s="253"/>
      <c r="N2473" s="270"/>
      <c r="O2473" s="270"/>
      <c r="P2473" s="254"/>
      <c r="Q2473" s="254"/>
      <c r="R2473" s="254"/>
      <c r="S2473" s="661"/>
    </row>
    <row r="2474" spans="1:19" hidden="1" outlineLevel="2">
      <c r="A2474" s="246"/>
      <c r="B2474" s="247" t="s">
        <v>799</v>
      </c>
      <c r="C2474" s="248" t="s">
        <v>765</v>
      </c>
      <c r="D2474" s="251">
        <v>1</v>
      </c>
      <c r="E2474" s="252"/>
      <c r="F2474" s="251"/>
      <c r="G2474" s="252"/>
      <c r="H2474" s="652" t="s">
        <v>796</v>
      </c>
      <c r="I2474" s="252" t="s">
        <v>763</v>
      </c>
      <c r="J2474" s="252" t="s">
        <v>767</v>
      </c>
      <c r="K2474" s="253"/>
      <c r="L2474" s="685"/>
      <c r="M2474" s="253"/>
      <c r="N2474" s="270"/>
      <c r="O2474" s="270"/>
      <c r="P2474" s="254"/>
      <c r="Q2474" s="254"/>
      <c r="R2474" s="254"/>
      <c r="S2474" s="661"/>
    </row>
    <row r="2475" spans="1:19" hidden="1" outlineLevel="2">
      <c r="A2475" s="246"/>
      <c r="B2475" s="247" t="s">
        <v>779</v>
      </c>
      <c r="C2475" s="248" t="s">
        <v>765</v>
      </c>
      <c r="D2475" s="251">
        <v>1</v>
      </c>
      <c r="E2475" s="252"/>
      <c r="F2475" s="251"/>
      <c r="G2475" s="252"/>
      <c r="H2475" s="652" t="s">
        <v>774</v>
      </c>
      <c r="I2475" s="252" t="s">
        <v>763</v>
      </c>
      <c r="J2475" s="252" t="s">
        <v>767</v>
      </c>
      <c r="K2475" s="253"/>
      <c r="L2475" s="685"/>
      <c r="M2475" s="253"/>
      <c r="N2475" s="270"/>
      <c r="O2475" s="270"/>
      <c r="P2475" s="254"/>
      <c r="Q2475" s="254"/>
      <c r="R2475" s="254"/>
      <c r="S2475" s="661"/>
    </row>
    <row r="2476" spans="1:19" hidden="1" outlineLevel="2">
      <c r="A2476" s="246"/>
      <c r="B2476" s="247" t="s">
        <v>775</v>
      </c>
      <c r="C2476" s="248" t="s">
        <v>20</v>
      </c>
      <c r="D2476" s="251">
        <v>1</v>
      </c>
      <c r="E2476" s="252"/>
      <c r="F2476" s="251"/>
      <c r="G2476" s="252"/>
      <c r="H2476" s="652"/>
      <c r="I2476" s="252"/>
      <c r="J2476" s="252"/>
      <c r="K2476" s="253"/>
      <c r="L2476" s="685"/>
      <c r="M2476" s="253"/>
      <c r="N2476" s="270"/>
      <c r="O2476" s="270"/>
      <c r="P2476" s="254"/>
      <c r="Q2476" s="254"/>
      <c r="R2476" s="254"/>
      <c r="S2476" s="661"/>
    </row>
    <row r="2477" spans="1:19" outlineLevel="1" collapsed="1">
      <c r="A2477" s="245">
        <v>9</v>
      </c>
      <c r="B2477" s="238" t="s">
        <v>800</v>
      </c>
      <c r="C2477" s="238"/>
      <c r="D2477" s="249"/>
      <c r="E2477" s="250"/>
      <c r="F2477" s="249"/>
      <c r="G2477" s="252"/>
      <c r="H2477" s="652"/>
      <c r="I2477" s="252"/>
      <c r="J2477" s="252"/>
      <c r="K2477" s="253"/>
      <c r="L2477" s="685"/>
      <c r="M2477" s="253"/>
      <c r="N2477" s="270"/>
      <c r="O2477" s="270"/>
      <c r="P2477" s="254"/>
      <c r="Q2477" s="254"/>
      <c r="R2477" s="254"/>
      <c r="S2477" s="661"/>
    </row>
    <row r="2478" spans="1:19" outlineLevel="1">
      <c r="A2478" s="246"/>
      <c r="B2478" s="247" t="s">
        <v>801</v>
      </c>
      <c r="C2478" s="248" t="s">
        <v>137</v>
      </c>
      <c r="D2478" s="249">
        <v>1</v>
      </c>
      <c r="E2478" s="250"/>
      <c r="F2478" s="249"/>
      <c r="G2478" s="252"/>
      <c r="H2478" s="652" t="s">
        <v>791</v>
      </c>
      <c r="I2478" s="252" t="s">
        <v>763</v>
      </c>
      <c r="J2478" s="252" t="s">
        <v>764</v>
      </c>
      <c r="K2478" s="267">
        <v>2998300</v>
      </c>
      <c r="L2478" s="685"/>
      <c r="M2478" s="267">
        <v>905100</v>
      </c>
      <c r="N2478" s="270"/>
      <c r="O2478" s="270"/>
      <c r="P2478" s="254">
        <f>SUM(K2478:O2478)</f>
        <v>3903400</v>
      </c>
      <c r="Q2478" s="254">
        <f>P2478*$D2478</f>
        <v>3903400</v>
      </c>
      <c r="R2478" s="254">
        <f>P2478*$F2478</f>
        <v>0</v>
      </c>
      <c r="S2478" s="661"/>
    </row>
    <row r="2479" spans="1:19" hidden="1" outlineLevel="2">
      <c r="A2479" s="246"/>
      <c r="B2479" s="247" t="s">
        <v>468</v>
      </c>
      <c r="C2479" s="248" t="s">
        <v>765</v>
      </c>
      <c r="D2479" s="251">
        <v>1</v>
      </c>
      <c r="E2479" s="252"/>
      <c r="F2479" s="251"/>
      <c r="G2479" s="252"/>
      <c r="H2479" s="652" t="s">
        <v>792</v>
      </c>
      <c r="I2479" s="252" t="s">
        <v>763</v>
      </c>
      <c r="J2479" s="252" t="s">
        <v>767</v>
      </c>
      <c r="K2479" s="253"/>
      <c r="L2479" s="685"/>
      <c r="M2479" s="253"/>
      <c r="N2479" s="270"/>
      <c r="O2479" s="270"/>
      <c r="P2479" s="254"/>
      <c r="Q2479" s="254"/>
      <c r="R2479" s="254"/>
      <c r="S2479" s="661"/>
    </row>
    <row r="2480" spans="1:19" hidden="1" outlineLevel="2">
      <c r="A2480" s="246"/>
      <c r="B2480" s="247" t="s">
        <v>391</v>
      </c>
      <c r="C2480" s="248" t="s">
        <v>765</v>
      </c>
      <c r="D2480" s="251">
        <v>1</v>
      </c>
      <c r="E2480" s="252"/>
      <c r="F2480" s="251"/>
      <c r="G2480" s="252"/>
      <c r="H2480" s="652" t="s">
        <v>793</v>
      </c>
      <c r="I2480" s="252" t="s">
        <v>763</v>
      </c>
      <c r="J2480" s="252" t="s">
        <v>767</v>
      </c>
      <c r="K2480" s="253"/>
      <c r="L2480" s="685"/>
      <c r="M2480" s="253"/>
      <c r="N2480" s="270"/>
      <c r="O2480" s="270"/>
      <c r="P2480" s="254"/>
      <c r="Q2480" s="254"/>
      <c r="R2480" s="254"/>
      <c r="S2480" s="661"/>
    </row>
    <row r="2481" spans="1:19" hidden="1" outlineLevel="2">
      <c r="A2481" s="246"/>
      <c r="B2481" s="247" t="s">
        <v>482</v>
      </c>
      <c r="C2481" s="248" t="s">
        <v>765</v>
      </c>
      <c r="D2481" s="251">
        <v>2</v>
      </c>
      <c r="E2481" s="252"/>
      <c r="F2481" s="251"/>
      <c r="G2481" s="252"/>
      <c r="H2481" s="652" t="s">
        <v>768</v>
      </c>
      <c r="I2481" s="252" t="s">
        <v>763</v>
      </c>
      <c r="J2481" s="252" t="s">
        <v>767</v>
      </c>
      <c r="K2481" s="253"/>
      <c r="L2481" s="685"/>
      <c r="M2481" s="253"/>
      <c r="N2481" s="270"/>
      <c r="O2481" s="270"/>
      <c r="P2481" s="254"/>
      <c r="Q2481" s="254"/>
      <c r="R2481" s="254"/>
      <c r="S2481" s="661"/>
    </row>
    <row r="2482" spans="1:19" hidden="1" outlineLevel="2">
      <c r="A2482" s="246"/>
      <c r="B2482" s="247" t="s">
        <v>333</v>
      </c>
      <c r="C2482" s="248" t="s">
        <v>765</v>
      </c>
      <c r="D2482" s="251">
        <v>5</v>
      </c>
      <c r="E2482" s="252"/>
      <c r="F2482" s="251"/>
      <c r="G2482" s="252"/>
      <c r="H2482" s="652" t="s">
        <v>769</v>
      </c>
      <c r="I2482" s="252" t="s">
        <v>763</v>
      </c>
      <c r="J2482" s="252" t="s">
        <v>767</v>
      </c>
      <c r="K2482" s="253"/>
      <c r="L2482" s="685"/>
      <c r="M2482" s="253"/>
      <c r="N2482" s="270"/>
      <c r="O2482" s="270"/>
      <c r="P2482" s="254"/>
      <c r="Q2482" s="254"/>
      <c r="R2482" s="254"/>
      <c r="S2482" s="661"/>
    </row>
    <row r="2483" spans="1:19" hidden="1" outlineLevel="2">
      <c r="A2483" s="246"/>
      <c r="B2483" s="247" t="s">
        <v>334</v>
      </c>
      <c r="C2483" s="248" t="s">
        <v>765</v>
      </c>
      <c r="D2483" s="251">
        <v>2</v>
      </c>
      <c r="E2483" s="252"/>
      <c r="F2483" s="251"/>
      <c r="G2483" s="252"/>
      <c r="H2483" s="652" t="s">
        <v>770</v>
      </c>
      <c r="I2483" s="252" t="s">
        <v>763</v>
      </c>
      <c r="J2483" s="252" t="s">
        <v>767</v>
      </c>
      <c r="K2483" s="253"/>
      <c r="L2483" s="685"/>
      <c r="M2483" s="253"/>
      <c r="N2483" s="270"/>
      <c r="O2483" s="270"/>
      <c r="P2483" s="254"/>
      <c r="Q2483" s="254"/>
      <c r="R2483" s="254"/>
      <c r="S2483" s="661"/>
    </row>
    <row r="2484" spans="1:19" hidden="1" outlineLevel="2">
      <c r="A2484" s="246"/>
      <c r="B2484" s="247" t="s">
        <v>799</v>
      </c>
      <c r="C2484" s="248" t="s">
        <v>765</v>
      </c>
      <c r="D2484" s="251">
        <v>1</v>
      </c>
      <c r="E2484" s="252"/>
      <c r="F2484" s="251"/>
      <c r="G2484" s="252"/>
      <c r="H2484" s="652" t="s">
        <v>796</v>
      </c>
      <c r="I2484" s="252" t="s">
        <v>763</v>
      </c>
      <c r="J2484" s="252" t="s">
        <v>767</v>
      </c>
      <c r="K2484" s="253"/>
      <c r="L2484" s="685"/>
      <c r="M2484" s="253"/>
      <c r="N2484" s="270"/>
      <c r="O2484" s="270"/>
      <c r="P2484" s="254"/>
      <c r="Q2484" s="254"/>
      <c r="R2484" s="254"/>
      <c r="S2484" s="661"/>
    </row>
    <row r="2485" spans="1:19" hidden="1" outlineLevel="2">
      <c r="A2485" s="246"/>
      <c r="B2485" s="247" t="s">
        <v>773</v>
      </c>
      <c r="C2485" s="248" t="s">
        <v>765</v>
      </c>
      <c r="D2485" s="251">
        <v>1</v>
      </c>
      <c r="E2485" s="252"/>
      <c r="F2485" s="251"/>
      <c r="G2485" s="252"/>
      <c r="H2485" s="652" t="s">
        <v>774</v>
      </c>
      <c r="I2485" s="252" t="s">
        <v>763</v>
      </c>
      <c r="J2485" s="252" t="s">
        <v>767</v>
      </c>
      <c r="K2485" s="253"/>
      <c r="L2485" s="685"/>
      <c r="M2485" s="253"/>
      <c r="N2485" s="270"/>
      <c r="O2485" s="270"/>
      <c r="P2485" s="254"/>
      <c r="Q2485" s="254"/>
      <c r="R2485" s="254"/>
      <c r="S2485" s="661"/>
    </row>
    <row r="2486" spans="1:19" hidden="1" outlineLevel="2">
      <c r="A2486" s="246"/>
      <c r="B2486" s="247" t="s">
        <v>775</v>
      </c>
      <c r="C2486" s="248" t="s">
        <v>20</v>
      </c>
      <c r="D2486" s="251">
        <v>1</v>
      </c>
      <c r="E2486" s="252"/>
      <c r="F2486" s="251"/>
      <c r="G2486" s="252"/>
      <c r="H2486" s="652"/>
      <c r="I2486" s="252"/>
      <c r="J2486" s="252"/>
      <c r="K2486" s="253"/>
      <c r="L2486" s="685"/>
      <c r="M2486" s="253"/>
      <c r="N2486" s="270"/>
      <c r="O2486" s="270"/>
      <c r="P2486" s="254"/>
      <c r="Q2486" s="254"/>
      <c r="R2486" s="254"/>
      <c r="S2486" s="661"/>
    </row>
    <row r="2487" spans="1:19" outlineLevel="1" collapsed="1">
      <c r="A2487" s="245" t="s">
        <v>15</v>
      </c>
      <c r="B2487" s="238" t="s">
        <v>802</v>
      </c>
      <c r="C2487" s="238"/>
      <c r="D2487" s="249"/>
      <c r="E2487" s="250"/>
      <c r="F2487" s="249"/>
      <c r="G2487" s="252"/>
      <c r="H2487" s="652"/>
      <c r="I2487" s="252"/>
      <c r="J2487" s="252"/>
      <c r="K2487" s="253"/>
      <c r="L2487" s="685"/>
      <c r="M2487" s="253"/>
      <c r="N2487" s="270"/>
      <c r="O2487" s="270"/>
      <c r="P2487" s="254"/>
      <c r="Q2487" s="254"/>
      <c r="R2487" s="254"/>
      <c r="S2487" s="661"/>
    </row>
    <row r="2488" spans="1:19" outlineLevel="1">
      <c r="A2488" s="245">
        <v>1</v>
      </c>
      <c r="B2488" s="238" t="s">
        <v>803</v>
      </c>
      <c r="C2488" s="238"/>
      <c r="D2488" s="249"/>
      <c r="E2488" s="250"/>
      <c r="F2488" s="249"/>
      <c r="G2488" s="252"/>
      <c r="H2488" s="652"/>
      <c r="I2488" s="252"/>
      <c r="J2488" s="252"/>
      <c r="K2488" s="253"/>
      <c r="L2488" s="685"/>
      <c r="M2488" s="253"/>
      <c r="N2488" s="270"/>
      <c r="O2488" s="270"/>
      <c r="P2488" s="254"/>
      <c r="Q2488" s="254"/>
      <c r="R2488" s="254"/>
      <c r="S2488" s="661"/>
    </row>
    <row r="2489" spans="1:19" ht="63.75" outlineLevel="1">
      <c r="A2489" s="246"/>
      <c r="B2489" s="247" t="s">
        <v>804</v>
      </c>
      <c r="C2489" s="248" t="s">
        <v>21</v>
      </c>
      <c r="D2489" s="251">
        <v>8787</v>
      </c>
      <c r="E2489" s="252"/>
      <c r="F2489" s="251"/>
      <c r="G2489" s="252" t="s">
        <v>806</v>
      </c>
      <c r="H2489" s="652" t="s">
        <v>805</v>
      </c>
      <c r="I2489" s="252" t="s">
        <v>2972</v>
      </c>
      <c r="J2489" s="252" t="s">
        <v>324</v>
      </c>
      <c r="K2489" s="267">
        <v>138100</v>
      </c>
      <c r="L2489" s="685"/>
      <c r="M2489" s="267">
        <v>64800</v>
      </c>
      <c r="N2489" s="270"/>
      <c r="O2489" s="270"/>
      <c r="P2489" s="254">
        <f t="shared" ref="P2489:P2491" si="38">SUM(K2489:O2489)</f>
        <v>202900</v>
      </c>
      <c r="Q2489" s="254">
        <f>P2489*$D2489</f>
        <v>1782882300</v>
      </c>
      <c r="R2489" s="254">
        <f>P2489*$F2489</f>
        <v>0</v>
      </c>
      <c r="S2489" s="661"/>
    </row>
    <row r="2490" spans="1:19" ht="51" outlineLevel="1">
      <c r="A2490" s="246"/>
      <c r="B2490" s="247" t="s">
        <v>807</v>
      </c>
      <c r="C2490" s="248" t="s">
        <v>21</v>
      </c>
      <c r="D2490" s="251">
        <v>1545</v>
      </c>
      <c r="E2490" s="252"/>
      <c r="F2490" s="251"/>
      <c r="G2490" s="252" t="s">
        <v>809</v>
      </c>
      <c r="H2490" s="652" t="s">
        <v>808</v>
      </c>
      <c r="I2490" s="252" t="s">
        <v>2972</v>
      </c>
      <c r="J2490" s="252" t="s">
        <v>324</v>
      </c>
      <c r="K2490" s="267">
        <v>157000</v>
      </c>
      <c r="L2490" s="685"/>
      <c r="M2490" s="267">
        <v>64800</v>
      </c>
      <c r="N2490" s="270"/>
      <c r="O2490" s="270"/>
      <c r="P2490" s="254">
        <f t="shared" si="38"/>
        <v>221800</v>
      </c>
      <c r="Q2490" s="254">
        <f>P2490*$D2490</f>
        <v>342681000</v>
      </c>
      <c r="R2490" s="254">
        <f>P2490*$F2490</f>
        <v>0</v>
      </c>
      <c r="S2490" s="661"/>
    </row>
    <row r="2491" spans="1:19" ht="63.75" outlineLevel="1">
      <c r="A2491" s="246"/>
      <c r="B2491" s="247" t="s">
        <v>810</v>
      </c>
      <c r="C2491" s="248" t="s">
        <v>21</v>
      </c>
      <c r="D2491" s="251">
        <v>632</v>
      </c>
      <c r="E2491" s="252"/>
      <c r="F2491" s="251"/>
      <c r="G2491" s="252" t="s">
        <v>812</v>
      </c>
      <c r="H2491" s="652" t="s">
        <v>811</v>
      </c>
      <c r="I2491" s="252" t="s">
        <v>2972</v>
      </c>
      <c r="J2491" s="252" t="s">
        <v>324</v>
      </c>
      <c r="K2491" s="267">
        <v>215900</v>
      </c>
      <c r="L2491" s="685"/>
      <c r="M2491" s="267">
        <v>64800</v>
      </c>
      <c r="N2491" s="270"/>
      <c r="O2491" s="270"/>
      <c r="P2491" s="254">
        <f t="shared" si="38"/>
        <v>280700</v>
      </c>
      <c r="Q2491" s="254">
        <f>P2491*$D2491</f>
        <v>177402400</v>
      </c>
      <c r="R2491" s="254">
        <f>P2491*$F2491</f>
        <v>0</v>
      </c>
      <c r="S2491" s="661"/>
    </row>
    <row r="2492" spans="1:19" ht="25.5" outlineLevel="1">
      <c r="A2492" s="246"/>
      <c r="B2492" s="247" t="s">
        <v>813</v>
      </c>
      <c r="C2492" s="248" t="s">
        <v>21</v>
      </c>
      <c r="D2492" s="251">
        <v>503</v>
      </c>
      <c r="E2492" s="252"/>
      <c r="F2492" s="251"/>
      <c r="G2492" s="252"/>
      <c r="H2492" s="252" t="s">
        <v>134</v>
      </c>
      <c r="I2492" s="252" t="s">
        <v>134</v>
      </c>
      <c r="J2492" s="252" t="s">
        <v>134</v>
      </c>
      <c r="K2492" s="267" t="s">
        <v>134</v>
      </c>
      <c r="L2492" s="267" t="s">
        <v>134</v>
      </c>
      <c r="M2492" s="267" t="s">
        <v>134</v>
      </c>
      <c r="N2492" s="267" t="s">
        <v>134</v>
      </c>
      <c r="O2492" s="267" t="s">
        <v>134</v>
      </c>
      <c r="P2492" s="267" t="s">
        <v>134</v>
      </c>
      <c r="Q2492" s="267" t="s">
        <v>134</v>
      </c>
      <c r="R2492" s="267" t="s">
        <v>134</v>
      </c>
      <c r="S2492" s="649" t="s">
        <v>3085</v>
      </c>
    </row>
    <row r="2493" spans="1:19" ht="25.5" outlineLevel="1">
      <c r="A2493" s="246"/>
      <c r="B2493" s="247" t="s">
        <v>814</v>
      </c>
      <c r="C2493" s="248" t="s">
        <v>21</v>
      </c>
      <c r="D2493" s="251">
        <v>503</v>
      </c>
      <c r="E2493" s="252"/>
      <c r="F2493" s="251"/>
      <c r="G2493" s="252"/>
      <c r="H2493" s="252" t="s">
        <v>134</v>
      </c>
      <c r="I2493" s="252" t="s">
        <v>134</v>
      </c>
      <c r="J2493" s="252" t="s">
        <v>134</v>
      </c>
      <c r="K2493" s="267" t="s">
        <v>134</v>
      </c>
      <c r="L2493" s="267" t="s">
        <v>134</v>
      </c>
      <c r="M2493" s="267" t="s">
        <v>134</v>
      </c>
      <c r="N2493" s="267" t="s">
        <v>134</v>
      </c>
      <c r="O2493" s="267" t="s">
        <v>134</v>
      </c>
      <c r="P2493" s="267" t="s">
        <v>134</v>
      </c>
      <c r="Q2493" s="267" t="s">
        <v>134</v>
      </c>
      <c r="R2493" s="267" t="s">
        <v>134</v>
      </c>
      <c r="S2493" s="649" t="s">
        <v>3085</v>
      </c>
    </row>
    <row r="2494" spans="1:19" ht="25.5" outlineLevel="1">
      <c r="A2494" s="246"/>
      <c r="B2494" s="247" t="s">
        <v>815</v>
      </c>
      <c r="C2494" s="248" t="s">
        <v>21</v>
      </c>
      <c r="D2494" s="251">
        <v>0</v>
      </c>
      <c r="E2494" s="252"/>
      <c r="F2494" s="251"/>
      <c r="G2494" s="252"/>
      <c r="H2494" s="252" t="s">
        <v>134</v>
      </c>
      <c r="I2494" s="252" t="s">
        <v>134</v>
      </c>
      <c r="J2494" s="252" t="s">
        <v>134</v>
      </c>
      <c r="K2494" s="267" t="s">
        <v>134</v>
      </c>
      <c r="L2494" s="267" t="s">
        <v>134</v>
      </c>
      <c r="M2494" s="267" t="s">
        <v>134</v>
      </c>
      <c r="N2494" s="267" t="s">
        <v>134</v>
      </c>
      <c r="O2494" s="267" t="s">
        <v>134</v>
      </c>
      <c r="P2494" s="267" t="s">
        <v>134</v>
      </c>
      <c r="Q2494" s="267" t="s">
        <v>134</v>
      </c>
      <c r="R2494" s="267" t="s">
        <v>134</v>
      </c>
      <c r="S2494" s="661" t="s">
        <v>816</v>
      </c>
    </row>
    <row r="2495" spans="1:19" ht="25.5" outlineLevel="1">
      <c r="A2495" s="246"/>
      <c r="B2495" s="247" t="s">
        <v>817</v>
      </c>
      <c r="C2495" s="248" t="s">
        <v>21</v>
      </c>
      <c r="D2495" s="251">
        <v>0</v>
      </c>
      <c r="E2495" s="252"/>
      <c r="F2495" s="251"/>
      <c r="G2495" s="252"/>
      <c r="H2495" s="252" t="s">
        <v>134</v>
      </c>
      <c r="I2495" s="252" t="s">
        <v>134</v>
      </c>
      <c r="J2495" s="252" t="s">
        <v>134</v>
      </c>
      <c r="K2495" s="267" t="s">
        <v>134</v>
      </c>
      <c r="L2495" s="267" t="s">
        <v>134</v>
      </c>
      <c r="M2495" s="267" t="s">
        <v>134</v>
      </c>
      <c r="N2495" s="267" t="s">
        <v>134</v>
      </c>
      <c r="O2495" s="267" t="s">
        <v>134</v>
      </c>
      <c r="P2495" s="267" t="s">
        <v>134</v>
      </c>
      <c r="Q2495" s="267" t="s">
        <v>134</v>
      </c>
      <c r="R2495" s="267" t="s">
        <v>134</v>
      </c>
      <c r="S2495" s="661" t="s">
        <v>816</v>
      </c>
    </row>
    <row r="2496" spans="1:19" outlineLevel="1">
      <c r="A2496" s="246">
        <v>2</v>
      </c>
      <c r="B2496" s="238" t="s">
        <v>818</v>
      </c>
      <c r="C2496" s="248"/>
      <c r="D2496" s="251"/>
      <c r="E2496" s="252"/>
      <c r="F2496" s="251"/>
      <c r="G2496" s="252"/>
      <c r="H2496" s="652"/>
      <c r="I2496" s="252"/>
      <c r="J2496" s="252"/>
      <c r="K2496" s="253"/>
      <c r="L2496" s="685"/>
      <c r="M2496" s="253"/>
      <c r="N2496" s="270"/>
      <c r="O2496" s="270"/>
      <c r="P2496" s="254"/>
      <c r="Q2496" s="254"/>
      <c r="R2496" s="254"/>
      <c r="S2496" s="661"/>
    </row>
    <row r="2497" spans="1:19" ht="29.25" customHeight="1" outlineLevel="1">
      <c r="A2497" s="245"/>
      <c r="B2497" s="247" t="s">
        <v>819</v>
      </c>
      <c r="C2497" s="248" t="s">
        <v>21</v>
      </c>
      <c r="D2497" s="251">
        <v>2826</v>
      </c>
      <c r="E2497" s="252"/>
      <c r="F2497" s="251"/>
      <c r="G2497" s="252"/>
      <c r="H2497" s="652" t="s">
        <v>820</v>
      </c>
      <c r="I2497" s="252" t="s">
        <v>763</v>
      </c>
      <c r="J2497" s="252" t="s">
        <v>767</v>
      </c>
      <c r="K2497" s="267">
        <v>40300</v>
      </c>
      <c r="L2497" s="685"/>
      <c r="M2497" s="267">
        <v>63100</v>
      </c>
      <c r="N2497" s="270"/>
      <c r="O2497" s="270"/>
      <c r="P2497" s="254">
        <f t="shared" ref="P2497:P2503" si="39">SUM(K2497:O2497)</f>
        <v>103400</v>
      </c>
      <c r="Q2497" s="254">
        <f t="shared" ref="Q2497:Q2503" si="40">P2497*$D2497</f>
        <v>292208400</v>
      </c>
      <c r="R2497" s="254">
        <f t="shared" ref="R2497:R2503" si="41">P2497*$F2497</f>
        <v>0</v>
      </c>
      <c r="S2497" s="661"/>
    </row>
    <row r="2498" spans="1:19" ht="25.5" outlineLevel="1">
      <c r="A2498" s="245"/>
      <c r="B2498" s="247" t="s">
        <v>821</v>
      </c>
      <c r="C2498" s="248" t="s">
        <v>21</v>
      </c>
      <c r="D2498" s="251">
        <v>972</v>
      </c>
      <c r="E2498" s="252"/>
      <c r="F2498" s="251"/>
      <c r="G2498" s="252"/>
      <c r="H2498" s="652" t="s">
        <v>822</v>
      </c>
      <c r="I2498" s="252" t="s">
        <v>763</v>
      </c>
      <c r="J2498" s="252" t="s">
        <v>767</v>
      </c>
      <c r="K2498" s="267">
        <v>59200</v>
      </c>
      <c r="L2498" s="685"/>
      <c r="M2498" s="267">
        <v>63200</v>
      </c>
      <c r="N2498" s="270"/>
      <c r="O2498" s="270"/>
      <c r="P2498" s="254">
        <f t="shared" si="39"/>
        <v>122400</v>
      </c>
      <c r="Q2498" s="254">
        <f t="shared" si="40"/>
        <v>118972800</v>
      </c>
      <c r="R2498" s="254">
        <f t="shared" si="41"/>
        <v>0</v>
      </c>
      <c r="S2498" s="661"/>
    </row>
    <row r="2499" spans="1:19" ht="25.5" outlineLevel="1">
      <c r="A2499" s="245"/>
      <c r="B2499" s="247" t="s">
        <v>823</v>
      </c>
      <c r="C2499" s="248" t="s">
        <v>21</v>
      </c>
      <c r="D2499" s="251">
        <v>22</v>
      </c>
      <c r="E2499" s="252"/>
      <c r="F2499" s="251"/>
      <c r="G2499" s="252"/>
      <c r="H2499" s="652" t="s">
        <v>824</v>
      </c>
      <c r="I2499" s="252" t="s">
        <v>763</v>
      </c>
      <c r="J2499" s="252" t="s">
        <v>767</v>
      </c>
      <c r="K2499" s="267">
        <v>83200</v>
      </c>
      <c r="L2499" s="685"/>
      <c r="M2499" s="267">
        <v>63200</v>
      </c>
      <c r="N2499" s="270"/>
      <c r="O2499" s="270"/>
      <c r="P2499" s="254">
        <f t="shared" si="39"/>
        <v>146400</v>
      </c>
      <c r="Q2499" s="254">
        <f t="shared" si="40"/>
        <v>3220800</v>
      </c>
      <c r="R2499" s="254">
        <f t="shared" si="41"/>
        <v>0</v>
      </c>
      <c r="S2499" s="661"/>
    </row>
    <row r="2500" spans="1:19" ht="25.5" outlineLevel="1">
      <c r="A2500" s="245"/>
      <c r="B2500" s="247" t="s">
        <v>825</v>
      </c>
      <c r="C2500" s="248" t="s">
        <v>21</v>
      </c>
      <c r="D2500" s="251">
        <v>2264</v>
      </c>
      <c r="E2500" s="252"/>
      <c r="F2500" s="251"/>
      <c r="G2500" s="252"/>
      <c r="H2500" s="652" t="s">
        <v>826</v>
      </c>
      <c r="I2500" s="252" t="s">
        <v>763</v>
      </c>
      <c r="J2500" s="252" t="s">
        <v>767</v>
      </c>
      <c r="K2500" s="267">
        <v>44100</v>
      </c>
      <c r="L2500" s="685"/>
      <c r="M2500" s="267">
        <v>63100</v>
      </c>
      <c r="N2500" s="270"/>
      <c r="O2500" s="270"/>
      <c r="P2500" s="254">
        <f t="shared" si="39"/>
        <v>107200</v>
      </c>
      <c r="Q2500" s="254">
        <f t="shared" si="40"/>
        <v>242700800</v>
      </c>
      <c r="R2500" s="254">
        <f t="shared" si="41"/>
        <v>0</v>
      </c>
      <c r="S2500" s="661"/>
    </row>
    <row r="2501" spans="1:19" ht="25.5" outlineLevel="1">
      <c r="A2501" s="245"/>
      <c r="B2501" s="247" t="s">
        <v>827</v>
      </c>
      <c r="C2501" s="248" t="s">
        <v>21</v>
      </c>
      <c r="D2501" s="251">
        <v>22</v>
      </c>
      <c r="E2501" s="252"/>
      <c r="F2501" s="251"/>
      <c r="G2501" s="252"/>
      <c r="H2501" s="652" t="s">
        <v>828</v>
      </c>
      <c r="I2501" s="252" t="s">
        <v>763</v>
      </c>
      <c r="J2501" s="252" t="s">
        <v>767</v>
      </c>
      <c r="K2501" s="267">
        <v>68000</v>
      </c>
      <c r="L2501" s="685"/>
      <c r="M2501" s="267">
        <v>63200</v>
      </c>
      <c r="N2501" s="270"/>
      <c r="O2501" s="270"/>
      <c r="P2501" s="254">
        <f t="shared" si="39"/>
        <v>131200</v>
      </c>
      <c r="Q2501" s="254">
        <f t="shared" si="40"/>
        <v>2886400</v>
      </c>
      <c r="R2501" s="254">
        <f t="shared" si="41"/>
        <v>0</v>
      </c>
      <c r="S2501" s="661"/>
    </row>
    <row r="2502" spans="1:19" ht="25.5" customHeight="1" outlineLevel="1">
      <c r="A2502" s="245"/>
      <c r="B2502" s="247" t="s">
        <v>829</v>
      </c>
      <c r="C2502" s="248" t="s">
        <v>21</v>
      </c>
      <c r="D2502" s="251">
        <v>771</v>
      </c>
      <c r="E2502" s="252"/>
      <c r="F2502" s="251"/>
      <c r="G2502" s="252"/>
      <c r="H2502" s="652" t="s">
        <v>830</v>
      </c>
      <c r="I2502" s="252" t="s">
        <v>763</v>
      </c>
      <c r="J2502" s="252" t="s">
        <v>767</v>
      </c>
      <c r="K2502" s="267">
        <v>94600</v>
      </c>
      <c r="L2502" s="685"/>
      <c r="M2502" s="267">
        <v>63300</v>
      </c>
      <c r="N2502" s="270"/>
      <c r="O2502" s="270"/>
      <c r="P2502" s="254">
        <f t="shared" si="39"/>
        <v>157900</v>
      </c>
      <c r="Q2502" s="254">
        <f t="shared" si="40"/>
        <v>121740900</v>
      </c>
      <c r="R2502" s="254">
        <f t="shared" si="41"/>
        <v>0</v>
      </c>
      <c r="S2502" s="661"/>
    </row>
    <row r="2503" spans="1:19" ht="25.5" outlineLevel="1">
      <c r="A2503" s="245"/>
      <c r="B2503" s="247" t="s">
        <v>831</v>
      </c>
      <c r="C2503" s="248" t="s">
        <v>21</v>
      </c>
      <c r="D2503" s="251">
        <v>503</v>
      </c>
      <c r="E2503" s="252"/>
      <c r="F2503" s="251"/>
      <c r="G2503" s="252"/>
      <c r="H2503" s="652" t="s">
        <v>832</v>
      </c>
      <c r="I2503" s="252" t="s">
        <v>763</v>
      </c>
      <c r="J2503" s="252" t="s">
        <v>767</v>
      </c>
      <c r="K2503" s="267">
        <v>280100</v>
      </c>
      <c r="L2503" s="685"/>
      <c r="M2503" s="267">
        <v>63800</v>
      </c>
      <c r="N2503" s="270"/>
      <c r="O2503" s="270"/>
      <c r="P2503" s="254">
        <f t="shared" si="39"/>
        <v>343900</v>
      </c>
      <c r="Q2503" s="254">
        <f t="shared" si="40"/>
        <v>172981700</v>
      </c>
      <c r="R2503" s="254">
        <f t="shared" si="41"/>
        <v>0</v>
      </c>
      <c r="S2503" s="661"/>
    </row>
    <row r="2504" spans="1:19" outlineLevel="1">
      <c r="A2504" s="245">
        <v>3</v>
      </c>
      <c r="B2504" s="238" t="s">
        <v>833</v>
      </c>
      <c r="C2504" s="248"/>
      <c r="D2504" s="251"/>
      <c r="E2504" s="252"/>
      <c r="F2504" s="251"/>
      <c r="G2504" s="252"/>
      <c r="H2504" s="652"/>
      <c r="I2504" s="252"/>
      <c r="J2504" s="252"/>
      <c r="K2504" s="253"/>
      <c r="L2504" s="685"/>
      <c r="M2504" s="253"/>
      <c r="N2504" s="270"/>
      <c r="O2504" s="270"/>
      <c r="P2504" s="254"/>
      <c r="Q2504" s="254"/>
      <c r="R2504" s="254"/>
      <c r="S2504" s="661"/>
    </row>
    <row r="2505" spans="1:19" ht="25.5" outlineLevel="1">
      <c r="A2505" s="245"/>
      <c r="B2505" s="247" t="s">
        <v>834</v>
      </c>
      <c r="C2505" s="248" t="s">
        <v>765</v>
      </c>
      <c r="D2505" s="251">
        <v>5261</v>
      </c>
      <c r="E2505" s="252"/>
      <c r="F2505" s="251"/>
      <c r="G2505" s="252"/>
      <c r="H2505" s="652" t="s">
        <v>835</v>
      </c>
      <c r="I2505" s="252" t="s">
        <v>763</v>
      </c>
      <c r="J2505" s="252" t="s">
        <v>767</v>
      </c>
      <c r="K2505" s="267">
        <v>108400</v>
      </c>
      <c r="L2505" s="685"/>
      <c r="M2505" s="267">
        <v>63300</v>
      </c>
      <c r="N2505" s="270"/>
      <c r="O2505" s="270"/>
      <c r="P2505" s="254">
        <f t="shared" ref="P2505:P2510" si="42">SUM(K2505:O2505)</f>
        <v>171700</v>
      </c>
      <c r="Q2505" s="254">
        <f t="shared" ref="Q2505:Q2510" si="43">P2505*$D2505</f>
        <v>903313700</v>
      </c>
      <c r="R2505" s="254">
        <f t="shared" ref="R2505:R2510" si="44">P2505*$F2505</f>
        <v>0</v>
      </c>
      <c r="S2505" s="661"/>
    </row>
    <row r="2506" spans="1:19" ht="25.5" outlineLevel="1">
      <c r="A2506" s="245"/>
      <c r="B2506" s="247" t="s">
        <v>836</v>
      </c>
      <c r="C2506" s="248" t="s">
        <v>765</v>
      </c>
      <c r="D2506" s="251">
        <v>2114</v>
      </c>
      <c r="E2506" s="252"/>
      <c r="F2506" s="251"/>
      <c r="G2506" s="252"/>
      <c r="H2506" s="652" t="s">
        <v>837</v>
      </c>
      <c r="I2506" s="252" t="s">
        <v>763</v>
      </c>
      <c r="J2506" s="252" t="s">
        <v>767</v>
      </c>
      <c r="K2506" s="267">
        <v>108400</v>
      </c>
      <c r="L2506" s="685"/>
      <c r="M2506" s="267">
        <v>63300</v>
      </c>
      <c r="N2506" s="270"/>
      <c r="O2506" s="270"/>
      <c r="P2506" s="254">
        <f t="shared" si="42"/>
        <v>171700</v>
      </c>
      <c r="Q2506" s="254">
        <f t="shared" si="43"/>
        <v>362973800</v>
      </c>
      <c r="R2506" s="254">
        <f t="shared" si="44"/>
        <v>0</v>
      </c>
      <c r="S2506" s="661"/>
    </row>
    <row r="2507" spans="1:19" ht="25.5" outlineLevel="1">
      <c r="A2507" s="245"/>
      <c r="B2507" s="247" t="s">
        <v>838</v>
      </c>
      <c r="C2507" s="248" t="s">
        <v>765</v>
      </c>
      <c r="D2507" s="511">
        <v>1274</v>
      </c>
      <c r="E2507" s="252"/>
      <c r="F2507" s="251"/>
      <c r="G2507" s="252"/>
      <c r="H2507" s="652" t="s">
        <v>839</v>
      </c>
      <c r="I2507" s="252" t="s">
        <v>763</v>
      </c>
      <c r="J2507" s="252" t="s">
        <v>767</v>
      </c>
      <c r="K2507" s="267">
        <v>238500</v>
      </c>
      <c r="L2507" s="685"/>
      <c r="M2507" s="267">
        <v>63700</v>
      </c>
      <c r="N2507" s="270"/>
      <c r="O2507" s="270"/>
      <c r="P2507" s="254">
        <f t="shared" si="42"/>
        <v>302200</v>
      </c>
      <c r="Q2507" s="254">
        <f t="shared" si="43"/>
        <v>385002800</v>
      </c>
      <c r="R2507" s="254">
        <f t="shared" si="44"/>
        <v>0</v>
      </c>
      <c r="S2507" s="661"/>
    </row>
    <row r="2508" spans="1:19" ht="19.5" customHeight="1" outlineLevel="1">
      <c r="A2508" s="245"/>
      <c r="B2508" s="247" t="s">
        <v>840</v>
      </c>
      <c r="C2508" s="248" t="s">
        <v>765</v>
      </c>
      <c r="D2508" s="251">
        <v>0</v>
      </c>
      <c r="E2508" s="252"/>
      <c r="F2508" s="251"/>
      <c r="G2508" s="252"/>
      <c r="H2508" s="652" t="s">
        <v>835</v>
      </c>
      <c r="I2508" s="252" t="s">
        <v>763</v>
      </c>
      <c r="J2508" s="252" t="s">
        <v>767</v>
      </c>
      <c r="K2508" s="267">
        <v>108400</v>
      </c>
      <c r="L2508" s="685"/>
      <c r="M2508" s="267">
        <v>63300</v>
      </c>
      <c r="N2508" s="270"/>
      <c r="O2508" s="270"/>
      <c r="P2508" s="254">
        <f t="shared" si="42"/>
        <v>171700</v>
      </c>
      <c r="Q2508" s="254">
        <f t="shared" si="43"/>
        <v>0</v>
      </c>
      <c r="R2508" s="254">
        <f t="shared" si="44"/>
        <v>0</v>
      </c>
      <c r="S2508" s="661"/>
    </row>
    <row r="2509" spans="1:19" ht="25.5" outlineLevel="1">
      <c r="A2509" s="245"/>
      <c r="B2509" s="247" t="s">
        <v>841</v>
      </c>
      <c r="C2509" s="248" t="s">
        <v>765</v>
      </c>
      <c r="D2509" s="251">
        <v>2</v>
      </c>
      <c r="E2509" s="252"/>
      <c r="F2509" s="251"/>
      <c r="G2509" s="252"/>
      <c r="H2509" s="652" t="s">
        <v>842</v>
      </c>
      <c r="I2509" s="252" t="s">
        <v>763</v>
      </c>
      <c r="J2509" s="252" t="s">
        <v>767</v>
      </c>
      <c r="K2509" s="267">
        <v>713300</v>
      </c>
      <c r="L2509" s="685"/>
      <c r="M2509" s="267">
        <v>107000</v>
      </c>
      <c r="N2509" s="270"/>
      <c r="O2509" s="270"/>
      <c r="P2509" s="254">
        <f t="shared" si="42"/>
        <v>820300</v>
      </c>
      <c r="Q2509" s="254">
        <f t="shared" si="43"/>
        <v>1640600</v>
      </c>
      <c r="R2509" s="254">
        <f t="shared" si="44"/>
        <v>0</v>
      </c>
      <c r="S2509" s="661"/>
    </row>
    <row r="2510" spans="1:19" outlineLevel="1">
      <c r="A2510" s="245"/>
      <c r="B2510" s="247" t="s">
        <v>843</v>
      </c>
      <c r="C2510" s="248" t="s">
        <v>765</v>
      </c>
      <c r="D2510" s="251">
        <v>4421</v>
      </c>
      <c r="E2510" s="252"/>
      <c r="F2510" s="251"/>
      <c r="G2510" s="653"/>
      <c r="H2510" s="652"/>
      <c r="I2510" s="653" t="s">
        <v>2977</v>
      </c>
      <c r="J2510" s="653" t="s">
        <v>324</v>
      </c>
      <c r="K2510" s="267">
        <v>13700</v>
      </c>
      <c r="L2510" s="685"/>
      <c r="M2510" s="267">
        <v>21000</v>
      </c>
      <c r="N2510" s="270"/>
      <c r="O2510" s="270"/>
      <c r="P2510" s="254">
        <f t="shared" si="42"/>
        <v>34700</v>
      </c>
      <c r="Q2510" s="254">
        <f t="shared" si="43"/>
        <v>153408700</v>
      </c>
      <c r="R2510" s="254">
        <f t="shared" si="44"/>
        <v>0</v>
      </c>
      <c r="S2510" s="661"/>
    </row>
    <row r="2511" spans="1:19" outlineLevel="1">
      <c r="A2511" s="245" t="s">
        <v>17</v>
      </c>
      <c r="B2511" s="255" t="s">
        <v>844</v>
      </c>
      <c r="C2511" s="248"/>
      <c r="D2511" s="251"/>
      <c r="E2511" s="252"/>
      <c r="F2511" s="251"/>
      <c r="G2511" s="252"/>
      <c r="H2511" s="652"/>
      <c r="I2511" s="252"/>
      <c r="J2511" s="252"/>
      <c r="K2511" s="253"/>
      <c r="L2511" s="685"/>
      <c r="M2511" s="253"/>
      <c r="N2511" s="270"/>
      <c r="O2511" s="270"/>
      <c r="P2511" s="254"/>
      <c r="Q2511" s="254"/>
      <c r="R2511" s="254"/>
      <c r="S2511" s="661"/>
    </row>
    <row r="2512" spans="1:19" ht="25.5" outlineLevel="1">
      <c r="A2512" s="245">
        <v>1</v>
      </c>
      <c r="B2512" s="255" t="s">
        <v>845</v>
      </c>
      <c r="C2512" s="248"/>
      <c r="D2512" s="251"/>
      <c r="E2512" s="252"/>
      <c r="F2512" s="251"/>
      <c r="G2512" s="252"/>
      <c r="H2512" s="652"/>
      <c r="I2512" s="252"/>
      <c r="J2512" s="252"/>
      <c r="K2512" s="253"/>
      <c r="L2512" s="685"/>
      <c r="M2512" s="253"/>
      <c r="N2512" s="270"/>
      <c r="O2512" s="270"/>
      <c r="P2512" s="254"/>
      <c r="Q2512" s="254"/>
      <c r="R2512" s="254"/>
      <c r="S2512" s="661"/>
    </row>
    <row r="2513" spans="1:19" outlineLevel="1">
      <c r="A2513" s="245"/>
      <c r="B2513" s="247" t="s">
        <v>695</v>
      </c>
      <c r="C2513" s="248" t="s">
        <v>243</v>
      </c>
      <c r="D2513" s="251">
        <v>99</v>
      </c>
      <c r="E2513" s="252"/>
      <c r="F2513" s="251"/>
      <c r="G2513" s="652" t="s">
        <v>245</v>
      </c>
      <c r="H2513" s="660" t="s">
        <v>296</v>
      </c>
      <c r="I2513" s="652" t="s">
        <v>2968</v>
      </c>
      <c r="J2513" s="652" t="s">
        <v>324</v>
      </c>
      <c r="K2513" s="267">
        <v>95100</v>
      </c>
      <c r="L2513" s="685"/>
      <c r="M2513" s="267">
        <v>14900</v>
      </c>
      <c r="N2513" s="270"/>
      <c r="O2513" s="270"/>
      <c r="P2513" s="254">
        <f>SUM(K2513:O2513)</f>
        <v>110000</v>
      </c>
      <c r="Q2513" s="254">
        <f>P2513*$D2513</f>
        <v>10890000</v>
      </c>
      <c r="R2513" s="254">
        <f>P2513*$F2513</f>
        <v>0</v>
      </c>
      <c r="S2513" s="661"/>
    </row>
    <row r="2514" spans="1:19" outlineLevel="1">
      <c r="A2514" s="245">
        <v>2</v>
      </c>
      <c r="B2514" s="255" t="s">
        <v>846</v>
      </c>
      <c r="C2514" s="248"/>
      <c r="D2514" s="251"/>
      <c r="E2514" s="252"/>
      <c r="F2514" s="251"/>
      <c r="G2514" s="252"/>
      <c r="H2514" s="252"/>
      <c r="I2514" s="252"/>
      <c r="J2514" s="252"/>
      <c r="K2514" s="253"/>
      <c r="L2514" s="685"/>
      <c r="M2514" s="253"/>
      <c r="N2514" s="270"/>
      <c r="O2514" s="270"/>
      <c r="P2514" s="254"/>
      <c r="Q2514" s="254"/>
      <c r="R2514" s="254"/>
      <c r="S2514" s="661"/>
    </row>
    <row r="2515" spans="1:19" outlineLevel="1">
      <c r="A2515" s="245"/>
      <c r="B2515" s="247" t="s">
        <v>316</v>
      </c>
      <c r="C2515" s="248" t="s">
        <v>243</v>
      </c>
      <c r="D2515" s="511">
        <v>8796.8970000000008</v>
      </c>
      <c r="E2515" s="252"/>
      <c r="F2515" s="251"/>
      <c r="G2515" s="652" t="s">
        <v>245</v>
      </c>
      <c r="H2515" s="652" t="s">
        <v>317</v>
      </c>
      <c r="I2515" s="652" t="s">
        <v>2968</v>
      </c>
      <c r="J2515" s="652" t="s">
        <v>324</v>
      </c>
      <c r="K2515" s="267">
        <v>30400</v>
      </c>
      <c r="L2515" s="685"/>
      <c r="M2515" s="267">
        <v>7100</v>
      </c>
      <c r="N2515" s="270"/>
      <c r="O2515" s="270"/>
      <c r="P2515" s="254">
        <f t="shared" ref="P2515:P2518" si="45">SUM(K2515:O2515)</f>
        <v>37500</v>
      </c>
      <c r="Q2515" s="254">
        <f>P2515*$D2515</f>
        <v>329883637.50000006</v>
      </c>
      <c r="R2515" s="254">
        <f>P2515*$F2515</f>
        <v>0</v>
      </c>
      <c r="S2515" s="661"/>
    </row>
    <row r="2516" spans="1:19" outlineLevel="1">
      <c r="A2516" s="245"/>
      <c r="B2516" s="247" t="s">
        <v>847</v>
      </c>
      <c r="C2516" s="248" t="s">
        <v>243</v>
      </c>
      <c r="D2516" s="511">
        <v>38939.692000000003</v>
      </c>
      <c r="E2516" s="252"/>
      <c r="F2516" s="251"/>
      <c r="G2516" s="652" t="s">
        <v>245</v>
      </c>
      <c r="H2516" s="652" t="s">
        <v>319</v>
      </c>
      <c r="I2516" s="652" t="s">
        <v>2968</v>
      </c>
      <c r="J2516" s="652" t="s">
        <v>324</v>
      </c>
      <c r="K2516" s="267">
        <v>21200</v>
      </c>
      <c r="L2516" s="685"/>
      <c r="M2516" s="267">
        <v>5900</v>
      </c>
      <c r="N2516" s="270"/>
      <c r="O2516" s="270"/>
      <c r="P2516" s="254">
        <f t="shared" si="45"/>
        <v>27100</v>
      </c>
      <c r="Q2516" s="254">
        <f>P2516*$D2516</f>
        <v>1055265653.2</v>
      </c>
      <c r="R2516" s="254">
        <f>P2516*$F2516</f>
        <v>0</v>
      </c>
      <c r="S2516" s="661"/>
    </row>
    <row r="2517" spans="1:19" outlineLevel="1">
      <c r="A2517" s="246"/>
      <c r="B2517" s="247" t="s">
        <v>708</v>
      </c>
      <c r="C2517" s="248" t="s">
        <v>243</v>
      </c>
      <c r="D2517" s="511">
        <v>124280.103</v>
      </c>
      <c r="E2517" s="252"/>
      <c r="F2517" s="251"/>
      <c r="G2517" s="652" t="s">
        <v>245</v>
      </c>
      <c r="H2517" s="652" t="s">
        <v>709</v>
      </c>
      <c r="I2517" s="652" t="s">
        <v>2968</v>
      </c>
      <c r="J2517" s="652" t="s">
        <v>324</v>
      </c>
      <c r="K2517" s="267">
        <v>14000</v>
      </c>
      <c r="L2517" s="685"/>
      <c r="M2517" s="267">
        <v>4500</v>
      </c>
      <c r="N2517" s="270"/>
      <c r="O2517" s="270"/>
      <c r="P2517" s="254">
        <f t="shared" si="45"/>
        <v>18500</v>
      </c>
      <c r="Q2517" s="254">
        <f>P2517*$D2517</f>
        <v>2299181905.5</v>
      </c>
      <c r="R2517" s="254">
        <f>P2517*$F2517</f>
        <v>0</v>
      </c>
      <c r="S2517" s="661"/>
    </row>
    <row r="2518" spans="1:19" outlineLevel="1">
      <c r="A2518" s="246"/>
      <c r="B2518" s="247" t="s">
        <v>710</v>
      </c>
      <c r="C2518" s="248" t="s">
        <v>243</v>
      </c>
      <c r="D2518" s="511">
        <v>221107.53599999999</v>
      </c>
      <c r="E2518" s="252"/>
      <c r="F2518" s="251"/>
      <c r="G2518" s="652" t="s">
        <v>245</v>
      </c>
      <c r="H2518" s="652" t="s">
        <v>711</v>
      </c>
      <c r="I2518" s="652" t="s">
        <v>2968</v>
      </c>
      <c r="J2518" s="652" t="s">
        <v>324</v>
      </c>
      <c r="K2518" s="267">
        <v>8600</v>
      </c>
      <c r="L2518" s="685"/>
      <c r="M2518" s="267">
        <v>3800</v>
      </c>
      <c r="N2518" s="270"/>
      <c r="O2518" s="270"/>
      <c r="P2518" s="254">
        <f t="shared" si="45"/>
        <v>12400</v>
      </c>
      <c r="Q2518" s="254">
        <f>P2518*$D2518</f>
        <v>2741733446.4000001</v>
      </c>
      <c r="R2518" s="254">
        <f>P2518*$F2518</f>
        <v>0</v>
      </c>
      <c r="S2518" s="661"/>
    </row>
    <row r="2519" spans="1:19" outlineLevel="1">
      <c r="A2519" s="245">
        <v>3</v>
      </c>
      <c r="B2519" s="255" t="s">
        <v>297</v>
      </c>
      <c r="C2519" s="248"/>
      <c r="D2519" s="251"/>
      <c r="E2519" s="252"/>
      <c r="F2519" s="251"/>
      <c r="G2519" s="252"/>
      <c r="H2519" s="252"/>
      <c r="I2519" s="252"/>
      <c r="J2519" s="252"/>
      <c r="K2519" s="253"/>
      <c r="L2519" s="685"/>
      <c r="M2519" s="253"/>
      <c r="N2519" s="270"/>
      <c r="O2519" s="270"/>
      <c r="P2519" s="254"/>
      <c r="Q2519" s="254"/>
      <c r="R2519" s="254"/>
      <c r="S2519" s="661"/>
    </row>
    <row r="2520" spans="1:19" outlineLevel="1">
      <c r="A2520" s="245"/>
      <c r="B2520" s="247" t="s">
        <v>848</v>
      </c>
      <c r="C2520" s="248" t="s">
        <v>243</v>
      </c>
      <c r="D2520" s="251">
        <v>0</v>
      </c>
      <c r="E2520" s="252"/>
      <c r="F2520" s="251"/>
      <c r="G2520" s="652" t="s">
        <v>245</v>
      </c>
      <c r="H2520" s="652" t="s">
        <v>315</v>
      </c>
      <c r="I2520" s="652" t="s">
        <v>2968</v>
      </c>
      <c r="J2520" s="652" t="s">
        <v>324</v>
      </c>
      <c r="K2520" s="267">
        <v>50400</v>
      </c>
      <c r="L2520" s="685"/>
      <c r="M2520" s="267">
        <v>9200</v>
      </c>
      <c r="N2520" s="270"/>
      <c r="O2520" s="270"/>
      <c r="P2520" s="254">
        <f t="shared" ref="P2520:P2523" si="46">SUM(K2520:O2520)</f>
        <v>59600</v>
      </c>
      <c r="Q2520" s="254">
        <f>P2520*$D2520</f>
        <v>0</v>
      </c>
      <c r="R2520" s="254">
        <f>P2520*$F2520</f>
        <v>0</v>
      </c>
      <c r="S2520" s="661"/>
    </row>
    <row r="2521" spans="1:19" outlineLevel="1">
      <c r="A2521" s="245"/>
      <c r="B2521" s="247" t="s">
        <v>316</v>
      </c>
      <c r="C2521" s="248" t="s">
        <v>243</v>
      </c>
      <c r="D2521" s="511">
        <v>4398.4380000000001</v>
      </c>
      <c r="E2521" s="252"/>
      <c r="F2521" s="251"/>
      <c r="G2521" s="652" t="s">
        <v>245</v>
      </c>
      <c r="H2521" s="652" t="s">
        <v>317</v>
      </c>
      <c r="I2521" s="652" t="s">
        <v>2968</v>
      </c>
      <c r="J2521" s="652" t="s">
        <v>324</v>
      </c>
      <c r="K2521" s="267">
        <v>30400</v>
      </c>
      <c r="L2521" s="685"/>
      <c r="M2521" s="267">
        <v>7100</v>
      </c>
      <c r="N2521" s="270"/>
      <c r="O2521" s="270"/>
      <c r="P2521" s="254">
        <f t="shared" si="46"/>
        <v>37500</v>
      </c>
      <c r="Q2521" s="254">
        <f>P2521*$D2521</f>
        <v>164941425</v>
      </c>
      <c r="R2521" s="254">
        <f>P2521*$F2521</f>
        <v>0</v>
      </c>
      <c r="S2521" s="661"/>
    </row>
    <row r="2522" spans="1:19" outlineLevel="1">
      <c r="A2522" s="246"/>
      <c r="B2522" s="247" t="s">
        <v>847</v>
      </c>
      <c r="C2522" s="248" t="s">
        <v>243</v>
      </c>
      <c r="D2522" s="511">
        <v>19511.939000000002</v>
      </c>
      <c r="E2522" s="252"/>
      <c r="F2522" s="251"/>
      <c r="G2522" s="652" t="s">
        <v>245</v>
      </c>
      <c r="H2522" s="652" t="s">
        <v>319</v>
      </c>
      <c r="I2522" s="652" t="s">
        <v>2968</v>
      </c>
      <c r="J2522" s="652" t="s">
        <v>324</v>
      </c>
      <c r="K2522" s="267">
        <v>21200</v>
      </c>
      <c r="L2522" s="685"/>
      <c r="M2522" s="267">
        <v>5900</v>
      </c>
      <c r="N2522" s="270"/>
      <c r="O2522" s="270"/>
      <c r="P2522" s="254">
        <f t="shared" si="46"/>
        <v>27100</v>
      </c>
      <c r="Q2522" s="254">
        <f>P2522*$D2522</f>
        <v>528773546.90000004</v>
      </c>
      <c r="R2522" s="254">
        <f>P2522*$F2522</f>
        <v>0</v>
      </c>
      <c r="S2522" s="661"/>
    </row>
    <row r="2523" spans="1:19" outlineLevel="1">
      <c r="A2523" s="246"/>
      <c r="B2523" s="247" t="s">
        <v>708</v>
      </c>
      <c r="C2523" s="248" t="s">
        <v>243</v>
      </c>
      <c r="D2523" s="511">
        <v>61993.275000000001</v>
      </c>
      <c r="E2523" s="252"/>
      <c r="F2523" s="251"/>
      <c r="G2523" s="652" t="s">
        <v>245</v>
      </c>
      <c r="H2523" s="652" t="s">
        <v>709</v>
      </c>
      <c r="I2523" s="652" t="s">
        <v>2968</v>
      </c>
      <c r="J2523" s="652" t="s">
        <v>324</v>
      </c>
      <c r="K2523" s="267">
        <v>14000</v>
      </c>
      <c r="L2523" s="685"/>
      <c r="M2523" s="267">
        <v>4500</v>
      </c>
      <c r="N2523" s="270"/>
      <c r="O2523" s="270"/>
      <c r="P2523" s="254">
        <f t="shared" si="46"/>
        <v>18500</v>
      </c>
      <c r="Q2523" s="254">
        <f>P2523*$D2523</f>
        <v>1146875587.5</v>
      </c>
      <c r="R2523" s="254">
        <f>P2523*$F2523</f>
        <v>0</v>
      </c>
      <c r="S2523" s="661"/>
    </row>
    <row r="2524" spans="1:19" outlineLevel="1">
      <c r="A2524" s="245">
        <v>4</v>
      </c>
      <c r="B2524" s="255" t="s">
        <v>849</v>
      </c>
      <c r="C2524" s="248"/>
      <c r="D2524" s="251"/>
      <c r="E2524" s="252"/>
      <c r="F2524" s="251"/>
      <c r="G2524" s="252"/>
      <c r="H2524" s="252"/>
      <c r="I2524" s="252"/>
      <c r="J2524" s="252"/>
      <c r="K2524" s="253"/>
      <c r="L2524" s="685"/>
      <c r="M2524" s="253"/>
      <c r="N2524" s="270"/>
      <c r="O2524" s="270"/>
      <c r="P2524" s="254"/>
      <c r="Q2524" s="254"/>
      <c r="R2524" s="254"/>
      <c r="S2524" s="661"/>
    </row>
    <row r="2525" spans="1:19" ht="38.25" outlineLevel="1">
      <c r="A2525" s="245"/>
      <c r="B2525" s="247" t="s">
        <v>850</v>
      </c>
      <c r="C2525" s="248" t="s">
        <v>243</v>
      </c>
      <c r="D2525" s="251">
        <v>57939.6</v>
      </c>
      <c r="E2525" s="252"/>
      <c r="F2525" s="251"/>
      <c r="G2525" s="653" t="s">
        <v>727</v>
      </c>
      <c r="H2525" s="652"/>
      <c r="I2525" s="653" t="s">
        <v>2977</v>
      </c>
      <c r="J2525" s="653" t="s">
        <v>324</v>
      </c>
      <c r="K2525" s="267">
        <v>11700</v>
      </c>
      <c r="L2525" s="685"/>
      <c r="M2525" s="267">
        <v>18100</v>
      </c>
      <c r="N2525" s="270"/>
      <c r="O2525" s="270"/>
      <c r="P2525" s="254">
        <f t="shared" ref="P2525:P2530" si="47">SUM(K2525:O2525)</f>
        <v>29800</v>
      </c>
      <c r="Q2525" s="254">
        <f t="shared" ref="Q2525:Q2530" si="48">P2525*$D2525</f>
        <v>1726600080</v>
      </c>
      <c r="R2525" s="254">
        <f t="shared" ref="R2525:R2530" si="49">P2525*$F2525</f>
        <v>0</v>
      </c>
      <c r="S2525" s="661"/>
    </row>
    <row r="2526" spans="1:19" ht="38.25" outlineLevel="1">
      <c r="A2526" s="245"/>
      <c r="B2526" s="247" t="s">
        <v>851</v>
      </c>
      <c r="C2526" s="248" t="s">
        <v>243</v>
      </c>
      <c r="D2526" s="251">
        <v>38626.400000000001</v>
      </c>
      <c r="E2526" s="252"/>
      <c r="F2526" s="251"/>
      <c r="G2526" s="653" t="s">
        <v>727</v>
      </c>
      <c r="H2526" s="652"/>
      <c r="I2526" s="653" t="s">
        <v>2977</v>
      </c>
      <c r="J2526" s="653" t="s">
        <v>324</v>
      </c>
      <c r="K2526" s="267">
        <v>17500</v>
      </c>
      <c r="L2526" s="685"/>
      <c r="M2526" s="267">
        <v>61400</v>
      </c>
      <c r="N2526" s="270"/>
      <c r="O2526" s="270"/>
      <c r="P2526" s="254">
        <f t="shared" si="47"/>
        <v>78900</v>
      </c>
      <c r="Q2526" s="254">
        <f t="shared" si="48"/>
        <v>3047622960</v>
      </c>
      <c r="R2526" s="254">
        <f t="shared" si="49"/>
        <v>0</v>
      </c>
      <c r="S2526" s="661"/>
    </row>
    <row r="2527" spans="1:19" ht="38.25" outlineLevel="1">
      <c r="A2527" s="245"/>
      <c r="B2527" s="247" t="s">
        <v>852</v>
      </c>
      <c r="C2527" s="248" t="s">
        <v>243</v>
      </c>
      <c r="D2527" s="251">
        <v>10380.6</v>
      </c>
      <c r="E2527" s="252"/>
      <c r="F2527" s="251"/>
      <c r="G2527" s="653" t="s">
        <v>724</v>
      </c>
      <c r="H2527" s="652"/>
      <c r="I2527" s="653" t="s">
        <v>2977</v>
      </c>
      <c r="J2527" s="653" t="s">
        <v>324</v>
      </c>
      <c r="K2527" s="267">
        <v>15900</v>
      </c>
      <c r="L2527" s="685"/>
      <c r="M2527" s="267">
        <v>21000</v>
      </c>
      <c r="N2527" s="270"/>
      <c r="O2527" s="270"/>
      <c r="P2527" s="254">
        <f t="shared" si="47"/>
        <v>36900</v>
      </c>
      <c r="Q2527" s="254">
        <f t="shared" si="48"/>
        <v>383044140</v>
      </c>
      <c r="R2527" s="254">
        <f t="shared" si="49"/>
        <v>0</v>
      </c>
      <c r="S2527" s="661"/>
    </row>
    <row r="2528" spans="1:19" ht="38.25" outlineLevel="1">
      <c r="A2528" s="245"/>
      <c r="B2528" s="247" t="s">
        <v>853</v>
      </c>
      <c r="C2528" s="248" t="s">
        <v>243</v>
      </c>
      <c r="D2528" s="251">
        <v>6920.4</v>
      </c>
      <c r="E2528" s="252"/>
      <c r="F2528" s="251"/>
      <c r="G2528" s="653" t="s">
        <v>724</v>
      </c>
      <c r="H2528" s="652"/>
      <c r="I2528" s="653" t="s">
        <v>2977</v>
      </c>
      <c r="J2528" s="653" t="s">
        <v>324</v>
      </c>
      <c r="K2528" s="267">
        <v>21800</v>
      </c>
      <c r="L2528" s="685"/>
      <c r="M2528" s="267">
        <v>64300</v>
      </c>
      <c r="N2528" s="270"/>
      <c r="O2528" s="270"/>
      <c r="P2528" s="254">
        <f t="shared" si="47"/>
        <v>86100</v>
      </c>
      <c r="Q2528" s="254">
        <f t="shared" si="48"/>
        <v>595846440</v>
      </c>
      <c r="R2528" s="254">
        <f t="shared" si="49"/>
        <v>0</v>
      </c>
      <c r="S2528" s="661"/>
    </row>
    <row r="2529" spans="1:19" ht="38.25" outlineLevel="1">
      <c r="A2529" s="245"/>
      <c r="B2529" s="247" t="s">
        <v>854</v>
      </c>
      <c r="C2529" s="248" t="s">
        <v>243</v>
      </c>
      <c r="D2529" s="251">
        <v>2476.1999999999998</v>
      </c>
      <c r="E2529" s="252"/>
      <c r="F2529" s="251"/>
      <c r="G2529" s="653" t="s">
        <v>721</v>
      </c>
      <c r="H2529" s="652"/>
      <c r="I2529" s="653" t="s">
        <v>2977</v>
      </c>
      <c r="J2529" s="653" t="s">
        <v>324</v>
      </c>
      <c r="K2529" s="267">
        <v>33100</v>
      </c>
      <c r="L2529" s="685"/>
      <c r="M2529" s="267">
        <v>22800</v>
      </c>
      <c r="N2529" s="270"/>
      <c r="O2529" s="270"/>
      <c r="P2529" s="254">
        <f t="shared" si="47"/>
        <v>55900</v>
      </c>
      <c r="Q2529" s="254">
        <f t="shared" si="48"/>
        <v>138419580</v>
      </c>
      <c r="R2529" s="254">
        <f t="shared" si="49"/>
        <v>0</v>
      </c>
      <c r="S2529" s="661"/>
    </row>
    <row r="2530" spans="1:19" ht="38.25" outlineLevel="1">
      <c r="A2530" s="245"/>
      <c r="B2530" s="247" t="s">
        <v>855</v>
      </c>
      <c r="C2530" s="248" t="s">
        <v>243</v>
      </c>
      <c r="D2530" s="251">
        <v>1650.8</v>
      </c>
      <c r="E2530" s="252"/>
      <c r="F2530" s="251"/>
      <c r="G2530" s="653" t="s">
        <v>721</v>
      </c>
      <c r="H2530" s="652"/>
      <c r="I2530" s="653" t="s">
        <v>2977</v>
      </c>
      <c r="J2530" s="653" t="s">
        <v>324</v>
      </c>
      <c r="K2530" s="267">
        <v>38900</v>
      </c>
      <c r="L2530" s="685"/>
      <c r="M2530" s="267">
        <v>66100</v>
      </c>
      <c r="N2530" s="270"/>
      <c r="O2530" s="270"/>
      <c r="P2530" s="254">
        <f t="shared" si="47"/>
        <v>105000</v>
      </c>
      <c r="Q2530" s="254">
        <f t="shared" si="48"/>
        <v>173334000</v>
      </c>
      <c r="R2530" s="254">
        <f t="shared" si="49"/>
        <v>0</v>
      </c>
      <c r="S2530" s="661"/>
    </row>
    <row r="2531" spans="1:19" outlineLevel="1">
      <c r="A2531" s="245">
        <v>5</v>
      </c>
      <c r="B2531" s="255" t="s">
        <v>731</v>
      </c>
      <c r="C2531" s="256"/>
      <c r="D2531" s="257"/>
      <c r="E2531" s="258"/>
      <c r="F2531" s="257"/>
      <c r="G2531" s="662"/>
      <c r="H2531" s="662"/>
      <c r="I2531" s="662"/>
      <c r="J2531" s="662"/>
      <c r="K2531" s="663"/>
      <c r="L2531" s="685"/>
      <c r="M2531" s="663"/>
      <c r="N2531" s="270"/>
      <c r="O2531" s="270"/>
      <c r="P2531" s="254"/>
      <c r="Q2531" s="254"/>
      <c r="R2531" s="254"/>
      <c r="S2531" s="661"/>
    </row>
    <row r="2532" spans="1:19" ht="38.25" outlineLevel="1">
      <c r="A2532" s="245"/>
      <c r="B2532" s="247" t="s">
        <v>856</v>
      </c>
      <c r="C2532" s="248" t="s">
        <v>243</v>
      </c>
      <c r="D2532" s="511">
        <v>6083</v>
      </c>
      <c r="E2532" s="252"/>
      <c r="F2532" s="251"/>
      <c r="G2532" s="653" t="s">
        <v>733</v>
      </c>
      <c r="H2532" s="652"/>
      <c r="I2532" s="653" t="s">
        <v>2977</v>
      </c>
      <c r="J2532" s="653" t="s">
        <v>324</v>
      </c>
      <c r="K2532" s="267">
        <v>3800</v>
      </c>
      <c r="L2532" s="685"/>
      <c r="M2532" s="267">
        <v>7000</v>
      </c>
      <c r="N2532" s="270"/>
      <c r="O2532" s="270"/>
      <c r="P2532" s="254">
        <f t="shared" ref="P2532:P2533" si="50">SUM(K2532:O2532)</f>
        <v>10800</v>
      </c>
      <c r="Q2532" s="254">
        <f>P2532*$D2532</f>
        <v>65696400</v>
      </c>
      <c r="R2532" s="254">
        <f>P2532*$F2532</f>
        <v>0</v>
      </c>
      <c r="S2532" s="661"/>
    </row>
    <row r="2533" spans="1:19" ht="25.5" outlineLevel="1">
      <c r="A2533" s="245"/>
      <c r="B2533" s="247" t="s">
        <v>857</v>
      </c>
      <c r="C2533" s="248" t="s">
        <v>20</v>
      </c>
      <c r="D2533" s="512">
        <v>503</v>
      </c>
      <c r="E2533" s="531"/>
      <c r="F2533" s="549"/>
      <c r="G2533" s="531"/>
      <c r="H2533" s="252"/>
      <c r="I2533" s="252"/>
      <c r="J2533" s="252"/>
      <c r="K2533" s="664" t="s">
        <v>858</v>
      </c>
      <c r="L2533" s="677"/>
      <c r="M2533" s="664" t="s">
        <v>858</v>
      </c>
      <c r="N2533" s="664"/>
      <c r="O2533" s="664"/>
      <c r="P2533" s="665">
        <f t="shared" si="50"/>
        <v>0</v>
      </c>
      <c r="Q2533" s="664" t="s">
        <v>858</v>
      </c>
      <c r="R2533" s="665">
        <f>P2533*$F2533</f>
        <v>0</v>
      </c>
      <c r="S2533" s="666" t="s">
        <v>858</v>
      </c>
    </row>
    <row r="2534" spans="1:19" outlineLevel="1">
      <c r="A2534" s="260" t="s">
        <v>715</v>
      </c>
      <c r="B2534" s="261" t="s">
        <v>859</v>
      </c>
      <c r="C2534" s="261"/>
      <c r="D2534" s="261"/>
      <c r="E2534" s="261"/>
      <c r="F2534" s="176"/>
      <c r="G2534" s="272"/>
      <c r="H2534" s="272"/>
      <c r="I2534" s="272"/>
      <c r="J2534" s="272"/>
      <c r="K2534" s="710"/>
      <c r="L2534" s="685"/>
      <c r="M2534" s="710"/>
      <c r="N2534" s="270"/>
      <c r="O2534" s="270"/>
      <c r="P2534" s="254"/>
      <c r="Q2534" s="254"/>
      <c r="R2534" s="254"/>
      <c r="S2534" s="661"/>
    </row>
    <row r="2535" spans="1:19" outlineLevel="1">
      <c r="A2535" s="262" t="s">
        <v>3</v>
      </c>
      <c r="B2535" s="176" t="s">
        <v>860</v>
      </c>
      <c r="C2535" s="263"/>
      <c r="D2535" s="264"/>
      <c r="E2535" s="264"/>
      <c r="F2535" s="264"/>
      <c r="G2535" s="266"/>
      <c r="H2535" s="266"/>
      <c r="I2535" s="266"/>
      <c r="J2535" s="266"/>
      <c r="K2535" s="667"/>
      <c r="L2535" s="685"/>
      <c r="M2535" s="667"/>
      <c r="N2535" s="270"/>
      <c r="O2535" s="270"/>
      <c r="P2535" s="254"/>
      <c r="Q2535" s="254"/>
      <c r="R2535" s="254"/>
      <c r="S2535" s="661"/>
    </row>
    <row r="2536" spans="1:19" ht="63.75" outlineLevel="1">
      <c r="A2536" s="182">
        <v>1</v>
      </c>
      <c r="B2536" s="180" t="s">
        <v>861</v>
      </c>
      <c r="C2536" s="263" t="s">
        <v>21</v>
      </c>
      <c r="D2536" s="264">
        <v>6</v>
      </c>
      <c r="E2536" s="264"/>
      <c r="F2536" s="264"/>
      <c r="G2536" s="266" t="s">
        <v>863</v>
      </c>
      <c r="H2536" s="266" t="s">
        <v>862</v>
      </c>
      <c r="I2536" s="252" t="s">
        <v>2972</v>
      </c>
      <c r="J2536" s="252" t="s">
        <v>324</v>
      </c>
      <c r="K2536" s="267">
        <v>858900</v>
      </c>
      <c r="L2536" s="685"/>
      <c r="M2536" s="267">
        <v>84700</v>
      </c>
      <c r="N2536" s="270"/>
      <c r="O2536" s="270"/>
      <c r="P2536" s="254">
        <f t="shared" ref="P2536:P2560" si="51">SUM(K2536:O2536)</f>
        <v>943600</v>
      </c>
      <c r="Q2536" s="254">
        <f t="shared" ref="Q2536:Q2560" si="52">P2536*$D2536</f>
        <v>5661600</v>
      </c>
      <c r="R2536" s="254">
        <f t="shared" ref="R2536:R2560" si="53">P2536*$F2536</f>
        <v>0</v>
      </c>
      <c r="S2536" s="661"/>
    </row>
    <row r="2537" spans="1:19" ht="63.75" outlineLevel="1">
      <c r="A2537" s="182">
        <v>2</v>
      </c>
      <c r="B2537" s="180" t="s">
        <v>864</v>
      </c>
      <c r="C2537" s="263" t="s">
        <v>21</v>
      </c>
      <c r="D2537" s="264">
        <v>400</v>
      </c>
      <c r="E2537" s="264"/>
      <c r="F2537" s="264"/>
      <c r="G2537" s="266" t="s">
        <v>866</v>
      </c>
      <c r="H2537" s="266" t="s">
        <v>865</v>
      </c>
      <c r="I2537" s="252" t="s">
        <v>2972</v>
      </c>
      <c r="J2537" s="252" t="s">
        <v>324</v>
      </c>
      <c r="K2537" s="267">
        <v>704100</v>
      </c>
      <c r="L2537" s="685"/>
      <c r="M2537" s="267">
        <v>84700</v>
      </c>
      <c r="N2537" s="270"/>
      <c r="O2537" s="270"/>
      <c r="P2537" s="254">
        <f t="shared" si="51"/>
        <v>788800</v>
      </c>
      <c r="Q2537" s="254">
        <f t="shared" si="52"/>
        <v>315520000</v>
      </c>
      <c r="R2537" s="254">
        <f t="shared" si="53"/>
        <v>0</v>
      </c>
      <c r="S2537" s="661"/>
    </row>
    <row r="2538" spans="1:19" ht="63.75" outlineLevel="1">
      <c r="A2538" s="182">
        <v>3</v>
      </c>
      <c r="B2538" s="180" t="s">
        <v>867</v>
      </c>
      <c r="C2538" s="263" t="s">
        <v>21</v>
      </c>
      <c r="D2538" s="264">
        <v>2</v>
      </c>
      <c r="E2538" s="264"/>
      <c r="F2538" s="264"/>
      <c r="G2538" s="266" t="s">
        <v>869</v>
      </c>
      <c r="H2538" s="266" t="s">
        <v>868</v>
      </c>
      <c r="I2538" s="252" t="s">
        <v>2972</v>
      </c>
      <c r="J2538" s="252" t="s">
        <v>324</v>
      </c>
      <c r="K2538" s="267">
        <v>362700</v>
      </c>
      <c r="L2538" s="685"/>
      <c r="M2538" s="267">
        <v>71800</v>
      </c>
      <c r="N2538" s="270"/>
      <c r="O2538" s="270"/>
      <c r="P2538" s="254">
        <f t="shared" si="51"/>
        <v>434500</v>
      </c>
      <c r="Q2538" s="254">
        <f t="shared" si="52"/>
        <v>869000</v>
      </c>
      <c r="R2538" s="254">
        <f t="shared" si="53"/>
        <v>0</v>
      </c>
      <c r="S2538" s="661"/>
    </row>
    <row r="2539" spans="1:19" ht="63.75" outlineLevel="1">
      <c r="A2539" s="182">
        <v>4</v>
      </c>
      <c r="B2539" s="180" t="s">
        <v>870</v>
      </c>
      <c r="C2539" s="263" t="s">
        <v>21</v>
      </c>
      <c r="D2539" s="513">
        <v>188</v>
      </c>
      <c r="E2539" s="264"/>
      <c r="F2539" s="264"/>
      <c r="G2539" s="266" t="s">
        <v>872</v>
      </c>
      <c r="H2539" s="266" t="s">
        <v>871</v>
      </c>
      <c r="I2539" s="252" t="s">
        <v>2972</v>
      </c>
      <c r="J2539" s="252" t="s">
        <v>324</v>
      </c>
      <c r="K2539" s="267">
        <v>222500</v>
      </c>
      <c r="L2539" s="685"/>
      <c r="M2539" s="267">
        <v>71800</v>
      </c>
      <c r="N2539" s="270"/>
      <c r="O2539" s="270"/>
      <c r="P2539" s="254">
        <f t="shared" si="51"/>
        <v>294300</v>
      </c>
      <c r="Q2539" s="254">
        <f t="shared" si="52"/>
        <v>55328400</v>
      </c>
      <c r="R2539" s="254">
        <f t="shared" si="53"/>
        <v>0</v>
      </c>
      <c r="S2539" s="661"/>
    </row>
    <row r="2540" spans="1:19" ht="63.75" outlineLevel="1">
      <c r="A2540" s="182">
        <v>5</v>
      </c>
      <c r="B2540" s="180" t="s">
        <v>873</v>
      </c>
      <c r="C2540" s="263" t="s">
        <v>21</v>
      </c>
      <c r="D2540" s="264">
        <v>2</v>
      </c>
      <c r="E2540" s="264"/>
      <c r="F2540" s="264"/>
      <c r="G2540" s="266" t="s">
        <v>875</v>
      </c>
      <c r="H2540" s="266" t="s">
        <v>874</v>
      </c>
      <c r="I2540" s="252" t="s">
        <v>2972</v>
      </c>
      <c r="J2540" s="252" t="s">
        <v>324</v>
      </c>
      <c r="K2540" s="267">
        <v>165500</v>
      </c>
      <c r="L2540" s="685"/>
      <c r="M2540" s="267">
        <v>71800</v>
      </c>
      <c r="N2540" s="270"/>
      <c r="O2540" s="270"/>
      <c r="P2540" s="254">
        <f t="shared" si="51"/>
        <v>237300</v>
      </c>
      <c r="Q2540" s="254">
        <f t="shared" si="52"/>
        <v>474600</v>
      </c>
      <c r="R2540" s="254">
        <f t="shared" si="53"/>
        <v>0</v>
      </c>
      <c r="S2540" s="661"/>
    </row>
    <row r="2541" spans="1:19" ht="63.75" outlineLevel="1">
      <c r="A2541" s="182">
        <v>6</v>
      </c>
      <c r="B2541" s="180" t="s">
        <v>876</v>
      </c>
      <c r="C2541" s="263" t="s">
        <v>21</v>
      </c>
      <c r="D2541" s="264">
        <v>0</v>
      </c>
      <c r="E2541" s="264"/>
      <c r="F2541" s="264"/>
      <c r="G2541" s="265" t="s">
        <v>863</v>
      </c>
      <c r="H2541" s="266" t="s">
        <v>862</v>
      </c>
      <c r="I2541" s="252" t="s">
        <v>2972</v>
      </c>
      <c r="J2541" s="252" t="s">
        <v>324</v>
      </c>
      <c r="K2541" s="267">
        <v>812700</v>
      </c>
      <c r="L2541" s="685"/>
      <c r="M2541" s="267">
        <v>71800</v>
      </c>
      <c r="N2541" s="270"/>
      <c r="O2541" s="270"/>
      <c r="P2541" s="254">
        <f t="shared" si="51"/>
        <v>884500</v>
      </c>
      <c r="Q2541" s="254">
        <f t="shared" si="52"/>
        <v>0</v>
      </c>
      <c r="R2541" s="254">
        <f t="shared" si="53"/>
        <v>0</v>
      </c>
      <c r="S2541" s="661"/>
    </row>
    <row r="2542" spans="1:19" ht="63.75" outlineLevel="1">
      <c r="A2542" s="182">
        <v>7</v>
      </c>
      <c r="B2542" s="180" t="s">
        <v>877</v>
      </c>
      <c r="C2542" s="263" t="s">
        <v>21</v>
      </c>
      <c r="D2542" s="264">
        <v>60</v>
      </c>
      <c r="E2542" s="264"/>
      <c r="F2542" s="264"/>
      <c r="G2542" s="265" t="s">
        <v>866</v>
      </c>
      <c r="H2542" s="266" t="s">
        <v>865</v>
      </c>
      <c r="I2542" s="252" t="s">
        <v>2972</v>
      </c>
      <c r="J2542" s="252" t="s">
        <v>324</v>
      </c>
      <c r="K2542" s="267">
        <v>657800</v>
      </c>
      <c r="L2542" s="685"/>
      <c r="M2542" s="267">
        <v>71800</v>
      </c>
      <c r="N2542" s="270"/>
      <c r="O2542" s="270"/>
      <c r="P2542" s="254">
        <f t="shared" si="51"/>
        <v>729600</v>
      </c>
      <c r="Q2542" s="254">
        <f t="shared" si="52"/>
        <v>43776000</v>
      </c>
      <c r="R2542" s="254">
        <f t="shared" si="53"/>
        <v>0</v>
      </c>
      <c r="S2542" s="661"/>
    </row>
    <row r="2543" spans="1:19" ht="63.75" outlineLevel="1">
      <c r="A2543" s="182">
        <v>8</v>
      </c>
      <c r="B2543" s="180" t="s">
        <v>878</v>
      </c>
      <c r="C2543" s="263" t="s">
        <v>21</v>
      </c>
      <c r="D2543" s="264">
        <v>33</v>
      </c>
      <c r="E2543" s="264"/>
      <c r="F2543" s="264"/>
      <c r="G2543" s="266" t="s">
        <v>880</v>
      </c>
      <c r="H2543" s="266" t="s">
        <v>879</v>
      </c>
      <c r="I2543" s="252" t="s">
        <v>2972</v>
      </c>
      <c r="J2543" s="252" t="s">
        <v>324</v>
      </c>
      <c r="K2543" s="267">
        <v>458800</v>
      </c>
      <c r="L2543" s="685"/>
      <c r="M2543" s="267">
        <v>71800</v>
      </c>
      <c r="N2543" s="270"/>
      <c r="O2543" s="270"/>
      <c r="P2543" s="254">
        <f t="shared" si="51"/>
        <v>530600</v>
      </c>
      <c r="Q2543" s="254">
        <f t="shared" si="52"/>
        <v>17509800</v>
      </c>
      <c r="R2543" s="254">
        <f t="shared" si="53"/>
        <v>0</v>
      </c>
      <c r="S2543" s="661"/>
    </row>
    <row r="2544" spans="1:19" ht="51" outlineLevel="1">
      <c r="A2544" s="182">
        <v>9</v>
      </c>
      <c r="B2544" s="180" t="s">
        <v>881</v>
      </c>
      <c r="C2544" s="263" t="s">
        <v>21</v>
      </c>
      <c r="D2544" s="264">
        <v>92</v>
      </c>
      <c r="E2544" s="264"/>
      <c r="F2544" s="264"/>
      <c r="G2544" s="266" t="s">
        <v>883</v>
      </c>
      <c r="H2544" s="266" t="s">
        <v>882</v>
      </c>
      <c r="I2544" s="252" t="s">
        <v>2972</v>
      </c>
      <c r="J2544" s="252" t="s">
        <v>324</v>
      </c>
      <c r="K2544" s="267">
        <v>803300</v>
      </c>
      <c r="L2544" s="685"/>
      <c r="M2544" s="267">
        <v>71800</v>
      </c>
      <c r="N2544" s="270"/>
      <c r="O2544" s="270"/>
      <c r="P2544" s="254">
        <f t="shared" si="51"/>
        <v>875100</v>
      </c>
      <c r="Q2544" s="254">
        <f t="shared" si="52"/>
        <v>80509200</v>
      </c>
      <c r="R2544" s="254">
        <f t="shared" si="53"/>
        <v>0</v>
      </c>
      <c r="S2544" s="661"/>
    </row>
    <row r="2545" spans="1:19" ht="72" customHeight="1" outlineLevel="1">
      <c r="A2545" s="182">
        <v>10</v>
      </c>
      <c r="B2545" s="180" t="s">
        <v>884</v>
      </c>
      <c r="C2545" s="263" t="s">
        <v>21</v>
      </c>
      <c r="D2545" s="264">
        <v>75</v>
      </c>
      <c r="E2545" s="264"/>
      <c r="F2545" s="264"/>
      <c r="G2545" s="266" t="s">
        <v>886</v>
      </c>
      <c r="H2545" s="266" t="s">
        <v>885</v>
      </c>
      <c r="I2545" s="252" t="s">
        <v>2972</v>
      </c>
      <c r="J2545" s="252" t="s">
        <v>324</v>
      </c>
      <c r="K2545" s="267">
        <v>413000</v>
      </c>
      <c r="L2545" s="685"/>
      <c r="M2545" s="267">
        <v>64800</v>
      </c>
      <c r="N2545" s="270"/>
      <c r="O2545" s="270"/>
      <c r="P2545" s="254">
        <f t="shared" si="51"/>
        <v>477800</v>
      </c>
      <c r="Q2545" s="254">
        <f t="shared" si="52"/>
        <v>35835000</v>
      </c>
      <c r="R2545" s="254">
        <f t="shared" si="53"/>
        <v>0</v>
      </c>
      <c r="S2545" s="661"/>
    </row>
    <row r="2546" spans="1:19" ht="63.75" outlineLevel="1">
      <c r="A2546" s="182">
        <v>11</v>
      </c>
      <c r="B2546" s="180" t="s">
        <v>887</v>
      </c>
      <c r="C2546" s="263" t="s">
        <v>21</v>
      </c>
      <c r="D2546" s="513">
        <v>2082</v>
      </c>
      <c r="E2546" s="264"/>
      <c r="F2546" s="264"/>
      <c r="G2546" s="265" t="s">
        <v>806</v>
      </c>
      <c r="H2546" s="266" t="s">
        <v>805</v>
      </c>
      <c r="I2546" s="252" t="s">
        <v>2972</v>
      </c>
      <c r="J2546" s="252" t="s">
        <v>324</v>
      </c>
      <c r="K2546" s="267">
        <v>138100</v>
      </c>
      <c r="L2546" s="685"/>
      <c r="M2546" s="267">
        <v>64800</v>
      </c>
      <c r="N2546" s="270"/>
      <c r="O2546" s="270"/>
      <c r="P2546" s="254">
        <f t="shared" si="51"/>
        <v>202900</v>
      </c>
      <c r="Q2546" s="254">
        <f t="shared" si="52"/>
        <v>422437800</v>
      </c>
      <c r="R2546" s="254">
        <f t="shared" si="53"/>
        <v>0</v>
      </c>
      <c r="S2546" s="661"/>
    </row>
    <row r="2547" spans="1:19" ht="51" outlineLevel="1">
      <c r="A2547" s="182">
        <v>12</v>
      </c>
      <c r="B2547" s="180" t="s">
        <v>888</v>
      </c>
      <c r="C2547" s="263" t="s">
        <v>21</v>
      </c>
      <c r="D2547" s="513">
        <v>106</v>
      </c>
      <c r="E2547" s="264"/>
      <c r="F2547" s="264"/>
      <c r="G2547" s="265" t="s">
        <v>809</v>
      </c>
      <c r="H2547" s="266" t="s">
        <v>808</v>
      </c>
      <c r="I2547" s="252" t="s">
        <v>2972</v>
      </c>
      <c r="J2547" s="252" t="s">
        <v>324</v>
      </c>
      <c r="K2547" s="267">
        <v>157000</v>
      </c>
      <c r="L2547" s="685"/>
      <c r="M2547" s="267">
        <v>64800</v>
      </c>
      <c r="N2547" s="270"/>
      <c r="O2547" s="270"/>
      <c r="P2547" s="254">
        <f t="shared" si="51"/>
        <v>221800</v>
      </c>
      <c r="Q2547" s="254">
        <f t="shared" si="52"/>
        <v>23510800</v>
      </c>
      <c r="R2547" s="254">
        <f t="shared" si="53"/>
        <v>0</v>
      </c>
      <c r="S2547" s="661"/>
    </row>
    <row r="2548" spans="1:19" ht="63.75" outlineLevel="1">
      <c r="A2548" s="182">
        <v>13</v>
      </c>
      <c r="B2548" s="180" t="s">
        <v>889</v>
      </c>
      <c r="C2548" s="263" t="s">
        <v>21</v>
      </c>
      <c r="D2548" s="264">
        <v>496</v>
      </c>
      <c r="E2548" s="264"/>
      <c r="F2548" s="264"/>
      <c r="G2548" s="265" t="s">
        <v>812</v>
      </c>
      <c r="H2548" s="266" t="s">
        <v>811</v>
      </c>
      <c r="I2548" s="252" t="s">
        <v>2972</v>
      </c>
      <c r="J2548" s="252" t="s">
        <v>324</v>
      </c>
      <c r="K2548" s="267">
        <v>215900</v>
      </c>
      <c r="L2548" s="685"/>
      <c r="M2548" s="267">
        <v>64800</v>
      </c>
      <c r="N2548" s="270"/>
      <c r="O2548" s="270"/>
      <c r="P2548" s="254">
        <f t="shared" si="51"/>
        <v>280700</v>
      </c>
      <c r="Q2548" s="254">
        <f t="shared" si="52"/>
        <v>139227200</v>
      </c>
      <c r="R2548" s="254">
        <f t="shared" si="53"/>
        <v>0</v>
      </c>
      <c r="S2548" s="661"/>
    </row>
    <row r="2549" spans="1:19" ht="18.75" customHeight="1" outlineLevel="1">
      <c r="A2549" s="182">
        <v>14</v>
      </c>
      <c r="B2549" s="180" t="s">
        <v>890</v>
      </c>
      <c r="C2549" s="263" t="s">
        <v>21</v>
      </c>
      <c r="D2549" s="264">
        <v>18</v>
      </c>
      <c r="E2549" s="264"/>
      <c r="F2549" s="264"/>
      <c r="G2549" s="266"/>
      <c r="H2549" s="266" t="s">
        <v>891</v>
      </c>
      <c r="I2549" s="266" t="s">
        <v>891</v>
      </c>
      <c r="J2549" s="266" t="s">
        <v>891</v>
      </c>
      <c r="K2549" s="668" t="s">
        <v>891</v>
      </c>
      <c r="L2549" s="685"/>
      <c r="M2549" s="267">
        <v>94500</v>
      </c>
      <c r="N2549" s="270"/>
      <c r="O2549" s="270"/>
      <c r="P2549" s="254">
        <f t="shared" si="51"/>
        <v>94500</v>
      </c>
      <c r="Q2549" s="254">
        <f t="shared" si="52"/>
        <v>1701000</v>
      </c>
      <c r="R2549" s="254">
        <f t="shared" si="53"/>
        <v>0</v>
      </c>
      <c r="S2549" s="661"/>
    </row>
    <row r="2550" spans="1:19" ht="18.75" customHeight="1" outlineLevel="1">
      <c r="A2550" s="182">
        <v>15</v>
      </c>
      <c r="B2550" s="180" t="s">
        <v>892</v>
      </c>
      <c r="C2550" s="263" t="s">
        <v>21</v>
      </c>
      <c r="D2550" s="264">
        <v>3</v>
      </c>
      <c r="E2550" s="264"/>
      <c r="F2550" s="264"/>
      <c r="G2550" s="266"/>
      <c r="H2550" s="266" t="s">
        <v>891</v>
      </c>
      <c r="I2550" s="266" t="s">
        <v>891</v>
      </c>
      <c r="J2550" s="266" t="s">
        <v>891</v>
      </c>
      <c r="K2550" s="668" t="s">
        <v>891</v>
      </c>
      <c r="L2550" s="685"/>
      <c r="M2550" s="267">
        <v>4200000</v>
      </c>
      <c r="N2550" s="270"/>
      <c r="O2550" s="270"/>
      <c r="P2550" s="254">
        <f t="shared" si="51"/>
        <v>4200000</v>
      </c>
      <c r="Q2550" s="254">
        <f t="shared" si="52"/>
        <v>12600000</v>
      </c>
      <c r="R2550" s="254">
        <f t="shared" si="53"/>
        <v>0</v>
      </c>
      <c r="S2550" s="661"/>
    </row>
    <row r="2551" spans="1:19" ht="18.75" customHeight="1" outlineLevel="1">
      <c r="A2551" s="182">
        <v>16</v>
      </c>
      <c r="B2551" s="180" t="s">
        <v>893</v>
      </c>
      <c r="C2551" s="263" t="s">
        <v>21</v>
      </c>
      <c r="D2551" s="264">
        <v>48</v>
      </c>
      <c r="E2551" s="264"/>
      <c r="F2551" s="264"/>
      <c r="G2551" s="266"/>
      <c r="H2551" s="266" t="s">
        <v>891</v>
      </c>
      <c r="I2551" s="266" t="s">
        <v>891</v>
      </c>
      <c r="J2551" s="266" t="s">
        <v>891</v>
      </c>
      <c r="K2551" s="668" t="s">
        <v>891</v>
      </c>
      <c r="L2551" s="685"/>
      <c r="M2551" s="267">
        <v>210000</v>
      </c>
      <c r="N2551" s="270"/>
      <c r="O2551" s="270"/>
      <c r="P2551" s="254">
        <f t="shared" si="51"/>
        <v>210000</v>
      </c>
      <c r="Q2551" s="254">
        <f t="shared" si="52"/>
        <v>10080000</v>
      </c>
      <c r="R2551" s="254">
        <f t="shared" si="53"/>
        <v>0</v>
      </c>
      <c r="S2551" s="649"/>
    </row>
    <row r="2552" spans="1:19" ht="18.75" customHeight="1" outlineLevel="1">
      <c r="A2552" s="182">
        <v>17</v>
      </c>
      <c r="B2552" s="180" t="s">
        <v>894</v>
      </c>
      <c r="C2552" s="263" t="s">
        <v>21</v>
      </c>
      <c r="D2552" s="264">
        <v>0</v>
      </c>
      <c r="E2552" s="264"/>
      <c r="F2552" s="264"/>
      <c r="G2552" s="266"/>
      <c r="H2552" s="266" t="s">
        <v>891</v>
      </c>
      <c r="I2552" s="266" t="s">
        <v>891</v>
      </c>
      <c r="J2552" s="266" t="s">
        <v>891</v>
      </c>
      <c r="K2552" s="668" t="s">
        <v>891</v>
      </c>
      <c r="L2552" s="685"/>
      <c r="M2552" s="267">
        <v>1750000</v>
      </c>
      <c r="N2552" s="270"/>
      <c r="O2552" s="270"/>
      <c r="P2552" s="254">
        <f t="shared" si="51"/>
        <v>1750000</v>
      </c>
      <c r="Q2552" s="254">
        <f t="shared" si="52"/>
        <v>0</v>
      </c>
      <c r="R2552" s="254">
        <f t="shared" si="53"/>
        <v>0</v>
      </c>
      <c r="S2552" s="649"/>
    </row>
    <row r="2553" spans="1:19" ht="70.5" customHeight="1" outlineLevel="1">
      <c r="A2553" s="182">
        <v>18</v>
      </c>
      <c r="B2553" s="180" t="s">
        <v>895</v>
      </c>
      <c r="C2553" s="263" t="s">
        <v>21</v>
      </c>
      <c r="D2553" s="513">
        <v>11</v>
      </c>
      <c r="E2553" s="264"/>
      <c r="F2553" s="264"/>
      <c r="G2553" s="266" t="s">
        <v>897</v>
      </c>
      <c r="H2553" s="266" t="s">
        <v>896</v>
      </c>
      <c r="I2553" s="252" t="s">
        <v>2972</v>
      </c>
      <c r="J2553" s="252" t="s">
        <v>324</v>
      </c>
      <c r="K2553" s="267">
        <v>6204700</v>
      </c>
      <c r="L2553" s="685"/>
      <c r="M2553" s="267">
        <v>523300</v>
      </c>
      <c r="N2553" s="270"/>
      <c r="O2553" s="270"/>
      <c r="P2553" s="254">
        <f t="shared" si="51"/>
        <v>6728000</v>
      </c>
      <c r="Q2553" s="254">
        <f t="shared" si="52"/>
        <v>74008000</v>
      </c>
      <c r="R2553" s="254">
        <f t="shared" si="53"/>
        <v>0</v>
      </c>
      <c r="S2553" s="661"/>
    </row>
    <row r="2554" spans="1:19" ht="51" outlineLevel="1">
      <c r="A2554" s="182">
        <v>19</v>
      </c>
      <c r="B2554" s="180" t="s">
        <v>898</v>
      </c>
      <c r="C2554" s="263" t="s">
        <v>21</v>
      </c>
      <c r="D2554" s="264">
        <v>12</v>
      </c>
      <c r="E2554" s="264"/>
      <c r="F2554" s="264"/>
      <c r="G2554" s="266" t="s">
        <v>900</v>
      </c>
      <c r="H2554" s="266" t="s">
        <v>899</v>
      </c>
      <c r="I2554" s="252" t="s">
        <v>2972</v>
      </c>
      <c r="J2554" s="252" t="s">
        <v>324</v>
      </c>
      <c r="K2554" s="267">
        <v>310100</v>
      </c>
      <c r="L2554" s="685"/>
      <c r="M2554" s="267">
        <v>64800</v>
      </c>
      <c r="N2554" s="270"/>
      <c r="O2554" s="270"/>
      <c r="P2554" s="254">
        <f t="shared" si="51"/>
        <v>374900</v>
      </c>
      <c r="Q2554" s="254">
        <f t="shared" si="52"/>
        <v>4498800</v>
      </c>
      <c r="R2554" s="254">
        <f t="shared" si="53"/>
        <v>0</v>
      </c>
      <c r="S2554" s="661"/>
    </row>
    <row r="2555" spans="1:19" ht="16.5" customHeight="1" outlineLevel="1">
      <c r="A2555" s="182">
        <v>20</v>
      </c>
      <c r="B2555" s="180" t="s">
        <v>901</v>
      </c>
      <c r="C2555" s="263" t="s">
        <v>21</v>
      </c>
      <c r="D2555" s="264">
        <v>6</v>
      </c>
      <c r="E2555" s="264"/>
      <c r="F2555" s="264"/>
      <c r="G2555" s="266"/>
      <c r="H2555" s="266" t="s">
        <v>891</v>
      </c>
      <c r="I2555" s="266" t="s">
        <v>891</v>
      </c>
      <c r="J2555" s="266" t="s">
        <v>891</v>
      </c>
      <c r="K2555" s="668" t="s">
        <v>891</v>
      </c>
      <c r="L2555" s="685"/>
      <c r="M2555" s="267">
        <v>4200000</v>
      </c>
      <c r="N2555" s="270"/>
      <c r="O2555" s="270"/>
      <c r="P2555" s="254">
        <f t="shared" si="51"/>
        <v>4200000</v>
      </c>
      <c r="Q2555" s="254">
        <f t="shared" si="52"/>
        <v>25200000</v>
      </c>
      <c r="R2555" s="254">
        <f t="shared" si="53"/>
        <v>0</v>
      </c>
      <c r="S2555" s="661"/>
    </row>
    <row r="2556" spans="1:19" ht="16.5" customHeight="1" outlineLevel="1">
      <c r="A2556" s="182">
        <v>21</v>
      </c>
      <c r="B2556" s="180" t="s">
        <v>902</v>
      </c>
      <c r="C2556" s="263" t="s">
        <v>243</v>
      </c>
      <c r="D2556" s="264">
        <v>1135</v>
      </c>
      <c r="E2556" s="264"/>
      <c r="F2556" s="264"/>
      <c r="G2556" s="265" t="s">
        <v>904</v>
      </c>
      <c r="H2556" s="266" t="s">
        <v>903</v>
      </c>
      <c r="I2556" s="252" t="s">
        <v>2972</v>
      </c>
      <c r="J2556" s="252" t="s">
        <v>324</v>
      </c>
      <c r="K2556" s="267">
        <v>89700</v>
      </c>
      <c r="L2556" s="685"/>
      <c r="M2556" s="267">
        <v>36800</v>
      </c>
      <c r="N2556" s="270"/>
      <c r="O2556" s="270"/>
      <c r="P2556" s="254">
        <f t="shared" si="51"/>
        <v>126500</v>
      </c>
      <c r="Q2556" s="254">
        <f t="shared" si="52"/>
        <v>143577500</v>
      </c>
      <c r="R2556" s="254">
        <f t="shared" si="53"/>
        <v>0</v>
      </c>
      <c r="S2556" s="661"/>
    </row>
    <row r="2557" spans="1:19" ht="16.5" customHeight="1" outlineLevel="1">
      <c r="A2557" s="182">
        <v>22</v>
      </c>
      <c r="B2557" s="180" t="s">
        <v>905</v>
      </c>
      <c r="C2557" s="263" t="s">
        <v>21</v>
      </c>
      <c r="D2557" s="264">
        <v>135</v>
      </c>
      <c r="E2557" s="264"/>
      <c r="F2557" s="264"/>
      <c r="G2557" s="266" t="s">
        <v>907</v>
      </c>
      <c r="H2557" s="266" t="s">
        <v>906</v>
      </c>
      <c r="I2557" s="252" t="s">
        <v>2972</v>
      </c>
      <c r="J2557" s="252" t="s">
        <v>324</v>
      </c>
      <c r="K2557" s="267">
        <v>998500</v>
      </c>
      <c r="L2557" s="685"/>
      <c r="M2557" s="267">
        <v>71800</v>
      </c>
      <c r="N2557" s="270"/>
      <c r="O2557" s="270"/>
      <c r="P2557" s="254">
        <f t="shared" si="51"/>
        <v>1070300</v>
      </c>
      <c r="Q2557" s="254">
        <f t="shared" si="52"/>
        <v>144490500</v>
      </c>
      <c r="R2557" s="254">
        <f t="shared" si="53"/>
        <v>0</v>
      </c>
      <c r="S2557" s="661"/>
    </row>
    <row r="2558" spans="1:19" ht="51" outlineLevel="1">
      <c r="A2558" s="182">
        <v>23</v>
      </c>
      <c r="B2558" s="180" t="s">
        <v>908</v>
      </c>
      <c r="C2558" s="263" t="s">
        <v>243</v>
      </c>
      <c r="D2558" s="264">
        <v>93</v>
      </c>
      <c r="E2558" s="264"/>
      <c r="F2558" s="264"/>
      <c r="G2558" s="266" t="s">
        <v>910</v>
      </c>
      <c r="H2558" s="266" t="s">
        <v>909</v>
      </c>
      <c r="I2558" s="252" t="s">
        <v>2972</v>
      </c>
      <c r="J2558" s="252" t="s">
        <v>324</v>
      </c>
      <c r="K2558" s="267">
        <v>1419300</v>
      </c>
      <c r="L2558" s="685"/>
      <c r="M2558" s="267">
        <v>141800</v>
      </c>
      <c r="N2558" s="270"/>
      <c r="O2558" s="270"/>
      <c r="P2558" s="254">
        <f t="shared" si="51"/>
        <v>1561100</v>
      </c>
      <c r="Q2558" s="254">
        <f t="shared" si="52"/>
        <v>145182300</v>
      </c>
      <c r="R2558" s="254">
        <f t="shared" si="53"/>
        <v>0</v>
      </c>
      <c r="S2558" s="661"/>
    </row>
    <row r="2559" spans="1:19" outlineLevel="1">
      <c r="A2559" s="182">
        <v>24</v>
      </c>
      <c r="B2559" s="180" t="s">
        <v>911</v>
      </c>
      <c r="C2559" s="263" t="s">
        <v>243</v>
      </c>
      <c r="D2559" s="264">
        <v>650</v>
      </c>
      <c r="E2559" s="264"/>
      <c r="F2559" s="264"/>
      <c r="G2559" s="266"/>
      <c r="H2559" s="266"/>
      <c r="I2559" s="266"/>
      <c r="J2559" s="266"/>
      <c r="K2559" s="664" t="s">
        <v>858</v>
      </c>
      <c r="L2559" s="677"/>
      <c r="M2559" s="664" t="s">
        <v>858</v>
      </c>
      <c r="N2559" s="270"/>
      <c r="O2559" s="270"/>
      <c r="P2559" s="254">
        <f t="shared" si="51"/>
        <v>0</v>
      </c>
      <c r="Q2559" s="254">
        <f t="shared" si="52"/>
        <v>0</v>
      </c>
      <c r="R2559" s="254">
        <f t="shared" si="53"/>
        <v>0</v>
      </c>
      <c r="S2559" s="649" t="s">
        <v>858</v>
      </c>
    </row>
    <row r="2560" spans="1:19" outlineLevel="1">
      <c r="A2560" s="182">
        <v>25</v>
      </c>
      <c r="B2560" s="180" t="s">
        <v>912</v>
      </c>
      <c r="C2560" s="263" t="s">
        <v>913</v>
      </c>
      <c r="D2560" s="264">
        <v>650</v>
      </c>
      <c r="E2560" s="264"/>
      <c r="F2560" s="264"/>
      <c r="G2560" s="266"/>
      <c r="H2560" s="266"/>
      <c r="I2560" s="266"/>
      <c r="J2560" s="266"/>
      <c r="K2560" s="664" t="s">
        <v>858</v>
      </c>
      <c r="L2560" s="677"/>
      <c r="M2560" s="664" t="s">
        <v>858</v>
      </c>
      <c r="N2560" s="270"/>
      <c r="O2560" s="270"/>
      <c r="P2560" s="254">
        <f t="shared" si="51"/>
        <v>0</v>
      </c>
      <c r="Q2560" s="254">
        <f t="shared" si="52"/>
        <v>0</v>
      </c>
      <c r="R2560" s="254">
        <f t="shared" si="53"/>
        <v>0</v>
      </c>
      <c r="S2560" s="649" t="s">
        <v>858</v>
      </c>
    </row>
    <row r="2561" spans="1:19" outlineLevel="1">
      <c r="A2561" s="260" t="s">
        <v>7</v>
      </c>
      <c r="B2561" s="176" t="s">
        <v>914</v>
      </c>
      <c r="C2561" s="263"/>
      <c r="D2561" s="264"/>
      <c r="E2561" s="264"/>
      <c r="F2561" s="264"/>
      <c r="G2561" s="266"/>
      <c r="H2561" s="266"/>
      <c r="I2561" s="266"/>
      <c r="J2561" s="266"/>
      <c r="K2561" s="667"/>
      <c r="L2561" s="685"/>
      <c r="M2561" s="667"/>
      <c r="N2561" s="270"/>
      <c r="O2561" s="270"/>
      <c r="P2561" s="254"/>
      <c r="Q2561" s="254"/>
      <c r="R2561" s="254"/>
      <c r="S2561" s="661"/>
    </row>
    <row r="2562" spans="1:19" ht="30" customHeight="1" outlineLevel="1">
      <c r="A2562" s="179">
        <v>1</v>
      </c>
      <c r="B2562" s="180" t="s">
        <v>915</v>
      </c>
      <c r="C2562" s="263" t="s">
        <v>21</v>
      </c>
      <c r="D2562" s="264">
        <v>274</v>
      </c>
      <c r="E2562" s="264"/>
      <c r="F2562" s="264"/>
      <c r="G2562" s="266"/>
      <c r="H2562" s="652" t="s">
        <v>820</v>
      </c>
      <c r="I2562" s="252" t="s">
        <v>763</v>
      </c>
      <c r="J2562" s="252" t="s">
        <v>767</v>
      </c>
      <c r="K2562" s="267">
        <v>40300</v>
      </c>
      <c r="L2562" s="685"/>
      <c r="M2562" s="267">
        <v>63100</v>
      </c>
      <c r="N2562" s="270"/>
      <c r="O2562" s="270"/>
      <c r="P2562" s="254">
        <f t="shared" ref="P2562:P2565" si="54">SUM(K2562:O2562)</f>
        <v>103400</v>
      </c>
      <c r="Q2562" s="254">
        <f>P2562*$D2562</f>
        <v>28331600</v>
      </c>
      <c r="R2562" s="254">
        <f>P2562*$F2562</f>
        <v>0</v>
      </c>
      <c r="S2562" s="661"/>
    </row>
    <row r="2563" spans="1:19" ht="25.5" outlineLevel="1">
      <c r="A2563" s="179">
        <v>2</v>
      </c>
      <c r="B2563" s="180" t="s">
        <v>916</v>
      </c>
      <c r="C2563" s="263" t="s">
        <v>21</v>
      </c>
      <c r="D2563" s="264">
        <v>77</v>
      </c>
      <c r="E2563" s="264"/>
      <c r="F2563" s="264"/>
      <c r="G2563" s="266"/>
      <c r="H2563" s="652" t="s">
        <v>822</v>
      </c>
      <c r="I2563" s="252" t="s">
        <v>763</v>
      </c>
      <c r="J2563" s="252" t="s">
        <v>767</v>
      </c>
      <c r="K2563" s="267">
        <v>59200</v>
      </c>
      <c r="L2563" s="685"/>
      <c r="M2563" s="267">
        <v>63200</v>
      </c>
      <c r="N2563" s="270"/>
      <c r="O2563" s="270"/>
      <c r="P2563" s="254">
        <f t="shared" si="54"/>
        <v>122400</v>
      </c>
      <c r="Q2563" s="254">
        <f>P2563*$D2563</f>
        <v>9424800</v>
      </c>
      <c r="R2563" s="254">
        <f>P2563*$F2563</f>
        <v>0</v>
      </c>
      <c r="S2563" s="661"/>
    </row>
    <row r="2564" spans="1:19" ht="25.5" outlineLevel="1">
      <c r="A2564" s="179">
        <v>3</v>
      </c>
      <c r="B2564" s="180" t="s">
        <v>917</v>
      </c>
      <c r="C2564" s="263" t="s">
        <v>21</v>
      </c>
      <c r="D2564" s="264">
        <v>10</v>
      </c>
      <c r="E2564" s="264"/>
      <c r="F2564" s="264"/>
      <c r="G2564" s="266"/>
      <c r="H2564" s="652" t="s">
        <v>824</v>
      </c>
      <c r="I2564" s="252" t="s">
        <v>763</v>
      </c>
      <c r="J2564" s="252" t="s">
        <v>767</v>
      </c>
      <c r="K2564" s="267">
        <v>83200</v>
      </c>
      <c r="L2564" s="685"/>
      <c r="M2564" s="267">
        <v>63200</v>
      </c>
      <c r="N2564" s="270"/>
      <c r="O2564" s="270"/>
      <c r="P2564" s="254">
        <f t="shared" si="54"/>
        <v>146400</v>
      </c>
      <c r="Q2564" s="254">
        <f>P2564*$D2564</f>
        <v>1464000</v>
      </c>
      <c r="R2564" s="254">
        <f>P2564*$F2564</f>
        <v>0</v>
      </c>
      <c r="S2564" s="661"/>
    </row>
    <row r="2565" spans="1:19" ht="25.5" outlineLevel="1">
      <c r="A2565" s="179">
        <v>4</v>
      </c>
      <c r="B2565" s="180" t="s">
        <v>918</v>
      </c>
      <c r="C2565" s="263" t="s">
        <v>21</v>
      </c>
      <c r="D2565" s="264">
        <v>22</v>
      </c>
      <c r="E2565" s="264"/>
      <c r="F2565" s="264"/>
      <c r="G2565" s="266"/>
      <c r="H2565" s="652" t="s">
        <v>826</v>
      </c>
      <c r="I2565" s="252" t="s">
        <v>763</v>
      </c>
      <c r="J2565" s="252" t="s">
        <v>767</v>
      </c>
      <c r="K2565" s="267">
        <v>44100</v>
      </c>
      <c r="L2565" s="685"/>
      <c r="M2565" s="267">
        <v>63100</v>
      </c>
      <c r="N2565" s="270"/>
      <c r="O2565" s="270"/>
      <c r="P2565" s="254">
        <f t="shared" si="54"/>
        <v>107200</v>
      </c>
      <c r="Q2565" s="254">
        <f>P2565*$D2565</f>
        <v>2358400</v>
      </c>
      <c r="R2565" s="254">
        <f>P2565*$F2565</f>
        <v>0</v>
      </c>
      <c r="S2565" s="661"/>
    </row>
    <row r="2566" spans="1:19" outlineLevel="1">
      <c r="A2566" s="260" t="s">
        <v>15</v>
      </c>
      <c r="B2566" s="176" t="s">
        <v>833</v>
      </c>
      <c r="C2566" s="263"/>
      <c r="D2566" s="264"/>
      <c r="E2566" s="264"/>
      <c r="F2566" s="264"/>
      <c r="G2566" s="266"/>
      <c r="H2566" s="266"/>
      <c r="I2566" s="266"/>
      <c r="J2566" s="266"/>
      <c r="K2566" s="667"/>
      <c r="L2566" s="685"/>
      <c r="M2566" s="667"/>
      <c r="N2566" s="270"/>
      <c r="O2566" s="270"/>
      <c r="P2566" s="254"/>
      <c r="Q2566" s="254"/>
      <c r="R2566" s="254"/>
      <c r="S2566" s="661"/>
    </row>
    <row r="2567" spans="1:19" ht="25.5" outlineLevel="1">
      <c r="A2567" s="179">
        <v>1</v>
      </c>
      <c r="B2567" s="180" t="s">
        <v>919</v>
      </c>
      <c r="C2567" s="263" t="s">
        <v>21</v>
      </c>
      <c r="D2567" s="264">
        <v>180</v>
      </c>
      <c r="E2567" s="264"/>
      <c r="F2567" s="264"/>
      <c r="G2567" s="266"/>
      <c r="H2567" s="652" t="s">
        <v>835</v>
      </c>
      <c r="I2567" s="252" t="s">
        <v>763</v>
      </c>
      <c r="J2567" s="252" t="s">
        <v>767</v>
      </c>
      <c r="K2567" s="267">
        <v>108400</v>
      </c>
      <c r="L2567" s="685"/>
      <c r="M2567" s="267">
        <v>63300</v>
      </c>
      <c r="N2567" s="270"/>
      <c r="O2567" s="270"/>
      <c r="P2567" s="254">
        <f t="shared" ref="P2567:P2570" si="55">SUM(K2567:O2567)</f>
        <v>171700</v>
      </c>
      <c r="Q2567" s="254">
        <f>P2567*$D2567</f>
        <v>30906000</v>
      </c>
      <c r="R2567" s="254">
        <f>P2567*$F2567</f>
        <v>0</v>
      </c>
      <c r="S2567" s="661"/>
    </row>
    <row r="2568" spans="1:19" ht="38.25" outlineLevel="1">
      <c r="A2568" s="179">
        <v>2</v>
      </c>
      <c r="B2568" s="180" t="s">
        <v>920</v>
      </c>
      <c r="C2568" s="263" t="s">
        <v>21</v>
      </c>
      <c r="D2568" s="264">
        <v>60</v>
      </c>
      <c r="E2568" s="264"/>
      <c r="F2568" s="264"/>
      <c r="G2568" s="266"/>
      <c r="H2568" s="652" t="s">
        <v>839</v>
      </c>
      <c r="I2568" s="252" t="s">
        <v>763</v>
      </c>
      <c r="J2568" s="252" t="s">
        <v>767</v>
      </c>
      <c r="K2568" s="267">
        <v>238500</v>
      </c>
      <c r="L2568" s="685"/>
      <c r="M2568" s="267">
        <v>63700</v>
      </c>
      <c r="N2568" s="270"/>
      <c r="O2568" s="270"/>
      <c r="P2568" s="254">
        <f t="shared" si="55"/>
        <v>302200</v>
      </c>
      <c r="Q2568" s="254">
        <f>P2568*$D2568</f>
        <v>18132000</v>
      </c>
      <c r="R2568" s="254">
        <f>P2568*$F2568</f>
        <v>0</v>
      </c>
      <c r="S2568" s="661"/>
    </row>
    <row r="2569" spans="1:19" ht="25.5" outlineLevel="1">
      <c r="A2569" s="179">
        <v>3</v>
      </c>
      <c r="B2569" s="180" t="s">
        <v>921</v>
      </c>
      <c r="C2569" s="268" t="s">
        <v>21</v>
      </c>
      <c r="D2569" s="264">
        <v>6</v>
      </c>
      <c r="E2569" s="264"/>
      <c r="F2569" s="264"/>
      <c r="G2569" s="266"/>
      <c r="H2569" s="266" t="s">
        <v>842</v>
      </c>
      <c r="I2569" s="252" t="s">
        <v>763</v>
      </c>
      <c r="J2569" s="252" t="s">
        <v>767</v>
      </c>
      <c r="K2569" s="267">
        <v>713300</v>
      </c>
      <c r="L2569" s="685"/>
      <c r="M2569" s="267">
        <v>107000</v>
      </c>
      <c r="N2569" s="270"/>
      <c r="O2569" s="270"/>
      <c r="P2569" s="254">
        <f t="shared" si="55"/>
        <v>820300</v>
      </c>
      <c r="Q2569" s="254">
        <f>P2569*$D2569</f>
        <v>4921800</v>
      </c>
      <c r="R2569" s="254">
        <f>P2569*$F2569</f>
        <v>0</v>
      </c>
      <c r="S2569" s="661"/>
    </row>
    <row r="2570" spans="1:19" outlineLevel="1">
      <c r="A2570" s="179">
        <v>4</v>
      </c>
      <c r="B2570" s="180" t="s">
        <v>922</v>
      </c>
      <c r="C2570" s="263" t="s">
        <v>21</v>
      </c>
      <c r="D2570" s="513">
        <v>3934</v>
      </c>
      <c r="E2570" s="264"/>
      <c r="F2570" s="264"/>
      <c r="G2570" s="653"/>
      <c r="H2570" s="652"/>
      <c r="I2570" s="653" t="s">
        <v>2977</v>
      </c>
      <c r="J2570" s="653" t="s">
        <v>324</v>
      </c>
      <c r="K2570" s="267">
        <v>13700</v>
      </c>
      <c r="L2570" s="685"/>
      <c r="M2570" s="267">
        <v>21000</v>
      </c>
      <c r="N2570" s="270"/>
      <c r="O2570" s="270"/>
      <c r="P2570" s="254">
        <f t="shared" si="55"/>
        <v>34700</v>
      </c>
      <c r="Q2570" s="254">
        <f>P2570*$D2570</f>
        <v>136509800</v>
      </c>
      <c r="R2570" s="254">
        <f>P2570*$F2570</f>
        <v>0</v>
      </c>
      <c r="S2570" s="661"/>
    </row>
    <row r="2571" spans="1:19" outlineLevel="1">
      <c r="A2571" s="514" t="s">
        <v>923</v>
      </c>
      <c r="B2571" s="516" t="s">
        <v>924</v>
      </c>
      <c r="C2571" s="516"/>
      <c r="D2571" s="516"/>
      <c r="E2571" s="516"/>
      <c r="F2571" s="517"/>
      <c r="G2571" s="518"/>
      <c r="H2571" s="518"/>
      <c r="I2571" s="518"/>
      <c r="J2571" s="518"/>
      <c r="K2571" s="519"/>
      <c r="L2571" s="711"/>
      <c r="M2571" s="519"/>
      <c r="N2571" s="515"/>
      <c r="O2571" s="515"/>
      <c r="P2571" s="669"/>
      <c r="Q2571" s="669"/>
      <c r="R2571" s="669"/>
      <c r="S2571" s="712"/>
    </row>
    <row r="2572" spans="1:19" ht="29.25" customHeight="1" outlineLevel="1">
      <c r="A2572" s="269">
        <v>1</v>
      </c>
      <c r="B2572" s="272" t="s">
        <v>925</v>
      </c>
      <c r="C2572" s="273" t="s">
        <v>243</v>
      </c>
      <c r="D2572" s="520">
        <v>35</v>
      </c>
      <c r="E2572" s="275"/>
      <c r="F2572" s="274"/>
      <c r="G2572" s="275" t="s">
        <v>927</v>
      </c>
      <c r="H2572" s="275"/>
      <c r="I2572" s="275" t="s">
        <v>3164</v>
      </c>
      <c r="J2572" s="275" t="s">
        <v>324</v>
      </c>
      <c r="K2572" s="267">
        <v>583000</v>
      </c>
      <c r="L2572" s="685"/>
      <c r="M2572" s="267">
        <v>242900</v>
      </c>
      <c r="N2572" s="270"/>
      <c r="O2572" s="270"/>
      <c r="P2572" s="254">
        <f t="shared" ref="P2572:P2634" si="56">SUM(K2572:O2572)</f>
        <v>825900</v>
      </c>
      <c r="Q2572" s="254">
        <f t="shared" ref="Q2572:Q2603" si="57">P2572*$D2572</f>
        <v>28906500</v>
      </c>
      <c r="R2572" s="254">
        <f t="shared" ref="R2572:R2603" si="58">P2572*$F2572</f>
        <v>0</v>
      </c>
      <c r="S2572" s="661"/>
    </row>
    <row r="2573" spans="1:19" ht="38.25" outlineLevel="1">
      <c r="A2573" s="269"/>
      <c r="B2573" s="272" t="s">
        <v>926</v>
      </c>
      <c r="C2573" s="273" t="s">
        <v>23</v>
      </c>
      <c r="D2573" s="274">
        <v>4</v>
      </c>
      <c r="E2573" s="275"/>
      <c r="F2573" s="274"/>
      <c r="G2573" s="275" t="s">
        <v>927</v>
      </c>
      <c r="H2573" s="275"/>
      <c r="I2573" s="275" t="s">
        <v>3164</v>
      </c>
      <c r="J2573" s="275" t="s">
        <v>324</v>
      </c>
      <c r="K2573" s="267">
        <v>583000</v>
      </c>
      <c r="L2573" s="685"/>
      <c r="M2573" s="267">
        <v>242900</v>
      </c>
      <c r="N2573" s="270"/>
      <c r="O2573" s="270"/>
      <c r="P2573" s="254">
        <f t="shared" si="56"/>
        <v>825900</v>
      </c>
      <c r="Q2573" s="254">
        <f t="shared" si="57"/>
        <v>3303600</v>
      </c>
      <c r="R2573" s="254">
        <f t="shared" si="58"/>
        <v>0</v>
      </c>
      <c r="S2573" s="661"/>
    </row>
    <row r="2574" spans="1:19" ht="38.25" outlineLevel="1">
      <c r="A2574" s="269"/>
      <c r="B2574" s="272" t="s">
        <v>928</v>
      </c>
      <c r="C2574" s="273" t="s">
        <v>23</v>
      </c>
      <c r="D2574" s="274">
        <v>7</v>
      </c>
      <c r="E2574" s="275"/>
      <c r="F2574" s="274"/>
      <c r="G2574" s="275" t="s">
        <v>927</v>
      </c>
      <c r="H2574" s="275"/>
      <c r="I2574" s="275" t="s">
        <v>3164</v>
      </c>
      <c r="J2574" s="275" t="s">
        <v>324</v>
      </c>
      <c r="K2574" s="267">
        <v>948200</v>
      </c>
      <c r="L2574" s="685"/>
      <c r="M2574" s="267">
        <v>247500</v>
      </c>
      <c r="N2574" s="270"/>
      <c r="O2574" s="270"/>
      <c r="P2574" s="254">
        <f t="shared" si="56"/>
        <v>1195700</v>
      </c>
      <c r="Q2574" s="254">
        <f t="shared" si="57"/>
        <v>8369900</v>
      </c>
      <c r="R2574" s="254">
        <f t="shared" si="58"/>
        <v>0</v>
      </c>
      <c r="S2574" s="661"/>
    </row>
    <row r="2575" spans="1:19" ht="38.25" outlineLevel="1">
      <c r="A2575" s="269"/>
      <c r="B2575" s="272" t="s">
        <v>929</v>
      </c>
      <c r="C2575" s="273" t="s">
        <v>23</v>
      </c>
      <c r="D2575" s="274">
        <v>3</v>
      </c>
      <c r="E2575" s="275"/>
      <c r="F2575" s="274"/>
      <c r="G2575" s="275" t="s">
        <v>927</v>
      </c>
      <c r="H2575" s="275"/>
      <c r="I2575" s="275" t="s">
        <v>3164</v>
      </c>
      <c r="J2575" s="275" t="s">
        <v>324</v>
      </c>
      <c r="K2575" s="267">
        <v>674200</v>
      </c>
      <c r="L2575" s="685"/>
      <c r="M2575" s="267">
        <v>280500</v>
      </c>
      <c r="N2575" s="270"/>
      <c r="O2575" s="270"/>
      <c r="P2575" s="254">
        <f t="shared" si="56"/>
        <v>954700</v>
      </c>
      <c r="Q2575" s="254">
        <f t="shared" si="57"/>
        <v>2864100</v>
      </c>
      <c r="R2575" s="254">
        <f t="shared" si="58"/>
        <v>0</v>
      </c>
      <c r="S2575" s="661"/>
    </row>
    <row r="2576" spans="1:19" ht="38.25" outlineLevel="1">
      <c r="A2576" s="269"/>
      <c r="B2576" s="272" t="s">
        <v>930</v>
      </c>
      <c r="C2576" s="273" t="s">
        <v>23</v>
      </c>
      <c r="D2576" s="274">
        <v>0</v>
      </c>
      <c r="E2576" s="275"/>
      <c r="F2576" s="274"/>
      <c r="G2576" s="275" t="s">
        <v>927</v>
      </c>
      <c r="H2576" s="275"/>
      <c r="I2576" s="275" t="s">
        <v>3164</v>
      </c>
      <c r="J2576" s="275" t="s">
        <v>324</v>
      </c>
      <c r="K2576" s="267">
        <v>529300</v>
      </c>
      <c r="L2576" s="685"/>
      <c r="M2576" s="267">
        <v>242300</v>
      </c>
      <c r="N2576" s="270"/>
      <c r="O2576" s="270"/>
      <c r="P2576" s="254">
        <f t="shared" si="56"/>
        <v>771600</v>
      </c>
      <c r="Q2576" s="254">
        <f t="shared" si="57"/>
        <v>0</v>
      </c>
      <c r="R2576" s="254">
        <f t="shared" si="58"/>
        <v>0</v>
      </c>
      <c r="S2576" s="661"/>
    </row>
    <row r="2577" spans="1:19" ht="38.25" outlineLevel="1">
      <c r="A2577" s="269"/>
      <c r="B2577" s="272" t="s">
        <v>931</v>
      </c>
      <c r="C2577" s="273" t="s">
        <v>23</v>
      </c>
      <c r="D2577" s="274">
        <v>0</v>
      </c>
      <c r="E2577" s="275"/>
      <c r="F2577" s="274"/>
      <c r="G2577" s="275" t="s">
        <v>927</v>
      </c>
      <c r="H2577" s="275"/>
      <c r="I2577" s="275" t="s">
        <v>3164</v>
      </c>
      <c r="J2577" s="275" t="s">
        <v>324</v>
      </c>
      <c r="K2577" s="267">
        <v>529300</v>
      </c>
      <c r="L2577" s="685"/>
      <c r="M2577" s="267">
        <v>242300</v>
      </c>
      <c r="N2577" s="270"/>
      <c r="O2577" s="270"/>
      <c r="P2577" s="254">
        <f t="shared" si="56"/>
        <v>771600</v>
      </c>
      <c r="Q2577" s="254">
        <f t="shared" si="57"/>
        <v>0</v>
      </c>
      <c r="R2577" s="254">
        <f t="shared" si="58"/>
        <v>0</v>
      </c>
      <c r="S2577" s="661"/>
    </row>
    <row r="2578" spans="1:19" ht="38.25" outlineLevel="1">
      <c r="A2578" s="276"/>
      <c r="B2578" s="277" t="s">
        <v>932</v>
      </c>
      <c r="C2578" s="278" t="s">
        <v>23</v>
      </c>
      <c r="D2578" s="278">
        <v>2</v>
      </c>
      <c r="E2578" s="283"/>
      <c r="F2578" s="278"/>
      <c r="G2578" s="275" t="s">
        <v>927</v>
      </c>
      <c r="H2578" s="275"/>
      <c r="I2578" s="275" t="s">
        <v>3164</v>
      </c>
      <c r="J2578" s="275" t="s">
        <v>324</v>
      </c>
      <c r="K2578" s="267">
        <v>583000</v>
      </c>
      <c r="L2578" s="685"/>
      <c r="M2578" s="267">
        <v>242900</v>
      </c>
      <c r="N2578" s="270"/>
      <c r="O2578" s="270"/>
      <c r="P2578" s="254">
        <f t="shared" si="56"/>
        <v>825900</v>
      </c>
      <c r="Q2578" s="254">
        <f t="shared" si="57"/>
        <v>1651800</v>
      </c>
      <c r="R2578" s="254">
        <f t="shared" si="58"/>
        <v>0</v>
      </c>
      <c r="S2578" s="661"/>
    </row>
    <row r="2579" spans="1:19" ht="38.25" outlineLevel="1">
      <c r="A2579" s="276"/>
      <c r="B2579" s="277" t="s">
        <v>933</v>
      </c>
      <c r="C2579" s="278" t="s">
        <v>23</v>
      </c>
      <c r="D2579" s="278">
        <v>1</v>
      </c>
      <c r="E2579" s="283"/>
      <c r="F2579" s="278"/>
      <c r="G2579" s="275" t="s">
        <v>927</v>
      </c>
      <c r="H2579" s="275"/>
      <c r="I2579" s="275" t="s">
        <v>3164</v>
      </c>
      <c r="J2579" s="275" t="s">
        <v>324</v>
      </c>
      <c r="K2579" s="267">
        <v>583000</v>
      </c>
      <c r="L2579" s="685"/>
      <c r="M2579" s="267">
        <v>242900</v>
      </c>
      <c r="N2579" s="270"/>
      <c r="O2579" s="270"/>
      <c r="P2579" s="254">
        <f t="shared" si="56"/>
        <v>825900</v>
      </c>
      <c r="Q2579" s="254">
        <f t="shared" si="57"/>
        <v>825900</v>
      </c>
      <c r="R2579" s="254">
        <f t="shared" si="58"/>
        <v>0</v>
      </c>
      <c r="S2579" s="661"/>
    </row>
    <row r="2580" spans="1:19" ht="38.25" outlineLevel="1">
      <c r="A2580" s="276"/>
      <c r="B2580" s="277" t="s">
        <v>934</v>
      </c>
      <c r="C2580" s="278" t="s">
        <v>23</v>
      </c>
      <c r="D2580" s="278">
        <v>2</v>
      </c>
      <c r="E2580" s="283"/>
      <c r="F2580" s="278"/>
      <c r="G2580" s="275" t="s">
        <v>927</v>
      </c>
      <c r="H2580" s="275"/>
      <c r="I2580" s="275" t="s">
        <v>3164</v>
      </c>
      <c r="J2580" s="275" t="s">
        <v>324</v>
      </c>
      <c r="K2580" s="267">
        <v>948200</v>
      </c>
      <c r="L2580" s="685"/>
      <c r="M2580" s="267">
        <v>293000</v>
      </c>
      <c r="N2580" s="270"/>
      <c r="O2580" s="270"/>
      <c r="P2580" s="254">
        <f t="shared" si="56"/>
        <v>1241200</v>
      </c>
      <c r="Q2580" s="254">
        <f t="shared" si="57"/>
        <v>2482400</v>
      </c>
      <c r="R2580" s="254">
        <f t="shared" si="58"/>
        <v>0</v>
      </c>
      <c r="S2580" s="661"/>
    </row>
    <row r="2581" spans="1:19" ht="21.75" customHeight="1" outlineLevel="1">
      <c r="A2581" s="269">
        <v>2</v>
      </c>
      <c r="B2581" s="272" t="s">
        <v>935</v>
      </c>
      <c r="C2581" s="273" t="s">
        <v>243</v>
      </c>
      <c r="D2581" s="520">
        <v>160</v>
      </c>
      <c r="E2581" s="275"/>
      <c r="F2581" s="274"/>
      <c r="G2581" s="275" t="s">
        <v>927</v>
      </c>
      <c r="H2581" s="275"/>
      <c r="I2581" s="275" t="s">
        <v>3164</v>
      </c>
      <c r="J2581" s="275" t="s">
        <v>324</v>
      </c>
      <c r="K2581" s="267">
        <v>477700</v>
      </c>
      <c r="L2581" s="685"/>
      <c r="M2581" s="267">
        <v>194700</v>
      </c>
      <c r="N2581" s="270"/>
      <c r="O2581" s="270"/>
      <c r="P2581" s="254">
        <f t="shared" si="56"/>
        <v>672400</v>
      </c>
      <c r="Q2581" s="254">
        <f t="shared" si="57"/>
        <v>107584000</v>
      </c>
      <c r="R2581" s="254">
        <f t="shared" si="58"/>
        <v>0</v>
      </c>
      <c r="S2581" s="661"/>
    </row>
    <row r="2582" spans="1:19" ht="38.25" outlineLevel="1">
      <c r="A2582" s="269"/>
      <c r="B2582" s="272" t="s">
        <v>936</v>
      </c>
      <c r="C2582" s="273" t="s">
        <v>23</v>
      </c>
      <c r="D2582" s="274">
        <v>9</v>
      </c>
      <c r="E2582" s="275"/>
      <c r="F2582" s="274"/>
      <c r="G2582" s="275" t="s">
        <v>927</v>
      </c>
      <c r="H2582" s="275"/>
      <c r="I2582" s="275" t="s">
        <v>3164</v>
      </c>
      <c r="J2582" s="275" t="s">
        <v>324</v>
      </c>
      <c r="K2582" s="267">
        <v>477700</v>
      </c>
      <c r="L2582" s="685"/>
      <c r="M2582" s="267">
        <v>194700</v>
      </c>
      <c r="N2582" s="270"/>
      <c r="O2582" s="270"/>
      <c r="P2582" s="254">
        <f t="shared" si="56"/>
        <v>672400</v>
      </c>
      <c r="Q2582" s="254">
        <f t="shared" si="57"/>
        <v>6051600</v>
      </c>
      <c r="R2582" s="254">
        <f t="shared" si="58"/>
        <v>0</v>
      </c>
      <c r="S2582" s="661"/>
    </row>
    <row r="2583" spans="1:19" ht="38.25" outlineLevel="1">
      <c r="A2583" s="269"/>
      <c r="B2583" s="272" t="s">
        <v>937</v>
      </c>
      <c r="C2583" s="273" t="s">
        <v>23</v>
      </c>
      <c r="D2583" s="274">
        <v>3</v>
      </c>
      <c r="E2583" s="275"/>
      <c r="F2583" s="274"/>
      <c r="G2583" s="275" t="s">
        <v>927</v>
      </c>
      <c r="H2583" s="275"/>
      <c r="I2583" s="275" t="s">
        <v>3164</v>
      </c>
      <c r="J2583" s="275" t="s">
        <v>324</v>
      </c>
      <c r="K2583" s="267">
        <v>477700</v>
      </c>
      <c r="L2583" s="685"/>
      <c r="M2583" s="267">
        <v>194700</v>
      </c>
      <c r="N2583" s="270"/>
      <c r="O2583" s="270"/>
      <c r="P2583" s="254">
        <f t="shared" si="56"/>
        <v>672400</v>
      </c>
      <c r="Q2583" s="254">
        <f t="shared" si="57"/>
        <v>2017200</v>
      </c>
      <c r="R2583" s="254">
        <f t="shared" si="58"/>
        <v>0</v>
      </c>
      <c r="S2583" s="661"/>
    </row>
    <row r="2584" spans="1:19" ht="38.25" outlineLevel="1">
      <c r="A2584" s="269"/>
      <c r="B2584" s="272" t="s">
        <v>938</v>
      </c>
      <c r="C2584" s="273" t="s">
        <v>23</v>
      </c>
      <c r="D2584" s="274">
        <v>3</v>
      </c>
      <c r="E2584" s="275"/>
      <c r="F2584" s="274"/>
      <c r="G2584" s="275" t="s">
        <v>927</v>
      </c>
      <c r="H2584" s="275"/>
      <c r="I2584" s="275" t="s">
        <v>3164</v>
      </c>
      <c r="J2584" s="275" t="s">
        <v>324</v>
      </c>
      <c r="K2584" s="267">
        <v>561900</v>
      </c>
      <c r="L2584" s="685"/>
      <c r="M2584" s="267">
        <v>226500</v>
      </c>
      <c r="N2584" s="270"/>
      <c r="O2584" s="270"/>
      <c r="P2584" s="254">
        <f t="shared" si="56"/>
        <v>788400</v>
      </c>
      <c r="Q2584" s="254">
        <f t="shared" si="57"/>
        <v>2365200</v>
      </c>
      <c r="R2584" s="254">
        <f t="shared" si="58"/>
        <v>0</v>
      </c>
      <c r="S2584" s="661"/>
    </row>
    <row r="2585" spans="1:19" ht="38.25" outlineLevel="1">
      <c r="A2585" s="269"/>
      <c r="B2585" s="272" t="s">
        <v>939</v>
      </c>
      <c r="C2585" s="273" t="s">
        <v>23</v>
      </c>
      <c r="D2585" s="274">
        <v>0</v>
      </c>
      <c r="E2585" s="275"/>
      <c r="F2585" s="274"/>
      <c r="G2585" s="275" t="s">
        <v>927</v>
      </c>
      <c r="H2585" s="275"/>
      <c r="I2585" s="275" t="s">
        <v>3164</v>
      </c>
      <c r="J2585" s="275" t="s">
        <v>324</v>
      </c>
      <c r="K2585" s="267">
        <v>426200</v>
      </c>
      <c r="L2585" s="685"/>
      <c r="M2585" s="267">
        <v>194000</v>
      </c>
      <c r="N2585" s="270"/>
      <c r="O2585" s="270"/>
      <c r="P2585" s="254">
        <f t="shared" si="56"/>
        <v>620200</v>
      </c>
      <c r="Q2585" s="254">
        <f t="shared" si="57"/>
        <v>0</v>
      </c>
      <c r="R2585" s="254">
        <f t="shared" si="58"/>
        <v>0</v>
      </c>
      <c r="S2585" s="661"/>
    </row>
    <row r="2586" spans="1:19" ht="38.25" outlineLevel="1">
      <c r="A2586" s="276"/>
      <c r="B2586" s="277" t="s">
        <v>940</v>
      </c>
      <c r="C2586" s="278" t="s">
        <v>23</v>
      </c>
      <c r="D2586" s="278">
        <v>5</v>
      </c>
      <c r="E2586" s="283"/>
      <c r="F2586" s="278"/>
      <c r="G2586" s="275" t="s">
        <v>927</v>
      </c>
      <c r="H2586" s="275"/>
      <c r="I2586" s="275" t="s">
        <v>3164</v>
      </c>
      <c r="J2586" s="275" t="s">
        <v>324</v>
      </c>
      <c r="K2586" s="267">
        <v>561900</v>
      </c>
      <c r="L2586" s="685"/>
      <c r="M2586" s="267">
        <v>226500</v>
      </c>
      <c r="N2586" s="270"/>
      <c r="O2586" s="270"/>
      <c r="P2586" s="254">
        <f t="shared" si="56"/>
        <v>788400</v>
      </c>
      <c r="Q2586" s="254">
        <f t="shared" si="57"/>
        <v>3942000</v>
      </c>
      <c r="R2586" s="254">
        <f t="shared" si="58"/>
        <v>0</v>
      </c>
      <c r="S2586" s="661"/>
    </row>
    <row r="2587" spans="1:19" ht="38.25" outlineLevel="1">
      <c r="A2587" s="276"/>
      <c r="B2587" s="277" t="s">
        <v>941</v>
      </c>
      <c r="C2587" s="278" t="s">
        <v>23</v>
      </c>
      <c r="D2587" s="278">
        <v>2</v>
      </c>
      <c r="E2587" s="283"/>
      <c r="F2587" s="278"/>
      <c r="G2587" s="275" t="s">
        <v>927</v>
      </c>
      <c r="H2587" s="275"/>
      <c r="I2587" s="275" t="s">
        <v>3164</v>
      </c>
      <c r="J2587" s="275" t="s">
        <v>324</v>
      </c>
      <c r="K2587" s="267">
        <v>561900</v>
      </c>
      <c r="L2587" s="685"/>
      <c r="M2587" s="267">
        <v>226500</v>
      </c>
      <c r="N2587" s="270"/>
      <c r="O2587" s="270"/>
      <c r="P2587" s="254">
        <f t="shared" si="56"/>
        <v>788400</v>
      </c>
      <c r="Q2587" s="254">
        <f t="shared" si="57"/>
        <v>1576800</v>
      </c>
      <c r="R2587" s="254">
        <f t="shared" si="58"/>
        <v>0</v>
      </c>
      <c r="S2587" s="661"/>
    </row>
    <row r="2588" spans="1:19" ht="38.25" outlineLevel="1">
      <c r="A2588" s="276"/>
      <c r="B2588" s="277" t="s">
        <v>942</v>
      </c>
      <c r="C2588" s="278" t="s">
        <v>23</v>
      </c>
      <c r="D2588" s="278">
        <v>1</v>
      </c>
      <c r="E2588" s="283"/>
      <c r="F2588" s="278"/>
      <c r="G2588" s="275" t="s">
        <v>927</v>
      </c>
      <c r="H2588" s="275"/>
      <c r="I2588" s="275" t="s">
        <v>3164</v>
      </c>
      <c r="J2588" s="275" t="s">
        <v>324</v>
      </c>
      <c r="K2588" s="267">
        <v>814500</v>
      </c>
      <c r="L2588" s="685"/>
      <c r="M2588" s="267">
        <v>198800</v>
      </c>
      <c r="N2588" s="270"/>
      <c r="O2588" s="270"/>
      <c r="P2588" s="254">
        <f t="shared" si="56"/>
        <v>1013300</v>
      </c>
      <c r="Q2588" s="254">
        <f t="shared" si="57"/>
        <v>1013300</v>
      </c>
      <c r="R2588" s="254">
        <f t="shared" si="58"/>
        <v>0</v>
      </c>
      <c r="S2588" s="661"/>
    </row>
    <row r="2589" spans="1:19" ht="38.25" outlineLevel="1">
      <c r="A2589" s="276"/>
      <c r="B2589" s="277" t="s">
        <v>943</v>
      </c>
      <c r="C2589" s="278" t="s">
        <v>23</v>
      </c>
      <c r="D2589" s="278">
        <v>2</v>
      </c>
      <c r="E2589" s="283"/>
      <c r="F2589" s="278"/>
      <c r="G2589" s="275" t="s">
        <v>927</v>
      </c>
      <c r="H2589" s="275"/>
      <c r="I2589" s="275" t="s">
        <v>3164</v>
      </c>
      <c r="J2589" s="275" t="s">
        <v>324</v>
      </c>
      <c r="K2589" s="267">
        <v>477700</v>
      </c>
      <c r="L2589" s="685"/>
      <c r="M2589" s="267">
        <v>194700</v>
      </c>
      <c r="N2589" s="270"/>
      <c r="O2589" s="270"/>
      <c r="P2589" s="254">
        <f t="shared" si="56"/>
        <v>672400</v>
      </c>
      <c r="Q2589" s="254">
        <f t="shared" si="57"/>
        <v>1344800</v>
      </c>
      <c r="R2589" s="254">
        <f t="shared" si="58"/>
        <v>0</v>
      </c>
      <c r="S2589" s="661"/>
    </row>
    <row r="2590" spans="1:19" ht="38.25" outlineLevel="1">
      <c r="A2590" s="276"/>
      <c r="B2590" s="277" t="s">
        <v>944</v>
      </c>
      <c r="C2590" s="278" t="s">
        <v>23</v>
      </c>
      <c r="D2590" s="278">
        <v>2</v>
      </c>
      <c r="E2590" s="283"/>
      <c r="F2590" s="278"/>
      <c r="G2590" s="275" t="s">
        <v>927</v>
      </c>
      <c r="H2590" s="275"/>
      <c r="I2590" s="275" t="s">
        <v>3164</v>
      </c>
      <c r="J2590" s="275" t="s">
        <v>324</v>
      </c>
      <c r="K2590" s="267">
        <v>814500</v>
      </c>
      <c r="L2590" s="685"/>
      <c r="M2590" s="267">
        <v>237300</v>
      </c>
      <c r="N2590" s="270"/>
      <c r="O2590" s="270"/>
      <c r="P2590" s="254">
        <f t="shared" si="56"/>
        <v>1051800</v>
      </c>
      <c r="Q2590" s="254">
        <f t="shared" si="57"/>
        <v>2103600</v>
      </c>
      <c r="R2590" s="254">
        <f t="shared" si="58"/>
        <v>0</v>
      </c>
      <c r="S2590" s="661"/>
    </row>
    <row r="2591" spans="1:19" ht="18.75" customHeight="1" outlineLevel="1">
      <c r="A2591" s="269">
        <v>3</v>
      </c>
      <c r="B2591" s="277" t="s">
        <v>945</v>
      </c>
      <c r="C2591" s="278" t="s">
        <v>243</v>
      </c>
      <c r="D2591" s="521">
        <v>181</v>
      </c>
      <c r="E2591" s="493"/>
      <c r="F2591" s="280"/>
      <c r="G2591" s="275" t="s">
        <v>927</v>
      </c>
      <c r="H2591" s="275"/>
      <c r="I2591" s="275" t="s">
        <v>3164</v>
      </c>
      <c r="J2591" s="275" t="s">
        <v>324</v>
      </c>
      <c r="K2591" s="267">
        <v>441000</v>
      </c>
      <c r="L2591" s="685"/>
      <c r="M2591" s="267">
        <v>168700</v>
      </c>
      <c r="N2591" s="270"/>
      <c r="O2591" s="270"/>
      <c r="P2591" s="254">
        <f t="shared" si="56"/>
        <v>609700</v>
      </c>
      <c r="Q2591" s="254">
        <f t="shared" si="57"/>
        <v>110355700</v>
      </c>
      <c r="R2591" s="254">
        <f t="shared" si="58"/>
        <v>0</v>
      </c>
      <c r="S2591" s="661"/>
    </row>
    <row r="2592" spans="1:19" ht="38.25" outlineLevel="1">
      <c r="A2592" s="276"/>
      <c r="B2592" s="277" t="s">
        <v>946</v>
      </c>
      <c r="C2592" s="278" t="s">
        <v>23</v>
      </c>
      <c r="D2592" s="278">
        <v>2</v>
      </c>
      <c r="E2592" s="283"/>
      <c r="F2592" s="278"/>
      <c r="G2592" s="275" t="s">
        <v>927</v>
      </c>
      <c r="H2592" s="275"/>
      <c r="I2592" s="275" t="s">
        <v>3164</v>
      </c>
      <c r="J2592" s="275" t="s">
        <v>324</v>
      </c>
      <c r="K2592" s="267">
        <v>441000</v>
      </c>
      <c r="L2592" s="685"/>
      <c r="M2592" s="267">
        <v>168700</v>
      </c>
      <c r="N2592" s="270"/>
      <c r="O2592" s="270"/>
      <c r="P2592" s="254">
        <f t="shared" si="56"/>
        <v>609700</v>
      </c>
      <c r="Q2592" s="254">
        <f t="shared" si="57"/>
        <v>1219400</v>
      </c>
      <c r="R2592" s="254">
        <f t="shared" si="58"/>
        <v>0</v>
      </c>
      <c r="S2592" s="661"/>
    </row>
    <row r="2593" spans="1:19" ht="38.25" outlineLevel="1">
      <c r="A2593" s="276"/>
      <c r="B2593" s="277" t="s">
        <v>947</v>
      </c>
      <c r="C2593" s="278" t="s">
        <v>23</v>
      </c>
      <c r="D2593" s="278">
        <v>1</v>
      </c>
      <c r="E2593" s="283"/>
      <c r="F2593" s="278"/>
      <c r="G2593" s="275" t="s">
        <v>927</v>
      </c>
      <c r="H2593" s="275"/>
      <c r="I2593" s="275" t="s">
        <v>3164</v>
      </c>
      <c r="J2593" s="275" t="s">
        <v>324</v>
      </c>
      <c r="K2593" s="267">
        <v>441000</v>
      </c>
      <c r="L2593" s="685"/>
      <c r="M2593" s="267">
        <v>168700</v>
      </c>
      <c r="N2593" s="270"/>
      <c r="O2593" s="270"/>
      <c r="P2593" s="254">
        <f t="shared" si="56"/>
        <v>609700</v>
      </c>
      <c r="Q2593" s="254">
        <f t="shared" si="57"/>
        <v>609700</v>
      </c>
      <c r="R2593" s="254">
        <f t="shared" si="58"/>
        <v>0</v>
      </c>
      <c r="S2593" s="661"/>
    </row>
    <row r="2594" spans="1:19" ht="38.25" outlineLevel="1">
      <c r="A2594" s="276"/>
      <c r="B2594" s="277" t="s">
        <v>948</v>
      </c>
      <c r="C2594" s="278" t="s">
        <v>23</v>
      </c>
      <c r="D2594" s="278">
        <v>1</v>
      </c>
      <c r="E2594" s="283"/>
      <c r="F2594" s="278"/>
      <c r="G2594" s="275" t="s">
        <v>927</v>
      </c>
      <c r="H2594" s="275"/>
      <c r="I2594" s="275" t="s">
        <v>3164</v>
      </c>
      <c r="J2594" s="275" t="s">
        <v>324</v>
      </c>
      <c r="K2594" s="267">
        <v>513500</v>
      </c>
      <c r="L2594" s="685"/>
      <c r="M2594" s="267">
        <v>194800</v>
      </c>
      <c r="N2594" s="270"/>
      <c r="O2594" s="270"/>
      <c r="P2594" s="254">
        <f t="shared" si="56"/>
        <v>708300</v>
      </c>
      <c r="Q2594" s="254">
        <f t="shared" si="57"/>
        <v>708300</v>
      </c>
      <c r="R2594" s="254">
        <f t="shared" si="58"/>
        <v>0</v>
      </c>
      <c r="S2594" s="661"/>
    </row>
    <row r="2595" spans="1:19" ht="38.25" outlineLevel="1">
      <c r="A2595" s="276"/>
      <c r="B2595" s="277" t="s">
        <v>949</v>
      </c>
      <c r="C2595" s="278" t="s">
        <v>23</v>
      </c>
      <c r="D2595" s="278">
        <v>2</v>
      </c>
      <c r="E2595" s="283"/>
      <c r="F2595" s="278"/>
      <c r="G2595" s="275" t="s">
        <v>927</v>
      </c>
      <c r="H2595" s="275"/>
      <c r="I2595" s="275" t="s">
        <v>3164</v>
      </c>
      <c r="J2595" s="275" t="s">
        <v>324</v>
      </c>
      <c r="K2595" s="267">
        <v>441000</v>
      </c>
      <c r="L2595" s="685"/>
      <c r="M2595" s="267">
        <v>168700</v>
      </c>
      <c r="N2595" s="270"/>
      <c r="O2595" s="270"/>
      <c r="P2595" s="254">
        <f t="shared" si="56"/>
        <v>609700</v>
      </c>
      <c r="Q2595" s="254">
        <f t="shared" si="57"/>
        <v>1219400</v>
      </c>
      <c r="R2595" s="254">
        <f t="shared" si="58"/>
        <v>0</v>
      </c>
      <c r="S2595" s="661"/>
    </row>
    <row r="2596" spans="1:19" ht="25.5" customHeight="1" outlineLevel="1">
      <c r="A2596" s="269">
        <v>4</v>
      </c>
      <c r="B2596" s="272" t="s">
        <v>950</v>
      </c>
      <c r="C2596" s="273" t="s">
        <v>243</v>
      </c>
      <c r="D2596" s="274">
        <v>30</v>
      </c>
      <c r="E2596" s="275"/>
      <c r="F2596" s="274"/>
      <c r="G2596" s="275" t="s">
        <v>927</v>
      </c>
      <c r="H2596" s="275"/>
      <c r="I2596" s="275" t="s">
        <v>3164</v>
      </c>
      <c r="J2596" s="275" t="s">
        <v>324</v>
      </c>
      <c r="K2596" s="267">
        <v>375400</v>
      </c>
      <c r="L2596" s="685"/>
      <c r="M2596" s="267">
        <v>129300</v>
      </c>
      <c r="N2596" s="270"/>
      <c r="O2596" s="270"/>
      <c r="P2596" s="254">
        <f t="shared" si="56"/>
        <v>504700</v>
      </c>
      <c r="Q2596" s="254">
        <f t="shared" si="57"/>
        <v>15141000</v>
      </c>
      <c r="R2596" s="254">
        <f t="shared" si="58"/>
        <v>0</v>
      </c>
      <c r="S2596" s="661"/>
    </row>
    <row r="2597" spans="1:19" ht="25.5" customHeight="1" outlineLevel="1">
      <c r="A2597" s="269">
        <v>5</v>
      </c>
      <c r="B2597" s="277" t="s">
        <v>951</v>
      </c>
      <c r="C2597" s="278" t="s">
        <v>243</v>
      </c>
      <c r="D2597" s="280">
        <v>8</v>
      </c>
      <c r="E2597" s="493"/>
      <c r="F2597" s="280"/>
      <c r="G2597" s="275" t="s">
        <v>927</v>
      </c>
      <c r="H2597" s="275"/>
      <c r="I2597" s="275" t="s">
        <v>3164</v>
      </c>
      <c r="J2597" s="275" t="s">
        <v>324</v>
      </c>
      <c r="K2597" s="267">
        <v>320600</v>
      </c>
      <c r="L2597" s="685"/>
      <c r="M2597" s="267">
        <v>112300</v>
      </c>
      <c r="N2597" s="270"/>
      <c r="O2597" s="270"/>
      <c r="P2597" s="254">
        <f t="shared" si="56"/>
        <v>432900</v>
      </c>
      <c r="Q2597" s="254">
        <f t="shared" si="57"/>
        <v>3463200</v>
      </c>
      <c r="R2597" s="254">
        <f t="shared" si="58"/>
        <v>0</v>
      </c>
      <c r="S2597" s="661"/>
    </row>
    <row r="2598" spans="1:19" ht="25.5" customHeight="1" outlineLevel="1">
      <c r="A2598" s="269">
        <v>6</v>
      </c>
      <c r="B2598" s="277" t="s">
        <v>952</v>
      </c>
      <c r="C2598" s="278" t="s">
        <v>243</v>
      </c>
      <c r="D2598" s="280">
        <v>91</v>
      </c>
      <c r="E2598" s="493"/>
      <c r="F2598" s="280"/>
      <c r="G2598" s="275" t="s">
        <v>3066</v>
      </c>
      <c r="H2598" s="275"/>
      <c r="I2598" s="275" t="s">
        <v>3164</v>
      </c>
      <c r="J2598" s="275" t="s">
        <v>324</v>
      </c>
      <c r="K2598" s="267">
        <v>734200</v>
      </c>
      <c r="L2598" s="685"/>
      <c r="M2598" s="267">
        <v>133700</v>
      </c>
      <c r="N2598" s="270"/>
      <c r="O2598" s="270"/>
      <c r="P2598" s="254">
        <f t="shared" si="56"/>
        <v>867900</v>
      </c>
      <c r="Q2598" s="254">
        <f t="shared" si="57"/>
        <v>78978900</v>
      </c>
      <c r="R2598" s="254">
        <f t="shared" si="58"/>
        <v>0</v>
      </c>
      <c r="S2598" s="661"/>
    </row>
    <row r="2599" spans="1:19" ht="38.25" outlineLevel="1">
      <c r="A2599" s="276"/>
      <c r="B2599" s="277" t="s">
        <v>953</v>
      </c>
      <c r="C2599" s="278" t="s">
        <v>23</v>
      </c>
      <c r="D2599" s="278">
        <v>3</v>
      </c>
      <c r="E2599" s="283"/>
      <c r="F2599" s="278"/>
      <c r="G2599" s="275" t="s">
        <v>3066</v>
      </c>
      <c r="H2599" s="275"/>
      <c r="I2599" s="275" t="s">
        <v>3164</v>
      </c>
      <c r="J2599" s="275" t="s">
        <v>324</v>
      </c>
      <c r="K2599" s="267">
        <v>734200</v>
      </c>
      <c r="L2599" s="685"/>
      <c r="M2599" s="267">
        <v>133700</v>
      </c>
      <c r="N2599" s="270"/>
      <c r="O2599" s="270"/>
      <c r="P2599" s="254">
        <f t="shared" si="56"/>
        <v>867900</v>
      </c>
      <c r="Q2599" s="254">
        <f t="shared" si="57"/>
        <v>2603700</v>
      </c>
      <c r="R2599" s="254">
        <f t="shared" si="58"/>
        <v>0</v>
      </c>
      <c r="S2599" s="661"/>
    </row>
    <row r="2600" spans="1:19" ht="38.25" outlineLevel="1">
      <c r="A2600" s="276"/>
      <c r="B2600" s="277" t="s">
        <v>954</v>
      </c>
      <c r="C2600" s="278" t="s">
        <v>23</v>
      </c>
      <c r="D2600" s="278">
        <v>6</v>
      </c>
      <c r="E2600" s="283"/>
      <c r="F2600" s="278"/>
      <c r="G2600" s="281" t="s">
        <v>3066</v>
      </c>
      <c r="H2600" s="275"/>
      <c r="I2600" s="275" t="s">
        <v>3164</v>
      </c>
      <c r="J2600" s="275" t="s">
        <v>324</v>
      </c>
      <c r="K2600" s="267">
        <v>734200</v>
      </c>
      <c r="L2600" s="685"/>
      <c r="M2600" s="267">
        <v>133700</v>
      </c>
      <c r="N2600" s="270"/>
      <c r="O2600" s="270"/>
      <c r="P2600" s="254">
        <f t="shared" si="56"/>
        <v>867900</v>
      </c>
      <c r="Q2600" s="254">
        <f t="shared" si="57"/>
        <v>5207400</v>
      </c>
      <c r="R2600" s="254">
        <f t="shared" si="58"/>
        <v>0</v>
      </c>
      <c r="S2600" s="661"/>
    </row>
    <row r="2601" spans="1:19" ht="38.25" outlineLevel="1">
      <c r="A2601" s="276"/>
      <c r="B2601" s="277" t="s">
        <v>955</v>
      </c>
      <c r="C2601" s="278" t="s">
        <v>23</v>
      </c>
      <c r="D2601" s="278">
        <v>11</v>
      </c>
      <c r="E2601" s="283"/>
      <c r="F2601" s="278"/>
      <c r="G2601" s="281" t="s">
        <v>3066</v>
      </c>
      <c r="H2601" s="275"/>
      <c r="I2601" s="275" t="s">
        <v>3164</v>
      </c>
      <c r="J2601" s="275" t="s">
        <v>324</v>
      </c>
      <c r="K2601" s="267">
        <v>890700</v>
      </c>
      <c r="L2601" s="685"/>
      <c r="M2601" s="267">
        <v>155200</v>
      </c>
      <c r="N2601" s="270"/>
      <c r="O2601" s="270"/>
      <c r="P2601" s="254">
        <f t="shared" si="56"/>
        <v>1045900</v>
      </c>
      <c r="Q2601" s="254">
        <f t="shared" si="57"/>
        <v>11504900</v>
      </c>
      <c r="R2601" s="254">
        <f t="shared" si="58"/>
        <v>0</v>
      </c>
      <c r="S2601" s="661"/>
    </row>
    <row r="2602" spans="1:19" ht="38.25" outlineLevel="1">
      <c r="A2602" s="276"/>
      <c r="B2602" s="277" t="s">
        <v>956</v>
      </c>
      <c r="C2602" s="278" t="s">
        <v>23</v>
      </c>
      <c r="D2602" s="278">
        <v>10</v>
      </c>
      <c r="E2602" s="283"/>
      <c r="F2602" s="278"/>
      <c r="G2602" s="281" t="s">
        <v>3066</v>
      </c>
      <c r="H2602" s="275"/>
      <c r="I2602" s="275" t="s">
        <v>3164</v>
      </c>
      <c r="J2602" s="275" t="s">
        <v>324</v>
      </c>
      <c r="K2602" s="267">
        <v>890700</v>
      </c>
      <c r="L2602" s="685"/>
      <c r="M2602" s="267">
        <v>155200</v>
      </c>
      <c r="N2602" s="270"/>
      <c r="O2602" s="270"/>
      <c r="P2602" s="254">
        <f t="shared" si="56"/>
        <v>1045900</v>
      </c>
      <c r="Q2602" s="254">
        <f t="shared" si="57"/>
        <v>10459000</v>
      </c>
      <c r="R2602" s="254">
        <f t="shared" si="58"/>
        <v>0</v>
      </c>
      <c r="S2602" s="661"/>
    </row>
    <row r="2603" spans="1:19" ht="38.25" outlineLevel="1">
      <c r="A2603" s="276"/>
      <c r="B2603" s="277" t="s">
        <v>957</v>
      </c>
      <c r="C2603" s="278" t="s">
        <v>23</v>
      </c>
      <c r="D2603" s="278">
        <v>4</v>
      </c>
      <c r="E2603" s="283"/>
      <c r="F2603" s="278"/>
      <c r="G2603" s="281" t="s">
        <v>3066</v>
      </c>
      <c r="H2603" s="275"/>
      <c r="I2603" s="275" t="s">
        <v>3164</v>
      </c>
      <c r="J2603" s="275" t="s">
        <v>324</v>
      </c>
      <c r="K2603" s="267">
        <v>890700</v>
      </c>
      <c r="L2603" s="685"/>
      <c r="M2603" s="267">
        <v>135600</v>
      </c>
      <c r="N2603" s="270"/>
      <c r="O2603" s="270"/>
      <c r="P2603" s="254">
        <f t="shared" si="56"/>
        <v>1026300</v>
      </c>
      <c r="Q2603" s="254">
        <f t="shared" si="57"/>
        <v>4105200</v>
      </c>
      <c r="R2603" s="254">
        <f t="shared" si="58"/>
        <v>0</v>
      </c>
      <c r="S2603" s="661"/>
    </row>
    <row r="2604" spans="1:19" ht="38.25" outlineLevel="1">
      <c r="A2604" s="276"/>
      <c r="B2604" s="277" t="s">
        <v>958</v>
      </c>
      <c r="C2604" s="278" t="s">
        <v>23</v>
      </c>
      <c r="D2604" s="278">
        <v>4</v>
      </c>
      <c r="E2604" s="283"/>
      <c r="F2604" s="278"/>
      <c r="G2604" s="281" t="s">
        <v>3066</v>
      </c>
      <c r="H2604" s="275"/>
      <c r="I2604" s="275" t="s">
        <v>3164</v>
      </c>
      <c r="J2604" s="275" t="s">
        <v>324</v>
      </c>
      <c r="K2604" s="267">
        <v>1360400</v>
      </c>
      <c r="L2604" s="685"/>
      <c r="M2604" s="267">
        <v>141400</v>
      </c>
      <c r="N2604" s="270"/>
      <c r="O2604" s="270"/>
      <c r="P2604" s="254">
        <f t="shared" si="56"/>
        <v>1501800</v>
      </c>
      <c r="Q2604" s="254">
        <f t="shared" ref="Q2604:Q2635" si="59">P2604*$D2604</f>
        <v>6007200</v>
      </c>
      <c r="R2604" s="254">
        <f t="shared" ref="R2604:R2634" si="60">P2604*$F2604</f>
        <v>0</v>
      </c>
      <c r="S2604" s="661"/>
    </row>
    <row r="2605" spans="1:19" ht="38.25" outlineLevel="1">
      <c r="A2605" s="276"/>
      <c r="B2605" s="277" t="s">
        <v>959</v>
      </c>
      <c r="C2605" s="278" t="s">
        <v>23</v>
      </c>
      <c r="D2605" s="278">
        <v>2</v>
      </c>
      <c r="E2605" s="283"/>
      <c r="F2605" s="278"/>
      <c r="G2605" s="281" t="s">
        <v>3066</v>
      </c>
      <c r="H2605" s="275"/>
      <c r="I2605" s="275" t="s">
        <v>3164</v>
      </c>
      <c r="J2605" s="275" t="s">
        <v>324</v>
      </c>
      <c r="K2605" s="267">
        <v>1360400</v>
      </c>
      <c r="L2605" s="685"/>
      <c r="M2605" s="267">
        <v>165900</v>
      </c>
      <c r="N2605" s="270"/>
      <c r="O2605" s="270"/>
      <c r="P2605" s="254">
        <f t="shared" si="56"/>
        <v>1526300</v>
      </c>
      <c r="Q2605" s="254">
        <f t="shared" si="59"/>
        <v>3052600</v>
      </c>
      <c r="R2605" s="254">
        <f t="shared" si="60"/>
        <v>0</v>
      </c>
      <c r="S2605" s="661"/>
    </row>
    <row r="2606" spans="1:19" ht="38.25" outlineLevel="1">
      <c r="A2606" s="276"/>
      <c r="B2606" s="277" t="s">
        <v>960</v>
      </c>
      <c r="C2606" s="278" t="s">
        <v>23</v>
      </c>
      <c r="D2606" s="278">
        <v>4</v>
      </c>
      <c r="E2606" s="283"/>
      <c r="F2606" s="278"/>
      <c r="G2606" s="281" t="s">
        <v>3066</v>
      </c>
      <c r="H2606" s="275"/>
      <c r="I2606" s="275" t="s">
        <v>3164</v>
      </c>
      <c r="J2606" s="275" t="s">
        <v>324</v>
      </c>
      <c r="K2606" s="267">
        <v>734200</v>
      </c>
      <c r="L2606" s="685"/>
      <c r="M2606" s="267">
        <v>133700</v>
      </c>
      <c r="N2606" s="270"/>
      <c r="O2606" s="270"/>
      <c r="P2606" s="254">
        <f t="shared" si="56"/>
        <v>867900</v>
      </c>
      <c r="Q2606" s="254">
        <f t="shared" si="59"/>
        <v>3471600</v>
      </c>
      <c r="R2606" s="254">
        <f t="shared" si="60"/>
        <v>0</v>
      </c>
      <c r="S2606" s="661"/>
    </row>
    <row r="2607" spans="1:19" ht="38.25" outlineLevel="1">
      <c r="A2607" s="276"/>
      <c r="B2607" s="277" t="s">
        <v>961</v>
      </c>
      <c r="C2607" s="278" t="s">
        <v>23</v>
      </c>
      <c r="D2607" s="278">
        <v>8</v>
      </c>
      <c r="E2607" s="283"/>
      <c r="F2607" s="278"/>
      <c r="G2607" s="281" t="s">
        <v>3066</v>
      </c>
      <c r="H2607" s="275"/>
      <c r="I2607" s="275" t="s">
        <v>3164</v>
      </c>
      <c r="J2607" s="275" t="s">
        <v>324</v>
      </c>
      <c r="K2607" s="267">
        <v>734200</v>
      </c>
      <c r="L2607" s="685"/>
      <c r="M2607" s="267">
        <v>133700</v>
      </c>
      <c r="N2607" s="270"/>
      <c r="O2607" s="270"/>
      <c r="P2607" s="254">
        <f t="shared" si="56"/>
        <v>867900</v>
      </c>
      <c r="Q2607" s="254">
        <f t="shared" si="59"/>
        <v>6943200</v>
      </c>
      <c r="R2607" s="254">
        <f t="shared" si="60"/>
        <v>0</v>
      </c>
      <c r="S2607" s="661"/>
    </row>
    <row r="2608" spans="1:19" ht="38.25" outlineLevel="1">
      <c r="A2608" s="269">
        <v>7</v>
      </c>
      <c r="B2608" s="272" t="s">
        <v>962</v>
      </c>
      <c r="C2608" s="273" t="s">
        <v>243</v>
      </c>
      <c r="D2608" s="274">
        <v>612</v>
      </c>
      <c r="E2608" s="275"/>
      <c r="F2608" s="274"/>
      <c r="G2608" s="275" t="s">
        <v>3066</v>
      </c>
      <c r="H2608" s="275"/>
      <c r="I2608" s="275" t="s">
        <v>3164</v>
      </c>
      <c r="J2608" s="275" t="s">
        <v>324</v>
      </c>
      <c r="K2608" s="267">
        <v>489000</v>
      </c>
      <c r="L2608" s="685"/>
      <c r="M2608" s="267">
        <v>114400</v>
      </c>
      <c r="N2608" s="270"/>
      <c r="O2608" s="270"/>
      <c r="P2608" s="254">
        <f t="shared" si="56"/>
        <v>603400</v>
      </c>
      <c r="Q2608" s="254">
        <f t="shared" si="59"/>
        <v>369280800</v>
      </c>
      <c r="R2608" s="254">
        <f t="shared" si="60"/>
        <v>0</v>
      </c>
      <c r="S2608" s="661"/>
    </row>
    <row r="2609" spans="1:19" ht="38.25" outlineLevel="1">
      <c r="A2609" s="269"/>
      <c r="B2609" s="272" t="s">
        <v>963</v>
      </c>
      <c r="C2609" s="273" t="s">
        <v>23</v>
      </c>
      <c r="D2609" s="274">
        <v>46</v>
      </c>
      <c r="E2609" s="275"/>
      <c r="F2609" s="274"/>
      <c r="G2609" s="275" t="s">
        <v>964</v>
      </c>
      <c r="H2609" s="275"/>
      <c r="I2609" s="275" t="s">
        <v>3164</v>
      </c>
      <c r="J2609" s="275" t="s">
        <v>324</v>
      </c>
      <c r="K2609" s="267">
        <v>489000</v>
      </c>
      <c r="L2609" s="685"/>
      <c r="M2609" s="267">
        <v>114400</v>
      </c>
      <c r="N2609" s="270"/>
      <c r="O2609" s="270"/>
      <c r="P2609" s="254">
        <f t="shared" si="56"/>
        <v>603400</v>
      </c>
      <c r="Q2609" s="254">
        <f t="shared" si="59"/>
        <v>27756400</v>
      </c>
      <c r="R2609" s="254">
        <f t="shared" si="60"/>
        <v>0</v>
      </c>
      <c r="S2609" s="661"/>
    </row>
    <row r="2610" spans="1:19" ht="38.25" outlineLevel="1">
      <c r="A2610" s="269"/>
      <c r="B2610" s="277" t="s">
        <v>965</v>
      </c>
      <c r="C2610" s="273" t="s">
        <v>23</v>
      </c>
      <c r="D2610" s="274">
        <v>19</v>
      </c>
      <c r="E2610" s="275"/>
      <c r="F2610" s="274"/>
      <c r="G2610" s="275" t="s">
        <v>964</v>
      </c>
      <c r="H2610" s="275"/>
      <c r="I2610" s="275" t="s">
        <v>3164</v>
      </c>
      <c r="J2610" s="275" t="s">
        <v>324</v>
      </c>
      <c r="K2610" s="267">
        <v>489000</v>
      </c>
      <c r="L2610" s="685"/>
      <c r="M2610" s="267">
        <v>114400</v>
      </c>
      <c r="N2610" s="270"/>
      <c r="O2610" s="270"/>
      <c r="P2610" s="254">
        <f t="shared" si="56"/>
        <v>603400</v>
      </c>
      <c r="Q2610" s="254">
        <f t="shared" si="59"/>
        <v>11464600</v>
      </c>
      <c r="R2610" s="254">
        <f t="shared" si="60"/>
        <v>0</v>
      </c>
      <c r="S2610" s="661"/>
    </row>
    <row r="2611" spans="1:19" ht="38.25" outlineLevel="1">
      <c r="A2611" s="269"/>
      <c r="B2611" s="272" t="s">
        <v>966</v>
      </c>
      <c r="C2611" s="273" t="s">
        <v>23</v>
      </c>
      <c r="D2611" s="274">
        <v>20</v>
      </c>
      <c r="E2611" s="275"/>
      <c r="F2611" s="274"/>
      <c r="G2611" s="275" t="s">
        <v>964</v>
      </c>
      <c r="H2611" s="275"/>
      <c r="I2611" s="275" t="s">
        <v>3164</v>
      </c>
      <c r="J2611" s="275" t="s">
        <v>324</v>
      </c>
      <c r="K2611" s="267">
        <v>593600</v>
      </c>
      <c r="L2611" s="685"/>
      <c r="M2611" s="267">
        <v>133900</v>
      </c>
      <c r="N2611" s="270"/>
      <c r="O2611" s="270"/>
      <c r="P2611" s="254">
        <f t="shared" si="56"/>
        <v>727500</v>
      </c>
      <c r="Q2611" s="254">
        <f t="shared" si="59"/>
        <v>14550000</v>
      </c>
      <c r="R2611" s="254">
        <f t="shared" si="60"/>
        <v>0</v>
      </c>
      <c r="S2611" s="661"/>
    </row>
    <row r="2612" spans="1:19" ht="38.25" outlineLevel="1">
      <c r="A2612" s="269"/>
      <c r="B2612" s="272" t="s">
        <v>967</v>
      </c>
      <c r="C2612" s="273" t="s">
        <v>23</v>
      </c>
      <c r="D2612" s="274">
        <v>1</v>
      </c>
      <c r="E2612" s="275"/>
      <c r="F2612" s="274"/>
      <c r="G2612" s="275" t="s">
        <v>964</v>
      </c>
      <c r="H2612" s="275"/>
      <c r="I2612" s="275" t="s">
        <v>3164</v>
      </c>
      <c r="J2612" s="275" t="s">
        <v>324</v>
      </c>
      <c r="K2612" s="267">
        <v>907500</v>
      </c>
      <c r="L2612" s="685"/>
      <c r="M2612" s="267">
        <v>119600</v>
      </c>
      <c r="N2612" s="270"/>
      <c r="O2612" s="270"/>
      <c r="P2612" s="254">
        <f t="shared" si="56"/>
        <v>1027100</v>
      </c>
      <c r="Q2612" s="254">
        <f t="shared" si="59"/>
        <v>1027100</v>
      </c>
      <c r="R2612" s="254">
        <f t="shared" si="60"/>
        <v>0</v>
      </c>
      <c r="S2612" s="661"/>
    </row>
    <row r="2613" spans="1:19" ht="38.25" outlineLevel="1">
      <c r="A2613" s="269"/>
      <c r="B2613" s="272" t="s">
        <v>968</v>
      </c>
      <c r="C2613" s="273" t="s">
        <v>23</v>
      </c>
      <c r="D2613" s="274">
        <v>11</v>
      </c>
      <c r="E2613" s="275"/>
      <c r="F2613" s="274"/>
      <c r="G2613" s="275" t="s">
        <v>964</v>
      </c>
      <c r="H2613" s="275"/>
      <c r="I2613" s="275" t="s">
        <v>3164</v>
      </c>
      <c r="J2613" s="275" t="s">
        <v>324</v>
      </c>
      <c r="K2613" s="267">
        <v>489000</v>
      </c>
      <c r="L2613" s="685"/>
      <c r="M2613" s="267">
        <v>114400</v>
      </c>
      <c r="N2613" s="270"/>
      <c r="O2613" s="270"/>
      <c r="P2613" s="254">
        <f t="shared" si="56"/>
        <v>603400</v>
      </c>
      <c r="Q2613" s="254">
        <f t="shared" si="59"/>
        <v>6637400</v>
      </c>
      <c r="R2613" s="254">
        <f t="shared" si="60"/>
        <v>0</v>
      </c>
      <c r="S2613" s="661"/>
    </row>
    <row r="2614" spans="1:19" ht="38.25" outlineLevel="1">
      <c r="A2614" s="276"/>
      <c r="B2614" s="277" t="s">
        <v>969</v>
      </c>
      <c r="C2614" s="278" t="s">
        <v>23</v>
      </c>
      <c r="D2614" s="278">
        <v>3</v>
      </c>
      <c r="E2614" s="283"/>
      <c r="F2614" s="278"/>
      <c r="G2614" s="275" t="s">
        <v>964</v>
      </c>
      <c r="H2614" s="275"/>
      <c r="I2614" s="275" t="s">
        <v>3164</v>
      </c>
      <c r="J2614" s="275" t="s">
        <v>324</v>
      </c>
      <c r="K2614" s="267">
        <v>907500</v>
      </c>
      <c r="L2614" s="685"/>
      <c r="M2614" s="267">
        <v>142300</v>
      </c>
      <c r="N2614" s="270"/>
      <c r="O2614" s="270"/>
      <c r="P2614" s="254">
        <f t="shared" si="56"/>
        <v>1049800</v>
      </c>
      <c r="Q2614" s="254">
        <f t="shared" si="59"/>
        <v>3149400</v>
      </c>
      <c r="R2614" s="254">
        <f t="shared" si="60"/>
        <v>0</v>
      </c>
      <c r="S2614" s="661"/>
    </row>
    <row r="2615" spans="1:19" ht="38.25" outlineLevel="1">
      <c r="A2615" s="276"/>
      <c r="B2615" s="277" t="s">
        <v>970</v>
      </c>
      <c r="C2615" s="278" t="s">
        <v>23</v>
      </c>
      <c r="D2615" s="278">
        <v>5</v>
      </c>
      <c r="E2615" s="283"/>
      <c r="F2615" s="278"/>
      <c r="G2615" s="275" t="s">
        <v>964</v>
      </c>
      <c r="H2615" s="275"/>
      <c r="I2615" s="275" t="s">
        <v>3164</v>
      </c>
      <c r="J2615" s="275" t="s">
        <v>324</v>
      </c>
      <c r="K2615" s="267">
        <v>593600</v>
      </c>
      <c r="L2615" s="685"/>
      <c r="M2615" s="267">
        <v>133900</v>
      </c>
      <c r="N2615" s="270"/>
      <c r="O2615" s="270"/>
      <c r="P2615" s="254">
        <f t="shared" si="56"/>
        <v>727500</v>
      </c>
      <c r="Q2615" s="254">
        <f t="shared" si="59"/>
        <v>3637500</v>
      </c>
      <c r="R2615" s="254">
        <f t="shared" si="60"/>
        <v>0</v>
      </c>
      <c r="S2615" s="661"/>
    </row>
    <row r="2616" spans="1:19" ht="38.25" outlineLevel="1">
      <c r="A2616" s="269">
        <v>8</v>
      </c>
      <c r="B2616" s="272" t="s">
        <v>971</v>
      </c>
      <c r="C2616" s="278" t="s">
        <v>243</v>
      </c>
      <c r="D2616" s="520">
        <v>731</v>
      </c>
      <c r="E2616" s="275"/>
      <c r="F2616" s="274"/>
      <c r="G2616" s="275" t="s">
        <v>3066</v>
      </c>
      <c r="H2616" s="275"/>
      <c r="I2616" s="275" t="s">
        <v>3164</v>
      </c>
      <c r="J2616" s="275" t="s">
        <v>324</v>
      </c>
      <c r="K2616" s="267">
        <v>387300</v>
      </c>
      <c r="L2616" s="685"/>
      <c r="M2616" s="267">
        <v>105400</v>
      </c>
      <c r="N2616" s="270"/>
      <c r="O2616" s="270"/>
      <c r="P2616" s="254">
        <f t="shared" si="56"/>
        <v>492700</v>
      </c>
      <c r="Q2616" s="254">
        <f t="shared" si="59"/>
        <v>360163700</v>
      </c>
      <c r="R2616" s="254">
        <f t="shared" si="60"/>
        <v>0</v>
      </c>
      <c r="S2616" s="661"/>
    </row>
    <row r="2617" spans="1:19" ht="38.25" outlineLevel="1">
      <c r="A2617" s="269"/>
      <c r="B2617" s="272" t="s">
        <v>972</v>
      </c>
      <c r="C2617" s="273" t="s">
        <v>23</v>
      </c>
      <c r="D2617" s="274">
        <v>26</v>
      </c>
      <c r="E2617" s="275"/>
      <c r="F2617" s="274"/>
      <c r="G2617" s="275" t="s">
        <v>964</v>
      </c>
      <c r="H2617" s="275"/>
      <c r="I2617" s="275" t="s">
        <v>3164</v>
      </c>
      <c r="J2617" s="275" t="s">
        <v>324</v>
      </c>
      <c r="K2617" s="267">
        <v>387300</v>
      </c>
      <c r="L2617" s="685"/>
      <c r="M2617" s="267">
        <v>105400</v>
      </c>
      <c r="N2617" s="270"/>
      <c r="O2617" s="270"/>
      <c r="P2617" s="254">
        <f t="shared" si="56"/>
        <v>492700</v>
      </c>
      <c r="Q2617" s="254">
        <f t="shared" si="59"/>
        <v>12810200</v>
      </c>
      <c r="R2617" s="254">
        <f t="shared" si="60"/>
        <v>0</v>
      </c>
      <c r="S2617" s="661"/>
    </row>
    <row r="2618" spans="1:19" ht="38.25" outlineLevel="1">
      <c r="A2618" s="269"/>
      <c r="B2618" s="272" t="s">
        <v>973</v>
      </c>
      <c r="C2618" s="273" t="s">
        <v>23</v>
      </c>
      <c r="D2618" s="274">
        <v>49</v>
      </c>
      <c r="E2618" s="275"/>
      <c r="F2618" s="274"/>
      <c r="G2618" s="275" t="s">
        <v>964</v>
      </c>
      <c r="H2618" s="275"/>
      <c r="I2618" s="275" t="s">
        <v>3164</v>
      </c>
      <c r="J2618" s="275" t="s">
        <v>324</v>
      </c>
      <c r="K2618" s="267">
        <v>387300</v>
      </c>
      <c r="L2618" s="685"/>
      <c r="M2618" s="267">
        <v>105400</v>
      </c>
      <c r="N2618" s="270"/>
      <c r="O2618" s="270"/>
      <c r="P2618" s="254">
        <f t="shared" si="56"/>
        <v>492700</v>
      </c>
      <c r="Q2618" s="254">
        <f t="shared" si="59"/>
        <v>24142300</v>
      </c>
      <c r="R2618" s="254">
        <f t="shared" si="60"/>
        <v>0</v>
      </c>
      <c r="S2618" s="661"/>
    </row>
    <row r="2619" spans="1:19" ht="38.25" outlineLevel="1">
      <c r="A2619" s="269"/>
      <c r="B2619" s="272" t="s">
        <v>974</v>
      </c>
      <c r="C2619" s="273" t="s">
        <v>23</v>
      </c>
      <c r="D2619" s="274">
        <v>3</v>
      </c>
      <c r="E2619" s="275"/>
      <c r="F2619" s="274"/>
      <c r="G2619" s="275" t="s">
        <v>964</v>
      </c>
      <c r="H2619" s="275"/>
      <c r="I2619" s="275" t="s">
        <v>3164</v>
      </c>
      <c r="J2619" s="275" t="s">
        <v>324</v>
      </c>
      <c r="K2619" s="267">
        <v>467100</v>
      </c>
      <c r="L2619" s="685"/>
      <c r="M2619" s="267">
        <v>123200</v>
      </c>
      <c r="N2619" s="270"/>
      <c r="O2619" s="270"/>
      <c r="P2619" s="254">
        <f t="shared" si="56"/>
        <v>590300</v>
      </c>
      <c r="Q2619" s="254">
        <f t="shared" si="59"/>
        <v>1770900</v>
      </c>
      <c r="R2619" s="254">
        <f t="shared" si="60"/>
        <v>0</v>
      </c>
      <c r="S2619" s="661"/>
    </row>
    <row r="2620" spans="1:19" ht="38.25" outlineLevel="1">
      <c r="A2620" s="276"/>
      <c r="B2620" s="277" t="s">
        <v>975</v>
      </c>
      <c r="C2620" s="278" t="s">
        <v>23</v>
      </c>
      <c r="D2620" s="278">
        <v>5</v>
      </c>
      <c r="E2620" s="283"/>
      <c r="F2620" s="278"/>
      <c r="G2620" s="275" t="s">
        <v>964</v>
      </c>
      <c r="H2620" s="275"/>
      <c r="I2620" s="275" t="s">
        <v>3164</v>
      </c>
      <c r="J2620" s="275" t="s">
        <v>324</v>
      </c>
      <c r="K2620" s="267">
        <v>706900</v>
      </c>
      <c r="L2620" s="685"/>
      <c r="M2620" s="267">
        <v>130400</v>
      </c>
      <c r="N2620" s="270"/>
      <c r="O2620" s="270"/>
      <c r="P2620" s="254">
        <f t="shared" si="56"/>
        <v>837300</v>
      </c>
      <c r="Q2620" s="254">
        <f t="shared" si="59"/>
        <v>4186500</v>
      </c>
      <c r="R2620" s="254">
        <f t="shared" si="60"/>
        <v>0</v>
      </c>
      <c r="S2620" s="661"/>
    </row>
    <row r="2621" spans="1:19" ht="30" customHeight="1" outlineLevel="1">
      <c r="A2621" s="269">
        <v>9</v>
      </c>
      <c r="B2621" s="272" t="s">
        <v>976</v>
      </c>
      <c r="C2621" s="278" t="s">
        <v>243</v>
      </c>
      <c r="D2621" s="520">
        <v>187</v>
      </c>
      <c r="E2621" s="275"/>
      <c r="F2621" s="274"/>
      <c r="G2621" s="275" t="s">
        <v>3066</v>
      </c>
      <c r="H2621" s="275"/>
      <c r="I2621" s="275" t="s">
        <v>3164</v>
      </c>
      <c r="J2621" s="275" t="s">
        <v>324</v>
      </c>
      <c r="K2621" s="267">
        <v>439100</v>
      </c>
      <c r="L2621" s="685"/>
      <c r="M2621" s="267">
        <v>113800</v>
      </c>
      <c r="N2621" s="270"/>
      <c r="O2621" s="270"/>
      <c r="P2621" s="254">
        <f t="shared" si="56"/>
        <v>552900</v>
      </c>
      <c r="Q2621" s="254">
        <f t="shared" si="59"/>
        <v>103392300</v>
      </c>
      <c r="R2621" s="254">
        <f t="shared" si="60"/>
        <v>0</v>
      </c>
      <c r="S2621" s="661"/>
    </row>
    <row r="2622" spans="1:19" ht="38.25" outlineLevel="1">
      <c r="A2622" s="269"/>
      <c r="B2622" s="272" t="s">
        <v>977</v>
      </c>
      <c r="C2622" s="273" t="s">
        <v>23</v>
      </c>
      <c r="D2622" s="274">
        <v>3</v>
      </c>
      <c r="E2622" s="275"/>
      <c r="F2622" s="274"/>
      <c r="G2622" s="275" t="s">
        <v>964</v>
      </c>
      <c r="H2622" s="275"/>
      <c r="I2622" s="275" t="s">
        <v>3164</v>
      </c>
      <c r="J2622" s="275" t="s">
        <v>324</v>
      </c>
      <c r="K2622" s="267">
        <v>439100</v>
      </c>
      <c r="L2622" s="685"/>
      <c r="M2622" s="267">
        <v>113800</v>
      </c>
      <c r="N2622" s="270"/>
      <c r="O2622" s="270"/>
      <c r="P2622" s="254">
        <f t="shared" si="56"/>
        <v>552900</v>
      </c>
      <c r="Q2622" s="254">
        <f t="shared" si="59"/>
        <v>1658700</v>
      </c>
      <c r="R2622" s="254">
        <f t="shared" si="60"/>
        <v>0</v>
      </c>
      <c r="S2622" s="661"/>
    </row>
    <row r="2623" spans="1:19" ht="38.25" outlineLevel="1">
      <c r="A2623" s="269"/>
      <c r="B2623" s="272" t="s">
        <v>978</v>
      </c>
      <c r="C2623" s="273" t="s">
        <v>23</v>
      </c>
      <c r="D2623" s="274">
        <v>76</v>
      </c>
      <c r="E2623" s="275"/>
      <c r="F2623" s="274"/>
      <c r="G2623" s="275" t="s">
        <v>964</v>
      </c>
      <c r="H2623" s="275"/>
      <c r="I2623" s="275" t="s">
        <v>3164</v>
      </c>
      <c r="J2623" s="275" t="s">
        <v>324</v>
      </c>
      <c r="K2623" s="267">
        <v>439100</v>
      </c>
      <c r="L2623" s="685"/>
      <c r="M2623" s="267">
        <v>113800</v>
      </c>
      <c r="N2623" s="270"/>
      <c r="O2623" s="270"/>
      <c r="P2623" s="254">
        <f t="shared" si="56"/>
        <v>552900</v>
      </c>
      <c r="Q2623" s="254">
        <f t="shared" si="59"/>
        <v>42020400</v>
      </c>
      <c r="R2623" s="254">
        <f t="shared" si="60"/>
        <v>0</v>
      </c>
      <c r="S2623" s="661"/>
    </row>
    <row r="2624" spans="1:19" ht="38.25" outlineLevel="1">
      <c r="A2624" s="269"/>
      <c r="B2624" s="272" t="s">
        <v>979</v>
      </c>
      <c r="C2624" s="273" t="s">
        <v>23</v>
      </c>
      <c r="D2624" s="274">
        <v>77</v>
      </c>
      <c r="E2624" s="275"/>
      <c r="F2624" s="274"/>
      <c r="G2624" s="275" t="s">
        <v>964</v>
      </c>
      <c r="H2624" s="275"/>
      <c r="I2624" s="275" t="s">
        <v>3164</v>
      </c>
      <c r="J2624" s="275" t="s">
        <v>324</v>
      </c>
      <c r="K2624" s="267">
        <v>531300</v>
      </c>
      <c r="L2624" s="685"/>
      <c r="M2624" s="267">
        <v>133100</v>
      </c>
      <c r="N2624" s="270"/>
      <c r="O2624" s="270"/>
      <c r="P2624" s="254">
        <f t="shared" si="56"/>
        <v>664400</v>
      </c>
      <c r="Q2624" s="254">
        <f t="shared" si="59"/>
        <v>51158800</v>
      </c>
      <c r="R2624" s="254">
        <f t="shared" si="60"/>
        <v>0</v>
      </c>
      <c r="S2624" s="661"/>
    </row>
    <row r="2625" spans="1:19" ht="38.25" outlineLevel="1">
      <c r="A2625" s="276"/>
      <c r="B2625" s="277" t="s">
        <v>980</v>
      </c>
      <c r="C2625" s="278" t="s">
        <v>23</v>
      </c>
      <c r="D2625" s="278">
        <v>38</v>
      </c>
      <c r="E2625" s="283"/>
      <c r="F2625" s="278"/>
      <c r="G2625" s="275" t="s">
        <v>964</v>
      </c>
      <c r="H2625" s="275"/>
      <c r="I2625" s="275" t="s">
        <v>3164</v>
      </c>
      <c r="J2625" s="275" t="s">
        <v>324</v>
      </c>
      <c r="K2625" s="267">
        <v>531300</v>
      </c>
      <c r="L2625" s="685"/>
      <c r="M2625" s="267">
        <v>133100</v>
      </c>
      <c r="N2625" s="270"/>
      <c r="O2625" s="270"/>
      <c r="P2625" s="254">
        <f t="shared" si="56"/>
        <v>664400</v>
      </c>
      <c r="Q2625" s="254">
        <f t="shared" si="59"/>
        <v>25247200</v>
      </c>
      <c r="R2625" s="254">
        <f t="shared" si="60"/>
        <v>0</v>
      </c>
      <c r="S2625" s="661"/>
    </row>
    <row r="2626" spans="1:19" ht="38.25" outlineLevel="1">
      <c r="A2626" s="269"/>
      <c r="B2626" s="272" t="s">
        <v>968</v>
      </c>
      <c r="C2626" s="278" t="s">
        <v>23</v>
      </c>
      <c r="D2626" s="274">
        <v>3</v>
      </c>
      <c r="E2626" s="275"/>
      <c r="F2626" s="274"/>
      <c r="G2626" s="275" t="s">
        <v>964</v>
      </c>
      <c r="H2626" s="275"/>
      <c r="I2626" s="275" t="s">
        <v>3164</v>
      </c>
      <c r="J2626" s="275" t="s">
        <v>324</v>
      </c>
      <c r="K2626" s="267">
        <v>439100</v>
      </c>
      <c r="L2626" s="685"/>
      <c r="M2626" s="267">
        <v>113800</v>
      </c>
      <c r="N2626" s="270"/>
      <c r="O2626" s="270"/>
      <c r="P2626" s="254">
        <f t="shared" si="56"/>
        <v>552900</v>
      </c>
      <c r="Q2626" s="254">
        <f t="shared" si="59"/>
        <v>1658700</v>
      </c>
      <c r="R2626" s="254">
        <f t="shared" si="60"/>
        <v>0</v>
      </c>
      <c r="S2626" s="661"/>
    </row>
    <row r="2627" spans="1:19" ht="27.75" customHeight="1" outlineLevel="1">
      <c r="A2627" s="269">
        <v>10</v>
      </c>
      <c r="B2627" s="272" t="s">
        <v>981</v>
      </c>
      <c r="C2627" s="273" t="s">
        <v>243</v>
      </c>
      <c r="D2627" s="274">
        <v>2024</v>
      </c>
      <c r="E2627" s="275"/>
      <c r="F2627" s="274"/>
      <c r="G2627" s="275" t="s">
        <v>3066</v>
      </c>
      <c r="H2627" s="275"/>
      <c r="I2627" s="275" t="s">
        <v>3164</v>
      </c>
      <c r="J2627" s="275" t="s">
        <v>324</v>
      </c>
      <c r="K2627" s="267">
        <v>337300</v>
      </c>
      <c r="L2627" s="685"/>
      <c r="M2627" s="267">
        <v>104800</v>
      </c>
      <c r="N2627" s="270"/>
      <c r="O2627" s="270"/>
      <c r="P2627" s="254">
        <f t="shared" si="56"/>
        <v>442100</v>
      </c>
      <c r="Q2627" s="254">
        <f t="shared" si="59"/>
        <v>894810400</v>
      </c>
      <c r="R2627" s="254">
        <f t="shared" si="60"/>
        <v>0</v>
      </c>
      <c r="S2627" s="661"/>
    </row>
    <row r="2628" spans="1:19" ht="38.25" outlineLevel="1">
      <c r="A2628" s="269"/>
      <c r="B2628" s="272" t="s">
        <v>982</v>
      </c>
      <c r="C2628" s="273" t="s">
        <v>23</v>
      </c>
      <c r="D2628" s="274">
        <v>39</v>
      </c>
      <c r="E2628" s="275"/>
      <c r="F2628" s="274"/>
      <c r="G2628" s="275" t="s">
        <v>964</v>
      </c>
      <c r="H2628" s="275"/>
      <c r="I2628" s="275" t="s">
        <v>3164</v>
      </c>
      <c r="J2628" s="275" t="s">
        <v>324</v>
      </c>
      <c r="K2628" s="267">
        <v>337300</v>
      </c>
      <c r="L2628" s="685"/>
      <c r="M2628" s="267">
        <v>104800</v>
      </c>
      <c r="N2628" s="270"/>
      <c r="O2628" s="270"/>
      <c r="P2628" s="254">
        <f t="shared" si="56"/>
        <v>442100</v>
      </c>
      <c r="Q2628" s="254">
        <f t="shared" si="59"/>
        <v>17241900</v>
      </c>
      <c r="R2628" s="254">
        <f t="shared" si="60"/>
        <v>0</v>
      </c>
      <c r="S2628" s="661"/>
    </row>
    <row r="2629" spans="1:19" ht="38.25" customHeight="1" outlineLevel="1">
      <c r="A2629" s="269"/>
      <c r="B2629" s="272" t="s">
        <v>983</v>
      </c>
      <c r="C2629" s="273" t="s">
        <v>23</v>
      </c>
      <c r="D2629" s="274">
        <v>0</v>
      </c>
      <c r="E2629" s="275"/>
      <c r="F2629" s="274"/>
      <c r="G2629" s="275" t="s">
        <v>964</v>
      </c>
      <c r="H2629" s="275"/>
      <c r="I2629" s="275" t="s">
        <v>3164</v>
      </c>
      <c r="J2629" s="275" t="s">
        <v>324</v>
      </c>
      <c r="K2629" s="267">
        <v>337300</v>
      </c>
      <c r="L2629" s="685"/>
      <c r="M2629" s="267">
        <v>104800</v>
      </c>
      <c r="N2629" s="270"/>
      <c r="O2629" s="270"/>
      <c r="P2629" s="254">
        <f t="shared" si="56"/>
        <v>442100</v>
      </c>
      <c r="Q2629" s="254">
        <f t="shared" si="59"/>
        <v>0</v>
      </c>
      <c r="R2629" s="254">
        <f t="shared" si="60"/>
        <v>0</v>
      </c>
      <c r="S2629" s="661"/>
    </row>
    <row r="2630" spans="1:19" ht="35.25" customHeight="1" outlineLevel="1">
      <c r="A2630" s="269"/>
      <c r="B2630" s="272" t="s">
        <v>984</v>
      </c>
      <c r="C2630" s="282" t="s">
        <v>985</v>
      </c>
      <c r="D2630" s="274">
        <v>0</v>
      </c>
      <c r="E2630" s="275"/>
      <c r="F2630" s="274"/>
      <c r="G2630" s="275" t="s">
        <v>964</v>
      </c>
      <c r="H2630" s="275"/>
      <c r="I2630" s="275" t="s">
        <v>3164</v>
      </c>
      <c r="J2630" s="275" t="s">
        <v>324</v>
      </c>
      <c r="K2630" s="267">
        <v>364600</v>
      </c>
      <c r="L2630" s="685"/>
      <c r="M2630" s="267">
        <v>121900</v>
      </c>
      <c r="N2630" s="270"/>
      <c r="O2630" s="270"/>
      <c r="P2630" s="254">
        <f t="shared" si="56"/>
        <v>486500</v>
      </c>
      <c r="Q2630" s="254">
        <f t="shared" si="59"/>
        <v>0</v>
      </c>
      <c r="R2630" s="254">
        <f t="shared" si="60"/>
        <v>0</v>
      </c>
      <c r="S2630" s="661"/>
    </row>
    <row r="2631" spans="1:19" outlineLevel="1">
      <c r="A2631" s="276"/>
      <c r="B2631" s="277" t="s">
        <v>986</v>
      </c>
      <c r="C2631" s="278" t="s">
        <v>23</v>
      </c>
      <c r="D2631" s="278">
        <v>196</v>
      </c>
      <c r="E2631" s="283"/>
      <c r="F2631" s="278"/>
      <c r="G2631" s="283"/>
      <c r="H2631" s="283"/>
      <c r="I2631" s="283"/>
      <c r="J2631" s="283"/>
      <c r="K2631" s="270" t="s">
        <v>858</v>
      </c>
      <c r="L2631" s="685"/>
      <c r="M2631" s="270" t="s">
        <v>858</v>
      </c>
      <c r="N2631" s="270"/>
      <c r="O2631" s="270"/>
      <c r="P2631" s="254">
        <f t="shared" si="56"/>
        <v>0</v>
      </c>
      <c r="Q2631" s="254">
        <f t="shared" si="59"/>
        <v>0</v>
      </c>
      <c r="R2631" s="254">
        <f t="shared" si="60"/>
        <v>0</v>
      </c>
      <c r="S2631" s="649" t="s">
        <v>858</v>
      </c>
    </row>
    <row r="2632" spans="1:19" outlineLevel="1">
      <c r="A2632" s="269">
        <v>11</v>
      </c>
      <c r="B2632" s="272" t="s">
        <v>987</v>
      </c>
      <c r="C2632" s="273" t="s">
        <v>243</v>
      </c>
      <c r="D2632" s="274">
        <v>1549</v>
      </c>
      <c r="E2632" s="275"/>
      <c r="F2632" s="274"/>
      <c r="G2632" s="275"/>
      <c r="H2632" s="275"/>
      <c r="I2632" s="275"/>
      <c r="J2632" s="275"/>
      <c r="K2632" s="270" t="s">
        <v>858</v>
      </c>
      <c r="L2632" s="685"/>
      <c r="M2632" s="270" t="s">
        <v>858</v>
      </c>
      <c r="N2632" s="270"/>
      <c r="O2632" s="270"/>
      <c r="P2632" s="254">
        <f t="shared" si="56"/>
        <v>0</v>
      </c>
      <c r="Q2632" s="254">
        <f t="shared" si="59"/>
        <v>0</v>
      </c>
      <c r="R2632" s="254">
        <f t="shared" si="60"/>
        <v>0</v>
      </c>
      <c r="S2632" s="649" t="s">
        <v>858</v>
      </c>
    </row>
    <row r="2633" spans="1:19" outlineLevel="1">
      <c r="A2633" s="269">
        <v>12</v>
      </c>
      <c r="B2633" s="272" t="s">
        <v>988</v>
      </c>
      <c r="C2633" s="273" t="s">
        <v>243</v>
      </c>
      <c r="D2633" s="274">
        <v>3474</v>
      </c>
      <c r="E2633" s="275"/>
      <c r="F2633" s="274"/>
      <c r="G2633" s="275"/>
      <c r="H2633" s="275"/>
      <c r="I2633" s="275"/>
      <c r="J2633" s="275"/>
      <c r="K2633" s="270" t="s">
        <v>858</v>
      </c>
      <c r="L2633" s="685"/>
      <c r="M2633" s="270" t="s">
        <v>858</v>
      </c>
      <c r="N2633" s="270"/>
      <c r="O2633" s="270"/>
      <c r="P2633" s="254">
        <f t="shared" si="56"/>
        <v>0</v>
      </c>
      <c r="Q2633" s="254">
        <f t="shared" si="59"/>
        <v>0</v>
      </c>
      <c r="R2633" s="254">
        <f t="shared" si="60"/>
        <v>0</v>
      </c>
      <c r="S2633" s="649" t="s">
        <v>858</v>
      </c>
    </row>
    <row r="2634" spans="1:19" outlineLevel="1">
      <c r="A2634" s="269">
        <v>13</v>
      </c>
      <c r="B2634" s="272" t="s">
        <v>912</v>
      </c>
      <c r="C2634" s="273" t="s">
        <v>913</v>
      </c>
      <c r="D2634" s="274">
        <v>48</v>
      </c>
      <c r="E2634" s="275"/>
      <c r="F2634" s="274"/>
      <c r="G2634" s="275"/>
      <c r="H2634" s="275"/>
      <c r="I2634" s="275"/>
      <c r="J2634" s="275"/>
      <c r="K2634" s="270" t="s">
        <v>858</v>
      </c>
      <c r="L2634" s="685"/>
      <c r="M2634" s="270" t="s">
        <v>858</v>
      </c>
      <c r="N2634" s="270"/>
      <c r="O2634" s="270"/>
      <c r="P2634" s="254">
        <f t="shared" si="56"/>
        <v>0</v>
      </c>
      <c r="Q2634" s="254">
        <f t="shared" si="59"/>
        <v>0</v>
      </c>
      <c r="R2634" s="254">
        <f t="shared" si="60"/>
        <v>0</v>
      </c>
      <c r="S2634" s="649" t="s">
        <v>858</v>
      </c>
    </row>
    <row r="2635" spans="1:19" ht="27" customHeight="1" outlineLevel="1">
      <c r="A2635" s="269" t="s">
        <v>7</v>
      </c>
      <c r="B2635" s="271" t="s">
        <v>989</v>
      </c>
      <c r="C2635" s="273"/>
      <c r="D2635" s="274"/>
      <c r="E2635" s="275"/>
      <c r="F2635" s="274"/>
      <c r="G2635" s="275"/>
      <c r="H2635" s="275"/>
      <c r="I2635" s="275"/>
      <c r="J2635" s="275"/>
      <c r="K2635" s="279"/>
      <c r="L2635" s="685"/>
      <c r="M2635" s="279"/>
      <c r="N2635" s="270"/>
      <c r="O2635" s="270"/>
      <c r="P2635" s="254"/>
      <c r="Q2635" s="254"/>
      <c r="R2635" s="254"/>
      <c r="S2635" s="661"/>
    </row>
    <row r="2636" spans="1:19" ht="57" customHeight="1" outlineLevel="1">
      <c r="A2636" s="284">
        <v>1</v>
      </c>
      <c r="B2636" s="285" t="s">
        <v>990</v>
      </c>
      <c r="C2636" s="273"/>
      <c r="D2636" s="274"/>
      <c r="E2636" s="275"/>
      <c r="F2636" s="274"/>
      <c r="G2636" s="275"/>
      <c r="H2636" s="275"/>
      <c r="I2636" s="275"/>
      <c r="J2636" s="275"/>
      <c r="K2636" s="279"/>
      <c r="L2636" s="685"/>
      <c r="M2636" s="279"/>
      <c r="N2636" s="270"/>
      <c r="O2636" s="270"/>
      <c r="P2636" s="254"/>
      <c r="Q2636" s="254"/>
      <c r="R2636" s="254"/>
      <c r="S2636" s="661"/>
    </row>
    <row r="2637" spans="1:19" ht="60" customHeight="1" outlineLevel="1">
      <c r="A2637" s="278"/>
      <c r="B2637" s="277" t="s">
        <v>991</v>
      </c>
      <c r="C2637" s="273" t="s">
        <v>243</v>
      </c>
      <c r="D2637" s="522">
        <v>8.3000000000000007</v>
      </c>
      <c r="E2637" s="283"/>
      <c r="F2637" s="278"/>
      <c r="G2637" s="283" t="s">
        <v>992</v>
      </c>
      <c r="H2637" s="283"/>
      <c r="I2637" s="283" t="s">
        <v>2963</v>
      </c>
      <c r="J2637" s="283" t="s">
        <v>767</v>
      </c>
      <c r="K2637" s="267">
        <v>17101400</v>
      </c>
      <c r="L2637" s="685"/>
      <c r="M2637" s="267">
        <v>987700</v>
      </c>
      <c r="N2637" s="270"/>
      <c r="O2637" s="270"/>
      <c r="P2637" s="254">
        <f t="shared" ref="P2637:P2640" si="61">SUM(K2637:O2637)</f>
        <v>18089100</v>
      </c>
      <c r="Q2637" s="254">
        <f>P2637*$D2637</f>
        <v>150139530</v>
      </c>
      <c r="R2637" s="254">
        <f>P2637*$F2637</f>
        <v>0</v>
      </c>
      <c r="S2637" s="649" t="s">
        <v>993</v>
      </c>
    </row>
    <row r="2638" spans="1:19" ht="38.25" outlineLevel="1">
      <c r="A2638" s="278"/>
      <c r="B2638" s="277" t="s">
        <v>994</v>
      </c>
      <c r="C2638" s="278" t="s">
        <v>995</v>
      </c>
      <c r="D2638" s="278">
        <v>4</v>
      </c>
      <c r="E2638" s="283"/>
      <c r="F2638" s="278"/>
      <c r="G2638" s="283"/>
      <c r="H2638" s="283"/>
      <c r="I2638" s="283" t="s">
        <v>2963</v>
      </c>
      <c r="J2638" s="283" t="s">
        <v>767</v>
      </c>
      <c r="K2638" s="267" t="s">
        <v>996</v>
      </c>
      <c r="L2638" s="685"/>
      <c r="M2638" s="267">
        <v>14756200</v>
      </c>
      <c r="N2638" s="270"/>
      <c r="O2638" s="270"/>
      <c r="P2638" s="254">
        <f t="shared" si="61"/>
        <v>14756200</v>
      </c>
      <c r="Q2638" s="254">
        <f>P2638*$D2638</f>
        <v>59024800</v>
      </c>
      <c r="R2638" s="254">
        <f>P2638*$F2638</f>
        <v>0</v>
      </c>
      <c r="S2638" s="661"/>
    </row>
    <row r="2639" spans="1:19" ht="38.25" outlineLevel="1">
      <c r="A2639" s="278"/>
      <c r="B2639" s="277" t="s">
        <v>997</v>
      </c>
      <c r="C2639" s="278" t="s">
        <v>995</v>
      </c>
      <c r="D2639" s="278">
        <v>2</v>
      </c>
      <c r="E2639" s="283"/>
      <c r="F2639" s="278"/>
      <c r="G2639" s="283"/>
      <c r="H2639" s="283"/>
      <c r="I2639" s="283" t="s">
        <v>2963</v>
      </c>
      <c r="J2639" s="283" t="s">
        <v>767</v>
      </c>
      <c r="K2639" s="267" t="s">
        <v>996</v>
      </c>
      <c r="L2639" s="685"/>
      <c r="M2639" s="267">
        <v>7826100</v>
      </c>
      <c r="N2639" s="270"/>
      <c r="O2639" s="270"/>
      <c r="P2639" s="254">
        <f t="shared" si="61"/>
        <v>7826100</v>
      </c>
      <c r="Q2639" s="254">
        <f>P2639*$D2639</f>
        <v>15652200</v>
      </c>
      <c r="R2639" s="254">
        <f>P2639*$F2639</f>
        <v>0</v>
      </c>
      <c r="S2639" s="661"/>
    </row>
    <row r="2640" spans="1:19" ht="25.5" outlineLevel="1">
      <c r="A2640" s="278"/>
      <c r="B2640" s="286" t="s">
        <v>998</v>
      </c>
      <c r="C2640" s="278" t="s">
        <v>23</v>
      </c>
      <c r="D2640" s="522">
        <v>5</v>
      </c>
      <c r="E2640" s="283"/>
      <c r="F2640" s="278"/>
      <c r="G2640" s="283"/>
      <c r="H2640" s="283"/>
      <c r="I2640" s="283" t="s">
        <v>2963</v>
      </c>
      <c r="J2640" s="283" t="s">
        <v>767</v>
      </c>
      <c r="K2640" s="267">
        <v>423200</v>
      </c>
      <c r="L2640" s="685"/>
      <c r="M2640" s="267">
        <v>103900</v>
      </c>
      <c r="N2640" s="270"/>
      <c r="O2640" s="270"/>
      <c r="P2640" s="254">
        <f t="shared" si="61"/>
        <v>527100</v>
      </c>
      <c r="Q2640" s="254">
        <f>P2640*$D2640</f>
        <v>2635500</v>
      </c>
      <c r="R2640" s="254">
        <f>P2640*$F2640</f>
        <v>0</v>
      </c>
      <c r="S2640" s="661"/>
    </row>
    <row r="2641" spans="1:19" ht="60.75" customHeight="1" outlineLevel="1">
      <c r="A2641" s="284">
        <v>2</v>
      </c>
      <c r="B2641" s="285" t="s">
        <v>999</v>
      </c>
      <c r="C2641" s="273"/>
      <c r="D2641" s="287"/>
      <c r="E2641" s="288"/>
      <c r="F2641" s="287"/>
      <c r="G2641" s="288"/>
      <c r="H2641" s="288"/>
      <c r="I2641" s="288"/>
      <c r="J2641" s="288"/>
      <c r="K2641" s="279"/>
      <c r="L2641" s="685"/>
      <c r="M2641" s="279"/>
      <c r="N2641" s="270"/>
      <c r="O2641" s="270"/>
      <c r="P2641" s="254"/>
      <c r="Q2641" s="254"/>
      <c r="R2641" s="254"/>
      <c r="S2641" s="661"/>
    </row>
    <row r="2642" spans="1:19" ht="64.5" customHeight="1" outlineLevel="1">
      <c r="A2642" s="278"/>
      <c r="B2642" s="277" t="s">
        <v>991</v>
      </c>
      <c r="C2642" s="273" t="s">
        <v>243</v>
      </c>
      <c r="D2642" s="522">
        <v>6</v>
      </c>
      <c r="E2642" s="283"/>
      <c r="F2642" s="278"/>
      <c r="G2642" s="283" t="s">
        <v>1000</v>
      </c>
      <c r="H2642" s="283"/>
      <c r="I2642" s="283" t="s">
        <v>2963</v>
      </c>
      <c r="J2642" s="283" t="s">
        <v>767</v>
      </c>
      <c r="K2642" s="267">
        <v>9411000</v>
      </c>
      <c r="L2642" s="685"/>
      <c r="M2642" s="267">
        <v>588100</v>
      </c>
      <c r="N2642" s="270"/>
      <c r="O2642" s="270"/>
      <c r="P2642" s="254">
        <f t="shared" ref="P2642:P2645" si="62">SUM(K2642:O2642)</f>
        <v>9999100</v>
      </c>
      <c r="Q2642" s="254">
        <f>P2642*$D2642</f>
        <v>59994600</v>
      </c>
      <c r="R2642" s="254">
        <f>P2642*$F2642</f>
        <v>0</v>
      </c>
      <c r="S2642" s="649" t="s">
        <v>993</v>
      </c>
    </row>
    <row r="2643" spans="1:19" ht="38.25" outlineLevel="1">
      <c r="A2643" s="278"/>
      <c r="B2643" s="277" t="s">
        <v>994</v>
      </c>
      <c r="C2643" s="278" t="s">
        <v>995</v>
      </c>
      <c r="D2643" s="278">
        <v>4</v>
      </c>
      <c r="E2643" s="283"/>
      <c r="F2643" s="278"/>
      <c r="G2643" s="283"/>
      <c r="H2643" s="283"/>
      <c r="I2643" s="283" t="s">
        <v>2963</v>
      </c>
      <c r="J2643" s="283" t="s">
        <v>767</v>
      </c>
      <c r="K2643" s="267" t="s">
        <v>996</v>
      </c>
      <c r="L2643" s="685"/>
      <c r="M2643" s="267">
        <v>8645600</v>
      </c>
      <c r="N2643" s="270"/>
      <c r="O2643" s="270"/>
      <c r="P2643" s="254">
        <f t="shared" si="62"/>
        <v>8645600</v>
      </c>
      <c r="Q2643" s="254">
        <f>P2643*$D2643</f>
        <v>34582400</v>
      </c>
      <c r="R2643" s="254">
        <f>P2643*$F2643</f>
        <v>0</v>
      </c>
      <c r="S2643" s="661"/>
    </row>
    <row r="2644" spans="1:19" ht="38.25" outlineLevel="1">
      <c r="A2644" s="278"/>
      <c r="B2644" s="277" t="s">
        <v>1001</v>
      </c>
      <c r="C2644" s="278" t="s">
        <v>995</v>
      </c>
      <c r="D2644" s="278">
        <v>2</v>
      </c>
      <c r="E2644" s="283"/>
      <c r="F2644" s="278"/>
      <c r="G2644" s="283"/>
      <c r="H2644" s="283"/>
      <c r="I2644" s="283" t="s">
        <v>2963</v>
      </c>
      <c r="J2644" s="283" t="s">
        <v>767</v>
      </c>
      <c r="K2644" s="267" t="s">
        <v>996</v>
      </c>
      <c r="L2644" s="685"/>
      <c r="M2644" s="267">
        <v>7975800</v>
      </c>
      <c r="N2644" s="270"/>
      <c r="O2644" s="270"/>
      <c r="P2644" s="254">
        <f t="shared" si="62"/>
        <v>7975800</v>
      </c>
      <c r="Q2644" s="254">
        <f>P2644*$D2644</f>
        <v>15951600</v>
      </c>
      <c r="R2644" s="254">
        <f>P2644*$F2644</f>
        <v>0</v>
      </c>
      <c r="S2644" s="661"/>
    </row>
    <row r="2645" spans="1:19" ht="25.5" outlineLevel="1">
      <c r="A2645" s="278"/>
      <c r="B2645" s="286" t="s">
        <v>998</v>
      </c>
      <c r="C2645" s="278" t="s">
        <v>23</v>
      </c>
      <c r="D2645" s="278">
        <v>3</v>
      </c>
      <c r="E2645" s="283"/>
      <c r="F2645" s="278"/>
      <c r="G2645" s="283"/>
      <c r="H2645" s="283"/>
      <c r="I2645" s="283" t="s">
        <v>2963</v>
      </c>
      <c r="J2645" s="283" t="s">
        <v>767</v>
      </c>
      <c r="K2645" s="267">
        <v>346600</v>
      </c>
      <c r="L2645" s="685"/>
      <c r="M2645" s="267">
        <v>67600</v>
      </c>
      <c r="N2645" s="270"/>
      <c r="O2645" s="270"/>
      <c r="P2645" s="254">
        <f t="shared" si="62"/>
        <v>414200</v>
      </c>
      <c r="Q2645" s="254">
        <f>P2645*$D2645</f>
        <v>1242600</v>
      </c>
      <c r="R2645" s="254">
        <f>P2645*$F2645</f>
        <v>0</v>
      </c>
      <c r="S2645" s="661"/>
    </row>
    <row r="2646" spans="1:19" ht="51" outlineLevel="1">
      <c r="A2646" s="284">
        <v>3</v>
      </c>
      <c r="B2646" s="285" t="s">
        <v>1002</v>
      </c>
      <c r="C2646" s="289"/>
      <c r="D2646" s="287"/>
      <c r="E2646" s="288"/>
      <c r="F2646" s="287"/>
      <c r="G2646" s="283"/>
      <c r="H2646" s="288"/>
      <c r="I2646" s="288"/>
      <c r="J2646" s="288"/>
      <c r="K2646" s="279"/>
      <c r="L2646" s="685"/>
      <c r="M2646" s="279"/>
      <c r="N2646" s="270"/>
      <c r="O2646" s="270"/>
      <c r="P2646" s="254"/>
      <c r="Q2646" s="254"/>
      <c r="R2646" s="254"/>
      <c r="S2646" s="661"/>
    </row>
    <row r="2647" spans="1:19" ht="51" outlineLevel="1">
      <c r="A2647" s="278"/>
      <c r="B2647" s="277" t="s">
        <v>991</v>
      </c>
      <c r="C2647" s="273" t="s">
        <v>243</v>
      </c>
      <c r="D2647" s="522">
        <v>56</v>
      </c>
      <c r="E2647" s="283"/>
      <c r="F2647" s="278"/>
      <c r="G2647" s="283" t="s">
        <v>1003</v>
      </c>
      <c r="H2647" s="283"/>
      <c r="I2647" s="283" t="s">
        <v>2963</v>
      </c>
      <c r="J2647" s="283" t="s">
        <v>767</v>
      </c>
      <c r="K2647" s="267">
        <v>9071700</v>
      </c>
      <c r="L2647" s="685"/>
      <c r="M2647" s="267">
        <v>608600</v>
      </c>
      <c r="N2647" s="270"/>
      <c r="O2647" s="270"/>
      <c r="P2647" s="254">
        <f t="shared" ref="P2647:P2656" si="63">SUM(K2647:O2647)</f>
        <v>9680300</v>
      </c>
      <c r="Q2647" s="254">
        <f t="shared" ref="Q2647:Q2656" si="64">P2647*$D2647</f>
        <v>542096800</v>
      </c>
      <c r="R2647" s="254">
        <f t="shared" ref="R2647:R2656" si="65">P2647*$F2647</f>
        <v>0</v>
      </c>
      <c r="S2647" s="649" t="s">
        <v>993</v>
      </c>
    </row>
    <row r="2648" spans="1:19" ht="51" outlineLevel="1">
      <c r="A2648" s="278"/>
      <c r="B2648" s="277" t="s">
        <v>1004</v>
      </c>
      <c r="C2648" s="273" t="s">
        <v>243</v>
      </c>
      <c r="D2648" s="278">
        <v>67</v>
      </c>
      <c r="E2648" s="283"/>
      <c r="F2648" s="278"/>
      <c r="G2648" s="283" t="s">
        <v>1005</v>
      </c>
      <c r="H2648" s="283"/>
      <c r="I2648" s="283" t="s">
        <v>2963</v>
      </c>
      <c r="J2648" s="283" t="s">
        <v>767</v>
      </c>
      <c r="K2648" s="267">
        <v>8989100</v>
      </c>
      <c r="L2648" s="685"/>
      <c r="M2648" s="267">
        <v>608200</v>
      </c>
      <c r="N2648" s="270"/>
      <c r="O2648" s="270"/>
      <c r="P2648" s="254">
        <f t="shared" si="63"/>
        <v>9597300</v>
      </c>
      <c r="Q2648" s="254">
        <f t="shared" si="64"/>
        <v>643019100</v>
      </c>
      <c r="R2648" s="254">
        <f t="shared" si="65"/>
        <v>0</v>
      </c>
      <c r="S2648" s="649" t="s">
        <v>993</v>
      </c>
    </row>
    <row r="2649" spans="1:19" ht="38.25" outlineLevel="1">
      <c r="A2649" s="278"/>
      <c r="B2649" s="277" t="s">
        <v>1006</v>
      </c>
      <c r="C2649" s="278" t="s">
        <v>995</v>
      </c>
      <c r="D2649" s="278">
        <v>20</v>
      </c>
      <c r="E2649" s="283"/>
      <c r="F2649" s="278"/>
      <c r="G2649" s="283"/>
      <c r="H2649" s="283"/>
      <c r="I2649" s="283" t="s">
        <v>2963</v>
      </c>
      <c r="J2649" s="283" t="s">
        <v>767</v>
      </c>
      <c r="K2649" s="267" t="s">
        <v>996</v>
      </c>
      <c r="L2649" s="685"/>
      <c r="M2649" s="267">
        <v>1835000</v>
      </c>
      <c r="N2649" s="270"/>
      <c r="O2649" s="270"/>
      <c r="P2649" s="254">
        <f t="shared" si="63"/>
        <v>1835000</v>
      </c>
      <c r="Q2649" s="254">
        <f t="shared" si="64"/>
        <v>36700000</v>
      </c>
      <c r="R2649" s="254">
        <f t="shared" si="65"/>
        <v>0</v>
      </c>
      <c r="S2649" s="661"/>
    </row>
    <row r="2650" spans="1:19" ht="38.25" outlineLevel="1">
      <c r="A2650" s="278"/>
      <c r="B2650" s="277" t="s">
        <v>994</v>
      </c>
      <c r="C2650" s="278" t="s">
        <v>995</v>
      </c>
      <c r="D2650" s="278">
        <v>10</v>
      </c>
      <c r="E2650" s="283"/>
      <c r="F2650" s="278"/>
      <c r="G2650" s="283"/>
      <c r="H2650" s="283"/>
      <c r="I2650" s="283" t="s">
        <v>2963</v>
      </c>
      <c r="J2650" s="283" t="s">
        <v>767</v>
      </c>
      <c r="K2650" s="267" t="s">
        <v>996</v>
      </c>
      <c r="L2650" s="685"/>
      <c r="M2650" s="267">
        <v>7985200</v>
      </c>
      <c r="N2650" s="270"/>
      <c r="O2650" s="270"/>
      <c r="P2650" s="254">
        <f t="shared" si="63"/>
        <v>7985200</v>
      </c>
      <c r="Q2650" s="254">
        <f t="shared" si="64"/>
        <v>79852000</v>
      </c>
      <c r="R2650" s="254">
        <f t="shared" si="65"/>
        <v>0</v>
      </c>
      <c r="S2650" s="661"/>
    </row>
    <row r="2651" spans="1:19" ht="38.25" outlineLevel="1">
      <c r="A2651" s="278"/>
      <c r="B2651" s="277" t="s">
        <v>997</v>
      </c>
      <c r="C2651" s="278" t="s">
        <v>995</v>
      </c>
      <c r="D2651" s="278">
        <v>1</v>
      </c>
      <c r="E2651" s="283"/>
      <c r="F2651" s="278"/>
      <c r="G2651" s="283"/>
      <c r="H2651" s="283"/>
      <c r="I2651" s="283" t="s">
        <v>2963</v>
      </c>
      <c r="J2651" s="283" t="s">
        <v>767</v>
      </c>
      <c r="K2651" s="267" t="s">
        <v>996</v>
      </c>
      <c r="L2651" s="685"/>
      <c r="M2651" s="267">
        <v>7870300</v>
      </c>
      <c r="N2651" s="270"/>
      <c r="O2651" s="270"/>
      <c r="P2651" s="254">
        <f t="shared" si="63"/>
        <v>7870300</v>
      </c>
      <c r="Q2651" s="254">
        <f t="shared" si="64"/>
        <v>7870300</v>
      </c>
      <c r="R2651" s="254">
        <f t="shared" si="65"/>
        <v>0</v>
      </c>
      <c r="S2651" s="661"/>
    </row>
    <row r="2652" spans="1:19" ht="25.5" outlineLevel="1">
      <c r="A2652" s="278"/>
      <c r="B2652" s="277" t="s">
        <v>1007</v>
      </c>
      <c r="C2652" s="278" t="s">
        <v>23</v>
      </c>
      <c r="D2652" s="278">
        <v>1</v>
      </c>
      <c r="E2652" s="283"/>
      <c r="F2652" s="278"/>
      <c r="G2652" s="283"/>
      <c r="H2652" s="283"/>
      <c r="I2652" s="283" t="s">
        <v>2963</v>
      </c>
      <c r="J2652" s="283" t="s">
        <v>767</v>
      </c>
      <c r="K2652" s="267">
        <v>1042000</v>
      </c>
      <c r="L2652" s="685"/>
      <c r="M2652" s="267">
        <v>453600</v>
      </c>
      <c r="N2652" s="270"/>
      <c r="O2652" s="270"/>
      <c r="P2652" s="254">
        <f t="shared" si="63"/>
        <v>1495600</v>
      </c>
      <c r="Q2652" s="254">
        <f t="shared" si="64"/>
        <v>1495600</v>
      </c>
      <c r="R2652" s="254">
        <f t="shared" si="65"/>
        <v>0</v>
      </c>
      <c r="S2652" s="661"/>
    </row>
    <row r="2653" spans="1:19" ht="25.5" outlineLevel="1">
      <c r="A2653" s="278"/>
      <c r="B2653" s="286" t="s">
        <v>998</v>
      </c>
      <c r="C2653" s="278" t="s">
        <v>23</v>
      </c>
      <c r="D2653" s="278">
        <v>10</v>
      </c>
      <c r="E2653" s="283"/>
      <c r="F2653" s="278"/>
      <c r="G2653" s="283"/>
      <c r="H2653" s="283"/>
      <c r="I2653" s="283" t="s">
        <v>2963</v>
      </c>
      <c r="J2653" s="283" t="s">
        <v>767</v>
      </c>
      <c r="K2653" s="267">
        <v>360100</v>
      </c>
      <c r="L2653" s="685"/>
      <c r="M2653" s="267">
        <v>69900</v>
      </c>
      <c r="N2653" s="270"/>
      <c r="O2653" s="270"/>
      <c r="P2653" s="254">
        <f t="shared" si="63"/>
        <v>430000</v>
      </c>
      <c r="Q2653" s="254">
        <f t="shared" si="64"/>
        <v>4300000</v>
      </c>
      <c r="R2653" s="254">
        <f t="shared" si="65"/>
        <v>0</v>
      </c>
      <c r="S2653" s="661"/>
    </row>
    <row r="2654" spans="1:19" ht="25.5" outlineLevel="1">
      <c r="A2654" s="278"/>
      <c r="B2654" s="277" t="s">
        <v>1008</v>
      </c>
      <c r="C2654" s="278" t="s">
        <v>23</v>
      </c>
      <c r="D2654" s="278">
        <v>25</v>
      </c>
      <c r="E2654" s="283"/>
      <c r="F2654" s="278"/>
      <c r="G2654" s="283"/>
      <c r="H2654" s="283"/>
      <c r="I2654" s="283" t="s">
        <v>2963</v>
      </c>
      <c r="J2654" s="283" t="s">
        <v>767</v>
      </c>
      <c r="K2654" s="267">
        <v>715600</v>
      </c>
      <c r="L2654" s="685"/>
      <c r="M2654" s="267">
        <v>77000</v>
      </c>
      <c r="N2654" s="270"/>
      <c r="O2654" s="270"/>
      <c r="P2654" s="254">
        <f t="shared" si="63"/>
        <v>792600</v>
      </c>
      <c r="Q2654" s="254">
        <f t="shared" si="64"/>
        <v>19815000</v>
      </c>
      <c r="R2654" s="254">
        <f t="shared" si="65"/>
        <v>0</v>
      </c>
      <c r="S2654" s="661"/>
    </row>
    <row r="2655" spans="1:19" ht="25.5" outlineLevel="1">
      <c r="A2655" s="278"/>
      <c r="B2655" s="277" t="s">
        <v>1009</v>
      </c>
      <c r="C2655" s="278" t="s">
        <v>23</v>
      </c>
      <c r="D2655" s="278">
        <v>19</v>
      </c>
      <c r="E2655" s="283"/>
      <c r="F2655" s="278"/>
      <c r="G2655" s="283"/>
      <c r="H2655" s="283"/>
      <c r="I2655" s="283" t="s">
        <v>2963</v>
      </c>
      <c r="J2655" s="283" t="s">
        <v>767</v>
      </c>
      <c r="K2655" s="267">
        <v>12400400</v>
      </c>
      <c r="L2655" s="685"/>
      <c r="M2655" s="267">
        <v>346500</v>
      </c>
      <c r="N2655" s="270"/>
      <c r="O2655" s="270"/>
      <c r="P2655" s="254">
        <f t="shared" si="63"/>
        <v>12746900</v>
      </c>
      <c r="Q2655" s="254">
        <f t="shared" si="64"/>
        <v>242191100</v>
      </c>
      <c r="R2655" s="254">
        <f t="shared" si="65"/>
        <v>0</v>
      </c>
      <c r="S2655" s="661"/>
    </row>
    <row r="2656" spans="1:19" ht="25.5" outlineLevel="1">
      <c r="A2656" s="278"/>
      <c r="B2656" s="277" t="s">
        <v>1010</v>
      </c>
      <c r="C2656" s="278" t="s">
        <v>21</v>
      </c>
      <c r="D2656" s="278">
        <v>1</v>
      </c>
      <c r="E2656" s="283"/>
      <c r="F2656" s="278"/>
      <c r="G2656" s="283"/>
      <c r="H2656" s="283"/>
      <c r="I2656" s="283" t="s">
        <v>2963</v>
      </c>
      <c r="J2656" s="283" t="s">
        <v>767</v>
      </c>
      <c r="K2656" s="267">
        <v>10299900</v>
      </c>
      <c r="L2656" s="685"/>
      <c r="M2656" s="267">
        <v>335200</v>
      </c>
      <c r="N2656" s="270"/>
      <c r="O2656" s="270"/>
      <c r="P2656" s="254">
        <f t="shared" si="63"/>
        <v>10635100</v>
      </c>
      <c r="Q2656" s="254">
        <f t="shared" si="64"/>
        <v>10635100</v>
      </c>
      <c r="R2656" s="254">
        <f t="shared" si="65"/>
        <v>0</v>
      </c>
      <c r="S2656" s="661"/>
    </row>
    <row r="2657" spans="1:19" ht="51" outlineLevel="1">
      <c r="A2657" s="284">
        <v>4</v>
      </c>
      <c r="B2657" s="285" t="s">
        <v>1011</v>
      </c>
      <c r="C2657" s="273"/>
      <c r="D2657" s="287"/>
      <c r="E2657" s="288"/>
      <c r="F2657" s="287"/>
      <c r="G2657" s="288"/>
      <c r="H2657" s="288"/>
      <c r="I2657" s="288"/>
      <c r="J2657" s="288"/>
      <c r="K2657" s="279"/>
      <c r="L2657" s="685"/>
      <c r="M2657" s="279"/>
      <c r="N2657" s="270"/>
      <c r="O2657" s="270"/>
      <c r="P2657" s="254"/>
      <c r="Q2657" s="254"/>
      <c r="R2657" s="254"/>
      <c r="S2657" s="661"/>
    </row>
    <row r="2658" spans="1:19" ht="51" outlineLevel="1">
      <c r="A2658" s="278"/>
      <c r="B2658" s="277" t="s">
        <v>991</v>
      </c>
      <c r="C2658" s="273" t="s">
        <v>243</v>
      </c>
      <c r="D2658" s="522">
        <v>87</v>
      </c>
      <c r="E2658" s="283"/>
      <c r="F2658" s="278"/>
      <c r="G2658" s="283" t="s">
        <v>1003</v>
      </c>
      <c r="H2658" s="283"/>
      <c r="I2658" s="283" t="s">
        <v>2963</v>
      </c>
      <c r="J2658" s="283" t="s">
        <v>767</v>
      </c>
      <c r="K2658" s="267">
        <v>9071700</v>
      </c>
      <c r="L2658" s="685"/>
      <c r="M2658" s="267">
        <v>608600</v>
      </c>
      <c r="N2658" s="270"/>
      <c r="O2658" s="270"/>
      <c r="P2658" s="254">
        <f t="shared" ref="P2658:P2666" si="66">SUM(K2658:O2658)</f>
        <v>9680300</v>
      </c>
      <c r="Q2658" s="254">
        <f t="shared" ref="Q2658:Q2666" si="67">P2658*$D2658</f>
        <v>842186100</v>
      </c>
      <c r="R2658" s="254">
        <f t="shared" ref="R2658:R2666" si="68">P2658*$F2658</f>
        <v>0</v>
      </c>
      <c r="S2658" s="649" t="s">
        <v>993</v>
      </c>
    </row>
    <row r="2659" spans="1:19" ht="51" outlineLevel="1">
      <c r="A2659" s="278"/>
      <c r="B2659" s="277" t="s">
        <v>1004</v>
      </c>
      <c r="C2659" s="273" t="s">
        <v>243</v>
      </c>
      <c r="D2659" s="522">
        <v>59.5</v>
      </c>
      <c r="E2659" s="283"/>
      <c r="F2659" s="278"/>
      <c r="G2659" s="283" t="s">
        <v>1005</v>
      </c>
      <c r="H2659" s="283"/>
      <c r="I2659" s="283" t="s">
        <v>2963</v>
      </c>
      <c r="J2659" s="283" t="s">
        <v>767</v>
      </c>
      <c r="K2659" s="267">
        <v>8989100</v>
      </c>
      <c r="L2659" s="685"/>
      <c r="M2659" s="267">
        <v>608200</v>
      </c>
      <c r="N2659" s="270"/>
      <c r="O2659" s="270"/>
      <c r="P2659" s="254">
        <f t="shared" si="66"/>
        <v>9597300</v>
      </c>
      <c r="Q2659" s="254">
        <f t="shared" si="67"/>
        <v>571039350</v>
      </c>
      <c r="R2659" s="254">
        <f t="shared" si="68"/>
        <v>0</v>
      </c>
      <c r="S2659" s="649" t="s">
        <v>993</v>
      </c>
    </row>
    <row r="2660" spans="1:19" ht="38.25" outlineLevel="1">
      <c r="A2660" s="278"/>
      <c r="B2660" s="277" t="s">
        <v>1006</v>
      </c>
      <c r="C2660" s="278" t="s">
        <v>995</v>
      </c>
      <c r="D2660" s="278">
        <v>17</v>
      </c>
      <c r="E2660" s="283"/>
      <c r="F2660" s="278"/>
      <c r="G2660" s="283"/>
      <c r="H2660" s="283"/>
      <c r="I2660" s="283" t="s">
        <v>2963</v>
      </c>
      <c r="J2660" s="283" t="s">
        <v>767</v>
      </c>
      <c r="K2660" s="267" t="s">
        <v>996</v>
      </c>
      <c r="L2660" s="685"/>
      <c r="M2660" s="267">
        <v>1835000</v>
      </c>
      <c r="N2660" s="270"/>
      <c r="O2660" s="270"/>
      <c r="P2660" s="254">
        <f t="shared" si="66"/>
        <v>1835000</v>
      </c>
      <c r="Q2660" s="254">
        <f t="shared" si="67"/>
        <v>31195000</v>
      </c>
      <c r="R2660" s="254">
        <f t="shared" si="68"/>
        <v>0</v>
      </c>
      <c r="S2660" s="661"/>
    </row>
    <row r="2661" spans="1:19" ht="38.25" outlineLevel="1">
      <c r="A2661" s="278"/>
      <c r="B2661" s="277" t="s">
        <v>994</v>
      </c>
      <c r="C2661" s="278" t="s">
        <v>995</v>
      </c>
      <c r="D2661" s="522">
        <v>10</v>
      </c>
      <c r="E2661" s="283"/>
      <c r="F2661" s="278"/>
      <c r="G2661" s="283"/>
      <c r="H2661" s="283"/>
      <c r="I2661" s="283" t="s">
        <v>2963</v>
      </c>
      <c r="J2661" s="283" t="s">
        <v>767</v>
      </c>
      <c r="K2661" s="267" t="s">
        <v>996</v>
      </c>
      <c r="L2661" s="685"/>
      <c r="M2661" s="267">
        <v>7985200</v>
      </c>
      <c r="N2661" s="270"/>
      <c r="O2661" s="270"/>
      <c r="P2661" s="254">
        <f t="shared" si="66"/>
        <v>7985200</v>
      </c>
      <c r="Q2661" s="254">
        <f t="shared" si="67"/>
        <v>79852000</v>
      </c>
      <c r="R2661" s="254">
        <f t="shared" si="68"/>
        <v>0</v>
      </c>
      <c r="S2661" s="661"/>
    </row>
    <row r="2662" spans="1:19" ht="38.25" outlineLevel="1">
      <c r="A2662" s="278"/>
      <c r="B2662" s="277" t="s">
        <v>997</v>
      </c>
      <c r="C2662" s="278" t="s">
        <v>995</v>
      </c>
      <c r="D2662" s="278">
        <v>1</v>
      </c>
      <c r="E2662" s="283"/>
      <c r="F2662" s="278"/>
      <c r="G2662" s="283"/>
      <c r="H2662" s="283"/>
      <c r="I2662" s="283" t="s">
        <v>2963</v>
      </c>
      <c r="J2662" s="283" t="s">
        <v>767</v>
      </c>
      <c r="K2662" s="267" t="s">
        <v>996</v>
      </c>
      <c r="L2662" s="685"/>
      <c r="M2662" s="267">
        <v>7870300</v>
      </c>
      <c r="N2662" s="270"/>
      <c r="O2662" s="270"/>
      <c r="P2662" s="254">
        <f t="shared" si="66"/>
        <v>7870300</v>
      </c>
      <c r="Q2662" s="254">
        <f t="shared" si="67"/>
        <v>7870300</v>
      </c>
      <c r="R2662" s="254">
        <f t="shared" si="68"/>
        <v>0</v>
      </c>
      <c r="S2662" s="661"/>
    </row>
    <row r="2663" spans="1:19" ht="25.5" outlineLevel="1">
      <c r="A2663" s="278"/>
      <c r="B2663" s="277" t="s">
        <v>1007</v>
      </c>
      <c r="C2663" s="278" t="s">
        <v>23</v>
      </c>
      <c r="D2663" s="278">
        <v>1</v>
      </c>
      <c r="E2663" s="283"/>
      <c r="F2663" s="278"/>
      <c r="G2663" s="283"/>
      <c r="H2663" s="283"/>
      <c r="I2663" s="283" t="s">
        <v>2963</v>
      </c>
      <c r="J2663" s="283" t="s">
        <v>767</v>
      </c>
      <c r="K2663" s="267">
        <v>1042000</v>
      </c>
      <c r="L2663" s="685"/>
      <c r="M2663" s="267">
        <v>453600</v>
      </c>
      <c r="N2663" s="270"/>
      <c r="O2663" s="270"/>
      <c r="P2663" s="254">
        <f t="shared" si="66"/>
        <v>1495600</v>
      </c>
      <c r="Q2663" s="254">
        <f t="shared" si="67"/>
        <v>1495600</v>
      </c>
      <c r="R2663" s="254">
        <f t="shared" si="68"/>
        <v>0</v>
      </c>
      <c r="S2663" s="661"/>
    </row>
    <row r="2664" spans="1:19" ht="25.5" outlineLevel="1">
      <c r="A2664" s="278"/>
      <c r="B2664" s="286" t="s">
        <v>998</v>
      </c>
      <c r="C2664" s="278" t="s">
        <v>23</v>
      </c>
      <c r="D2664" s="278">
        <v>10</v>
      </c>
      <c r="E2664" s="283"/>
      <c r="F2664" s="278"/>
      <c r="G2664" s="283"/>
      <c r="H2664" s="283"/>
      <c r="I2664" s="283" t="s">
        <v>2963</v>
      </c>
      <c r="J2664" s="283" t="s">
        <v>767</v>
      </c>
      <c r="K2664" s="267">
        <v>360100</v>
      </c>
      <c r="L2664" s="685"/>
      <c r="M2664" s="267">
        <v>69900</v>
      </c>
      <c r="N2664" s="270"/>
      <c r="O2664" s="270"/>
      <c r="P2664" s="254">
        <f t="shared" si="66"/>
        <v>430000</v>
      </c>
      <c r="Q2664" s="254">
        <f t="shared" si="67"/>
        <v>4300000</v>
      </c>
      <c r="R2664" s="254">
        <f t="shared" si="68"/>
        <v>0</v>
      </c>
      <c r="S2664" s="661"/>
    </row>
    <row r="2665" spans="1:19" ht="25.5" outlineLevel="1">
      <c r="A2665" s="278"/>
      <c r="B2665" s="277" t="s">
        <v>1008</v>
      </c>
      <c r="C2665" s="278" t="s">
        <v>23</v>
      </c>
      <c r="D2665" s="278">
        <v>22</v>
      </c>
      <c r="E2665" s="283"/>
      <c r="F2665" s="278"/>
      <c r="G2665" s="283"/>
      <c r="H2665" s="283"/>
      <c r="I2665" s="283" t="s">
        <v>2963</v>
      </c>
      <c r="J2665" s="283" t="s">
        <v>767</v>
      </c>
      <c r="K2665" s="267">
        <v>715600</v>
      </c>
      <c r="L2665" s="685"/>
      <c r="M2665" s="267">
        <v>77000</v>
      </c>
      <c r="N2665" s="270"/>
      <c r="O2665" s="270"/>
      <c r="P2665" s="254">
        <f t="shared" si="66"/>
        <v>792600</v>
      </c>
      <c r="Q2665" s="254">
        <f t="shared" si="67"/>
        <v>17437200</v>
      </c>
      <c r="R2665" s="254">
        <f t="shared" si="68"/>
        <v>0</v>
      </c>
      <c r="S2665" s="661"/>
    </row>
    <row r="2666" spans="1:19" ht="25.5" outlineLevel="1">
      <c r="A2666" s="278"/>
      <c r="B2666" s="277" t="s">
        <v>1009</v>
      </c>
      <c r="C2666" s="278" t="s">
        <v>23</v>
      </c>
      <c r="D2666" s="278">
        <v>17</v>
      </c>
      <c r="E2666" s="283"/>
      <c r="F2666" s="278"/>
      <c r="G2666" s="283"/>
      <c r="H2666" s="283"/>
      <c r="I2666" s="283" t="s">
        <v>2963</v>
      </c>
      <c r="J2666" s="283" t="s">
        <v>767</v>
      </c>
      <c r="K2666" s="267">
        <v>12400400</v>
      </c>
      <c r="L2666" s="685"/>
      <c r="M2666" s="267">
        <v>346500</v>
      </c>
      <c r="N2666" s="270"/>
      <c r="O2666" s="270"/>
      <c r="P2666" s="254">
        <f t="shared" si="66"/>
        <v>12746900</v>
      </c>
      <c r="Q2666" s="254">
        <f t="shared" si="67"/>
        <v>216697300</v>
      </c>
      <c r="R2666" s="254">
        <f t="shared" si="68"/>
        <v>0</v>
      </c>
      <c r="S2666" s="661"/>
    </row>
    <row r="2667" spans="1:19" outlineLevel="1">
      <c r="A2667" s="290" t="s">
        <v>1012</v>
      </c>
      <c r="B2667" s="291" t="s">
        <v>1013</v>
      </c>
      <c r="C2667" s="291"/>
      <c r="D2667" s="291"/>
      <c r="E2667" s="291"/>
      <c r="F2667" s="292"/>
      <c r="G2667" s="293"/>
      <c r="H2667" s="293"/>
      <c r="I2667" s="293"/>
      <c r="J2667" s="293"/>
      <c r="K2667" s="294"/>
      <c r="L2667" s="685"/>
      <c r="M2667" s="294"/>
      <c r="N2667" s="270"/>
      <c r="O2667" s="270"/>
      <c r="P2667" s="254"/>
      <c r="Q2667" s="254"/>
      <c r="R2667" s="254"/>
      <c r="S2667" s="661"/>
    </row>
    <row r="2668" spans="1:19" ht="27.75" customHeight="1" outlineLevel="1">
      <c r="A2668" s="295">
        <v>1</v>
      </c>
      <c r="B2668" s="296" t="s">
        <v>1014</v>
      </c>
      <c r="C2668" s="297" t="s">
        <v>23</v>
      </c>
      <c r="D2668" s="298">
        <v>1</v>
      </c>
      <c r="E2668" s="299"/>
      <c r="F2668" s="298"/>
      <c r="G2668" s="299" t="s">
        <v>1016</v>
      </c>
      <c r="H2668" s="299" t="s">
        <v>1015</v>
      </c>
      <c r="I2668" s="299" t="s">
        <v>2984</v>
      </c>
      <c r="J2668" s="299" t="s">
        <v>2985</v>
      </c>
      <c r="K2668" s="267">
        <v>6244400</v>
      </c>
      <c r="L2668" s="685"/>
      <c r="M2668" s="267">
        <v>1800900</v>
      </c>
      <c r="N2668" s="270"/>
      <c r="O2668" s="270"/>
      <c r="P2668" s="254">
        <f t="shared" ref="P2668:P2682" si="69">SUM(K2668:O2668)</f>
        <v>8045300</v>
      </c>
      <c r="Q2668" s="254">
        <f t="shared" ref="Q2668:Q2682" si="70">P2668*$D2668</f>
        <v>8045300</v>
      </c>
      <c r="R2668" s="254">
        <f t="shared" ref="R2668:R2682" si="71">P2668*$F2668</f>
        <v>0</v>
      </c>
      <c r="S2668" s="661"/>
    </row>
    <row r="2669" spans="1:19" ht="25.5" outlineLevel="1">
      <c r="A2669" s="295">
        <v>2</v>
      </c>
      <c r="B2669" s="296" t="s">
        <v>1017</v>
      </c>
      <c r="C2669" s="297" t="s">
        <v>20</v>
      </c>
      <c r="D2669" s="298">
        <v>1</v>
      </c>
      <c r="E2669" s="299"/>
      <c r="F2669" s="298"/>
      <c r="G2669" s="299"/>
      <c r="H2669" s="299"/>
      <c r="I2669" s="299"/>
      <c r="J2669" s="299" t="s">
        <v>324</v>
      </c>
      <c r="K2669" s="267">
        <v>12681900</v>
      </c>
      <c r="L2669" s="685"/>
      <c r="M2669" s="267">
        <v>7103400</v>
      </c>
      <c r="N2669" s="270"/>
      <c r="O2669" s="270"/>
      <c r="P2669" s="254">
        <f t="shared" si="69"/>
        <v>19785300</v>
      </c>
      <c r="Q2669" s="254">
        <f t="shared" si="70"/>
        <v>19785300</v>
      </c>
      <c r="R2669" s="254">
        <f t="shared" si="71"/>
        <v>0</v>
      </c>
      <c r="S2669" s="661"/>
    </row>
    <row r="2670" spans="1:19" outlineLevel="1">
      <c r="A2670" s="295">
        <v>3</v>
      </c>
      <c r="B2670" s="296" t="s">
        <v>1018</v>
      </c>
      <c r="C2670" s="297" t="s">
        <v>243</v>
      </c>
      <c r="D2670" s="298">
        <v>519</v>
      </c>
      <c r="E2670" s="299"/>
      <c r="F2670" s="298"/>
      <c r="G2670" s="652" t="s">
        <v>245</v>
      </c>
      <c r="H2670" s="652" t="s">
        <v>1019</v>
      </c>
      <c r="I2670" s="652" t="s">
        <v>2968</v>
      </c>
      <c r="J2670" s="652" t="s">
        <v>324</v>
      </c>
      <c r="K2670" s="267">
        <v>297600</v>
      </c>
      <c r="L2670" s="685"/>
      <c r="M2670" s="267">
        <v>28800</v>
      </c>
      <c r="N2670" s="270"/>
      <c r="O2670" s="270"/>
      <c r="P2670" s="254">
        <f t="shared" si="69"/>
        <v>326400</v>
      </c>
      <c r="Q2670" s="254">
        <f t="shared" si="70"/>
        <v>169401600</v>
      </c>
      <c r="R2670" s="254">
        <f t="shared" si="71"/>
        <v>0</v>
      </c>
      <c r="S2670" s="661"/>
    </row>
    <row r="2671" spans="1:19" outlineLevel="1">
      <c r="A2671" s="295">
        <v>4</v>
      </c>
      <c r="B2671" s="296" t="s">
        <v>1020</v>
      </c>
      <c r="C2671" s="297" t="s">
        <v>243</v>
      </c>
      <c r="D2671" s="298">
        <v>1310</v>
      </c>
      <c r="E2671" s="299"/>
      <c r="F2671" s="298"/>
      <c r="G2671" s="299"/>
      <c r="H2671" s="299"/>
      <c r="I2671" s="299"/>
      <c r="J2671" s="299" t="s">
        <v>324</v>
      </c>
      <c r="K2671" s="267">
        <v>302500</v>
      </c>
      <c r="L2671" s="685"/>
      <c r="M2671" s="267">
        <v>49700</v>
      </c>
      <c r="N2671" s="270"/>
      <c r="O2671" s="270"/>
      <c r="P2671" s="254">
        <f t="shared" si="69"/>
        <v>352200</v>
      </c>
      <c r="Q2671" s="254">
        <f t="shared" si="70"/>
        <v>461382000</v>
      </c>
      <c r="R2671" s="254">
        <f t="shared" si="71"/>
        <v>0</v>
      </c>
      <c r="S2671" s="661"/>
    </row>
    <row r="2672" spans="1:19" outlineLevel="1">
      <c r="A2672" s="295">
        <v>5</v>
      </c>
      <c r="B2672" s="296" t="s">
        <v>1021</v>
      </c>
      <c r="C2672" s="297" t="s">
        <v>243</v>
      </c>
      <c r="D2672" s="523">
        <v>0</v>
      </c>
      <c r="E2672" s="299"/>
      <c r="F2672" s="298"/>
      <c r="G2672" s="652" t="s">
        <v>245</v>
      </c>
      <c r="H2672" s="652" t="s">
        <v>1019</v>
      </c>
      <c r="I2672" s="652" t="s">
        <v>2968</v>
      </c>
      <c r="J2672" s="652" t="s">
        <v>324</v>
      </c>
      <c r="K2672" s="267">
        <v>271500</v>
      </c>
      <c r="L2672" s="685"/>
      <c r="M2672" s="267">
        <v>28800</v>
      </c>
      <c r="N2672" s="270"/>
      <c r="O2672" s="270"/>
      <c r="P2672" s="254">
        <f t="shared" si="69"/>
        <v>300300</v>
      </c>
      <c r="Q2672" s="254">
        <f t="shared" si="70"/>
        <v>0</v>
      </c>
      <c r="R2672" s="254">
        <f t="shared" si="71"/>
        <v>0</v>
      </c>
      <c r="S2672" s="661"/>
    </row>
    <row r="2673" spans="1:19" outlineLevel="1">
      <c r="A2673" s="295">
        <v>6</v>
      </c>
      <c r="B2673" s="296" t="s">
        <v>1022</v>
      </c>
      <c r="C2673" s="297" t="s">
        <v>243</v>
      </c>
      <c r="D2673" s="523">
        <v>36</v>
      </c>
      <c r="E2673" s="299"/>
      <c r="F2673" s="298"/>
      <c r="G2673" s="652" t="s">
        <v>245</v>
      </c>
      <c r="H2673" s="652" t="s">
        <v>1023</v>
      </c>
      <c r="I2673" s="652" t="s">
        <v>2968</v>
      </c>
      <c r="J2673" s="652" t="s">
        <v>324</v>
      </c>
      <c r="K2673" s="267">
        <v>74800</v>
      </c>
      <c r="L2673" s="685"/>
      <c r="M2673" s="267">
        <v>11400</v>
      </c>
      <c r="N2673" s="270"/>
      <c r="O2673" s="270"/>
      <c r="P2673" s="254">
        <f t="shared" si="69"/>
        <v>86200</v>
      </c>
      <c r="Q2673" s="254">
        <f t="shared" si="70"/>
        <v>3103200</v>
      </c>
      <c r="R2673" s="254">
        <f t="shared" si="71"/>
        <v>0</v>
      </c>
      <c r="S2673" s="661"/>
    </row>
    <row r="2674" spans="1:19" outlineLevel="1">
      <c r="A2674" s="295">
        <v>7</v>
      </c>
      <c r="B2674" s="296" t="s">
        <v>1024</v>
      </c>
      <c r="C2674" s="297" t="s">
        <v>243</v>
      </c>
      <c r="D2674" s="523">
        <v>30</v>
      </c>
      <c r="E2674" s="299"/>
      <c r="F2674" s="298"/>
      <c r="G2674" s="652" t="s">
        <v>245</v>
      </c>
      <c r="H2674" s="652" t="s">
        <v>1025</v>
      </c>
      <c r="I2674" s="652" t="s">
        <v>2968</v>
      </c>
      <c r="J2674" s="652" t="s">
        <v>324</v>
      </c>
      <c r="K2674" s="267">
        <v>504400</v>
      </c>
      <c r="L2674" s="685"/>
      <c r="M2674" s="267">
        <v>36300</v>
      </c>
      <c r="N2674" s="270"/>
      <c r="O2674" s="270"/>
      <c r="P2674" s="254">
        <f t="shared" si="69"/>
        <v>540700</v>
      </c>
      <c r="Q2674" s="254">
        <f t="shared" si="70"/>
        <v>16221000</v>
      </c>
      <c r="R2674" s="254">
        <f t="shared" si="71"/>
        <v>0</v>
      </c>
      <c r="S2674" s="661"/>
    </row>
    <row r="2675" spans="1:19" outlineLevel="1">
      <c r="A2675" s="295">
        <v>8</v>
      </c>
      <c r="B2675" s="296" t="s">
        <v>1026</v>
      </c>
      <c r="C2675" s="297" t="s">
        <v>243</v>
      </c>
      <c r="D2675" s="523">
        <v>79</v>
      </c>
      <c r="E2675" s="299"/>
      <c r="F2675" s="298"/>
      <c r="G2675" s="652" t="s">
        <v>245</v>
      </c>
      <c r="H2675" s="652" t="s">
        <v>1027</v>
      </c>
      <c r="I2675" s="652" t="s">
        <v>2968</v>
      </c>
      <c r="J2675" s="652" t="s">
        <v>324</v>
      </c>
      <c r="K2675" s="267">
        <v>998600</v>
      </c>
      <c r="L2675" s="685"/>
      <c r="M2675" s="267">
        <v>47400</v>
      </c>
      <c r="N2675" s="270"/>
      <c r="O2675" s="270"/>
      <c r="P2675" s="254">
        <f t="shared" si="69"/>
        <v>1046000</v>
      </c>
      <c r="Q2675" s="254">
        <f t="shared" si="70"/>
        <v>82634000</v>
      </c>
      <c r="R2675" s="254">
        <f t="shared" si="71"/>
        <v>0</v>
      </c>
      <c r="S2675" s="661"/>
    </row>
    <row r="2676" spans="1:19" outlineLevel="1">
      <c r="A2676" s="295">
        <v>9</v>
      </c>
      <c r="B2676" s="296" t="s">
        <v>1028</v>
      </c>
      <c r="C2676" s="297" t="s">
        <v>243</v>
      </c>
      <c r="D2676" s="523">
        <v>642</v>
      </c>
      <c r="E2676" s="299"/>
      <c r="F2676" s="298"/>
      <c r="G2676" s="652" t="s">
        <v>245</v>
      </c>
      <c r="H2676" s="652" t="s">
        <v>301</v>
      </c>
      <c r="I2676" s="652" t="s">
        <v>2968</v>
      </c>
      <c r="J2676" s="652" t="s">
        <v>324</v>
      </c>
      <c r="K2676" s="267">
        <v>517600</v>
      </c>
      <c r="L2676" s="685"/>
      <c r="M2676" s="267">
        <v>36300</v>
      </c>
      <c r="N2676" s="270"/>
      <c r="O2676" s="270"/>
      <c r="P2676" s="254">
        <f t="shared" si="69"/>
        <v>553900</v>
      </c>
      <c r="Q2676" s="254">
        <f t="shared" si="70"/>
        <v>355603800</v>
      </c>
      <c r="R2676" s="254">
        <f t="shared" si="71"/>
        <v>0</v>
      </c>
      <c r="S2676" s="661"/>
    </row>
    <row r="2677" spans="1:19" outlineLevel="1">
      <c r="A2677" s="295">
        <v>10</v>
      </c>
      <c r="B2677" s="296" t="s">
        <v>1029</v>
      </c>
      <c r="C2677" s="297" t="s">
        <v>243</v>
      </c>
      <c r="D2677" s="298">
        <v>168</v>
      </c>
      <c r="E2677" s="299"/>
      <c r="F2677" s="298"/>
      <c r="G2677" s="652" t="s">
        <v>245</v>
      </c>
      <c r="H2677" s="652" t="s">
        <v>313</v>
      </c>
      <c r="I2677" s="652" t="s">
        <v>2968</v>
      </c>
      <c r="J2677" s="652" t="s">
        <v>324</v>
      </c>
      <c r="K2677" s="267">
        <v>74400</v>
      </c>
      <c r="L2677" s="685"/>
      <c r="M2677" s="267">
        <v>11400</v>
      </c>
      <c r="N2677" s="270"/>
      <c r="O2677" s="270"/>
      <c r="P2677" s="254">
        <f t="shared" si="69"/>
        <v>85800</v>
      </c>
      <c r="Q2677" s="254">
        <f t="shared" si="70"/>
        <v>14414400</v>
      </c>
      <c r="R2677" s="254">
        <f t="shared" si="71"/>
        <v>0</v>
      </c>
      <c r="S2677" s="661"/>
    </row>
    <row r="2678" spans="1:19" outlineLevel="1">
      <c r="A2678" s="295">
        <v>11</v>
      </c>
      <c r="B2678" s="300" t="s">
        <v>1030</v>
      </c>
      <c r="C2678" s="297" t="s">
        <v>23</v>
      </c>
      <c r="D2678" s="298">
        <v>54</v>
      </c>
      <c r="E2678" s="299"/>
      <c r="F2678" s="298"/>
      <c r="G2678" s="299"/>
      <c r="H2678" s="299" t="s">
        <v>1031</v>
      </c>
      <c r="I2678" s="299"/>
      <c r="J2678" s="299" t="s">
        <v>324</v>
      </c>
      <c r="K2678" s="267">
        <v>1931300</v>
      </c>
      <c r="L2678" s="685"/>
      <c r="M2678" s="267">
        <v>85800</v>
      </c>
      <c r="N2678" s="270"/>
      <c r="O2678" s="270"/>
      <c r="P2678" s="254">
        <f t="shared" si="69"/>
        <v>2017100</v>
      </c>
      <c r="Q2678" s="254">
        <f t="shared" si="70"/>
        <v>108923400</v>
      </c>
      <c r="R2678" s="254">
        <f t="shared" si="71"/>
        <v>0</v>
      </c>
      <c r="S2678" s="649"/>
    </row>
    <row r="2679" spans="1:19" ht="63.75" outlineLevel="1">
      <c r="A2679" s="295">
        <v>12</v>
      </c>
      <c r="B2679" s="301" t="s">
        <v>1032</v>
      </c>
      <c r="C2679" s="302" t="s">
        <v>23</v>
      </c>
      <c r="D2679" s="524">
        <v>8</v>
      </c>
      <c r="E2679" s="524" t="s">
        <v>1033</v>
      </c>
      <c r="F2679" s="252"/>
      <c r="G2679" s="252" t="s">
        <v>1034</v>
      </c>
      <c r="H2679" s="252"/>
      <c r="I2679" s="252" t="s">
        <v>738</v>
      </c>
      <c r="J2679" s="252" t="s">
        <v>324</v>
      </c>
      <c r="K2679" s="267">
        <v>527400</v>
      </c>
      <c r="L2679" s="685"/>
      <c r="M2679" s="267">
        <v>218500</v>
      </c>
      <c r="N2679" s="270"/>
      <c r="O2679" s="270"/>
      <c r="P2679" s="254">
        <f t="shared" si="69"/>
        <v>745900</v>
      </c>
      <c r="Q2679" s="254">
        <f t="shared" si="70"/>
        <v>5967200</v>
      </c>
      <c r="R2679" s="254">
        <f t="shared" si="71"/>
        <v>0</v>
      </c>
      <c r="S2679" s="661"/>
    </row>
    <row r="2680" spans="1:19" outlineLevel="1">
      <c r="A2680" s="295">
        <v>13</v>
      </c>
      <c r="B2680" s="301" t="s">
        <v>1035</v>
      </c>
      <c r="C2680" s="302" t="s">
        <v>21</v>
      </c>
      <c r="D2680" s="252">
        <v>6</v>
      </c>
      <c r="E2680" s="252"/>
      <c r="F2680" s="252"/>
      <c r="G2680" s="252" t="s">
        <v>1036</v>
      </c>
      <c r="H2680" s="252"/>
      <c r="I2680" s="252"/>
      <c r="J2680" s="252" t="s">
        <v>324</v>
      </c>
      <c r="K2680" s="267">
        <v>1210300</v>
      </c>
      <c r="L2680" s="685"/>
      <c r="M2680" s="267">
        <v>177900</v>
      </c>
      <c r="N2680" s="270"/>
      <c r="O2680" s="270"/>
      <c r="P2680" s="254">
        <f t="shared" si="69"/>
        <v>1388200</v>
      </c>
      <c r="Q2680" s="254">
        <f t="shared" si="70"/>
        <v>8329200</v>
      </c>
      <c r="R2680" s="254">
        <f t="shared" si="71"/>
        <v>0</v>
      </c>
      <c r="S2680" s="661"/>
    </row>
    <row r="2681" spans="1:19" ht="25.5" outlineLevel="1">
      <c r="A2681" s="295">
        <v>14</v>
      </c>
      <c r="B2681" s="303" t="s">
        <v>1037</v>
      </c>
      <c r="C2681" s="302" t="s">
        <v>913</v>
      </c>
      <c r="D2681" s="252">
        <v>1</v>
      </c>
      <c r="E2681" s="524" t="s">
        <v>1038</v>
      </c>
      <c r="F2681" s="252"/>
      <c r="G2681" s="252"/>
      <c r="H2681" s="252"/>
      <c r="I2681" s="252"/>
      <c r="J2681" s="252"/>
      <c r="K2681" s="664" t="s">
        <v>858</v>
      </c>
      <c r="L2681" s="677"/>
      <c r="M2681" s="664" t="s">
        <v>858</v>
      </c>
      <c r="N2681" s="664"/>
      <c r="O2681" s="664"/>
      <c r="P2681" s="665">
        <f t="shared" si="69"/>
        <v>0</v>
      </c>
      <c r="Q2681" s="665">
        <f t="shared" si="70"/>
        <v>0</v>
      </c>
      <c r="R2681" s="665">
        <f t="shared" si="71"/>
        <v>0</v>
      </c>
      <c r="S2681" s="666" t="s">
        <v>858</v>
      </c>
    </row>
    <row r="2682" spans="1:19" ht="38.25" outlineLevel="1">
      <c r="A2682" s="295">
        <v>15</v>
      </c>
      <c r="B2682" s="301" t="s">
        <v>1039</v>
      </c>
      <c r="C2682" s="297" t="s">
        <v>243</v>
      </c>
      <c r="D2682" s="252">
        <v>513</v>
      </c>
      <c r="E2682" s="252"/>
      <c r="F2682" s="252"/>
      <c r="G2682" s="653" t="s">
        <v>718</v>
      </c>
      <c r="H2682" s="652"/>
      <c r="I2682" s="653" t="s">
        <v>2977</v>
      </c>
      <c r="J2682" s="653" t="s">
        <v>324</v>
      </c>
      <c r="K2682" s="267">
        <v>50200</v>
      </c>
      <c r="L2682" s="685"/>
      <c r="M2682" s="267">
        <v>27900</v>
      </c>
      <c r="N2682" s="270"/>
      <c r="O2682" s="270"/>
      <c r="P2682" s="254">
        <f t="shared" si="69"/>
        <v>78100</v>
      </c>
      <c r="Q2682" s="254">
        <f t="shared" si="70"/>
        <v>40065300</v>
      </c>
      <c r="R2682" s="254">
        <f t="shared" si="71"/>
        <v>0</v>
      </c>
      <c r="S2682" s="661"/>
    </row>
    <row r="2683" spans="1:19" outlineLevel="1">
      <c r="A2683" s="484"/>
      <c r="B2683" s="484" t="s">
        <v>82</v>
      </c>
      <c r="C2683" s="484"/>
      <c r="D2683" s="484"/>
      <c r="E2683" s="484"/>
      <c r="F2683" s="484"/>
      <c r="G2683" s="713"/>
      <c r="H2683" s="713"/>
      <c r="I2683" s="713"/>
      <c r="J2683" s="713"/>
      <c r="K2683" s="713"/>
      <c r="L2683" s="713"/>
      <c r="M2683" s="713"/>
      <c r="N2683" s="713"/>
      <c r="O2683" s="713"/>
      <c r="P2683" s="713"/>
      <c r="Q2683" s="713"/>
      <c r="R2683" s="713"/>
      <c r="S2683" s="714"/>
    </row>
    <row r="2684" spans="1:19">
      <c r="A2684" s="144"/>
      <c r="B2684" s="145" t="s">
        <v>98</v>
      </c>
      <c r="C2684" s="144"/>
      <c r="D2684" s="144"/>
      <c r="E2684" s="146"/>
      <c r="F2684" s="154"/>
      <c r="G2684" s="689"/>
      <c r="H2684" s="689"/>
      <c r="I2684" s="689"/>
      <c r="J2684" s="689"/>
      <c r="K2684" s="690"/>
      <c r="L2684" s="690"/>
      <c r="M2684" s="690"/>
      <c r="N2684" s="691"/>
      <c r="O2684" s="691"/>
      <c r="P2684" s="670"/>
      <c r="Q2684" s="670">
        <f>SUBTOTAL(9,Q2685:Q2726)</f>
        <v>1893615371</v>
      </c>
      <c r="R2684" s="670"/>
      <c r="S2684" s="689"/>
    </row>
    <row r="2685" spans="1:19" outlineLevel="1">
      <c r="A2685" s="304" t="s">
        <v>3</v>
      </c>
      <c r="B2685" s="306" t="s">
        <v>924</v>
      </c>
      <c r="C2685" s="305"/>
      <c r="D2685" s="305"/>
      <c r="E2685" s="305"/>
      <c r="F2685" s="305"/>
      <c r="G2685" s="309"/>
      <c r="H2685" s="309"/>
      <c r="I2685" s="309"/>
      <c r="J2685" s="309"/>
      <c r="K2685" s="309"/>
      <c r="L2685" s="685"/>
      <c r="M2685" s="309"/>
      <c r="N2685" s="270"/>
      <c r="O2685" s="270"/>
      <c r="P2685" s="254"/>
      <c r="Q2685" s="254"/>
      <c r="R2685" s="254"/>
      <c r="S2685" s="661"/>
    </row>
    <row r="2686" spans="1:19" ht="38.25" outlineLevel="1">
      <c r="A2686" s="307">
        <v>1</v>
      </c>
      <c r="B2686" s="306" t="s">
        <v>1040</v>
      </c>
      <c r="C2686" s="309" t="s">
        <v>243</v>
      </c>
      <c r="D2686" s="310">
        <v>209.3</v>
      </c>
      <c r="E2686" s="310"/>
      <c r="F2686" s="310"/>
      <c r="G2686" s="275" t="s">
        <v>927</v>
      </c>
      <c r="H2686" s="310"/>
      <c r="I2686" s="275" t="s">
        <v>3164</v>
      </c>
      <c r="J2686" s="275" t="s">
        <v>324</v>
      </c>
      <c r="K2686" s="267">
        <v>333200</v>
      </c>
      <c r="L2686" s="685"/>
      <c r="M2686" s="267">
        <v>144600</v>
      </c>
      <c r="N2686" s="270"/>
      <c r="O2686" s="270"/>
      <c r="P2686" s="254">
        <f t="shared" ref="P2686:P2713" si="72">SUM(K2686:O2686)</f>
        <v>477800</v>
      </c>
      <c r="Q2686" s="254">
        <f t="shared" ref="Q2686:Q2713" si="73">P2686*$D2686</f>
        <v>100003540</v>
      </c>
      <c r="R2686" s="254">
        <f t="shared" ref="R2686:R2713" si="74">P2686*$F2686</f>
        <v>0</v>
      </c>
      <c r="S2686" s="661"/>
    </row>
    <row r="2687" spans="1:19" ht="38.25" outlineLevel="1">
      <c r="A2687" s="307"/>
      <c r="B2687" s="526" t="s">
        <v>1041</v>
      </c>
      <c r="C2687" s="527" t="s">
        <v>23</v>
      </c>
      <c r="D2687" s="528">
        <v>2</v>
      </c>
      <c r="E2687" s="310"/>
      <c r="F2687" s="310"/>
      <c r="G2687" s="275" t="s">
        <v>927</v>
      </c>
      <c r="H2687" s="310"/>
      <c r="I2687" s="275" t="s">
        <v>3164</v>
      </c>
      <c r="J2687" s="275" t="s">
        <v>324</v>
      </c>
      <c r="K2687" s="267">
        <v>387400</v>
      </c>
      <c r="L2687" s="685"/>
      <c r="M2687" s="267">
        <v>145300</v>
      </c>
      <c r="N2687" s="270"/>
      <c r="O2687" s="270"/>
      <c r="P2687" s="254">
        <f t="shared" ref="P2687:P2689" si="75">SUM(K2687:O2687)</f>
        <v>532700</v>
      </c>
      <c r="Q2687" s="254">
        <f t="shared" si="73"/>
        <v>1065400</v>
      </c>
      <c r="R2687" s="254">
        <f t="shared" si="74"/>
        <v>0</v>
      </c>
      <c r="S2687" s="661"/>
    </row>
    <row r="2688" spans="1:19" ht="38.25" outlineLevel="1">
      <c r="A2688" s="307"/>
      <c r="B2688" s="526" t="s">
        <v>1042</v>
      </c>
      <c r="C2688" s="527" t="s">
        <v>23</v>
      </c>
      <c r="D2688" s="528">
        <v>8</v>
      </c>
      <c r="E2688" s="310"/>
      <c r="F2688" s="310"/>
      <c r="G2688" s="275" t="s">
        <v>927</v>
      </c>
      <c r="H2688" s="310"/>
      <c r="I2688" s="275" t="s">
        <v>3164</v>
      </c>
      <c r="J2688" s="275" t="s">
        <v>324</v>
      </c>
      <c r="K2688" s="267">
        <v>333200</v>
      </c>
      <c r="L2688" s="685"/>
      <c r="M2688" s="267">
        <v>144600</v>
      </c>
      <c r="N2688" s="270"/>
      <c r="O2688" s="270"/>
      <c r="P2688" s="254">
        <f t="shared" si="75"/>
        <v>477800</v>
      </c>
      <c r="Q2688" s="254">
        <f t="shared" si="73"/>
        <v>3822400</v>
      </c>
      <c r="R2688" s="254">
        <f t="shared" si="74"/>
        <v>0</v>
      </c>
      <c r="S2688" s="661"/>
    </row>
    <row r="2689" spans="1:19" ht="38.25" outlineLevel="1">
      <c r="A2689" s="307"/>
      <c r="B2689" s="526" t="s">
        <v>1043</v>
      </c>
      <c r="C2689" s="527" t="s">
        <v>23</v>
      </c>
      <c r="D2689" s="528">
        <v>4</v>
      </c>
      <c r="E2689" s="310"/>
      <c r="F2689" s="310"/>
      <c r="G2689" s="275" t="s">
        <v>927</v>
      </c>
      <c r="H2689" s="310"/>
      <c r="I2689" s="275" t="s">
        <v>3164</v>
      </c>
      <c r="J2689" s="275" t="s">
        <v>324</v>
      </c>
      <c r="K2689" s="267">
        <v>333200</v>
      </c>
      <c r="L2689" s="685"/>
      <c r="M2689" s="267">
        <v>144600</v>
      </c>
      <c r="N2689" s="270"/>
      <c r="O2689" s="270"/>
      <c r="P2689" s="254">
        <f t="shared" si="75"/>
        <v>477800</v>
      </c>
      <c r="Q2689" s="254">
        <f t="shared" si="73"/>
        <v>1911200</v>
      </c>
      <c r="R2689" s="254">
        <f t="shared" si="74"/>
        <v>0</v>
      </c>
      <c r="S2689" s="661"/>
    </row>
    <row r="2690" spans="1:19" ht="38.25" outlineLevel="1">
      <c r="A2690" s="307">
        <f>A2686+1</f>
        <v>2</v>
      </c>
      <c r="B2690" s="306" t="s">
        <v>1044</v>
      </c>
      <c r="C2690" s="309" t="s">
        <v>243</v>
      </c>
      <c r="D2690" s="528">
        <v>48.8</v>
      </c>
      <c r="E2690" s="310"/>
      <c r="F2690" s="310"/>
      <c r="G2690" s="275" t="s">
        <v>927</v>
      </c>
      <c r="H2690" s="310"/>
      <c r="I2690" s="275" t="s">
        <v>3164</v>
      </c>
      <c r="J2690" s="275" t="s">
        <v>324</v>
      </c>
      <c r="K2690" s="267">
        <v>314300</v>
      </c>
      <c r="L2690" s="685"/>
      <c r="M2690" s="267">
        <v>128500</v>
      </c>
      <c r="N2690" s="270"/>
      <c r="O2690" s="270"/>
      <c r="P2690" s="254">
        <f t="shared" si="72"/>
        <v>442800</v>
      </c>
      <c r="Q2690" s="254">
        <f t="shared" si="73"/>
        <v>21608640</v>
      </c>
      <c r="R2690" s="254">
        <f t="shared" si="74"/>
        <v>0</v>
      </c>
      <c r="S2690" s="661"/>
    </row>
    <row r="2691" spans="1:19" ht="38.25" outlineLevel="1">
      <c r="A2691" s="307"/>
      <c r="B2691" s="308" t="s">
        <v>956</v>
      </c>
      <c r="C2691" s="309" t="s">
        <v>23</v>
      </c>
      <c r="D2691" s="310">
        <v>0</v>
      </c>
      <c r="E2691" s="310"/>
      <c r="F2691" s="310"/>
      <c r="G2691" s="275" t="s">
        <v>927</v>
      </c>
      <c r="H2691" s="310"/>
      <c r="I2691" s="275" t="s">
        <v>3164</v>
      </c>
      <c r="J2691" s="275" t="s">
        <v>324</v>
      </c>
      <c r="K2691" s="267">
        <v>365900</v>
      </c>
      <c r="L2691" s="685"/>
      <c r="M2691" s="267">
        <v>148800</v>
      </c>
      <c r="N2691" s="270"/>
      <c r="O2691" s="270"/>
      <c r="P2691" s="254">
        <f t="shared" si="72"/>
        <v>514700</v>
      </c>
      <c r="Q2691" s="254">
        <f t="shared" si="73"/>
        <v>0</v>
      </c>
      <c r="R2691" s="254">
        <f t="shared" si="74"/>
        <v>0</v>
      </c>
      <c r="S2691" s="661"/>
    </row>
    <row r="2692" spans="1:19" ht="38.25" outlineLevel="1">
      <c r="A2692" s="307"/>
      <c r="B2692" s="313" t="s">
        <v>954</v>
      </c>
      <c r="C2692" s="309" t="s">
        <v>23</v>
      </c>
      <c r="D2692" s="310">
        <v>0</v>
      </c>
      <c r="E2692" s="310"/>
      <c r="F2692" s="310"/>
      <c r="G2692" s="275" t="s">
        <v>927</v>
      </c>
      <c r="H2692" s="310"/>
      <c r="I2692" s="275" t="s">
        <v>3164</v>
      </c>
      <c r="J2692" s="275" t="s">
        <v>324</v>
      </c>
      <c r="K2692" s="267">
        <v>314300</v>
      </c>
      <c r="L2692" s="685"/>
      <c r="M2692" s="267">
        <v>128500</v>
      </c>
      <c r="N2692" s="270"/>
      <c r="O2692" s="270"/>
      <c r="P2692" s="254">
        <f t="shared" si="72"/>
        <v>442800</v>
      </c>
      <c r="Q2692" s="254">
        <f t="shared" si="73"/>
        <v>0</v>
      </c>
      <c r="R2692" s="254">
        <f t="shared" si="74"/>
        <v>0</v>
      </c>
      <c r="S2692" s="661"/>
    </row>
    <row r="2693" spans="1:19" ht="38.25" outlineLevel="1">
      <c r="A2693" s="307"/>
      <c r="B2693" s="529" t="s">
        <v>1045</v>
      </c>
      <c r="C2693" s="527" t="s">
        <v>23</v>
      </c>
      <c r="D2693" s="528">
        <v>1</v>
      </c>
      <c r="E2693" s="310"/>
      <c r="F2693" s="310"/>
      <c r="G2693" s="275" t="s">
        <v>927</v>
      </c>
      <c r="H2693" s="310"/>
      <c r="I2693" s="275" t="s">
        <v>3164</v>
      </c>
      <c r="J2693" s="275" t="s">
        <v>324</v>
      </c>
      <c r="K2693" s="267">
        <v>520700</v>
      </c>
      <c r="L2693" s="685"/>
      <c r="M2693" s="267">
        <v>131100</v>
      </c>
      <c r="N2693" s="270"/>
      <c r="O2693" s="270"/>
      <c r="P2693" s="254">
        <f t="shared" ref="P2693:P2695" si="76">SUM(K2693:O2693)</f>
        <v>651800</v>
      </c>
      <c r="Q2693" s="254">
        <f t="shared" si="73"/>
        <v>651800</v>
      </c>
      <c r="R2693" s="254">
        <f t="shared" si="74"/>
        <v>0</v>
      </c>
      <c r="S2693" s="661"/>
    </row>
    <row r="2694" spans="1:19" ht="38.25" outlineLevel="1">
      <c r="A2694" s="307"/>
      <c r="B2694" s="529" t="s">
        <v>1046</v>
      </c>
      <c r="C2694" s="527" t="s">
        <v>23</v>
      </c>
      <c r="D2694" s="528">
        <v>5</v>
      </c>
      <c r="E2694" s="310"/>
      <c r="F2694" s="310"/>
      <c r="G2694" s="275" t="s">
        <v>927</v>
      </c>
      <c r="H2694" s="310"/>
      <c r="I2694" s="275" t="s">
        <v>3164</v>
      </c>
      <c r="J2694" s="275" t="s">
        <v>324</v>
      </c>
      <c r="K2694" s="267">
        <v>314300</v>
      </c>
      <c r="L2694" s="685"/>
      <c r="M2694" s="267">
        <v>128500</v>
      </c>
      <c r="N2694" s="270"/>
      <c r="O2694" s="270"/>
      <c r="P2694" s="254">
        <f t="shared" si="76"/>
        <v>442800</v>
      </c>
      <c r="Q2694" s="254">
        <f t="shared" si="73"/>
        <v>2214000</v>
      </c>
      <c r="R2694" s="254">
        <f t="shared" si="74"/>
        <v>0</v>
      </c>
      <c r="S2694" s="661"/>
    </row>
    <row r="2695" spans="1:19" ht="38.25" outlineLevel="1">
      <c r="A2695" s="307"/>
      <c r="B2695" s="529" t="s">
        <v>1047</v>
      </c>
      <c r="C2695" s="527" t="s">
        <v>23</v>
      </c>
      <c r="D2695" s="528">
        <v>1</v>
      </c>
      <c r="E2695" s="310"/>
      <c r="F2695" s="310"/>
      <c r="G2695" s="275" t="s">
        <v>927</v>
      </c>
      <c r="H2695" s="310"/>
      <c r="I2695" s="275" t="s">
        <v>3164</v>
      </c>
      <c r="J2695" s="275" t="s">
        <v>324</v>
      </c>
      <c r="K2695" s="267">
        <v>314300</v>
      </c>
      <c r="L2695" s="685"/>
      <c r="M2695" s="267">
        <v>128500</v>
      </c>
      <c r="N2695" s="270"/>
      <c r="O2695" s="270"/>
      <c r="P2695" s="254">
        <f t="shared" si="76"/>
        <v>442800</v>
      </c>
      <c r="Q2695" s="254">
        <f t="shared" si="73"/>
        <v>442800</v>
      </c>
      <c r="R2695" s="254">
        <f t="shared" si="74"/>
        <v>0</v>
      </c>
      <c r="S2695" s="661"/>
    </row>
    <row r="2696" spans="1:19" ht="38.25" outlineLevel="1">
      <c r="A2696" s="307">
        <v>3</v>
      </c>
      <c r="B2696" s="306" t="s">
        <v>1048</v>
      </c>
      <c r="C2696" s="309" t="s">
        <v>243</v>
      </c>
      <c r="D2696" s="528">
        <v>0</v>
      </c>
      <c r="E2696" s="310"/>
      <c r="F2696" s="310"/>
      <c r="G2696" s="275" t="s">
        <v>964</v>
      </c>
      <c r="H2696" s="310"/>
      <c r="I2696" s="275" t="s">
        <v>3164</v>
      </c>
      <c r="J2696" s="275" t="s">
        <v>324</v>
      </c>
      <c r="K2696" s="267">
        <v>387300</v>
      </c>
      <c r="L2696" s="685"/>
      <c r="M2696" s="267">
        <v>105400</v>
      </c>
      <c r="N2696" s="270"/>
      <c r="O2696" s="270"/>
      <c r="P2696" s="254">
        <f t="shared" si="72"/>
        <v>492700</v>
      </c>
      <c r="Q2696" s="254">
        <f t="shared" si="73"/>
        <v>0</v>
      </c>
      <c r="R2696" s="254">
        <f t="shared" si="74"/>
        <v>0</v>
      </c>
      <c r="S2696" s="661"/>
    </row>
    <row r="2697" spans="1:19" ht="38.25" outlineLevel="1">
      <c r="A2697" s="307"/>
      <c r="B2697" s="313" t="s">
        <v>972</v>
      </c>
      <c r="C2697" s="309" t="s">
        <v>23</v>
      </c>
      <c r="D2697" s="528">
        <v>0</v>
      </c>
      <c r="E2697" s="310"/>
      <c r="F2697" s="310"/>
      <c r="G2697" s="275" t="s">
        <v>964</v>
      </c>
      <c r="H2697" s="310"/>
      <c r="I2697" s="275" t="s">
        <v>3164</v>
      </c>
      <c r="J2697" s="275" t="s">
        <v>324</v>
      </c>
      <c r="K2697" s="267">
        <v>387300</v>
      </c>
      <c r="L2697" s="685"/>
      <c r="M2697" s="267">
        <v>105400</v>
      </c>
      <c r="N2697" s="270"/>
      <c r="O2697" s="270"/>
      <c r="P2697" s="254">
        <f t="shared" si="72"/>
        <v>492700</v>
      </c>
      <c r="Q2697" s="254">
        <f t="shared" si="73"/>
        <v>0</v>
      </c>
      <c r="R2697" s="254">
        <f t="shared" si="74"/>
        <v>0</v>
      </c>
      <c r="S2697" s="661"/>
    </row>
    <row r="2698" spans="1:19" ht="38.25" outlineLevel="1">
      <c r="A2698" s="307"/>
      <c r="B2698" s="308" t="s">
        <v>974</v>
      </c>
      <c r="C2698" s="309" t="s">
        <v>23</v>
      </c>
      <c r="D2698" s="528">
        <v>0</v>
      </c>
      <c r="E2698" s="310"/>
      <c r="F2698" s="310"/>
      <c r="G2698" s="275" t="s">
        <v>964</v>
      </c>
      <c r="H2698" s="310"/>
      <c r="I2698" s="275" t="s">
        <v>3164</v>
      </c>
      <c r="J2698" s="275" t="s">
        <v>324</v>
      </c>
      <c r="K2698" s="267">
        <v>467100</v>
      </c>
      <c r="L2698" s="685"/>
      <c r="M2698" s="267">
        <v>123200</v>
      </c>
      <c r="N2698" s="270"/>
      <c r="O2698" s="270"/>
      <c r="P2698" s="254">
        <f t="shared" si="72"/>
        <v>590300</v>
      </c>
      <c r="Q2698" s="254">
        <f t="shared" si="73"/>
        <v>0</v>
      </c>
      <c r="R2698" s="254">
        <f t="shared" si="74"/>
        <v>0</v>
      </c>
      <c r="S2698" s="661"/>
    </row>
    <row r="2699" spans="1:19" ht="38.25" outlineLevel="1">
      <c r="A2699" s="307">
        <v>4</v>
      </c>
      <c r="B2699" s="306" t="s">
        <v>1049</v>
      </c>
      <c r="C2699" s="309" t="s">
        <v>243</v>
      </c>
      <c r="D2699" s="528">
        <v>871.99000000000012</v>
      </c>
      <c r="E2699" s="310"/>
      <c r="F2699" s="310"/>
      <c r="G2699" s="275" t="s">
        <v>964</v>
      </c>
      <c r="H2699" s="310"/>
      <c r="I2699" s="275" t="s">
        <v>3164</v>
      </c>
      <c r="J2699" s="275" t="s">
        <v>324</v>
      </c>
      <c r="K2699" s="267">
        <v>337300</v>
      </c>
      <c r="L2699" s="685"/>
      <c r="M2699" s="267">
        <v>104800</v>
      </c>
      <c r="N2699" s="270"/>
      <c r="O2699" s="270"/>
      <c r="P2699" s="254">
        <f t="shared" si="72"/>
        <v>442100</v>
      </c>
      <c r="Q2699" s="254">
        <f t="shared" si="73"/>
        <v>385506779.00000006</v>
      </c>
      <c r="R2699" s="254">
        <f t="shared" si="74"/>
        <v>0</v>
      </c>
      <c r="S2699" s="661"/>
    </row>
    <row r="2700" spans="1:19" ht="38.25" outlineLevel="1">
      <c r="A2700" s="307"/>
      <c r="B2700" s="313" t="s">
        <v>982</v>
      </c>
      <c r="C2700" s="309" t="s">
        <v>23</v>
      </c>
      <c r="D2700" s="310">
        <v>40</v>
      </c>
      <c r="E2700" s="310"/>
      <c r="F2700" s="310"/>
      <c r="G2700" s="275" t="s">
        <v>964</v>
      </c>
      <c r="H2700" s="310"/>
      <c r="I2700" s="275" t="s">
        <v>3164</v>
      </c>
      <c r="J2700" s="275" t="s">
        <v>324</v>
      </c>
      <c r="K2700" s="267">
        <v>337300</v>
      </c>
      <c r="L2700" s="685"/>
      <c r="M2700" s="267">
        <v>104800</v>
      </c>
      <c r="N2700" s="270"/>
      <c r="O2700" s="270"/>
      <c r="P2700" s="254">
        <f t="shared" si="72"/>
        <v>442100</v>
      </c>
      <c r="Q2700" s="254">
        <f t="shared" si="73"/>
        <v>17684000</v>
      </c>
      <c r="R2700" s="254">
        <f t="shared" si="74"/>
        <v>0</v>
      </c>
      <c r="S2700" s="661"/>
    </row>
    <row r="2701" spans="1:19" ht="38.25" outlineLevel="1">
      <c r="A2701" s="307"/>
      <c r="B2701" s="529" t="s">
        <v>983</v>
      </c>
      <c r="C2701" s="527" t="s">
        <v>23</v>
      </c>
      <c r="D2701" s="528">
        <v>5</v>
      </c>
      <c r="E2701" s="310"/>
      <c r="F2701" s="310"/>
      <c r="G2701" s="275" t="s">
        <v>964</v>
      </c>
      <c r="H2701" s="310"/>
      <c r="I2701" s="275" t="s">
        <v>3164</v>
      </c>
      <c r="J2701" s="275" t="s">
        <v>324</v>
      </c>
      <c r="K2701" s="267">
        <v>320600</v>
      </c>
      <c r="L2701" s="685"/>
      <c r="M2701" s="267">
        <v>100500</v>
      </c>
      <c r="N2701" s="270"/>
      <c r="O2701" s="270"/>
      <c r="P2701" s="254">
        <f>SUM(K2701:O2701)</f>
        <v>421100</v>
      </c>
      <c r="Q2701" s="254">
        <f t="shared" si="73"/>
        <v>2105500</v>
      </c>
      <c r="R2701" s="254">
        <f t="shared" si="74"/>
        <v>0</v>
      </c>
      <c r="S2701" s="661"/>
    </row>
    <row r="2702" spans="1:19" ht="38.25" outlineLevel="1">
      <c r="A2702" s="307"/>
      <c r="B2702" s="308" t="s">
        <v>984</v>
      </c>
      <c r="C2702" s="309" t="s">
        <v>23</v>
      </c>
      <c r="D2702" s="528">
        <v>26</v>
      </c>
      <c r="E2702" s="310"/>
      <c r="F2702" s="310"/>
      <c r="G2702" s="275" t="s">
        <v>964</v>
      </c>
      <c r="H2702" s="310"/>
      <c r="I2702" s="275" t="s">
        <v>3164</v>
      </c>
      <c r="J2702" s="275" t="s">
        <v>324</v>
      </c>
      <c r="K2702" s="267">
        <v>404700</v>
      </c>
      <c r="L2702" s="685"/>
      <c r="M2702" s="267">
        <v>122400</v>
      </c>
      <c r="N2702" s="270"/>
      <c r="O2702" s="270"/>
      <c r="P2702" s="254">
        <f t="shared" si="72"/>
        <v>527100</v>
      </c>
      <c r="Q2702" s="254">
        <f t="shared" si="73"/>
        <v>13704600</v>
      </c>
      <c r="R2702" s="254">
        <f t="shared" si="74"/>
        <v>0</v>
      </c>
      <c r="S2702" s="661"/>
    </row>
    <row r="2703" spans="1:19" ht="38.25" outlineLevel="1">
      <c r="A2703" s="307">
        <v>5</v>
      </c>
      <c r="B2703" s="306" t="s">
        <v>1050</v>
      </c>
      <c r="C2703" s="309" t="s">
        <v>243</v>
      </c>
      <c r="D2703" s="528">
        <v>1724.4899999999998</v>
      </c>
      <c r="E2703" s="310"/>
      <c r="F2703" s="310"/>
      <c r="G2703" s="275" t="s">
        <v>964</v>
      </c>
      <c r="H2703" s="310"/>
      <c r="I2703" s="275" t="s">
        <v>3164</v>
      </c>
      <c r="J2703" s="275" t="s">
        <v>324</v>
      </c>
      <c r="K2703" s="267">
        <v>275000</v>
      </c>
      <c r="L2703" s="685"/>
      <c r="M2703" s="267">
        <v>93800</v>
      </c>
      <c r="N2703" s="270"/>
      <c r="O2703" s="270"/>
      <c r="P2703" s="254">
        <f t="shared" si="72"/>
        <v>368800</v>
      </c>
      <c r="Q2703" s="254">
        <f t="shared" si="73"/>
        <v>635991911.99999988</v>
      </c>
      <c r="R2703" s="254">
        <f t="shared" si="74"/>
        <v>0</v>
      </c>
      <c r="S2703" s="661"/>
    </row>
    <row r="2704" spans="1:19" ht="38.25" outlineLevel="1">
      <c r="A2704" s="307"/>
      <c r="B2704" s="308" t="s">
        <v>1051</v>
      </c>
      <c r="C2704" s="309" t="s">
        <v>23</v>
      </c>
      <c r="D2704" s="528">
        <v>20</v>
      </c>
      <c r="E2704" s="310"/>
      <c r="F2704" s="310"/>
      <c r="G2704" s="275" t="s">
        <v>964</v>
      </c>
      <c r="H2704" s="310"/>
      <c r="I2704" s="275" t="s">
        <v>3164</v>
      </c>
      <c r="J2704" s="275" t="s">
        <v>324</v>
      </c>
      <c r="K2704" s="267">
        <v>330300</v>
      </c>
      <c r="L2704" s="685"/>
      <c r="M2704" s="267">
        <v>109900</v>
      </c>
      <c r="N2704" s="270"/>
      <c r="O2704" s="270"/>
      <c r="P2704" s="254">
        <f t="shared" si="72"/>
        <v>440200</v>
      </c>
      <c r="Q2704" s="254">
        <f t="shared" si="73"/>
        <v>8804000</v>
      </c>
      <c r="R2704" s="254">
        <f t="shared" si="74"/>
        <v>0</v>
      </c>
      <c r="S2704" s="661"/>
    </row>
    <row r="2705" spans="1:19" ht="38.25" outlineLevel="1">
      <c r="A2705" s="307"/>
      <c r="B2705" s="313" t="s">
        <v>1052</v>
      </c>
      <c r="C2705" s="309" t="s">
        <v>23</v>
      </c>
      <c r="D2705" s="528">
        <v>89</v>
      </c>
      <c r="E2705" s="310"/>
      <c r="F2705" s="310"/>
      <c r="G2705" s="275" t="s">
        <v>964</v>
      </c>
      <c r="H2705" s="310"/>
      <c r="I2705" s="275" t="s">
        <v>3164</v>
      </c>
      <c r="J2705" s="275" t="s">
        <v>324</v>
      </c>
      <c r="K2705" s="267">
        <v>275000</v>
      </c>
      <c r="L2705" s="685"/>
      <c r="M2705" s="267">
        <v>93800</v>
      </c>
      <c r="N2705" s="270"/>
      <c r="O2705" s="270"/>
      <c r="P2705" s="254">
        <f t="shared" si="72"/>
        <v>368800</v>
      </c>
      <c r="Q2705" s="254">
        <f t="shared" si="73"/>
        <v>32823200</v>
      </c>
      <c r="R2705" s="254">
        <f t="shared" si="74"/>
        <v>0</v>
      </c>
      <c r="S2705" s="661"/>
    </row>
    <row r="2706" spans="1:19" ht="38.25" outlineLevel="1">
      <c r="A2706" s="307"/>
      <c r="B2706" s="529" t="s">
        <v>1053</v>
      </c>
      <c r="C2706" s="527" t="s">
        <v>23</v>
      </c>
      <c r="D2706" s="528">
        <v>19</v>
      </c>
      <c r="E2706" s="310"/>
      <c r="F2706" s="310"/>
      <c r="G2706" s="275" t="s">
        <v>964</v>
      </c>
      <c r="H2706" s="310"/>
      <c r="I2706" s="275" t="s">
        <v>3164</v>
      </c>
      <c r="J2706" s="275" t="s">
        <v>324</v>
      </c>
      <c r="K2706" s="267">
        <v>275000</v>
      </c>
      <c r="L2706" s="685"/>
      <c r="M2706" s="267">
        <v>93800</v>
      </c>
      <c r="N2706" s="270"/>
      <c r="O2706" s="270"/>
      <c r="P2706" s="254">
        <f t="shared" ref="P2706:P2710" si="77">SUM(K2706:O2706)</f>
        <v>368800</v>
      </c>
      <c r="Q2706" s="254">
        <f t="shared" si="73"/>
        <v>7007200</v>
      </c>
      <c r="R2706" s="254">
        <f t="shared" si="74"/>
        <v>0</v>
      </c>
      <c r="S2706" s="661"/>
    </row>
    <row r="2707" spans="1:19" ht="38.25" outlineLevel="1">
      <c r="A2707" s="307"/>
      <c r="B2707" s="529" t="s">
        <v>1054</v>
      </c>
      <c r="C2707" s="527" t="s">
        <v>243</v>
      </c>
      <c r="D2707" s="528">
        <v>66</v>
      </c>
      <c r="E2707" s="310"/>
      <c r="F2707" s="310"/>
      <c r="G2707" s="275" t="s">
        <v>927</v>
      </c>
      <c r="H2707" s="310"/>
      <c r="I2707" s="275" t="s">
        <v>3164</v>
      </c>
      <c r="J2707" s="275" t="s">
        <v>324</v>
      </c>
      <c r="K2707" s="267">
        <v>253100</v>
      </c>
      <c r="L2707" s="685"/>
      <c r="M2707" s="267">
        <v>127800</v>
      </c>
      <c r="N2707" s="270"/>
      <c r="O2707" s="270"/>
      <c r="P2707" s="254">
        <f t="shared" si="77"/>
        <v>380900</v>
      </c>
      <c r="Q2707" s="254">
        <f t="shared" si="73"/>
        <v>25139400</v>
      </c>
      <c r="R2707" s="254">
        <f t="shared" si="74"/>
        <v>0</v>
      </c>
      <c r="S2707" s="661"/>
    </row>
    <row r="2708" spans="1:19" ht="38.25" outlineLevel="1">
      <c r="A2708" s="307"/>
      <c r="B2708" s="529" t="s">
        <v>1055</v>
      </c>
      <c r="C2708" s="527" t="s">
        <v>23</v>
      </c>
      <c r="D2708" s="528">
        <v>4</v>
      </c>
      <c r="E2708" s="310"/>
      <c r="F2708" s="310"/>
      <c r="G2708" s="275" t="s">
        <v>927</v>
      </c>
      <c r="H2708" s="310"/>
      <c r="I2708" s="275" t="s">
        <v>3164</v>
      </c>
      <c r="J2708" s="275" t="s">
        <v>324</v>
      </c>
      <c r="K2708" s="267">
        <v>253100</v>
      </c>
      <c r="L2708" s="685"/>
      <c r="M2708" s="267">
        <v>127800</v>
      </c>
      <c r="N2708" s="270"/>
      <c r="O2708" s="270"/>
      <c r="P2708" s="254">
        <f t="shared" si="77"/>
        <v>380900</v>
      </c>
      <c r="Q2708" s="254">
        <f t="shared" si="73"/>
        <v>1523600</v>
      </c>
      <c r="R2708" s="254">
        <f t="shared" si="74"/>
        <v>0</v>
      </c>
      <c r="S2708" s="661"/>
    </row>
    <row r="2709" spans="1:19" ht="38.25" outlineLevel="1">
      <c r="A2709" s="307"/>
      <c r="B2709" s="529" t="s">
        <v>1056</v>
      </c>
      <c r="C2709" s="527" t="s">
        <v>23</v>
      </c>
      <c r="D2709" s="528">
        <v>1</v>
      </c>
      <c r="E2709" s="310"/>
      <c r="F2709" s="310"/>
      <c r="G2709" s="275" t="s">
        <v>927</v>
      </c>
      <c r="H2709" s="310"/>
      <c r="I2709" s="275" t="s">
        <v>3164</v>
      </c>
      <c r="J2709" s="275" t="s">
        <v>324</v>
      </c>
      <c r="K2709" s="267">
        <v>253100</v>
      </c>
      <c r="L2709" s="685"/>
      <c r="M2709" s="267">
        <v>127800</v>
      </c>
      <c r="N2709" s="270"/>
      <c r="O2709" s="270"/>
      <c r="P2709" s="254">
        <f t="shared" si="77"/>
        <v>380900</v>
      </c>
      <c r="Q2709" s="254">
        <f t="shared" si="73"/>
        <v>380900</v>
      </c>
      <c r="R2709" s="254">
        <f t="shared" si="74"/>
        <v>0</v>
      </c>
      <c r="S2709" s="661"/>
    </row>
    <row r="2710" spans="1:19" ht="38.25" outlineLevel="1">
      <c r="A2710" s="307"/>
      <c r="B2710" s="529" t="s">
        <v>1057</v>
      </c>
      <c r="C2710" s="527" t="s">
        <v>23</v>
      </c>
      <c r="D2710" s="528">
        <v>3</v>
      </c>
      <c r="E2710" s="310"/>
      <c r="F2710" s="310"/>
      <c r="G2710" s="275" t="s">
        <v>927</v>
      </c>
      <c r="H2710" s="310"/>
      <c r="I2710" s="275" t="s">
        <v>3164</v>
      </c>
      <c r="J2710" s="275" t="s">
        <v>324</v>
      </c>
      <c r="K2710" s="267">
        <v>289400</v>
      </c>
      <c r="L2710" s="685"/>
      <c r="M2710" s="267">
        <v>128200</v>
      </c>
      <c r="N2710" s="270"/>
      <c r="O2710" s="270"/>
      <c r="P2710" s="254">
        <f t="shared" si="77"/>
        <v>417600</v>
      </c>
      <c r="Q2710" s="254">
        <f t="shared" si="73"/>
        <v>1252800</v>
      </c>
      <c r="R2710" s="254">
        <f t="shared" si="74"/>
        <v>0</v>
      </c>
      <c r="S2710" s="661"/>
    </row>
    <row r="2711" spans="1:19" outlineLevel="1">
      <c r="A2711" s="307">
        <v>6</v>
      </c>
      <c r="B2711" s="308" t="s">
        <v>987</v>
      </c>
      <c r="C2711" s="309" t="s">
        <v>243</v>
      </c>
      <c r="D2711" s="528">
        <v>578.6462499999999</v>
      </c>
      <c r="E2711" s="310"/>
      <c r="F2711" s="310"/>
      <c r="G2711" s="310"/>
      <c r="H2711" s="311"/>
      <c r="I2711" s="310"/>
      <c r="J2711" s="310"/>
      <c r="K2711" s="664" t="s">
        <v>858</v>
      </c>
      <c r="L2711" s="677"/>
      <c r="M2711" s="664" t="s">
        <v>858</v>
      </c>
      <c r="N2711" s="270"/>
      <c r="O2711" s="270"/>
      <c r="P2711" s="254">
        <f t="shared" si="72"/>
        <v>0</v>
      </c>
      <c r="Q2711" s="254">
        <f t="shared" si="73"/>
        <v>0</v>
      </c>
      <c r="R2711" s="254">
        <f t="shared" si="74"/>
        <v>0</v>
      </c>
      <c r="S2711" s="649" t="s">
        <v>858</v>
      </c>
    </row>
    <row r="2712" spans="1:19" outlineLevel="1">
      <c r="A2712" s="307">
        <v>7</v>
      </c>
      <c r="B2712" s="308" t="s">
        <v>988</v>
      </c>
      <c r="C2712" s="309" t="s">
        <v>243</v>
      </c>
      <c r="D2712" s="528">
        <v>2614</v>
      </c>
      <c r="E2712" s="310"/>
      <c r="F2712" s="310"/>
      <c r="G2712" s="310"/>
      <c r="H2712" s="310"/>
      <c r="I2712" s="310"/>
      <c r="J2712" s="310"/>
      <c r="K2712" s="664" t="s">
        <v>858</v>
      </c>
      <c r="L2712" s="677"/>
      <c r="M2712" s="664" t="s">
        <v>858</v>
      </c>
      <c r="N2712" s="270"/>
      <c r="O2712" s="270"/>
      <c r="P2712" s="254">
        <f t="shared" si="72"/>
        <v>0</v>
      </c>
      <c r="Q2712" s="254">
        <f t="shared" si="73"/>
        <v>0</v>
      </c>
      <c r="R2712" s="254">
        <f t="shared" si="74"/>
        <v>0</v>
      </c>
      <c r="S2712" s="649" t="s">
        <v>858</v>
      </c>
    </row>
    <row r="2713" spans="1:19" outlineLevel="1">
      <c r="A2713" s="307">
        <v>8</v>
      </c>
      <c r="B2713" s="308" t="s">
        <v>1058</v>
      </c>
      <c r="C2713" s="309" t="s">
        <v>20</v>
      </c>
      <c r="D2713" s="310">
        <v>1</v>
      </c>
      <c r="E2713" s="310"/>
      <c r="F2713" s="310"/>
      <c r="G2713" s="310"/>
      <c r="H2713" s="310"/>
      <c r="I2713" s="310"/>
      <c r="J2713" s="310"/>
      <c r="K2713" s="664" t="s">
        <v>858</v>
      </c>
      <c r="L2713" s="677"/>
      <c r="M2713" s="664" t="s">
        <v>858</v>
      </c>
      <c r="N2713" s="664"/>
      <c r="O2713" s="664"/>
      <c r="P2713" s="665">
        <f t="shared" si="72"/>
        <v>0</v>
      </c>
      <c r="Q2713" s="665">
        <f t="shared" si="73"/>
        <v>0</v>
      </c>
      <c r="R2713" s="665">
        <f t="shared" si="74"/>
        <v>0</v>
      </c>
      <c r="S2713" s="666" t="s">
        <v>858</v>
      </c>
    </row>
    <row r="2714" spans="1:19" ht="24" customHeight="1" outlineLevel="1">
      <c r="A2714" s="304" t="s">
        <v>7</v>
      </c>
      <c r="B2714" s="306" t="s">
        <v>1059</v>
      </c>
      <c r="C2714" s="305"/>
      <c r="D2714" s="314"/>
      <c r="E2714" s="314"/>
      <c r="F2714" s="314"/>
      <c r="G2714" s="314"/>
      <c r="H2714" s="314"/>
      <c r="I2714" s="314"/>
      <c r="J2714" s="314"/>
      <c r="K2714" s="314"/>
      <c r="L2714" s="685"/>
      <c r="M2714" s="314"/>
      <c r="N2714" s="270"/>
      <c r="O2714" s="270"/>
      <c r="P2714" s="254"/>
      <c r="Q2714" s="254"/>
      <c r="R2714" s="254"/>
      <c r="S2714" s="661"/>
    </row>
    <row r="2715" spans="1:19" ht="24" customHeight="1" outlineLevel="1">
      <c r="A2715" s="307">
        <v>1</v>
      </c>
      <c r="B2715" s="316" t="s">
        <v>1030</v>
      </c>
      <c r="C2715" s="309" t="s">
        <v>1060</v>
      </c>
      <c r="D2715" s="310">
        <v>19</v>
      </c>
      <c r="E2715" s="310"/>
      <c r="F2715" s="310"/>
      <c r="G2715" s="310"/>
      <c r="H2715" s="310" t="s">
        <v>1031</v>
      </c>
      <c r="I2715" s="311"/>
      <c r="J2715" s="310" t="s">
        <v>324</v>
      </c>
      <c r="K2715" s="267">
        <v>1931300</v>
      </c>
      <c r="L2715" s="685"/>
      <c r="M2715" s="267">
        <v>85800</v>
      </c>
      <c r="N2715" s="270"/>
      <c r="O2715" s="270"/>
      <c r="P2715" s="254">
        <f t="shared" ref="P2715" si="78">SUM(K2715:O2715)</f>
        <v>2017100</v>
      </c>
      <c r="Q2715" s="254">
        <f>P2715*$D2715</f>
        <v>38324900</v>
      </c>
      <c r="R2715" s="254">
        <f>P2715*$F2715</f>
        <v>0</v>
      </c>
      <c r="S2715" s="649"/>
    </row>
    <row r="2716" spans="1:19" ht="24" customHeight="1" outlineLevel="1">
      <c r="A2716" s="307">
        <v>2</v>
      </c>
      <c r="B2716" s="316" t="s">
        <v>1029</v>
      </c>
      <c r="C2716" s="309" t="s">
        <v>243</v>
      </c>
      <c r="D2716" s="528">
        <v>284</v>
      </c>
      <c r="E2716" s="310"/>
      <c r="F2716" s="310"/>
      <c r="G2716" s="652" t="s">
        <v>245</v>
      </c>
      <c r="H2716" s="652" t="s">
        <v>313</v>
      </c>
      <c r="I2716" s="652" t="s">
        <v>2968</v>
      </c>
      <c r="J2716" s="652" t="s">
        <v>324</v>
      </c>
      <c r="K2716" s="267">
        <v>74400</v>
      </c>
      <c r="L2716" s="685"/>
      <c r="M2716" s="267">
        <v>11400</v>
      </c>
      <c r="N2716" s="270"/>
      <c r="O2716" s="270"/>
      <c r="P2716" s="254">
        <f>SUM(K2716:O2716)</f>
        <v>85800</v>
      </c>
      <c r="Q2716" s="254">
        <f>P2716*$D2716</f>
        <v>24367200</v>
      </c>
      <c r="R2716" s="254">
        <f>P2716*$F2716</f>
        <v>0</v>
      </c>
      <c r="S2716" s="661"/>
    </row>
    <row r="2717" spans="1:19" ht="24" customHeight="1" outlineLevel="1">
      <c r="A2717" s="317"/>
      <c r="B2717" s="318" t="s">
        <v>1061</v>
      </c>
      <c r="C2717" s="319"/>
      <c r="D2717" s="320"/>
      <c r="E2717" s="310"/>
      <c r="F2717" s="320"/>
      <c r="G2717" s="310"/>
      <c r="H2717" s="310"/>
      <c r="I2717" s="321"/>
      <c r="J2717" s="321"/>
      <c r="K2717" s="320"/>
      <c r="L2717" s="685"/>
      <c r="M2717" s="320"/>
      <c r="N2717" s="270"/>
      <c r="O2717" s="270"/>
      <c r="P2717" s="254"/>
      <c r="Q2717" s="254"/>
      <c r="R2717" s="254"/>
      <c r="S2717" s="661"/>
    </row>
    <row r="2718" spans="1:19" outlineLevel="1">
      <c r="A2718" s="317" t="s">
        <v>15</v>
      </c>
      <c r="B2718" s="306" t="s">
        <v>1062</v>
      </c>
      <c r="C2718" s="322"/>
      <c r="D2718" s="320"/>
      <c r="E2718" s="310"/>
      <c r="F2718" s="320"/>
      <c r="G2718" s="310"/>
      <c r="H2718" s="321"/>
      <c r="I2718" s="321"/>
      <c r="J2718" s="321"/>
      <c r="K2718" s="320"/>
      <c r="L2718" s="685"/>
      <c r="M2718" s="320"/>
      <c r="N2718" s="270"/>
      <c r="O2718" s="270"/>
      <c r="P2718" s="254"/>
      <c r="Q2718" s="254"/>
      <c r="R2718" s="254"/>
      <c r="S2718" s="661"/>
    </row>
    <row r="2719" spans="1:19" ht="30" outlineLevel="1">
      <c r="A2719" s="319" t="s">
        <v>130</v>
      </c>
      <c r="B2719" s="308" t="s">
        <v>1063</v>
      </c>
      <c r="C2719" s="319" t="s">
        <v>23</v>
      </c>
      <c r="D2719" s="320">
        <v>10</v>
      </c>
      <c r="E2719" s="310"/>
      <c r="F2719" s="320"/>
      <c r="G2719" s="310"/>
      <c r="H2719" s="310"/>
      <c r="I2719" s="671" t="s">
        <v>2977</v>
      </c>
      <c r="J2719" s="310" t="s">
        <v>324</v>
      </c>
      <c r="K2719" s="267">
        <v>6300</v>
      </c>
      <c r="L2719" s="685"/>
      <c r="M2719" s="267">
        <v>35300</v>
      </c>
      <c r="N2719" s="270"/>
      <c r="O2719" s="270"/>
      <c r="P2719" s="254">
        <f t="shared" ref="P2719:P2720" si="79">SUM(K2719:O2719)</f>
        <v>41600</v>
      </c>
      <c r="Q2719" s="254">
        <f>P2719*$D2719</f>
        <v>416000</v>
      </c>
      <c r="R2719" s="254">
        <f>P2719*$F2719</f>
        <v>0</v>
      </c>
      <c r="S2719" s="661" t="s">
        <v>1064</v>
      </c>
    </row>
    <row r="2720" spans="1:19" ht="38.25" outlineLevel="1">
      <c r="A2720" s="319" t="s">
        <v>1065</v>
      </c>
      <c r="B2720" s="308" t="s">
        <v>1066</v>
      </c>
      <c r="C2720" s="319" t="s">
        <v>243</v>
      </c>
      <c r="D2720" s="320">
        <v>100</v>
      </c>
      <c r="E2720" s="310"/>
      <c r="F2720" s="320"/>
      <c r="G2720" s="653" t="s">
        <v>727</v>
      </c>
      <c r="H2720" s="652"/>
      <c r="I2720" s="653" t="s">
        <v>2977</v>
      </c>
      <c r="J2720" s="653" t="s">
        <v>324</v>
      </c>
      <c r="K2720" s="267">
        <v>11700</v>
      </c>
      <c r="L2720" s="685"/>
      <c r="M2720" s="267">
        <v>18100</v>
      </c>
      <c r="N2720" s="270"/>
      <c r="O2720" s="270"/>
      <c r="P2720" s="254">
        <f t="shared" si="79"/>
        <v>29800</v>
      </c>
      <c r="Q2720" s="254">
        <f>P2720*$D2720</f>
        <v>2980000</v>
      </c>
      <c r="R2720" s="254">
        <f>P2720*$F2720</f>
        <v>0</v>
      </c>
      <c r="S2720" s="661" t="s">
        <v>1067</v>
      </c>
    </row>
    <row r="2721" spans="1:19" outlineLevel="1">
      <c r="A2721" s="317" t="s">
        <v>17</v>
      </c>
      <c r="B2721" s="306" t="s">
        <v>1068</v>
      </c>
      <c r="C2721" s="322"/>
      <c r="D2721" s="320"/>
      <c r="E2721" s="310"/>
      <c r="F2721" s="320"/>
      <c r="G2721" s="310"/>
      <c r="H2721" s="321"/>
      <c r="I2721" s="321"/>
      <c r="J2721" s="321"/>
      <c r="K2721" s="320"/>
      <c r="L2721" s="685"/>
      <c r="M2721" s="320"/>
      <c r="N2721" s="270"/>
      <c r="O2721" s="270"/>
      <c r="P2721" s="254"/>
      <c r="Q2721" s="254"/>
      <c r="R2721" s="254"/>
      <c r="S2721" s="661"/>
    </row>
    <row r="2722" spans="1:19" ht="30" outlineLevel="1">
      <c r="A2722" s="323">
        <v>1</v>
      </c>
      <c r="B2722" s="308" t="s">
        <v>1069</v>
      </c>
      <c r="C2722" s="319" t="s">
        <v>23</v>
      </c>
      <c r="D2722" s="525">
        <v>1109</v>
      </c>
      <c r="E2722" s="310"/>
      <c r="F2722" s="320"/>
      <c r="G2722" s="310"/>
      <c r="H2722" s="310"/>
      <c r="I2722" s="310" t="s">
        <v>2977</v>
      </c>
      <c r="J2722" s="310" t="s">
        <v>324</v>
      </c>
      <c r="K2722" s="267">
        <v>6300</v>
      </c>
      <c r="L2722" s="685"/>
      <c r="M2722" s="267">
        <v>35300</v>
      </c>
      <c r="N2722" s="270"/>
      <c r="O2722" s="270"/>
      <c r="P2722" s="254">
        <f t="shared" ref="P2722:P2725" si="80">SUM(K2722:O2722)</f>
        <v>41600</v>
      </c>
      <c r="Q2722" s="254">
        <f>P2722*$D2722</f>
        <v>46134400</v>
      </c>
      <c r="R2722" s="254">
        <f>P2722*$F2722</f>
        <v>0</v>
      </c>
      <c r="S2722" s="661" t="s">
        <v>1064</v>
      </c>
    </row>
    <row r="2723" spans="1:19" ht="30" outlineLevel="1">
      <c r="A2723" s="323">
        <v>2</v>
      </c>
      <c r="B2723" s="308" t="s">
        <v>1070</v>
      </c>
      <c r="C2723" s="319" t="s">
        <v>23</v>
      </c>
      <c r="D2723" s="525">
        <v>1109</v>
      </c>
      <c r="E2723" s="310"/>
      <c r="F2723" s="320"/>
      <c r="G2723" s="310"/>
      <c r="H2723" s="310"/>
      <c r="I2723" s="310" t="s">
        <v>2977</v>
      </c>
      <c r="J2723" s="310" t="s">
        <v>324</v>
      </c>
      <c r="K2723" s="267">
        <v>6300</v>
      </c>
      <c r="L2723" s="685"/>
      <c r="M2723" s="267">
        <v>35300</v>
      </c>
      <c r="N2723" s="270"/>
      <c r="O2723" s="270"/>
      <c r="P2723" s="254">
        <f t="shared" si="80"/>
        <v>41600</v>
      </c>
      <c r="Q2723" s="254">
        <f>P2723*$D2723</f>
        <v>46134400</v>
      </c>
      <c r="R2723" s="254">
        <f>P2723*$F2723</f>
        <v>0</v>
      </c>
      <c r="S2723" s="661" t="s">
        <v>1064</v>
      </c>
    </row>
    <row r="2724" spans="1:19" ht="38.25" outlineLevel="1">
      <c r="A2724" s="323">
        <v>3</v>
      </c>
      <c r="B2724" s="308" t="s">
        <v>1066</v>
      </c>
      <c r="C2724" s="319" t="s">
        <v>243</v>
      </c>
      <c r="D2724" s="525">
        <v>15826</v>
      </c>
      <c r="E2724" s="310"/>
      <c r="F2724" s="320"/>
      <c r="G2724" s="653" t="s">
        <v>727</v>
      </c>
      <c r="H2724" s="652"/>
      <c r="I2724" s="653" t="s">
        <v>2977</v>
      </c>
      <c r="J2724" s="653" t="s">
        <v>324</v>
      </c>
      <c r="K2724" s="267">
        <v>11700</v>
      </c>
      <c r="L2724" s="685"/>
      <c r="M2724" s="267">
        <v>18100</v>
      </c>
      <c r="N2724" s="270"/>
      <c r="O2724" s="270"/>
      <c r="P2724" s="254">
        <f t="shared" si="80"/>
        <v>29800</v>
      </c>
      <c r="Q2724" s="254">
        <f>P2724*$D2724</f>
        <v>471614800</v>
      </c>
      <c r="R2724" s="254">
        <f>P2724*$F2724</f>
        <v>0</v>
      </c>
      <c r="S2724" s="661" t="s">
        <v>1067</v>
      </c>
    </row>
    <row r="2725" spans="1:19" outlineLevel="1">
      <c r="A2725" s="323">
        <v>4</v>
      </c>
      <c r="B2725" s="308" t="s">
        <v>1058</v>
      </c>
      <c r="C2725" s="319" t="s">
        <v>20</v>
      </c>
      <c r="D2725" s="320">
        <v>1</v>
      </c>
      <c r="E2725" s="310"/>
      <c r="F2725" s="320"/>
      <c r="G2725" s="310"/>
      <c r="H2725" s="321"/>
      <c r="I2725" s="321"/>
      <c r="J2725" s="321"/>
      <c r="K2725" s="664" t="s">
        <v>858</v>
      </c>
      <c r="L2725" s="677"/>
      <c r="M2725" s="664" t="s">
        <v>858</v>
      </c>
      <c r="N2725" s="664"/>
      <c r="O2725" s="664"/>
      <c r="P2725" s="665">
        <f t="shared" si="80"/>
        <v>0</v>
      </c>
      <c r="Q2725" s="665">
        <f>P2725*$D2725</f>
        <v>0</v>
      </c>
      <c r="R2725" s="665">
        <f>P2725*$F2725</f>
        <v>0</v>
      </c>
      <c r="S2725" s="666" t="s">
        <v>858</v>
      </c>
    </row>
    <row r="2726" spans="1:19" outlineLevel="1">
      <c r="A2726" s="123"/>
      <c r="B2726" s="124"/>
      <c r="C2726" s="123"/>
      <c r="D2726" s="123"/>
      <c r="E2726" s="130"/>
      <c r="F2726" s="123"/>
      <c r="G2726" s="661"/>
      <c r="H2726" s="661"/>
      <c r="I2726" s="661"/>
      <c r="J2726" s="661"/>
      <c r="K2726" s="685"/>
      <c r="L2726" s="685"/>
      <c r="M2726" s="685"/>
      <c r="N2726" s="270"/>
      <c r="O2726" s="270"/>
      <c r="P2726" s="254"/>
      <c r="Q2726" s="254"/>
      <c r="R2726" s="254"/>
      <c r="S2726" s="661"/>
    </row>
    <row r="2727" spans="1:19">
      <c r="A2727" s="483" t="s">
        <v>10</v>
      </c>
      <c r="B2727" s="484" t="s">
        <v>82</v>
      </c>
      <c r="C2727" s="483"/>
      <c r="D2727" s="483"/>
      <c r="E2727" s="485"/>
      <c r="F2727" s="483"/>
      <c r="G2727" s="715"/>
      <c r="H2727" s="715"/>
      <c r="I2727" s="715"/>
      <c r="J2727" s="715"/>
      <c r="K2727" s="716"/>
      <c r="L2727" s="717"/>
      <c r="M2727" s="716"/>
      <c r="N2727" s="718"/>
      <c r="O2727" s="718"/>
      <c r="P2727" s="672"/>
      <c r="Q2727" s="672">
        <f>SUBTOTAL(9,Q2728:Q3533)</f>
        <v>30727290604.699993</v>
      </c>
      <c r="R2727" s="672"/>
      <c r="S2727" s="719"/>
    </row>
    <row r="2728" spans="1:19" outlineLevel="1">
      <c r="A2728" s="324" t="s">
        <v>3</v>
      </c>
      <c r="B2728" s="325" t="s">
        <v>1071</v>
      </c>
      <c r="C2728" s="324"/>
      <c r="D2728" s="326"/>
      <c r="E2728" s="326"/>
      <c r="F2728" s="326"/>
      <c r="G2728" s="720"/>
      <c r="H2728" s="720"/>
      <c r="I2728" s="720"/>
      <c r="J2728" s="720"/>
      <c r="K2728" s="721"/>
      <c r="L2728" s="720"/>
      <c r="M2728" s="721"/>
      <c r="N2728" s="720"/>
      <c r="O2728" s="720"/>
      <c r="P2728" s="720"/>
      <c r="Q2728" s="720"/>
      <c r="R2728" s="720"/>
      <c r="S2728" s="720"/>
    </row>
    <row r="2729" spans="1:19" ht="38.25" outlineLevel="1">
      <c r="A2729" s="327">
        <v>1</v>
      </c>
      <c r="B2729" s="329" t="s">
        <v>1072</v>
      </c>
      <c r="C2729" s="327" t="s">
        <v>1073</v>
      </c>
      <c r="D2729" s="334">
        <v>3</v>
      </c>
      <c r="E2729" s="334" t="s">
        <v>1074</v>
      </c>
      <c r="F2729" s="330"/>
      <c r="G2729" s="331" t="s">
        <v>1076</v>
      </c>
      <c r="H2729" s="331" t="s">
        <v>1075</v>
      </c>
      <c r="I2729" s="331" t="s">
        <v>1077</v>
      </c>
      <c r="J2729" s="331" t="s">
        <v>767</v>
      </c>
      <c r="K2729" s="315">
        <v>69692500</v>
      </c>
      <c r="L2729" s="685"/>
      <c r="M2729" s="315">
        <v>5176300</v>
      </c>
      <c r="N2729" s="270"/>
      <c r="O2729" s="270"/>
      <c r="P2729" s="254">
        <f t="shared" ref="P2729:P2758" si="81">SUM(K2729:O2729)</f>
        <v>74868800</v>
      </c>
      <c r="Q2729" s="254">
        <f t="shared" ref="Q2729:Q2753" si="82">P2729*$D2729</f>
        <v>224606400</v>
      </c>
      <c r="R2729" s="254">
        <f t="shared" ref="R2729:R2753" si="83">P2729*$F2729</f>
        <v>0</v>
      </c>
      <c r="S2729" s="400"/>
    </row>
    <row r="2730" spans="1:19" ht="38.25" outlineLevel="1">
      <c r="A2730" s="327">
        <v>2</v>
      </c>
      <c r="B2730" s="329" t="s">
        <v>1078</v>
      </c>
      <c r="C2730" s="327" t="s">
        <v>1073</v>
      </c>
      <c r="D2730" s="334">
        <v>2</v>
      </c>
      <c r="E2730" s="334" t="s">
        <v>1074</v>
      </c>
      <c r="F2730" s="330"/>
      <c r="G2730" s="331" t="s">
        <v>1076</v>
      </c>
      <c r="H2730" s="331" t="s">
        <v>1075</v>
      </c>
      <c r="I2730" s="331" t="s">
        <v>1077</v>
      </c>
      <c r="J2730" s="331" t="s">
        <v>767</v>
      </c>
      <c r="K2730" s="315">
        <v>69692500</v>
      </c>
      <c r="L2730" s="685"/>
      <c r="M2730" s="315">
        <v>5176300</v>
      </c>
      <c r="N2730" s="270"/>
      <c r="O2730" s="270"/>
      <c r="P2730" s="254">
        <f t="shared" si="81"/>
        <v>74868800</v>
      </c>
      <c r="Q2730" s="254">
        <f t="shared" si="82"/>
        <v>149737600</v>
      </c>
      <c r="R2730" s="254">
        <f t="shared" si="83"/>
        <v>0</v>
      </c>
      <c r="S2730" s="400"/>
    </row>
    <row r="2731" spans="1:19" ht="38.25" outlineLevel="1">
      <c r="A2731" s="327">
        <v>3</v>
      </c>
      <c r="B2731" s="329" t="s">
        <v>1079</v>
      </c>
      <c r="C2731" s="327" t="s">
        <v>1073</v>
      </c>
      <c r="D2731" s="334">
        <v>2</v>
      </c>
      <c r="E2731" s="334" t="s">
        <v>1074</v>
      </c>
      <c r="F2731" s="330"/>
      <c r="G2731" s="331" t="s">
        <v>1076</v>
      </c>
      <c r="H2731" s="331" t="s">
        <v>1075</v>
      </c>
      <c r="I2731" s="331" t="s">
        <v>1077</v>
      </c>
      <c r="J2731" s="331" t="s">
        <v>767</v>
      </c>
      <c r="K2731" s="315">
        <v>57910000</v>
      </c>
      <c r="L2731" s="685"/>
      <c r="M2731" s="315">
        <v>5176300</v>
      </c>
      <c r="N2731" s="270"/>
      <c r="O2731" s="270"/>
      <c r="P2731" s="254">
        <f t="shared" si="81"/>
        <v>63086300</v>
      </c>
      <c r="Q2731" s="254">
        <f t="shared" si="82"/>
        <v>126172600</v>
      </c>
      <c r="R2731" s="254">
        <f t="shared" si="83"/>
        <v>0</v>
      </c>
      <c r="S2731" s="312"/>
    </row>
    <row r="2732" spans="1:19" ht="51" outlineLevel="1">
      <c r="A2732" s="327">
        <v>4</v>
      </c>
      <c r="B2732" s="329" t="s">
        <v>1080</v>
      </c>
      <c r="C2732" s="327" t="s">
        <v>1073</v>
      </c>
      <c r="D2732" s="334">
        <v>1</v>
      </c>
      <c r="E2732" s="334" t="s">
        <v>1081</v>
      </c>
      <c r="F2732" s="330"/>
      <c r="G2732" s="331" t="s">
        <v>1082</v>
      </c>
      <c r="H2732" s="331" t="s">
        <v>1075</v>
      </c>
      <c r="I2732" s="331" t="s">
        <v>1077</v>
      </c>
      <c r="J2732" s="331" t="s">
        <v>1083</v>
      </c>
      <c r="K2732" s="315">
        <v>650260100</v>
      </c>
      <c r="L2732" s="685"/>
      <c r="M2732" s="315">
        <v>29818800</v>
      </c>
      <c r="N2732" s="270"/>
      <c r="O2732" s="270"/>
      <c r="P2732" s="254">
        <f t="shared" si="81"/>
        <v>680078900</v>
      </c>
      <c r="Q2732" s="254">
        <f t="shared" si="82"/>
        <v>680078900</v>
      </c>
      <c r="R2732" s="254">
        <f t="shared" si="83"/>
        <v>0</v>
      </c>
      <c r="S2732" s="400" t="s">
        <v>3221</v>
      </c>
    </row>
    <row r="2733" spans="1:19" ht="51" outlineLevel="1">
      <c r="A2733" s="327">
        <v>5</v>
      </c>
      <c r="B2733" s="329" t="s">
        <v>1088</v>
      </c>
      <c r="C2733" s="327" t="s">
        <v>1073</v>
      </c>
      <c r="D2733" s="334">
        <v>1</v>
      </c>
      <c r="E2733" s="486" t="s">
        <v>1081</v>
      </c>
      <c r="F2733" s="330"/>
      <c r="G2733" s="331" t="s">
        <v>1082</v>
      </c>
      <c r="H2733" s="331" t="s">
        <v>1075</v>
      </c>
      <c r="I2733" s="331" t="s">
        <v>1077</v>
      </c>
      <c r="J2733" s="331" t="s">
        <v>1083</v>
      </c>
      <c r="K2733" s="315">
        <v>615980100</v>
      </c>
      <c r="L2733" s="685"/>
      <c r="M2733" s="315">
        <v>29818800</v>
      </c>
      <c r="N2733" s="270"/>
      <c r="O2733" s="270"/>
      <c r="P2733" s="254">
        <f t="shared" si="81"/>
        <v>645798900</v>
      </c>
      <c r="Q2733" s="254">
        <f t="shared" si="82"/>
        <v>645798900</v>
      </c>
      <c r="R2733" s="254">
        <f t="shared" si="83"/>
        <v>0</v>
      </c>
      <c r="S2733" s="400" t="s">
        <v>3221</v>
      </c>
    </row>
    <row r="2734" spans="1:19" ht="45" outlineLevel="1">
      <c r="A2734" s="327">
        <v>6</v>
      </c>
      <c r="B2734" s="329" t="s">
        <v>1089</v>
      </c>
      <c r="C2734" s="327" t="s">
        <v>1073</v>
      </c>
      <c r="D2734" s="334">
        <v>1</v>
      </c>
      <c r="E2734" s="486" t="s">
        <v>1081</v>
      </c>
      <c r="F2734" s="330"/>
      <c r="G2734" s="331" t="s">
        <v>1091</v>
      </c>
      <c r="H2734" s="331" t="s">
        <v>1090</v>
      </c>
      <c r="I2734" s="331" t="s">
        <v>1077</v>
      </c>
      <c r="J2734" s="331" t="s">
        <v>1083</v>
      </c>
      <c r="K2734" s="315">
        <v>743063800</v>
      </c>
      <c r="L2734" s="685"/>
      <c r="M2734" s="315">
        <v>11275000</v>
      </c>
      <c r="N2734" s="270"/>
      <c r="O2734" s="270"/>
      <c r="P2734" s="254">
        <f t="shared" si="81"/>
        <v>754338800</v>
      </c>
      <c r="Q2734" s="254">
        <f t="shared" si="82"/>
        <v>754338800</v>
      </c>
      <c r="R2734" s="254">
        <f t="shared" si="83"/>
        <v>0</v>
      </c>
      <c r="S2734" s="312" t="s">
        <v>1092</v>
      </c>
    </row>
    <row r="2735" spans="1:19" ht="45" outlineLevel="1">
      <c r="A2735" s="327">
        <v>7</v>
      </c>
      <c r="B2735" s="329" t="s">
        <v>1093</v>
      </c>
      <c r="C2735" s="327" t="s">
        <v>1073</v>
      </c>
      <c r="D2735" s="334">
        <v>1</v>
      </c>
      <c r="E2735" s="486" t="s">
        <v>1081</v>
      </c>
      <c r="F2735" s="330"/>
      <c r="G2735" s="331" t="s">
        <v>1091</v>
      </c>
      <c r="H2735" s="331" t="s">
        <v>1090</v>
      </c>
      <c r="I2735" s="331" t="s">
        <v>1077</v>
      </c>
      <c r="J2735" s="331" t="s">
        <v>1083</v>
      </c>
      <c r="K2735" s="315">
        <v>339177500</v>
      </c>
      <c r="L2735" s="685"/>
      <c r="M2735" s="315">
        <v>10250000</v>
      </c>
      <c r="N2735" s="270"/>
      <c r="O2735" s="270"/>
      <c r="P2735" s="254">
        <f t="shared" si="81"/>
        <v>349427500</v>
      </c>
      <c r="Q2735" s="254">
        <f t="shared" si="82"/>
        <v>349427500</v>
      </c>
      <c r="R2735" s="254">
        <f t="shared" si="83"/>
        <v>0</v>
      </c>
      <c r="S2735" s="312" t="s">
        <v>1092</v>
      </c>
    </row>
    <row r="2736" spans="1:19" ht="45" outlineLevel="1">
      <c r="A2736" s="327">
        <v>8</v>
      </c>
      <c r="B2736" s="329" t="s">
        <v>1094</v>
      </c>
      <c r="C2736" s="327" t="s">
        <v>1073</v>
      </c>
      <c r="D2736" s="334">
        <v>1</v>
      </c>
      <c r="E2736" s="486" t="s">
        <v>1081</v>
      </c>
      <c r="F2736" s="330"/>
      <c r="G2736" s="331" t="s">
        <v>1091</v>
      </c>
      <c r="H2736" s="331" t="s">
        <v>1090</v>
      </c>
      <c r="I2736" s="331" t="s">
        <v>1077</v>
      </c>
      <c r="J2736" s="331" t="s">
        <v>1083</v>
      </c>
      <c r="K2736" s="315">
        <v>383497500</v>
      </c>
      <c r="L2736" s="685"/>
      <c r="M2736" s="315">
        <v>10250000</v>
      </c>
      <c r="N2736" s="270"/>
      <c r="O2736" s="270"/>
      <c r="P2736" s="254">
        <f t="shared" si="81"/>
        <v>393747500</v>
      </c>
      <c r="Q2736" s="254">
        <f t="shared" si="82"/>
        <v>393747500</v>
      </c>
      <c r="R2736" s="254">
        <f t="shared" si="83"/>
        <v>0</v>
      </c>
      <c r="S2736" s="312" t="s">
        <v>1092</v>
      </c>
    </row>
    <row r="2737" spans="1:19" ht="25.5" outlineLevel="1">
      <c r="A2737" s="327">
        <v>9</v>
      </c>
      <c r="B2737" s="475" t="s">
        <v>1095</v>
      </c>
      <c r="C2737" s="328" t="s">
        <v>1073</v>
      </c>
      <c r="D2737" s="330">
        <v>3</v>
      </c>
      <c r="E2737" s="334"/>
      <c r="F2737" s="334"/>
      <c r="G2737" s="331"/>
      <c r="H2737" s="331"/>
      <c r="I2737" s="331" t="s">
        <v>1077</v>
      </c>
      <c r="J2737" s="331" t="s">
        <v>1096</v>
      </c>
      <c r="K2737" s="315">
        <v>38511300</v>
      </c>
      <c r="L2737" s="685"/>
      <c r="M2737" s="315">
        <v>2178100</v>
      </c>
      <c r="N2737" s="270"/>
      <c r="O2737" s="270"/>
      <c r="P2737" s="254">
        <f t="shared" si="81"/>
        <v>40689400</v>
      </c>
      <c r="Q2737" s="254">
        <f t="shared" si="82"/>
        <v>122068200</v>
      </c>
      <c r="R2737" s="254">
        <f t="shared" si="83"/>
        <v>0</v>
      </c>
      <c r="S2737" s="312"/>
    </row>
    <row r="2738" spans="1:19" ht="38.25" outlineLevel="1">
      <c r="A2738" s="327">
        <v>10</v>
      </c>
      <c r="B2738" s="329" t="s">
        <v>1097</v>
      </c>
      <c r="C2738" s="327" t="s">
        <v>1073</v>
      </c>
      <c r="D2738" s="334">
        <v>1</v>
      </c>
      <c r="E2738" s="334"/>
      <c r="F2738" s="334"/>
      <c r="G2738" s="331"/>
      <c r="H2738" s="331" t="s">
        <v>1098</v>
      </c>
      <c r="I2738" s="331" t="s">
        <v>1099</v>
      </c>
      <c r="J2738" s="331" t="s">
        <v>1100</v>
      </c>
      <c r="K2738" s="315">
        <v>21077500</v>
      </c>
      <c r="L2738" s="685"/>
      <c r="M2738" s="315">
        <v>1652400</v>
      </c>
      <c r="N2738" s="270"/>
      <c r="O2738" s="270"/>
      <c r="P2738" s="254">
        <f t="shared" si="81"/>
        <v>22729900</v>
      </c>
      <c r="Q2738" s="254">
        <f t="shared" si="82"/>
        <v>22729900</v>
      </c>
      <c r="R2738" s="254">
        <f t="shared" si="83"/>
        <v>0</v>
      </c>
      <c r="S2738" s="312"/>
    </row>
    <row r="2739" spans="1:19" ht="38.25" outlineLevel="1">
      <c r="A2739" s="328">
        <v>11</v>
      </c>
      <c r="B2739" s="475" t="s">
        <v>1101</v>
      </c>
      <c r="C2739" s="328" t="s">
        <v>1073</v>
      </c>
      <c r="D2739" s="330">
        <v>1</v>
      </c>
      <c r="E2739" s="334"/>
      <c r="F2739" s="334"/>
      <c r="G2739" s="331"/>
      <c r="H2739" s="331" t="s">
        <v>1102</v>
      </c>
      <c r="I2739" s="331" t="s">
        <v>1099</v>
      </c>
      <c r="J2739" s="331" t="s">
        <v>1100</v>
      </c>
      <c r="K2739" s="315">
        <v>19465300</v>
      </c>
      <c r="L2739" s="685"/>
      <c r="M2739" s="315">
        <v>1237700</v>
      </c>
      <c r="N2739" s="270"/>
      <c r="O2739" s="270"/>
      <c r="P2739" s="254">
        <f t="shared" ref="P2739" si="84">SUM(K2739:O2739)</f>
        <v>20703000</v>
      </c>
      <c r="Q2739" s="254">
        <f t="shared" si="82"/>
        <v>20703000</v>
      </c>
      <c r="R2739" s="254">
        <f t="shared" si="83"/>
        <v>0</v>
      </c>
      <c r="S2739" s="312"/>
    </row>
    <row r="2740" spans="1:19" ht="38.25" outlineLevel="1">
      <c r="A2740" s="327">
        <v>12</v>
      </c>
      <c r="B2740" s="329" t="s">
        <v>1103</v>
      </c>
      <c r="C2740" s="327" t="s">
        <v>1073</v>
      </c>
      <c r="D2740" s="334">
        <v>2</v>
      </c>
      <c r="E2740" s="334"/>
      <c r="F2740" s="334"/>
      <c r="G2740" s="331"/>
      <c r="H2740" s="331" t="s">
        <v>1104</v>
      </c>
      <c r="I2740" s="331" t="s">
        <v>1099</v>
      </c>
      <c r="J2740" s="331" t="s">
        <v>1100</v>
      </c>
      <c r="K2740" s="315">
        <v>9368400</v>
      </c>
      <c r="L2740" s="685"/>
      <c r="M2740" s="315">
        <v>386800</v>
      </c>
      <c r="N2740" s="270"/>
      <c r="O2740" s="270"/>
      <c r="P2740" s="254">
        <f t="shared" si="81"/>
        <v>9755200</v>
      </c>
      <c r="Q2740" s="254">
        <f t="shared" si="82"/>
        <v>19510400</v>
      </c>
      <c r="R2740" s="254">
        <f t="shared" si="83"/>
        <v>0</v>
      </c>
      <c r="S2740" s="312"/>
    </row>
    <row r="2741" spans="1:19" ht="38.25" outlineLevel="1">
      <c r="A2741" s="327">
        <v>13</v>
      </c>
      <c r="B2741" s="329" t="s">
        <v>1105</v>
      </c>
      <c r="C2741" s="327" t="s">
        <v>1073</v>
      </c>
      <c r="D2741" s="334">
        <v>5</v>
      </c>
      <c r="E2741" s="334"/>
      <c r="F2741" s="334"/>
      <c r="G2741" s="331"/>
      <c r="H2741" s="331" t="s">
        <v>1104</v>
      </c>
      <c r="I2741" s="331" t="s">
        <v>1099</v>
      </c>
      <c r="J2741" s="331" t="s">
        <v>1100</v>
      </c>
      <c r="K2741" s="315">
        <v>6509400</v>
      </c>
      <c r="L2741" s="685"/>
      <c r="M2741" s="315">
        <v>313900</v>
      </c>
      <c r="N2741" s="270"/>
      <c r="O2741" s="270"/>
      <c r="P2741" s="254">
        <f t="shared" si="81"/>
        <v>6823300</v>
      </c>
      <c r="Q2741" s="254">
        <f t="shared" si="82"/>
        <v>34116500</v>
      </c>
      <c r="R2741" s="254">
        <f t="shared" si="83"/>
        <v>0</v>
      </c>
      <c r="S2741" s="312"/>
    </row>
    <row r="2742" spans="1:19" ht="38.25" outlineLevel="1">
      <c r="A2742" s="327">
        <v>14</v>
      </c>
      <c r="B2742" s="329" t="s">
        <v>1106</v>
      </c>
      <c r="C2742" s="327" t="s">
        <v>1073</v>
      </c>
      <c r="D2742" s="334">
        <v>2</v>
      </c>
      <c r="E2742" s="334"/>
      <c r="F2742" s="334"/>
      <c r="G2742" s="331"/>
      <c r="H2742" s="331" t="s">
        <v>1104</v>
      </c>
      <c r="I2742" s="331" t="s">
        <v>1099</v>
      </c>
      <c r="J2742" s="331" t="s">
        <v>1100</v>
      </c>
      <c r="K2742" s="315">
        <v>3865300</v>
      </c>
      <c r="L2742" s="685"/>
      <c r="M2742" s="315">
        <v>269400</v>
      </c>
      <c r="N2742" s="270"/>
      <c r="O2742" s="270"/>
      <c r="P2742" s="254">
        <f t="shared" si="81"/>
        <v>4134700</v>
      </c>
      <c r="Q2742" s="254">
        <f t="shared" si="82"/>
        <v>8269400</v>
      </c>
      <c r="R2742" s="254">
        <f t="shared" si="83"/>
        <v>0</v>
      </c>
      <c r="S2742" s="312"/>
    </row>
    <row r="2743" spans="1:19" ht="38.25" outlineLevel="1">
      <c r="A2743" s="327">
        <v>15</v>
      </c>
      <c r="B2743" s="329" t="s">
        <v>1107</v>
      </c>
      <c r="C2743" s="327" t="s">
        <v>1073</v>
      </c>
      <c r="D2743" s="334">
        <v>6</v>
      </c>
      <c r="E2743" s="334"/>
      <c r="F2743" s="334"/>
      <c r="G2743" s="331"/>
      <c r="H2743" s="331" t="s">
        <v>1104</v>
      </c>
      <c r="I2743" s="331" t="s">
        <v>1099</v>
      </c>
      <c r="J2743" s="331" t="s">
        <v>1100</v>
      </c>
      <c r="K2743" s="315">
        <v>3226300</v>
      </c>
      <c r="L2743" s="685"/>
      <c r="M2743" s="315">
        <v>217000</v>
      </c>
      <c r="N2743" s="270"/>
      <c r="O2743" s="270"/>
      <c r="P2743" s="254">
        <f t="shared" si="81"/>
        <v>3443300</v>
      </c>
      <c r="Q2743" s="254">
        <f t="shared" si="82"/>
        <v>20659800</v>
      </c>
      <c r="R2743" s="254">
        <f t="shared" si="83"/>
        <v>0</v>
      </c>
      <c r="S2743" s="312"/>
    </row>
    <row r="2744" spans="1:19" ht="38.25" outlineLevel="1">
      <c r="A2744" s="327">
        <v>16</v>
      </c>
      <c r="B2744" s="329" t="s">
        <v>1108</v>
      </c>
      <c r="C2744" s="327" t="s">
        <v>1073</v>
      </c>
      <c r="D2744" s="335">
        <v>432</v>
      </c>
      <c r="E2744" s="334"/>
      <c r="F2744" s="335"/>
      <c r="G2744" s="331"/>
      <c r="H2744" s="331" t="s">
        <v>1109</v>
      </c>
      <c r="I2744" s="331" t="s">
        <v>1099</v>
      </c>
      <c r="J2744" s="331" t="s">
        <v>1100</v>
      </c>
      <c r="K2744" s="315">
        <v>1811900</v>
      </c>
      <c r="L2744" s="685"/>
      <c r="M2744" s="315">
        <v>180600</v>
      </c>
      <c r="N2744" s="270"/>
      <c r="O2744" s="270"/>
      <c r="P2744" s="254">
        <f t="shared" si="81"/>
        <v>1992500</v>
      </c>
      <c r="Q2744" s="254">
        <f t="shared" si="82"/>
        <v>860760000</v>
      </c>
      <c r="R2744" s="254">
        <f t="shared" si="83"/>
        <v>0</v>
      </c>
      <c r="S2744" s="312"/>
    </row>
    <row r="2745" spans="1:19" ht="38.25" outlineLevel="1">
      <c r="A2745" s="327">
        <v>17</v>
      </c>
      <c r="B2745" s="329" t="s">
        <v>1110</v>
      </c>
      <c r="C2745" s="327" t="s">
        <v>1073</v>
      </c>
      <c r="D2745" s="335">
        <v>84</v>
      </c>
      <c r="E2745" s="334"/>
      <c r="F2745" s="335"/>
      <c r="G2745" s="331"/>
      <c r="H2745" s="331" t="s">
        <v>1109</v>
      </c>
      <c r="I2745" s="331" t="s">
        <v>1099</v>
      </c>
      <c r="J2745" s="331" t="s">
        <v>1100</v>
      </c>
      <c r="K2745" s="315">
        <v>1504700</v>
      </c>
      <c r="L2745" s="685"/>
      <c r="M2745" s="315">
        <v>150900</v>
      </c>
      <c r="N2745" s="270"/>
      <c r="O2745" s="270"/>
      <c r="P2745" s="254">
        <f t="shared" si="81"/>
        <v>1655600</v>
      </c>
      <c r="Q2745" s="254">
        <f t="shared" si="82"/>
        <v>139070400</v>
      </c>
      <c r="R2745" s="254">
        <f t="shared" si="83"/>
        <v>0</v>
      </c>
      <c r="S2745" s="312"/>
    </row>
    <row r="2746" spans="1:19" ht="38.25" outlineLevel="1">
      <c r="A2746" s="327">
        <v>18</v>
      </c>
      <c r="B2746" s="329" t="s">
        <v>1111</v>
      </c>
      <c r="C2746" s="327" t="s">
        <v>23</v>
      </c>
      <c r="D2746" s="334">
        <v>6</v>
      </c>
      <c r="E2746" s="334"/>
      <c r="F2746" s="334"/>
      <c r="G2746" s="331"/>
      <c r="H2746" s="331" t="s">
        <v>1112</v>
      </c>
      <c r="I2746" s="331" t="s">
        <v>1113</v>
      </c>
      <c r="J2746" s="331" t="s">
        <v>1114</v>
      </c>
      <c r="K2746" s="315">
        <v>3919700</v>
      </c>
      <c r="L2746" s="685"/>
      <c r="M2746" s="315">
        <v>202500</v>
      </c>
      <c r="N2746" s="270"/>
      <c r="O2746" s="270"/>
      <c r="P2746" s="254">
        <f t="shared" si="81"/>
        <v>4122200</v>
      </c>
      <c r="Q2746" s="254">
        <f t="shared" si="82"/>
        <v>24733200</v>
      </c>
      <c r="R2746" s="254">
        <f t="shared" si="83"/>
        <v>0</v>
      </c>
      <c r="S2746" s="312"/>
    </row>
    <row r="2747" spans="1:19" ht="51" outlineLevel="1">
      <c r="A2747" s="327">
        <v>19</v>
      </c>
      <c r="B2747" s="336" t="s">
        <v>1115</v>
      </c>
      <c r="C2747" s="327" t="s">
        <v>23</v>
      </c>
      <c r="D2747" s="334">
        <v>2</v>
      </c>
      <c r="E2747" s="334" t="s">
        <v>1116</v>
      </c>
      <c r="F2747" s="334"/>
      <c r="G2747" s="337" t="s">
        <v>1118</v>
      </c>
      <c r="H2747" s="331" t="s">
        <v>1117</v>
      </c>
      <c r="I2747" s="331" t="s">
        <v>1085</v>
      </c>
      <c r="J2747" s="331" t="s">
        <v>1086</v>
      </c>
      <c r="K2747" s="315">
        <v>62296300</v>
      </c>
      <c r="L2747" s="685"/>
      <c r="M2747" s="315">
        <v>215700</v>
      </c>
      <c r="N2747" s="270"/>
      <c r="O2747" s="270"/>
      <c r="P2747" s="254">
        <f t="shared" si="81"/>
        <v>62512000</v>
      </c>
      <c r="Q2747" s="254">
        <f t="shared" si="82"/>
        <v>125024000</v>
      </c>
      <c r="R2747" s="254">
        <f t="shared" si="83"/>
        <v>0</v>
      </c>
      <c r="S2747" s="312" t="s">
        <v>1119</v>
      </c>
    </row>
    <row r="2748" spans="1:19" ht="51" outlineLevel="1">
      <c r="A2748" s="327">
        <v>20</v>
      </c>
      <c r="B2748" s="336" t="s">
        <v>1121</v>
      </c>
      <c r="C2748" s="327" t="s">
        <v>23</v>
      </c>
      <c r="D2748" s="334">
        <v>2</v>
      </c>
      <c r="E2748" s="334" t="s">
        <v>1116</v>
      </c>
      <c r="F2748" s="334"/>
      <c r="G2748" s="331" t="s">
        <v>1116</v>
      </c>
      <c r="H2748" s="331" t="s">
        <v>1122</v>
      </c>
      <c r="I2748" s="331" t="s">
        <v>1123</v>
      </c>
      <c r="J2748" s="331" t="s">
        <v>767</v>
      </c>
      <c r="K2748" s="315">
        <v>23611300</v>
      </c>
      <c r="L2748" s="685"/>
      <c r="M2748" s="315">
        <v>215700</v>
      </c>
      <c r="N2748" s="270"/>
      <c r="O2748" s="270"/>
      <c r="P2748" s="254">
        <f t="shared" si="81"/>
        <v>23827000</v>
      </c>
      <c r="Q2748" s="254">
        <f t="shared" si="82"/>
        <v>47654000</v>
      </c>
      <c r="R2748" s="254">
        <f t="shared" si="83"/>
        <v>0</v>
      </c>
      <c r="S2748" s="312" t="s">
        <v>1119</v>
      </c>
    </row>
    <row r="2749" spans="1:19" ht="51" outlineLevel="1">
      <c r="A2749" s="327">
        <v>21</v>
      </c>
      <c r="B2749" s="336" t="s">
        <v>1124</v>
      </c>
      <c r="C2749" s="327" t="s">
        <v>23</v>
      </c>
      <c r="D2749" s="334">
        <v>2</v>
      </c>
      <c r="E2749" s="334" t="s">
        <v>1120</v>
      </c>
      <c r="F2749" s="334"/>
      <c r="G2749" s="331" t="s">
        <v>1120</v>
      </c>
      <c r="H2749" s="331" t="s">
        <v>1125</v>
      </c>
      <c r="I2749" s="331" t="s">
        <v>1123</v>
      </c>
      <c r="J2749" s="331" t="s">
        <v>767</v>
      </c>
      <c r="K2749" s="315">
        <v>11758100</v>
      </c>
      <c r="L2749" s="685"/>
      <c r="M2749" s="315">
        <v>245900</v>
      </c>
      <c r="N2749" s="270"/>
      <c r="O2749" s="270"/>
      <c r="P2749" s="254">
        <f t="shared" si="81"/>
        <v>12004000</v>
      </c>
      <c r="Q2749" s="254">
        <f t="shared" si="82"/>
        <v>24008000</v>
      </c>
      <c r="R2749" s="254">
        <f t="shared" si="83"/>
        <v>0</v>
      </c>
      <c r="S2749" s="312" t="s">
        <v>1119</v>
      </c>
    </row>
    <row r="2750" spans="1:19" ht="51" outlineLevel="1">
      <c r="A2750" s="327">
        <v>22</v>
      </c>
      <c r="B2750" s="336" t="s">
        <v>1126</v>
      </c>
      <c r="C2750" s="327" t="s">
        <v>23</v>
      </c>
      <c r="D2750" s="334">
        <v>9</v>
      </c>
      <c r="E2750" s="334"/>
      <c r="F2750" s="334"/>
      <c r="G2750" s="331" t="s">
        <v>1120</v>
      </c>
      <c r="H2750" s="331" t="s">
        <v>1127</v>
      </c>
      <c r="I2750" s="331" t="s">
        <v>1123</v>
      </c>
      <c r="J2750" s="331" t="s">
        <v>767</v>
      </c>
      <c r="K2750" s="315">
        <v>480600</v>
      </c>
      <c r="L2750" s="685"/>
      <c r="M2750" s="315">
        <v>57500</v>
      </c>
      <c r="N2750" s="270"/>
      <c r="O2750" s="270"/>
      <c r="P2750" s="254">
        <f t="shared" si="81"/>
        <v>538100</v>
      </c>
      <c r="Q2750" s="254">
        <f t="shared" si="82"/>
        <v>4842900</v>
      </c>
      <c r="R2750" s="254">
        <f t="shared" si="83"/>
        <v>0</v>
      </c>
      <c r="S2750" s="312" t="s">
        <v>1119</v>
      </c>
    </row>
    <row r="2751" spans="1:19" ht="51" outlineLevel="1">
      <c r="A2751" s="327">
        <v>23</v>
      </c>
      <c r="B2751" s="336" t="s">
        <v>1128</v>
      </c>
      <c r="C2751" s="327" t="s">
        <v>1073</v>
      </c>
      <c r="D2751" s="334">
        <v>1</v>
      </c>
      <c r="E2751" s="334" t="s">
        <v>1120</v>
      </c>
      <c r="F2751" s="334"/>
      <c r="G2751" s="331" t="s">
        <v>1120</v>
      </c>
      <c r="H2751" s="331" t="s">
        <v>1130</v>
      </c>
      <c r="I2751" s="331" t="s">
        <v>1123</v>
      </c>
      <c r="J2751" s="331" t="s">
        <v>767</v>
      </c>
      <c r="K2751" s="315">
        <v>32137500</v>
      </c>
      <c r="L2751" s="685"/>
      <c r="M2751" s="315">
        <v>1573400</v>
      </c>
      <c r="N2751" s="270"/>
      <c r="O2751" s="270"/>
      <c r="P2751" s="254">
        <f t="shared" si="81"/>
        <v>33710900</v>
      </c>
      <c r="Q2751" s="254">
        <f t="shared" si="82"/>
        <v>33710900</v>
      </c>
      <c r="R2751" s="254">
        <f t="shared" si="83"/>
        <v>0</v>
      </c>
      <c r="S2751" s="312" t="s">
        <v>1119</v>
      </c>
    </row>
    <row r="2752" spans="1:19" ht="51" outlineLevel="1">
      <c r="A2752" s="327">
        <v>24</v>
      </c>
      <c r="B2752" s="336" t="s">
        <v>1131</v>
      </c>
      <c r="C2752" s="327" t="s">
        <v>1073</v>
      </c>
      <c r="D2752" s="334">
        <v>5</v>
      </c>
      <c r="E2752" s="334" t="s">
        <v>1120</v>
      </c>
      <c r="F2752" s="334"/>
      <c r="G2752" s="331" t="s">
        <v>1120</v>
      </c>
      <c r="H2752" s="331" t="s">
        <v>1129</v>
      </c>
      <c r="I2752" s="331" t="s">
        <v>1123</v>
      </c>
      <c r="J2752" s="331" t="s">
        <v>767</v>
      </c>
      <c r="K2752" s="315">
        <v>28815000</v>
      </c>
      <c r="L2752" s="685"/>
      <c r="M2752" s="315">
        <v>1294000</v>
      </c>
      <c r="N2752" s="270"/>
      <c r="O2752" s="270"/>
      <c r="P2752" s="254">
        <f t="shared" si="81"/>
        <v>30109000</v>
      </c>
      <c r="Q2752" s="254">
        <f t="shared" si="82"/>
        <v>150545000</v>
      </c>
      <c r="R2752" s="254">
        <f t="shared" si="83"/>
        <v>0</v>
      </c>
      <c r="S2752" s="312" t="s">
        <v>1119</v>
      </c>
    </row>
    <row r="2753" spans="1:19" ht="63.75" outlineLevel="1">
      <c r="A2753" s="327">
        <v>25</v>
      </c>
      <c r="B2753" s="329" t="s">
        <v>1132</v>
      </c>
      <c r="C2753" s="327" t="s">
        <v>23</v>
      </c>
      <c r="D2753" s="334">
        <v>2</v>
      </c>
      <c r="E2753" s="334"/>
      <c r="F2753" s="334"/>
      <c r="G2753" s="331"/>
      <c r="H2753" s="331" t="s">
        <v>1133</v>
      </c>
      <c r="I2753" s="331" t="s">
        <v>1134</v>
      </c>
      <c r="J2753" s="331" t="s">
        <v>1135</v>
      </c>
      <c r="K2753" s="315">
        <v>4937300</v>
      </c>
      <c r="L2753" s="685"/>
      <c r="M2753" s="315">
        <v>244000</v>
      </c>
      <c r="N2753" s="270"/>
      <c r="O2753" s="270"/>
      <c r="P2753" s="254">
        <f t="shared" si="81"/>
        <v>5181300</v>
      </c>
      <c r="Q2753" s="254">
        <f t="shared" si="82"/>
        <v>10362600</v>
      </c>
      <c r="R2753" s="254">
        <f t="shared" si="83"/>
        <v>0</v>
      </c>
      <c r="S2753" s="312"/>
    </row>
    <row r="2754" spans="1:19" ht="25.5" outlineLevel="1">
      <c r="A2754" s="327">
        <v>26</v>
      </c>
      <c r="B2754" s="336" t="s">
        <v>1136</v>
      </c>
      <c r="C2754" s="327" t="s">
        <v>23</v>
      </c>
      <c r="D2754" s="334">
        <v>1</v>
      </c>
      <c r="E2754" s="334"/>
      <c r="F2754" s="334"/>
      <c r="G2754" s="331"/>
      <c r="H2754" s="331"/>
      <c r="I2754" s="331"/>
      <c r="J2754" s="331"/>
      <c r="K2754" s="332" t="s">
        <v>134</v>
      </c>
      <c r="L2754" s="337" t="s">
        <v>134</v>
      </c>
      <c r="M2754" s="332" t="s">
        <v>134</v>
      </c>
      <c r="N2754" s="337" t="s">
        <v>134</v>
      </c>
      <c r="O2754" s="337" t="s">
        <v>134</v>
      </c>
      <c r="P2754" s="337" t="s">
        <v>134</v>
      </c>
      <c r="Q2754" s="337" t="s">
        <v>134</v>
      </c>
      <c r="R2754" s="337" t="s">
        <v>134</v>
      </c>
      <c r="S2754" s="312" t="s">
        <v>134</v>
      </c>
    </row>
    <row r="2755" spans="1:19" ht="25.5" outlineLevel="1">
      <c r="A2755" s="327">
        <v>27</v>
      </c>
      <c r="B2755" s="336" t="s">
        <v>1137</v>
      </c>
      <c r="C2755" s="327" t="s">
        <v>23</v>
      </c>
      <c r="D2755" s="334">
        <v>6</v>
      </c>
      <c r="E2755" s="334"/>
      <c r="F2755" s="334"/>
      <c r="G2755" s="331"/>
      <c r="H2755" s="331"/>
      <c r="I2755" s="331"/>
      <c r="J2755" s="331"/>
      <c r="K2755" s="332" t="s">
        <v>134</v>
      </c>
      <c r="L2755" s="337" t="s">
        <v>134</v>
      </c>
      <c r="M2755" s="332" t="s">
        <v>134</v>
      </c>
      <c r="N2755" s="337" t="s">
        <v>134</v>
      </c>
      <c r="O2755" s="337" t="s">
        <v>134</v>
      </c>
      <c r="P2755" s="337" t="s">
        <v>134</v>
      </c>
      <c r="Q2755" s="337" t="s">
        <v>134</v>
      </c>
      <c r="R2755" s="337" t="s">
        <v>134</v>
      </c>
      <c r="S2755" s="312" t="s">
        <v>134</v>
      </c>
    </row>
    <row r="2756" spans="1:19" ht="25.5" outlineLevel="1">
      <c r="A2756" s="327">
        <v>28</v>
      </c>
      <c r="B2756" s="336" t="s">
        <v>1138</v>
      </c>
      <c r="C2756" s="327" t="s">
        <v>243</v>
      </c>
      <c r="D2756" s="334">
        <v>16</v>
      </c>
      <c r="E2756" s="334"/>
      <c r="F2756" s="334"/>
      <c r="G2756" s="331"/>
      <c r="H2756" s="331"/>
      <c r="I2756" s="331"/>
      <c r="J2756" s="331"/>
      <c r="K2756" s="332" t="s">
        <v>134</v>
      </c>
      <c r="L2756" s="337" t="s">
        <v>134</v>
      </c>
      <c r="M2756" s="332" t="s">
        <v>134</v>
      </c>
      <c r="N2756" s="337" t="s">
        <v>134</v>
      </c>
      <c r="O2756" s="337" t="s">
        <v>134</v>
      </c>
      <c r="P2756" s="337" t="s">
        <v>134</v>
      </c>
      <c r="Q2756" s="337" t="s">
        <v>134</v>
      </c>
      <c r="R2756" s="337" t="s">
        <v>134</v>
      </c>
      <c r="S2756" s="312" t="s">
        <v>134</v>
      </c>
    </row>
    <row r="2757" spans="1:19" ht="267.75" outlineLevel="1">
      <c r="A2757" s="327">
        <v>29</v>
      </c>
      <c r="B2757" s="336" t="s">
        <v>1139</v>
      </c>
      <c r="C2757" s="327" t="s">
        <v>23</v>
      </c>
      <c r="D2757" s="334">
        <v>1</v>
      </c>
      <c r="E2757" s="334"/>
      <c r="F2757" s="334"/>
      <c r="G2757" s="331"/>
      <c r="H2757" s="338" t="s">
        <v>1140</v>
      </c>
      <c r="I2757" s="331" t="s">
        <v>1084</v>
      </c>
      <c r="J2757" s="331" t="s">
        <v>324</v>
      </c>
      <c r="K2757" s="315">
        <v>358815200</v>
      </c>
      <c r="L2757" s="685"/>
      <c r="M2757" s="315">
        <v>20250000</v>
      </c>
      <c r="N2757" s="270"/>
      <c r="O2757" s="270"/>
      <c r="P2757" s="254">
        <f t="shared" si="81"/>
        <v>379065200</v>
      </c>
      <c r="Q2757" s="254">
        <f>P2757*$D2757</f>
        <v>379065200</v>
      </c>
      <c r="R2757" s="254">
        <f>P2757*$F2757</f>
        <v>0</v>
      </c>
      <c r="S2757" s="312"/>
    </row>
    <row r="2758" spans="1:19" ht="267.75" outlineLevel="1">
      <c r="A2758" s="327">
        <v>30</v>
      </c>
      <c r="B2758" s="336" t="s">
        <v>1141</v>
      </c>
      <c r="C2758" s="327" t="s">
        <v>23</v>
      </c>
      <c r="D2758" s="334">
        <v>1</v>
      </c>
      <c r="E2758" s="334"/>
      <c r="F2758" s="334"/>
      <c r="G2758" s="331"/>
      <c r="H2758" s="338" t="s">
        <v>1142</v>
      </c>
      <c r="I2758" s="331" t="s">
        <v>1084</v>
      </c>
      <c r="J2758" s="331" t="s">
        <v>324</v>
      </c>
      <c r="K2758" s="315">
        <v>380057100</v>
      </c>
      <c r="L2758" s="685"/>
      <c r="M2758" s="315">
        <v>20250000</v>
      </c>
      <c r="N2758" s="270"/>
      <c r="O2758" s="270"/>
      <c r="P2758" s="254">
        <f t="shared" si="81"/>
        <v>400307100</v>
      </c>
      <c r="Q2758" s="254">
        <f>P2758*$D2758</f>
        <v>400307100</v>
      </c>
      <c r="R2758" s="254">
        <f>P2758*$F2758</f>
        <v>0</v>
      </c>
      <c r="S2758" s="312"/>
    </row>
    <row r="2759" spans="1:19" ht="25.5" outlineLevel="1">
      <c r="A2759" s="327">
        <v>31</v>
      </c>
      <c r="B2759" s="336" t="s">
        <v>1143</v>
      </c>
      <c r="C2759" s="327" t="s">
        <v>23</v>
      </c>
      <c r="D2759" s="334">
        <v>10</v>
      </c>
      <c r="E2759" s="334"/>
      <c r="F2759" s="334"/>
      <c r="G2759" s="331"/>
      <c r="H2759" s="331"/>
      <c r="I2759" s="331"/>
      <c r="J2759" s="331"/>
      <c r="K2759" s="332" t="s">
        <v>134</v>
      </c>
      <c r="L2759" s="337" t="s">
        <v>134</v>
      </c>
      <c r="M2759" s="332" t="s">
        <v>134</v>
      </c>
      <c r="N2759" s="337" t="s">
        <v>134</v>
      </c>
      <c r="O2759" s="337" t="s">
        <v>134</v>
      </c>
      <c r="P2759" s="337" t="s">
        <v>134</v>
      </c>
      <c r="Q2759" s="337" t="s">
        <v>134</v>
      </c>
      <c r="R2759" s="337" t="s">
        <v>134</v>
      </c>
      <c r="S2759" s="312" t="s">
        <v>134</v>
      </c>
    </row>
    <row r="2760" spans="1:19" ht="25.5" outlineLevel="1">
      <c r="A2760" s="328">
        <v>32</v>
      </c>
      <c r="B2760" s="600" t="s">
        <v>1144</v>
      </c>
      <c r="C2760" s="328" t="s">
        <v>23</v>
      </c>
      <c r="D2760" s="495">
        <v>1</v>
      </c>
      <c r="E2760" s="334"/>
      <c r="F2760" s="334"/>
      <c r="G2760" s="331"/>
      <c r="H2760" s="331"/>
      <c r="I2760" s="331"/>
      <c r="J2760" s="331"/>
      <c r="K2760" s="332" t="s">
        <v>134</v>
      </c>
      <c r="L2760" s="337" t="s">
        <v>134</v>
      </c>
      <c r="M2760" s="332" t="s">
        <v>134</v>
      </c>
      <c r="N2760" s="337" t="s">
        <v>134</v>
      </c>
      <c r="O2760" s="337" t="s">
        <v>134</v>
      </c>
      <c r="P2760" s="337" t="s">
        <v>134</v>
      </c>
      <c r="Q2760" s="337" t="s">
        <v>134</v>
      </c>
      <c r="R2760" s="337" t="s">
        <v>134</v>
      </c>
      <c r="S2760" s="312" t="s">
        <v>134</v>
      </c>
    </row>
    <row r="2761" spans="1:19" outlineLevel="1">
      <c r="A2761" s="324" t="s">
        <v>7</v>
      </c>
      <c r="B2761" s="339" t="s">
        <v>1145</v>
      </c>
      <c r="C2761" s="324"/>
      <c r="D2761" s="326"/>
      <c r="E2761" s="326"/>
      <c r="F2761" s="326"/>
      <c r="G2761" s="720"/>
      <c r="H2761" s="720"/>
      <c r="I2761" s="720"/>
      <c r="J2761" s="720"/>
      <c r="K2761" s="721"/>
      <c r="L2761" s="720"/>
      <c r="M2761" s="721"/>
      <c r="N2761" s="720"/>
      <c r="O2761" s="720"/>
      <c r="P2761" s="720"/>
      <c r="Q2761" s="720"/>
      <c r="R2761" s="720"/>
      <c r="S2761" s="720"/>
    </row>
    <row r="2762" spans="1:19" outlineLevel="1">
      <c r="A2762" s="340" t="s">
        <v>3</v>
      </c>
      <c r="B2762" s="341" t="s">
        <v>1146</v>
      </c>
      <c r="C2762" s="340"/>
      <c r="D2762" s="334"/>
      <c r="E2762" s="334"/>
      <c r="F2762" s="334"/>
      <c r="G2762" s="331"/>
      <c r="H2762" s="331"/>
      <c r="I2762" s="331"/>
      <c r="J2762" s="331"/>
      <c r="K2762" s="333"/>
      <c r="L2762" s="685"/>
      <c r="M2762" s="333"/>
      <c r="N2762" s="270"/>
      <c r="O2762" s="270"/>
      <c r="P2762" s="254"/>
      <c r="Q2762" s="254"/>
      <c r="R2762" s="254"/>
      <c r="S2762" s="312"/>
    </row>
    <row r="2763" spans="1:19" outlineLevel="1">
      <c r="A2763" s="342">
        <v>1</v>
      </c>
      <c r="B2763" s="344" t="s">
        <v>1147</v>
      </c>
      <c r="C2763" s="345"/>
      <c r="D2763" s="346"/>
      <c r="E2763" s="494"/>
      <c r="F2763" s="346"/>
      <c r="G2763" s="347"/>
      <c r="H2763" s="331"/>
      <c r="I2763" s="331"/>
      <c r="J2763" s="331"/>
      <c r="K2763" s="348"/>
      <c r="L2763" s="685"/>
      <c r="M2763" s="348"/>
      <c r="N2763" s="270"/>
      <c r="O2763" s="270"/>
      <c r="P2763" s="254"/>
      <c r="Q2763" s="254"/>
      <c r="R2763" s="254"/>
      <c r="S2763" s="312"/>
    </row>
    <row r="2764" spans="1:19" outlineLevel="1">
      <c r="A2764" s="349"/>
      <c r="B2764" s="329" t="s">
        <v>1148</v>
      </c>
      <c r="C2764" s="327" t="s">
        <v>243</v>
      </c>
      <c r="D2764" s="346">
        <v>3</v>
      </c>
      <c r="E2764" s="494"/>
      <c r="F2764" s="346"/>
      <c r="G2764" s="350"/>
      <c r="H2764" s="350" t="s">
        <v>1149</v>
      </c>
      <c r="I2764" s="350" t="s">
        <v>1084</v>
      </c>
      <c r="J2764" s="350" t="s">
        <v>324</v>
      </c>
      <c r="K2764" s="315">
        <v>2001300</v>
      </c>
      <c r="L2764" s="685"/>
      <c r="M2764" s="315">
        <v>730300</v>
      </c>
      <c r="N2764" s="270"/>
      <c r="O2764" s="270"/>
      <c r="P2764" s="254">
        <f t="shared" ref="P2764:P2768" si="85">SUM(K2764:O2764)</f>
        <v>2731600</v>
      </c>
      <c r="Q2764" s="254">
        <f>P2764*$D2764</f>
        <v>8194800</v>
      </c>
      <c r="R2764" s="254">
        <f>P2764*$F2764</f>
        <v>0</v>
      </c>
      <c r="S2764" s="312"/>
    </row>
    <row r="2765" spans="1:19" outlineLevel="1">
      <c r="A2765" s="349"/>
      <c r="B2765" s="329" t="s">
        <v>1150</v>
      </c>
      <c r="C2765" s="327" t="s">
        <v>243</v>
      </c>
      <c r="D2765" s="346">
        <v>20</v>
      </c>
      <c r="E2765" s="494" t="s">
        <v>1151</v>
      </c>
      <c r="F2765" s="346"/>
      <c r="G2765" s="350"/>
      <c r="H2765" s="350" t="s">
        <v>1152</v>
      </c>
      <c r="I2765" s="350" t="s">
        <v>1084</v>
      </c>
      <c r="J2765" s="350" t="s">
        <v>324</v>
      </c>
      <c r="K2765" s="315">
        <v>1404900</v>
      </c>
      <c r="L2765" s="685"/>
      <c r="M2765" s="315">
        <v>543400</v>
      </c>
      <c r="N2765" s="270"/>
      <c r="O2765" s="270"/>
      <c r="P2765" s="254">
        <f t="shared" si="85"/>
        <v>1948300</v>
      </c>
      <c r="Q2765" s="254">
        <f>P2765*$D2765</f>
        <v>38966000</v>
      </c>
      <c r="R2765" s="254">
        <f>P2765*$F2765</f>
        <v>0</v>
      </c>
      <c r="S2765" s="312"/>
    </row>
    <row r="2766" spans="1:19" outlineLevel="1">
      <c r="A2766" s="349"/>
      <c r="B2766" s="329" t="s">
        <v>1153</v>
      </c>
      <c r="C2766" s="327" t="s">
        <v>243</v>
      </c>
      <c r="D2766" s="346">
        <v>8</v>
      </c>
      <c r="E2766" s="494" t="s">
        <v>1151</v>
      </c>
      <c r="F2766" s="346"/>
      <c r="G2766" s="350"/>
      <c r="H2766" s="350" t="s">
        <v>1154</v>
      </c>
      <c r="I2766" s="350" t="s">
        <v>1084</v>
      </c>
      <c r="J2766" s="350" t="s">
        <v>324</v>
      </c>
      <c r="K2766" s="315">
        <v>1167800</v>
      </c>
      <c r="L2766" s="685"/>
      <c r="M2766" s="315">
        <v>451000</v>
      </c>
      <c r="N2766" s="270"/>
      <c r="O2766" s="270"/>
      <c r="P2766" s="254">
        <f t="shared" si="85"/>
        <v>1618800</v>
      </c>
      <c r="Q2766" s="254">
        <f>P2766*$D2766</f>
        <v>12950400</v>
      </c>
      <c r="R2766" s="254">
        <f>P2766*$F2766</f>
        <v>0</v>
      </c>
      <c r="S2766" s="312"/>
    </row>
    <row r="2767" spans="1:19" outlineLevel="1">
      <c r="A2767" s="349"/>
      <c r="B2767" s="329" t="s">
        <v>1155</v>
      </c>
      <c r="C2767" s="327" t="s">
        <v>243</v>
      </c>
      <c r="D2767" s="346">
        <v>27</v>
      </c>
      <c r="E2767" s="494" t="s">
        <v>1151</v>
      </c>
      <c r="F2767" s="346"/>
      <c r="G2767" s="350"/>
      <c r="H2767" s="350" t="s">
        <v>1156</v>
      </c>
      <c r="I2767" s="350" t="s">
        <v>1084</v>
      </c>
      <c r="J2767" s="350" t="s">
        <v>324</v>
      </c>
      <c r="K2767" s="315">
        <v>832400</v>
      </c>
      <c r="L2767" s="685"/>
      <c r="M2767" s="315">
        <v>357800</v>
      </c>
      <c r="N2767" s="270"/>
      <c r="O2767" s="270"/>
      <c r="P2767" s="254">
        <f t="shared" si="85"/>
        <v>1190200</v>
      </c>
      <c r="Q2767" s="254">
        <f>P2767*$D2767</f>
        <v>32135400</v>
      </c>
      <c r="R2767" s="254">
        <f>P2767*$F2767</f>
        <v>0</v>
      </c>
      <c r="S2767" s="312"/>
    </row>
    <row r="2768" spans="1:19" outlineLevel="1">
      <c r="A2768" s="349"/>
      <c r="B2768" s="329" t="s">
        <v>1157</v>
      </c>
      <c r="C2768" s="327" t="s">
        <v>243</v>
      </c>
      <c r="D2768" s="346">
        <v>510</v>
      </c>
      <c r="E2768" s="494" t="s">
        <v>1151</v>
      </c>
      <c r="F2768" s="346"/>
      <c r="G2768" s="350"/>
      <c r="H2768" s="350" t="s">
        <v>1158</v>
      </c>
      <c r="I2768" s="350" t="s">
        <v>1084</v>
      </c>
      <c r="J2768" s="350" t="s">
        <v>324</v>
      </c>
      <c r="K2768" s="315">
        <v>619600</v>
      </c>
      <c r="L2768" s="685"/>
      <c r="M2768" s="315">
        <v>280100</v>
      </c>
      <c r="N2768" s="270"/>
      <c r="O2768" s="270"/>
      <c r="P2768" s="254">
        <f t="shared" si="85"/>
        <v>899700</v>
      </c>
      <c r="Q2768" s="254">
        <f>P2768*$D2768</f>
        <v>458847000</v>
      </c>
      <c r="R2768" s="254">
        <f>P2768*$F2768</f>
        <v>0</v>
      </c>
      <c r="S2768" s="312"/>
    </row>
    <row r="2769" spans="1:19" outlineLevel="1">
      <c r="A2769" s="342">
        <v>2</v>
      </c>
      <c r="B2769" s="344" t="s">
        <v>1159</v>
      </c>
      <c r="C2769" s="345"/>
      <c r="D2769" s="346"/>
      <c r="E2769" s="494"/>
      <c r="F2769" s="346"/>
      <c r="G2769" s="347"/>
      <c r="H2769" s="331"/>
      <c r="I2769" s="331"/>
      <c r="J2769" s="331"/>
      <c r="K2769" s="348"/>
      <c r="L2769" s="685"/>
      <c r="M2769" s="348"/>
      <c r="N2769" s="270"/>
      <c r="O2769" s="270"/>
      <c r="P2769" s="254"/>
      <c r="Q2769" s="254"/>
      <c r="R2769" s="254"/>
      <c r="S2769" s="312"/>
    </row>
    <row r="2770" spans="1:19" outlineLevel="1">
      <c r="A2770" s="349"/>
      <c r="B2770" s="329" t="s">
        <v>1164</v>
      </c>
      <c r="C2770" s="327" t="s">
        <v>243</v>
      </c>
      <c r="D2770" s="346">
        <v>81.316000000000003</v>
      </c>
      <c r="E2770" s="494" t="s">
        <v>1162</v>
      </c>
      <c r="F2770" s="346"/>
      <c r="G2770" s="350" t="s">
        <v>1162</v>
      </c>
      <c r="H2770" s="350" t="s">
        <v>1165</v>
      </c>
      <c r="I2770" s="350" t="s">
        <v>1163</v>
      </c>
      <c r="J2770" s="350" t="s">
        <v>324</v>
      </c>
      <c r="K2770" s="315">
        <v>290400</v>
      </c>
      <c r="L2770" s="685"/>
      <c r="M2770" s="315">
        <v>172500</v>
      </c>
      <c r="N2770" s="270"/>
      <c r="O2770" s="270"/>
      <c r="P2770" s="254">
        <f t="shared" ref="P2770:P2777" si="86">SUM(K2770:O2770)</f>
        <v>462900</v>
      </c>
      <c r="Q2770" s="254">
        <f t="shared" ref="Q2770:Q2777" si="87">P2770*$D2770</f>
        <v>37641176.399999999</v>
      </c>
      <c r="R2770" s="254">
        <f t="shared" ref="R2770:R2777" si="88">P2770*$F2770</f>
        <v>0</v>
      </c>
      <c r="S2770" s="312"/>
    </row>
    <row r="2771" spans="1:19" outlineLevel="1">
      <c r="A2771" s="349"/>
      <c r="B2771" s="329" t="s">
        <v>1166</v>
      </c>
      <c r="C2771" s="327" t="s">
        <v>243</v>
      </c>
      <c r="D2771" s="346">
        <v>36</v>
      </c>
      <c r="E2771" s="494" t="s">
        <v>1162</v>
      </c>
      <c r="F2771" s="346"/>
      <c r="G2771" s="350" t="s">
        <v>1162</v>
      </c>
      <c r="H2771" s="350" t="s">
        <v>1167</v>
      </c>
      <c r="I2771" s="476" t="s">
        <v>1163</v>
      </c>
      <c r="J2771" s="476" t="s">
        <v>324</v>
      </c>
      <c r="K2771" s="315">
        <v>176500</v>
      </c>
      <c r="L2771" s="685"/>
      <c r="M2771" s="315">
        <v>142600</v>
      </c>
      <c r="N2771" s="270"/>
      <c r="O2771" s="270"/>
      <c r="P2771" s="254">
        <f t="shared" si="86"/>
        <v>319100</v>
      </c>
      <c r="Q2771" s="254">
        <f t="shared" si="87"/>
        <v>11487600</v>
      </c>
      <c r="R2771" s="254">
        <f t="shared" si="88"/>
        <v>0</v>
      </c>
      <c r="S2771" s="312"/>
    </row>
    <row r="2772" spans="1:19" outlineLevel="1">
      <c r="A2772" s="349"/>
      <c r="B2772" s="329" t="s">
        <v>1169</v>
      </c>
      <c r="C2772" s="327" t="s">
        <v>243</v>
      </c>
      <c r="D2772" s="346">
        <v>238</v>
      </c>
      <c r="E2772" s="494" t="s">
        <v>1162</v>
      </c>
      <c r="F2772" s="346"/>
      <c r="G2772" s="350" t="s">
        <v>1162</v>
      </c>
      <c r="H2772" s="350" t="s">
        <v>1170</v>
      </c>
      <c r="I2772" s="476" t="s">
        <v>1163</v>
      </c>
      <c r="J2772" s="476" t="s">
        <v>324</v>
      </c>
      <c r="K2772" s="315">
        <v>95900</v>
      </c>
      <c r="L2772" s="685"/>
      <c r="M2772" s="315">
        <v>99400</v>
      </c>
      <c r="N2772" s="270"/>
      <c r="O2772" s="270"/>
      <c r="P2772" s="254">
        <f t="shared" si="86"/>
        <v>195300</v>
      </c>
      <c r="Q2772" s="254">
        <f t="shared" si="87"/>
        <v>46481400</v>
      </c>
      <c r="R2772" s="254">
        <f t="shared" si="88"/>
        <v>0</v>
      </c>
      <c r="S2772" s="312"/>
    </row>
    <row r="2773" spans="1:19" outlineLevel="1">
      <c r="A2773" s="349"/>
      <c r="B2773" s="329" t="s">
        <v>1171</v>
      </c>
      <c r="C2773" s="327" t="s">
        <v>243</v>
      </c>
      <c r="D2773" s="346">
        <v>161</v>
      </c>
      <c r="E2773" s="494" t="s">
        <v>1162</v>
      </c>
      <c r="F2773" s="346"/>
      <c r="G2773" s="350" t="s">
        <v>1162</v>
      </c>
      <c r="H2773" s="350" t="s">
        <v>1170</v>
      </c>
      <c r="I2773" s="350" t="s">
        <v>1163</v>
      </c>
      <c r="J2773" s="350" t="s">
        <v>324</v>
      </c>
      <c r="K2773" s="315">
        <v>90800</v>
      </c>
      <c r="L2773" s="685"/>
      <c r="M2773" s="315">
        <v>79800</v>
      </c>
      <c r="N2773" s="270"/>
      <c r="O2773" s="270"/>
      <c r="P2773" s="254">
        <f t="shared" si="86"/>
        <v>170600</v>
      </c>
      <c r="Q2773" s="254">
        <f t="shared" si="87"/>
        <v>27466600</v>
      </c>
      <c r="R2773" s="254">
        <f t="shared" si="88"/>
        <v>0</v>
      </c>
      <c r="S2773" s="312"/>
    </row>
    <row r="2774" spans="1:19" outlineLevel="1">
      <c r="A2774" s="349"/>
      <c r="B2774" s="329" t="s">
        <v>1172</v>
      </c>
      <c r="C2774" s="327" t="s">
        <v>243</v>
      </c>
      <c r="D2774" s="346">
        <v>228.82799999999997</v>
      </c>
      <c r="E2774" s="494" t="s">
        <v>1162</v>
      </c>
      <c r="F2774" s="346"/>
      <c r="G2774" s="350" t="s">
        <v>1162</v>
      </c>
      <c r="H2774" s="350" t="s">
        <v>1173</v>
      </c>
      <c r="I2774" s="350" t="s">
        <v>1163</v>
      </c>
      <c r="J2774" s="350" t="s">
        <v>324</v>
      </c>
      <c r="K2774" s="315">
        <v>46300</v>
      </c>
      <c r="L2774" s="685"/>
      <c r="M2774" s="315">
        <v>65200</v>
      </c>
      <c r="N2774" s="270"/>
      <c r="O2774" s="270"/>
      <c r="P2774" s="254">
        <f t="shared" si="86"/>
        <v>111500</v>
      </c>
      <c r="Q2774" s="254">
        <f t="shared" si="87"/>
        <v>25514321.999999996</v>
      </c>
      <c r="R2774" s="254">
        <f t="shared" si="88"/>
        <v>0</v>
      </c>
      <c r="S2774" s="312"/>
    </row>
    <row r="2775" spans="1:19" outlineLevel="1">
      <c r="A2775" s="349"/>
      <c r="B2775" s="329" t="s">
        <v>1174</v>
      </c>
      <c r="C2775" s="327" t="s">
        <v>243</v>
      </c>
      <c r="D2775" s="346">
        <v>10702</v>
      </c>
      <c r="E2775" s="494" t="s">
        <v>1162</v>
      </c>
      <c r="F2775" s="346"/>
      <c r="G2775" s="350" t="s">
        <v>1162</v>
      </c>
      <c r="H2775" s="350" t="s">
        <v>1175</v>
      </c>
      <c r="I2775" s="350" t="s">
        <v>1163</v>
      </c>
      <c r="J2775" s="350" t="s">
        <v>324</v>
      </c>
      <c r="K2775" s="315">
        <v>38000</v>
      </c>
      <c r="L2775" s="685"/>
      <c r="M2775" s="315">
        <v>60600</v>
      </c>
      <c r="N2775" s="270"/>
      <c r="O2775" s="270"/>
      <c r="P2775" s="254">
        <f t="shared" si="86"/>
        <v>98600</v>
      </c>
      <c r="Q2775" s="254">
        <f t="shared" si="87"/>
        <v>1055217200</v>
      </c>
      <c r="R2775" s="254">
        <f t="shared" si="88"/>
        <v>0</v>
      </c>
      <c r="S2775" s="312"/>
    </row>
    <row r="2776" spans="1:19" outlineLevel="1">
      <c r="A2776" s="349"/>
      <c r="B2776" s="329" t="s">
        <v>1176</v>
      </c>
      <c r="C2776" s="327" t="s">
        <v>243</v>
      </c>
      <c r="D2776" s="346">
        <v>3003</v>
      </c>
      <c r="E2776" s="494" t="s">
        <v>1162</v>
      </c>
      <c r="F2776" s="346"/>
      <c r="G2776" s="350" t="s">
        <v>1162</v>
      </c>
      <c r="H2776" s="350" t="s">
        <v>1177</v>
      </c>
      <c r="I2776" s="350" t="s">
        <v>1163</v>
      </c>
      <c r="J2776" s="350" t="s">
        <v>324</v>
      </c>
      <c r="K2776" s="315">
        <v>29400</v>
      </c>
      <c r="L2776" s="685"/>
      <c r="M2776" s="315">
        <v>48500</v>
      </c>
      <c r="N2776" s="270"/>
      <c r="O2776" s="270"/>
      <c r="P2776" s="254">
        <f t="shared" si="86"/>
        <v>77900</v>
      </c>
      <c r="Q2776" s="254">
        <f t="shared" si="87"/>
        <v>233933700</v>
      </c>
      <c r="R2776" s="254">
        <f t="shared" si="88"/>
        <v>0</v>
      </c>
      <c r="S2776" s="312"/>
    </row>
    <row r="2777" spans="1:19" outlineLevel="1">
      <c r="A2777" s="349"/>
      <c r="B2777" s="329" t="s">
        <v>732</v>
      </c>
      <c r="C2777" s="327" t="s">
        <v>243</v>
      </c>
      <c r="D2777" s="346">
        <v>1139.8890000000001</v>
      </c>
      <c r="E2777" s="494" t="s">
        <v>1162</v>
      </c>
      <c r="F2777" s="346"/>
      <c r="G2777" s="350" t="s">
        <v>1162</v>
      </c>
      <c r="H2777" s="350" t="s">
        <v>1178</v>
      </c>
      <c r="I2777" s="350" t="s">
        <v>1163</v>
      </c>
      <c r="J2777" s="350" t="s">
        <v>324</v>
      </c>
      <c r="K2777" s="315">
        <v>14100</v>
      </c>
      <c r="L2777" s="685"/>
      <c r="M2777" s="315">
        <v>76400</v>
      </c>
      <c r="N2777" s="270"/>
      <c r="O2777" s="270"/>
      <c r="P2777" s="254">
        <f t="shared" si="86"/>
        <v>90500</v>
      </c>
      <c r="Q2777" s="254">
        <f t="shared" si="87"/>
        <v>103159954.50000001</v>
      </c>
      <c r="R2777" s="254">
        <f t="shared" si="88"/>
        <v>0</v>
      </c>
      <c r="S2777" s="312"/>
    </row>
    <row r="2778" spans="1:19" outlineLevel="1">
      <c r="A2778" s="342">
        <v>3</v>
      </c>
      <c r="B2778" s="344" t="s">
        <v>1179</v>
      </c>
      <c r="C2778" s="345"/>
      <c r="D2778" s="346"/>
      <c r="E2778" s="494"/>
      <c r="F2778" s="346"/>
      <c r="G2778" s="347"/>
      <c r="H2778" s="331"/>
      <c r="I2778" s="331"/>
      <c r="J2778" s="331"/>
      <c r="K2778" s="348"/>
      <c r="L2778" s="685"/>
      <c r="M2778" s="348"/>
      <c r="N2778" s="270"/>
      <c r="O2778" s="270"/>
      <c r="P2778" s="254"/>
      <c r="Q2778" s="254"/>
      <c r="R2778" s="254"/>
      <c r="S2778" s="312"/>
    </row>
    <row r="2779" spans="1:19" ht="25.5" outlineLevel="1">
      <c r="A2779" s="349"/>
      <c r="B2779" s="329" t="s">
        <v>1161</v>
      </c>
      <c r="C2779" s="327" t="s">
        <v>243</v>
      </c>
      <c r="D2779" s="346">
        <v>32.839999999999996</v>
      </c>
      <c r="E2779" s="494" t="s">
        <v>1180</v>
      </c>
      <c r="F2779" s="346"/>
      <c r="G2779" s="350" t="s">
        <v>1180</v>
      </c>
      <c r="H2779" s="350" t="s">
        <v>1181</v>
      </c>
      <c r="I2779" s="350" t="s">
        <v>1163</v>
      </c>
      <c r="J2779" s="350" t="s">
        <v>324</v>
      </c>
      <c r="K2779" s="315">
        <v>510300</v>
      </c>
      <c r="L2779" s="685"/>
      <c r="M2779" s="315">
        <v>221200</v>
      </c>
      <c r="N2779" s="270"/>
      <c r="O2779" s="270"/>
      <c r="P2779" s="254">
        <f t="shared" ref="P2779:P2782" si="89">SUM(K2779:O2779)</f>
        <v>731500</v>
      </c>
      <c r="Q2779" s="254">
        <f>P2779*$D2779</f>
        <v>24022459.999999996</v>
      </c>
      <c r="R2779" s="254">
        <f>P2779*$F2779</f>
        <v>0</v>
      </c>
      <c r="S2779" s="312"/>
    </row>
    <row r="2780" spans="1:19" ht="25.5" outlineLevel="1">
      <c r="A2780" s="349"/>
      <c r="B2780" s="329" t="s">
        <v>1164</v>
      </c>
      <c r="C2780" s="327" t="s">
        <v>243</v>
      </c>
      <c r="D2780" s="346">
        <v>189.39099999999999</v>
      </c>
      <c r="E2780" s="494" t="s">
        <v>1180</v>
      </c>
      <c r="F2780" s="346"/>
      <c r="G2780" s="350" t="s">
        <v>1180</v>
      </c>
      <c r="H2780" s="350" t="s">
        <v>1182</v>
      </c>
      <c r="I2780" s="350" t="s">
        <v>1163</v>
      </c>
      <c r="J2780" s="350" t="s">
        <v>324</v>
      </c>
      <c r="K2780" s="315">
        <v>330900</v>
      </c>
      <c r="L2780" s="685"/>
      <c r="M2780" s="315">
        <v>172800</v>
      </c>
      <c r="N2780" s="270"/>
      <c r="O2780" s="270"/>
      <c r="P2780" s="254">
        <f t="shared" si="89"/>
        <v>503700</v>
      </c>
      <c r="Q2780" s="254">
        <f>P2780*$D2780</f>
        <v>95396246.700000003</v>
      </c>
      <c r="R2780" s="254">
        <f>P2780*$F2780</f>
        <v>0</v>
      </c>
      <c r="S2780" s="312"/>
    </row>
    <row r="2781" spans="1:19" outlineLevel="1">
      <c r="A2781" s="349"/>
      <c r="B2781" s="329" t="s">
        <v>1166</v>
      </c>
      <c r="C2781" s="327" t="s">
        <v>243</v>
      </c>
      <c r="D2781" s="346">
        <v>173.15699999999998</v>
      </c>
      <c r="E2781" s="494" t="s">
        <v>1180</v>
      </c>
      <c r="F2781" s="346"/>
      <c r="G2781" s="350" t="s">
        <v>1180</v>
      </c>
      <c r="H2781" s="350" t="s">
        <v>1183</v>
      </c>
      <c r="I2781" s="350" t="s">
        <v>1163</v>
      </c>
      <c r="J2781" s="350" t="s">
        <v>324</v>
      </c>
      <c r="K2781" s="315">
        <v>210800</v>
      </c>
      <c r="L2781" s="685"/>
      <c r="M2781" s="315">
        <v>142800</v>
      </c>
      <c r="N2781" s="270"/>
      <c r="O2781" s="270"/>
      <c r="P2781" s="254">
        <f t="shared" si="89"/>
        <v>353600</v>
      </c>
      <c r="Q2781" s="254">
        <f>P2781*$D2781</f>
        <v>61228315.199999996</v>
      </c>
      <c r="R2781" s="254">
        <f>P2781*$F2781</f>
        <v>0</v>
      </c>
      <c r="S2781" s="312"/>
    </row>
    <row r="2782" spans="1:19" outlineLevel="1">
      <c r="A2782" s="349"/>
      <c r="B2782" s="329" t="s">
        <v>1176</v>
      </c>
      <c r="C2782" s="327" t="s">
        <v>243</v>
      </c>
      <c r="D2782" s="346">
        <v>28</v>
      </c>
      <c r="E2782" s="494" t="s">
        <v>1180</v>
      </c>
      <c r="F2782" s="346"/>
      <c r="G2782" s="350" t="s">
        <v>1180</v>
      </c>
      <c r="H2782" s="350" t="s">
        <v>1184</v>
      </c>
      <c r="I2782" s="350" t="s">
        <v>1163</v>
      </c>
      <c r="J2782" s="350" t="s">
        <v>324</v>
      </c>
      <c r="K2782" s="315">
        <v>32300</v>
      </c>
      <c r="L2782" s="685"/>
      <c r="M2782" s="315">
        <v>48500</v>
      </c>
      <c r="N2782" s="270"/>
      <c r="O2782" s="270"/>
      <c r="P2782" s="254">
        <f t="shared" si="89"/>
        <v>80800</v>
      </c>
      <c r="Q2782" s="254">
        <f>P2782*$D2782</f>
        <v>2262400</v>
      </c>
      <c r="R2782" s="254">
        <f>P2782*$F2782</f>
        <v>0</v>
      </c>
      <c r="S2782" s="312"/>
    </row>
    <row r="2783" spans="1:19" outlineLevel="1">
      <c r="A2783" s="342">
        <v>4</v>
      </c>
      <c r="B2783" s="344" t="s">
        <v>1185</v>
      </c>
      <c r="C2783" s="345"/>
      <c r="D2783" s="346"/>
      <c r="E2783" s="494"/>
      <c r="F2783" s="346"/>
      <c r="G2783" s="347"/>
      <c r="H2783" s="331"/>
      <c r="I2783" s="331"/>
      <c r="J2783" s="331"/>
      <c r="K2783" s="348"/>
      <c r="L2783" s="685"/>
      <c r="M2783" s="348"/>
      <c r="N2783" s="270"/>
      <c r="O2783" s="270"/>
      <c r="P2783" s="254"/>
      <c r="Q2783" s="254"/>
      <c r="R2783" s="254"/>
      <c r="S2783" s="312"/>
    </row>
    <row r="2784" spans="1:19" ht="25.5" outlineLevel="1">
      <c r="A2784" s="349"/>
      <c r="B2784" s="329" t="s">
        <v>1164</v>
      </c>
      <c r="C2784" s="327" t="s">
        <v>243</v>
      </c>
      <c r="D2784" s="346">
        <v>69.522000000000006</v>
      </c>
      <c r="E2784" s="494" t="s">
        <v>1186</v>
      </c>
      <c r="F2784" s="346"/>
      <c r="G2784" s="350" t="s">
        <v>1186</v>
      </c>
      <c r="H2784" s="350" t="s">
        <v>1187</v>
      </c>
      <c r="I2784" s="350" t="s">
        <v>1163</v>
      </c>
      <c r="J2784" s="350" t="s">
        <v>324</v>
      </c>
      <c r="K2784" s="315">
        <v>161200</v>
      </c>
      <c r="L2784" s="685"/>
      <c r="M2784" s="315">
        <v>124000</v>
      </c>
      <c r="N2784" s="270"/>
      <c r="O2784" s="270"/>
      <c r="P2784" s="254">
        <f>SUM(K2784:O2784)</f>
        <v>285200</v>
      </c>
      <c r="Q2784" s="254">
        <f>P2784*$D2784</f>
        <v>19827674.400000002</v>
      </c>
      <c r="R2784" s="254">
        <f>P2784*$F2784</f>
        <v>0</v>
      </c>
      <c r="S2784" s="312"/>
    </row>
    <row r="2785" spans="1:19" outlineLevel="1">
      <c r="A2785" s="342">
        <v>5</v>
      </c>
      <c r="B2785" s="344" t="s">
        <v>1188</v>
      </c>
      <c r="C2785" s="345"/>
      <c r="D2785" s="346"/>
      <c r="E2785" s="494"/>
      <c r="F2785" s="346"/>
      <c r="G2785" s="350"/>
      <c r="H2785" s="350"/>
      <c r="I2785" s="350"/>
      <c r="J2785" s="350"/>
      <c r="K2785" s="353"/>
      <c r="L2785" s="685"/>
      <c r="M2785" s="353"/>
      <c r="N2785" s="270"/>
      <c r="O2785" s="270"/>
      <c r="P2785" s="254"/>
      <c r="Q2785" s="254"/>
      <c r="R2785" s="254"/>
      <c r="S2785" s="312"/>
    </row>
    <row r="2786" spans="1:19" ht="25.5" outlineLevel="1">
      <c r="A2786" s="349"/>
      <c r="B2786" s="329" t="s">
        <v>1189</v>
      </c>
      <c r="C2786" s="327" t="s">
        <v>23</v>
      </c>
      <c r="D2786" s="346">
        <v>1</v>
      </c>
      <c r="E2786" s="494"/>
      <c r="F2786" s="346"/>
      <c r="G2786" s="350"/>
      <c r="H2786" s="350" t="s">
        <v>1190</v>
      </c>
      <c r="I2786" s="476" t="s">
        <v>1163</v>
      </c>
      <c r="J2786" s="476" t="s">
        <v>324</v>
      </c>
      <c r="K2786" s="315">
        <v>569400</v>
      </c>
      <c r="L2786" s="685"/>
      <c r="M2786" s="333" t="s">
        <v>1191</v>
      </c>
      <c r="N2786" s="270"/>
      <c r="O2786" s="270"/>
      <c r="P2786" s="254">
        <f t="shared" ref="P2786" si="90">SUM(K2786:O2786)</f>
        <v>569400</v>
      </c>
      <c r="Q2786" s="254">
        <f t="shared" ref="Q2786:Q2813" si="91">P2786*$D2786</f>
        <v>569400</v>
      </c>
      <c r="R2786" s="254">
        <f t="shared" ref="R2786:R2813" si="92">P2786*$F2786</f>
        <v>0</v>
      </c>
      <c r="S2786" s="312"/>
    </row>
    <row r="2787" spans="1:19" outlineLevel="1">
      <c r="A2787" s="349"/>
      <c r="B2787" s="329" t="s">
        <v>1164</v>
      </c>
      <c r="C2787" s="327" t="s">
        <v>23</v>
      </c>
      <c r="D2787" s="346">
        <v>6</v>
      </c>
      <c r="E2787" s="494"/>
      <c r="F2787" s="346"/>
      <c r="G2787" s="350"/>
      <c r="H2787" s="350" t="s">
        <v>1192</v>
      </c>
      <c r="I2787" s="476" t="s">
        <v>1163</v>
      </c>
      <c r="J2787" s="476" t="s">
        <v>324</v>
      </c>
      <c r="K2787" s="315">
        <v>208400</v>
      </c>
      <c r="L2787" s="685"/>
      <c r="M2787" s="333" t="s">
        <v>1191</v>
      </c>
      <c r="N2787" s="270"/>
      <c r="O2787" s="270"/>
      <c r="P2787" s="254">
        <f t="shared" ref="P2787:P2813" si="93">SUM(K2787:O2787)</f>
        <v>208400</v>
      </c>
      <c r="Q2787" s="254">
        <f t="shared" si="91"/>
        <v>1250400</v>
      </c>
      <c r="R2787" s="254">
        <f t="shared" si="92"/>
        <v>0</v>
      </c>
      <c r="S2787" s="312"/>
    </row>
    <row r="2788" spans="1:19" ht="25.5" outlineLevel="1">
      <c r="A2788" s="349"/>
      <c r="B2788" s="329" t="s">
        <v>1193</v>
      </c>
      <c r="C2788" s="327" t="s">
        <v>23</v>
      </c>
      <c r="D2788" s="346">
        <v>2</v>
      </c>
      <c r="E2788" s="494"/>
      <c r="F2788" s="346"/>
      <c r="G2788" s="350"/>
      <c r="H2788" s="350" t="s">
        <v>1194</v>
      </c>
      <c r="I2788" s="476" t="s">
        <v>1163</v>
      </c>
      <c r="J2788" s="476" t="s">
        <v>324</v>
      </c>
      <c r="K2788" s="315">
        <v>199700</v>
      </c>
      <c r="L2788" s="685"/>
      <c r="M2788" s="333" t="s">
        <v>1191</v>
      </c>
      <c r="N2788" s="270"/>
      <c r="O2788" s="270"/>
      <c r="P2788" s="254">
        <f t="shared" si="93"/>
        <v>199700</v>
      </c>
      <c r="Q2788" s="254">
        <f t="shared" si="91"/>
        <v>399400</v>
      </c>
      <c r="R2788" s="254">
        <f t="shared" si="92"/>
        <v>0</v>
      </c>
      <c r="S2788" s="312"/>
    </row>
    <row r="2789" spans="1:19" ht="25.5" outlineLevel="1">
      <c r="A2789" s="349"/>
      <c r="B2789" s="329" t="s">
        <v>1196</v>
      </c>
      <c r="C2789" s="327" t="s">
        <v>23</v>
      </c>
      <c r="D2789" s="346">
        <v>6</v>
      </c>
      <c r="E2789" s="494"/>
      <c r="F2789" s="346"/>
      <c r="G2789" s="350"/>
      <c r="H2789" s="350" t="s">
        <v>1197</v>
      </c>
      <c r="I2789" s="476" t="s">
        <v>1163</v>
      </c>
      <c r="J2789" s="476" t="s">
        <v>324</v>
      </c>
      <c r="K2789" s="315">
        <v>199700</v>
      </c>
      <c r="L2789" s="685"/>
      <c r="M2789" s="333" t="s">
        <v>1191</v>
      </c>
      <c r="N2789" s="270"/>
      <c r="O2789" s="270"/>
      <c r="P2789" s="254">
        <f t="shared" si="93"/>
        <v>199700</v>
      </c>
      <c r="Q2789" s="254">
        <f t="shared" si="91"/>
        <v>1198200</v>
      </c>
      <c r="R2789" s="254">
        <f t="shared" si="92"/>
        <v>0</v>
      </c>
      <c r="S2789" s="312"/>
    </row>
    <row r="2790" spans="1:19" ht="25.5" outlineLevel="1">
      <c r="A2790" s="349"/>
      <c r="B2790" s="601" t="s">
        <v>1198</v>
      </c>
      <c r="C2790" s="487" t="s">
        <v>23</v>
      </c>
      <c r="D2790" s="488">
        <v>1</v>
      </c>
      <c r="E2790" s="494"/>
      <c r="F2790" s="346"/>
      <c r="G2790" s="350"/>
      <c r="H2790" s="350" t="s">
        <v>1199</v>
      </c>
      <c r="I2790" s="476" t="s">
        <v>1163</v>
      </c>
      <c r="J2790" s="476" t="s">
        <v>324</v>
      </c>
      <c r="K2790" s="315">
        <v>343500</v>
      </c>
      <c r="L2790" s="685"/>
      <c r="M2790" s="333" t="s">
        <v>1191</v>
      </c>
      <c r="N2790" s="270"/>
      <c r="O2790" s="270"/>
      <c r="P2790" s="254">
        <f t="shared" ref="P2790:P2791" si="94">SUM(K2790:O2790)</f>
        <v>343500</v>
      </c>
      <c r="Q2790" s="254">
        <f t="shared" si="91"/>
        <v>343500</v>
      </c>
      <c r="R2790" s="254">
        <f t="shared" si="92"/>
        <v>0</v>
      </c>
      <c r="S2790" s="312"/>
    </row>
    <row r="2791" spans="1:19" ht="38.25" outlineLevel="1">
      <c r="A2791" s="349"/>
      <c r="B2791" s="601" t="s">
        <v>1200</v>
      </c>
      <c r="C2791" s="487" t="s">
        <v>23</v>
      </c>
      <c r="D2791" s="488">
        <v>1</v>
      </c>
      <c r="E2791" s="494"/>
      <c r="F2791" s="346"/>
      <c r="G2791" s="350"/>
      <c r="H2791" s="476" t="s">
        <v>1201</v>
      </c>
      <c r="I2791" s="476" t="s">
        <v>1163</v>
      </c>
      <c r="J2791" s="476" t="s">
        <v>324</v>
      </c>
      <c r="K2791" s="315">
        <v>351800</v>
      </c>
      <c r="L2791" s="685"/>
      <c r="M2791" s="333" t="s">
        <v>1191</v>
      </c>
      <c r="N2791" s="270"/>
      <c r="O2791" s="270"/>
      <c r="P2791" s="254">
        <f t="shared" si="94"/>
        <v>351800</v>
      </c>
      <c r="Q2791" s="254">
        <f t="shared" si="91"/>
        <v>351800</v>
      </c>
      <c r="R2791" s="254">
        <f t="shared" si="92"/>
        <v>0</v>
      </c>
      <c r="S2791" s="312"/>
    </row>
    <row r="2792" spans="1:19" outlineLevel="1">
      <c r="A2792" s="349"/>
      <c r="B2792" s="329" t="s">
        <v>1166</v>
      </c>
      <c r="C2792" s="327" t="s">
        <v>23</v>
      </c>
      <c r="D2792" s="346">
        <v>12</v>
      </c>
      <c r="E2792" s="494"/>
      <c r="F2792" s="346"/>
      <c r="G2792" s="350"/>
      <c r="H2792" s="350" t="s">
        <v>1202</v>
      </c>
      <c r="I2792" s="476" t="s">
        <v>1163</v>
      </c>
      <c r="J2792" s="476" t="s">
        <v>324</v>
      </c>
      <c r="K2792" s="315">
        <v>134600</v>
      </c>
      <c r="L2792" s="685"/>
      <c r="M2792" s="333" t="s">
        <v>1191</v>
      </c>
      <c r="N2792" s="270"/>
      <c r="O2792" s="270"/>
      <c r="P2792" s="254">
        <f t="shared" si="93"/>
        <v>134600</v>
      </c>
      <c r="Q2792" s="254">
        <f t="shared" si="91"/>
        <v>1615200</v>
      </c>
      <c r="R2792" s="254">
        <f t="shared" si="92"/>
        <v>0</v>
      </c>
      <c r="S2792" s="312"/>
    </row>
    <row r="2793" spans="1:19" ht="25.5" outlineLevel="1">
      <c r="A2793" s="349"/>
      <c r="B2793" s="329" t="s">
        <v>1204</v>
      </c>
      <c r="C2793" s="327" t="s">
        <v>23</v>
      </c>
      <c r="D2793" s="346">
        <v>37</v>
      </c>
      <c r="E2793" s="494"/>
      <c r="F2793" s="346"/>
      <c r="G2793" s="350"/>
      <c r="H2793" s="350" t="s">
        <v>1205</v>
      </c>
      <c r="I2793" s="476" t="s">
        <v>1163</v>
      </c>
      <c r="J2793" s="476" t="s">
        <v>324</v>
      </c>
      <c r="K2793" s="315">
        <v>125900</v>
      </c>
      <c r="L2793" s="685"/>
      <c r="M2793" s="333" t="s">
        <v>1191</v>
      </c>
      <c r="N2793" s="270"/>
      <c r="O2793" s="270"/>
      <c r="P2793" s="254">
        <f t="shared" si="93"/>
        <v>125900</v>
      </c>
      <c r="Q2793" s="254">
        <f t="shared" si="91"/>
        <v>4658300</v>
      </c>
      <c r="R2793" s="254">
        <f t="shared" si="92"/>
        <v>0</v>
      </c>
      <c r="S2793" s="312"/>
    </row>
    <row r="2794" spans="1:19" outlineLevel="1">
      <c r="A2794" s="349"/>
      <c r="B2794" s="329" t="s">
        <v>1169</v>
      </c>
      <c r="C2794" s="327" t="s">
        <v>23</v>
      </c>
      <c r="D2794" s="346">
        <v>3</v>
      </c>
      <c r="E2794" s="494"/>
      <c r="F2794" s="346"/>
      <c r="G2794" s="350"/>
      <c r="H2794" s="350" t="s">
        <v>1209</v>
      </c>
      <c r="I2794" s="350" t="s">
        <v>1163</v>
      </c>
      <c r="J2794" s="350" t="s">
        <v>324</v>
      </c>
      <c r="K2794" s="315">
        <v>57800</v>
      </c>
      <c r="L2794" s="685"/>
      <c r="M2794" s="333" t="s">
        <v>1191</v>
      </c>
      <c r="N2794" s="270"/>
      <c r="O2794" s="270"/>
      <c r="P2794" s="254">
        <f t="shared" si="93"/>
        <v>57800</v>
      </c>
      <c r="Q2794" s="254">
        <f t="shared" si="91"/>
        <v>173400</v>
      </c>
      <c r="R2794" s="254">
        <f t="shared" si="92"/>
        <v>0</v>
      </c>
      <c r="S2794" s="312"/>
    </row>
    <row r="2795" spans="1:19" ht="25.5" outlineLevel="1">
      <c r="A2795" s="349"/>
      <c r="B2795" s="329" t="s">
        <v>1210</v>
      </c>
      <c r="C2795" s="327" t="s">
        <v>23</v>
      </c>
      <c r="D2795" s="346">
        <v>5</v>
      </c>
      <c r="E2795" s="494"/>
      <c r="F2795" s="346"/>
      <c r="G2795" s="350"/>
      <c r="H2795" s="350" t="s">
        <v>1211</v>
      </c>
      <c r="I2795" s="350" t="s">
        <v>1163</v>
      </c>
      <c r="J2795" s="350" t="s">
        <v>324</v>
      </c>
      <c r="K2795" s="315">
        <v>54600</v>
      </c>
      <c r="L2795" s="685"/>
      <c r="M2795" s="333" t="s">
        <v>1191</v>
      </c>
      <c r="N2795" s="270"/>
      <c r="O2795" s="270"/>
      <c r="P2795" s="254">
        <f t="shared" si="93"/>
        <v>54600</v>
      </c>
      <c r="Q2795" s="254">
        <f t="shared" si="91"/>
        <v>273000</v>
      </c>
      <c r="R2795" s="254">
        <f t="shared" si="92"/>
        <v>0</v>
      </c>
      <c r="S2795" s="312"/>
    </row>
    <row r="2796" spans="1:19" ht="25.5" outlineLevel="1">
      <c r="A2796" s="349"/>
      <c r="B2796" s="329" t="s">
        <v>1212</v>
      </c>
      <c r="C2796" s="327" t="s">
        <v>23</v>
      </c>
      <c r="D2796" s="346">
        <v>9</v>
      </c>
      <c r="E2796" s="494"/>
      <c r="F2796" s="346"/>
      <c r="G2796" s="350"/>
      <c r="H2796" s="350" t="s">
        <v>1213</v>
      </c>
      <c r="I2796" s="350" t="s">
        <v>1163</v>
      </c>
      <c r="J2796" s="350" t="s">
        <v>324</v>
      </c>
      <c r="K2796" s="315">
        <v>54600</v>
      </c>
      <c r="L2796" s="685"/>
      <c r="M2796" s="333" t="s">
        <v>1191</v>
      </c>
      <c r="N2796" s="270"/>
      <c r="O2796" s="270"/>
      <c r="P2796" s="254">
        <f t="shared" si="93"/>
        <v>54600</v>
      </c>
      <c r="Q2796" s="254">
        <f t="shared" si="91"/>
        <v>491400</v>
      </c>
      <c r="R2796" s="254">
        <f t="shared" si="92"/>
        <v>0</v>
      </c>
      <c r="S2796" s="312"/>
    </row>
    <row r="2797" spans="1:19" ht="25.5" outlineLevel="1">
      <c r="A2797" s="349"/>
      <c r="B2797" s="329" t="s">
        <v>1214</v>
      </c>
      <c r="C2797" s="327" t="s">
        <v>23</v>
      </c>
      <c r="D2797" s="346">
        <v>414</v>
      </c>
      <c r="E2797" s="494"/>
      <c r="F2797" s="346"/>
      <c r="G2797" s="350"/>
      <c r="H2797" s="350" t="s">
        <v>1215</v>
      </c>
      <c r="I2797" s="350" t="s">
        <v>1163</v>
      </c>
      <c r="J2797" s="350" t="s">
        <v>324</v>
      </c>
      <c r="K2797" s="315">
        <v>54600</v>
      </c>
      <c r="L2797" s="685"/>
      <c r="M2797" s="333" t="s">
        <v>1191</v>
      </c>
      <c r="N2797" s="270"/>
      <c r="O2797" s="270"/>
      <c r="P2797" s="254">
        <f t="shared" si="93"/>
        <v>54600</v>
      </c>
      <c r="Q2797" s="254">
        <f t="shared" si="91"/>
        <v>22604400</v>
      </c>
      <c r="R2797" s="254">
        <f t="shared" si="92"/>
        <v>0</v>
      </c>
      <c r="S2797" s="312"/>
    </row>
    <row r="2798" spans="1:19" ht="25.5" outlineLevel="1">
      <c r="A2798" s="349"/>
      <c r="B2798" s="329" t="s">
        <v>1216</v>
      </c>
      <c r="C2798" s="327" t="s">
        <v>23</v>
      </c>
      <c r="D2798" s="346">
        <v>114</v>
      </c>
      <c r="E2798" s="494"/>
      <c r="F2798" s="346"/>
      <c r="G2798" s="350"/>
      <c r="H2798" s="350" t="s">
        <v>1217</v>
      </c>
      <c r="I2798" s="350" t="s">
        <v>1163</v>
      </c>
      <c r="J2798" s="350" t="s">
        <v>324</v>
      </c>
      <c r="K2798" s="315">
        <v>54600</v>
      </c>
      <c r="L2798" s="685"/>
      <c r="M2798" s="333" t="s">
        <v>1191</v>
      </c>
      <c r="N2798" s="270"/>
      <c r="O2798" s="270"/>
      <c r="P2798" s="254">
        <f t="shared" si="93"/>
        <v>54600</v>
      </c>
      <c r="Q2798" s="254">
        <f t="shared" si="91"/>
        <v>6224400</v>
      </c>
      <c r="R2798" s="254">
        <f t="shared" si="92"/>
        <v>0</v>
      </c>
      <c r="S2798" s="312"/>
    </row>
    <row r="2799" spans="1:19" ht="38.25" outlineLevel="1">
      <c r="A2799" s="349"/>
      <c r="B2799" s="329" t="s">
        <v>1218</v>
      </c>
      <c r="C2799" s="327" t="s">
        <v>23</v>
      </c>
      <c r="D2799" s="346">
        <v>58</v>
      </c>
      <c r="E2799" s="494"/>
      <c r="F2799" s="346"/>
      <c r="G2799" s="350"/>
      <c r="H2799" s="350" t="s">
        <v>1219</v>
      </c>
      <c r="I2799" s="350" t="s">
        <v>1163</v>
      </c>
      <c r="J2799" s="350" t="s">
        <v>324</v>
      </c>
      <c r="K2799" s="315">
        <v>56700</v>
      </c>
      <c r="L2799" s="685"/>
      <c r="M2799" s="333" t="s">
        <v>1191</v>
      </c>
      <c r="N2799" s="270"/>
      <c r="O2799" s="270"/>
      <c r="P2799" s="254">
        <f t="shared" si="93"/>
        <v>56700</v>
      </c>
      <c r="Q2799" s="254">
        <f t="shared" si="91"/>
        <v>3288600</v>
      </c>
      <c r="R2799" s="254">
        <f t="shared" si="92"/>
        <v>0</v>
      </c>
      <c r="S2799" s="312"/>
    </row>
    <row r="2800" spans="1:19" outlineLevel="1">
      <c r="A2800" s="349"/>
      <c r="B2800" s="329" t="s">
        <v>1171</v>
      </c>
      <c r="C2800" s="327" t="s">
        <v>23</v>
      </c>
      <c r="D2800" s="346">
        <v>3</v>
      </c>
      <c r="E2800" s="494"/>
      <c r="F2800" s="346"/>
      <c r="G2800" s="350"/>
      <c r="H2800" s="350" t="s">
        <v>1220</v>
      </c>
      <c r="I2800" s="350" t="s">
        <v>1163</v>
      </c>
      <c r="J2800" s="350" t="s">
        <v>324</v>
      </c>
      <c r="K2800" s="315">
        <v>23000</v>
      </c>
      <c r="L2800" s="685"/>
      <c r="M2800" s="333" t="s">
        <v>1191</v>
      </c>
      <c r="N2800" s="270"/>
      <c r="O2800" s="270"/>
      <c r="P2800" s="254">
        <f t="shared" si="93"/>
        <v>23000</v>
      </c>
      <c r="Q2800" s="254">
        <f t="shared" si="91"/>
        <v>69000</v>
      </c>
      <c r="R2800" s="254">
        <f t="shared" si="92"/>
        <v>0</v>
      </c>
      <c r="S2800" s="312"/>
    </row>
    <row r="2801" spans="1:19" ht="25.5" outlineLevel="1">
      <c r="A2801" s="349"/>
      <c r="B2801" s="329" t="s">
        <v>1221</v>
      </c>
      <c r="C2801" s="327" t="s">
        <v>23</v>
      </c>
      <c r="D2801" s="346">
        <v>6</v>
      </c>
      <c r="E2801" s="494"/>
      <c r="F2801" s="346"/>
      <c r="G2801" s="350"/>
      <c r="H2801" s="350" t="s">
        <v>1222</v>
      </c>
      <c r="I2801" s="350" t="s">
        <v>1163</v>
      </c>
      <c r="J2801" s="350" t="s">
        <v>324</v>
      </c>
      <c r="K2801" s="315">
        <v>31100</v>
      </c>
      <c r="L2801" s="685"/>
      <c r="M2801" s="333" t="s">
        <v>1191</v>
      </c>
      <c r="N2801" s="270"/>
      <c r="O2801" s="270"/>
      <c r="P2801" s="254">
        <f t="shared" si="93"/>
        <v>31100</v>
      </c>
      <c r="Q2801" s="254">
        <f t="shared" si="91"/>
        <v>186600</v>
      </c>
      <c r="R2801" s="254">
        <f t="shared" si="92"/>
        <v>0</v>
      </c>
      <c r="S2801" s="312"/>
    </row>
    <row r="2802" spans="1:19" ht="25.5" outlineLevel="1">
      <c r="A2802" s="349"/>
      <c r="B2802" s="329" t="s">
        <v>1223</v>
      </c>
      <c r="C2802" s="327" t="s">
        <v>23</v>
      </c>
      <c r="D2802" s="346">
        <v>3</v>
      </c>
      <c r="E2802" s="494"/>
      <c r="F2802" s="346"/>
      <c r="G2802" s="350"/>
      <c r="H2802" s="350" t="s">
        <v>1224</v>
      </c>
      <c r="I2802" s="350" t="s">
        <v>1163</v>
      </c>
      <c r="J2802" s="350" t="s">
        <v>324</v>
      </c>
      <c r="K2802" s="315">
        <v>31100</v>
      </c>
      <c r="L2802" s="685"/>
      <c r="M2802" s="333" t="s">
        <v>1191</v>
      </c>
      <c r="N2802" s="270"/>
      <c r="O2802" s="270"/>
      <c r="P2802" s="254">
        <f t="shared" si="93"/>
        <v>31100</v>
      </c>
      <c r="Q2802" s="254">
        <f t="shared" si="91"/>
        <v>93300</v>
      </c>
      <c r="R2802" s="254">
        <f t="shared" si="92"/>
        <v>0</v>
      </c>
      <c r="S2802" s="312"/>
    </row>
    <row r="2803" spans="1:19" ht="25.5" outlineLevel="1">
      <c r="A2803" s="349"/>
      <c r="B2803" s="329" t="s">
        <v>1225</v>
      </c>
      <c r="C2803" s="327" t="s">
        <v>23</v>
      </c>
      <c r="D2803" s="346">
        <v>2</v>
      </c>
      <c r="E2803" s="494"/>
      <c r="F2803" s="346"/>
      <c r="G2803" s="350"/>
      <c r="H2803" s="350" t="s">
        <v>1226</v>
      </c>
      <c r="I2803" s="350" t="s">
        <v>1163</v>
      </c>
      <c r="J2803" s="350" t="s">
        <v>324</v>
      </c>
      <c r="K2803" s="315">
        <v>31100</v>
      </c>
      <c r="L2803" s="685"/>
      <c r="M2803" s="333" t="s">
        <v>1191</v>
      </c>
      <c r="N2803" s="270"/>
      <c r="O2803" s="270"/>
      <c r="P2803" s="254">
        <f t="shared" si="93"/>
        <v>31100</v>
      </c>
      <c r="Q2803" s="254">
        <f t="shared" si="91"/>
        <v>62200</v>
      </c>
      <c r="R2803" s="254">
        <f t="shared" si="92"/>
        <v>0</v>
      </c>
      <c r="S2803" s="312"/>
    </row>
    <row r="2804" spans="1:19" ht="25.5" outlineLevel="1">
      <c r="A2804" s="349"/>
      <c r="B2804" s="329" t="s">
        <v>1227</v>
      </c>
      <c r="C2804" s="327" t="s">
        <v>23</v>
      </c>
      <c r="D2804" s="346">
        <v>3</v>
      </c>
      <c r="E2804" s="494"/>
      <c r="F2804" s="346"/>
      <c r="G2804" s="350"/>
      <c r="H2804" s="350" t="s">
        <v>1228</v>
      </c>
      <c r="I2804" s="350" t="s">
        <v>1163</v>
      </c>
      <c r="J2804" s="350" t="s">
        <v>324</v>
      </c>
      <c r="K2804" s="315">
        <v>31100</v>
      </c>
      <c r="L2804" s="685"/>
      <c r="M2804" s="333" t="s">
        <v>1191</v>
      </c>
      <c r="N2804" s="270"/>
      <c r="O2804" s="270"/>
      <c r="P2804" s="254">
        <f t="shared" si="93"/>
        <v>31100</v>
      </c>
      <c r="Q2804" s="254">
        <f t="shared" si="91"/>
        <v>93300</v>
      </c>
      <c r="R2804" s="254">
        <f t="shared" si="92"/>
        <v>0</v>
      </c>
      <c r="S2804" s="312"/>
    </row>
    <row r="2805" spans="1:19" outlineLevel="1">
      <c r="A2805" s="349"/>
      <c r="B2805" s="329" t="s">
        <v>1172</v>
      </c>
      <c r="C2805" s="327" t="s">
        <v>23</v>
      </c>
      <c r="D2805" s="346">
        <v>4</v>
      </c>
      <c r="E2805" s="494"/>
      <c r="F2805" s="346"/>
      <c r="G2805" s="350"/>
      <c r="H2805" s="350" t="s">
        <v>1229</v>
      </c>
      <c r="I2805" s="350" t="s">
        <v>1163</v>
      </c>
      <c r="J2805" s="350" t="s">
        <v>324</v>
      </c>
      <c r="K2805" s="315">
        <v>11700</v>
      </c>
      <c r="L2805" s="685"/>
      <c r="M2805" s="333" t="s">
        <v>1191</v>
      </c>
      <c r="N2805" s="270"/>
      <c r="O2805" s="270"/>
      <c r="P2805" s="254">
        <f t="shared" si="93"/>
        <v>11700</v>
      </c>
      <c r="Q2805" s="254">
        <f t="shared" si="91"/>
        <v>46800</v>
      </c>
      <c r="R2805" s="254">
        <f t="shared" si="92"/>
        <v>0</v>
      </c>
      <c r="S2805" s="312"/>
    </row>
    <row r="2806" spans="1:19" ht="25.5" outlineLevel="1">
      <c r="A2806" s="349"/>
      <c r="B2806" s="329" t="s">
        <v>1230</v>
      </c>
      <c r="C2806" s="327" t="s">
        <v>23</v>
      </c>
      <c r="D2806" s="346">
        <v>4</v>
      </c>
      <c r="E2806" s="494"/>
      <c r="F2806" s="346"/>
      <c r="G2806" s="350"/>
      <c r="H2806" s="350" t="s">
        <v>1231</v>
      </c>
      <c r="I2806" s="350" t="s">
        <v>1163</v>
      </c>
      <c r="J2806" s="350" t="s">
        <v>324</v>
      </c>
      <c r="K2806" s="315">
        <v>17700</v>
      </c>
      <c r="L2806" s="685"/>
      <c r="M2806" s="333" t="s">
        <v>1191</v>
      </c>
      <c r="N2806" s="270"/>
      <c r="O2806" s="270"/>
      <c r="P2806" s="254">
        <f t="shared" si="93"/>
        <v>17700</v>
      </c>
      <c r="Q2806" s="254">
        <f t="shared" si="91"/>
        <v>70800</v>
      </c>
      <c r="R2806" s="254">
        <f t="shared" si="92"/>
        <v>0</v>
      </c>
      <c r="S2806" s="312"/>
    </row>
    <row r="2807" spans="1:19" ht="25.5" outlineLevel="1">
      <c r="A2807" s="349"/>
      <c r="B2807" s="329" t="s">
        <v>1232</v>
      </c>
      <c r="C2807" s="327" t="s">
        <v>23</v>
      </c>
      <c r="D2807" s="346">
        <v>1</v>
      </c>
      <c r="E2807" s="494"/>
      <c r="F2807" s="346"/>
      <c r="G2807" s="350"/>
      <c r="H2807" s="350" t="s">
        <v>1233</v>
      </c>
      <c r="I2807" s="350" t="s">
        <v>1163</v>
      </c>
      <c r="J2807" s="350" t="s">
        <v>324</v>
      </c>
      <c r="K2807" s="315">
        <v>17700</v>
      </c>
      <c r="L2807" s="685"/>
      <c r="M2807" s="333" t="s">
        <v>1191</v>
      </c>
      <c r="N2807" s="270"/>
      <c r="O2807" s="270"/>
      <c r="P2807" s="254">
        <f t="shared" si="93"/>
        <v>17700</v>
      </c>
      <c r="Q2807" s="254">
        <f t="shared" si="91"/>
        <v>17700</v>
      </c>
      <c r="R2807" s="254">
        <f t="shared" si="92"/>
        <v>0</v>
      </c>
      <c r="S2807" s="312"/>
    </row>
    <row r="2808" spans="1:19" ht="25.5" outlineLevel="1">
      <c r="A2808" s="349"/>
      <c r="B2808" s="329" t="s">
        <v>1234</v>
      </c>
      <c r="C2808" s="327" t="s">
        <v>23</v>
      </c>
      <c r="D2808" s="346">
        <v>2</v>
      </c>
      <c r="E2808" s="494"/>
      <c r="F2808" s="346"/>
      <c r="G2808" s="350"/>
      <c r="H2808" s="350" t="s">
        <v>1235</v>
      </c>
      <c r="I2808" s="350" t="s">
        <v>1163</v>
      </c>
      <c r="J2808" s="350" t="s">
        <v>324</v>
      </c>
      <c r="K2808" s="315">
        <v>17700</v>
      </c>
      <c r="L2808" s="685"/>
      <c r="M2808" s="333" t="s">
        <v>1191</v>
      </c>
      <c r="N2808" s="270"/>
      <c r="O2808" s="270"/>
      <c r="P2808" s="254">
        <f t="shared" si="93"/>
        <v>17700</v>
      </c>
      <c r="Q2808" s="254">
        <f t="shared" si="91"/>
        <v>35400</v>
      </c>
      <c r="R2808" s="254">
        <f t="shared" si="92"/>
        <v>0</v>
      </c>
      <c r="S2808" s="312"/>
    </row>
    <row r="2809" spans="1:19" outlineLevel="1">
      <c r="A2809" s="349"/>
      <c r="B2809" s="329" t="s">
        <v>1174</v>
      </c>
      <c r="C2809" s="327" t="s">
        <v>23</v>
      </c>
      <c r="D2809" s="346">
        <v>5</v>
      </c>
      <c r="E2809" s="494"/>
      <c r="F2809" s="346"/>
      <c r="G2809" s="350"/>
      <c r="H2809" s="350" t="s">
        <v>1236</v>
      </c>
      <c r="I2809" s="350" t="s">
        <v>1163</v>
      </c>
      <c r="J2809" s="350" t="s">
        <v>324</v>
      </c>
      <c r="K2809" s="315">
        <v>7500</v>
      </c>
      <c r="L2809" s="685"/>
      <c r="M2809" s="333" t="s">
        <v>1191</v>
      </c>
      <c r="N2809" s="270"/>
      <c r="O2809" s="270"/>
      <c r="P2809" s="254">
        <f t="shared" si="93"/>
        <v>7500</v>
      </c>
      <c r="Q2809" s="254">
        <f t="shared" si="91"/>
        <v>37500</v>
      </c>
      <c r="R2809" s="254">
        <f t="shared" si="92"/>
        <v>0</v>
      </c>
      <c r="S2809" s="312"/>
    </row>
    <row r="2810" spans="1:19" ht="25.5" outlineLevel="1">
      <c r="A2810" s="349"/>
      <c r="B2810" s="329" t="s">
        <v>1237</v>
      </c>
      <c r="C2810" s="327" t="s">
        <v>23</v>
      </c>
      <c r="D2810" s="346">
        <v>3</v>
      </c>
      <c r="E2810" s="494"/>
      <c r="F2810" s="346"/>
      <c r="G2810" s="350"/>
      <c r="H2810" s="350" t="s">
        <v>1238</v>
      </c>
      <c r="I2810" s="350" t="s">
        <v>1163</v>
      </c>
      <c r="J2810" s="350" t="s">
        <v>324</v>
      </c>
      <c r="K2810" s="315">
        <v>8100</v>
      </c>
      <c r="L2810" s="685"/>
      <c r="M2810" s="333" t="s">
        <v>1191</v>
      </c>
      <c r="N2810" s="270"/>
      <c r="O2810" s="270"/>
      <c r="P2810" s="254">
        <f t="shared" si="93"/>
        <v>8100</v>
      </c>
      <c r="Q2810" s="254">
        <f t="shared" si="91"/>
        <v>24300</v>
      </c>
      <c r="R2810" s="254">
        <f t="shared" si="92"/>
        <v>0</v>
      </c>
      <c r="S2810" s="312"/>
    </row>
    <row r="2811" spans="1:19" ht="25.5" outlineLevel="1">
      <c r="A2811" s="349"/>
      <c r="B2811" s="329" t="s">
        <v>1239</v>
      </c>
      <c r="C2811" s="327" t="s">
        <v>23</v>
      </c>
      <c r="D2811" s="346">
        <v>2</v>
      </c>
      <c r="E2811" s="494"/>
      <c r="F2811" s="346"/>
      <c r="G2811" s="350"/>
      <c r="H2811" s="350" t="s">
        <v>1240</v>
      </c>
      <c r="I2811" s="350" t="s">
        <v>1163</v>
      </c>
      <c r="J2811" s="350" t="s">
        <v>324</v>
      </c>
      <c r="K2811" s="315">
        <v>8100</v>
      </c>
      <c r="L2811" s="685"/>
      <c r="M2811" s="333" t="s">
        <v>1191</v>
      </c>
      <c r="N2811" s="270"/>
      <c r="O2811" s="270"/>
      <c r="P2811" s="254">
        <f t="shared" si="93"/>
        <v>8100</v>
      </c>
      <c r="Q2811" s="254">
        <f t="shared" si="91"/>
        <v>16200</v>
      </c>
      <c r="R2811" s="254">
        <f t="shared" si="92"/>
        <v>0</v>
      </c>
      <c r="S2811" s="312"/>
    </row>
    <row r="2812" spans="1:19" outlineLevel="1">
      <c r="A2812" s="349"/>
      <c r="B2812" s="329" t="s">
        <v>1176</v>
      </c>
      <c r="C2812" s="327" t="s">
        <v>23</v>
      </c>
      <c r="D2812" s="346">
        <v>4</v>
      </c>
      <c r="E2812" s="494"/>
      <c r="F2812" s="346"/>
      <c r="G2812" s="350"/>
      <c r="H2812" s="350" t="s">
        <v>1241</v>
      </c>
      <c r="I2812" s="350" t="s">
        <v>1163</v>
      </c>
      <c r="J2812" s="350" t="s">
        <v>324</v>
      </c>
      <c r="K2812" s="315">
        <v>4600</v>
      </c>
      <c r="L2812" s="685"/>
      <c r="M2812" s="333" t="s">
        <v>1191</v>
      </c>
      <c r="N2812" s="270"/>
      <c r="O2812" s="270"/>
      <c r="P2812" s="254">
        <f t="shared" si="93"/>
        <v>4600</v>
      </c>
      <c r="Q2812" s="254">
        <f t="shared" si="91"/>
        <v>18400</v>
      </c>
      <c r="R2812" s="254">
        <f t="shared" si="92"/>
        <v>0</v>
      </c>
      <c r="S2812" s="312"/>
    </row>
    <row r="2813" spans="1:19" ht="25.5" outlineLevel="1">
      <c r="A2813" s="349"/>
      <c r="B2813" s="329" t="s">
        <v>1242</v>
      </c>
      <c r="C2813" s="327" t="s">
        <v>23</v>
      </c>
      <c r="D2813" s="346">
        <v>11</v>
      </c>
      <c r="E2813" s="494"/>
      <c r="F2813" s="346"/>
      <c r="G2813" s="350"/>
      <c r="H2813" s="350" t="s">
        <v>1243</v>
      </c>
      <c r="I2813" s="350" t="s">
        <v>1163</v>
      </c>
      <c r="J2813" s="350" t="s">
        <v>324</v>
      </c>
      <c r="K2813" s="315">
        <v>4600</v>
      </c>
      <c r="L2813" s="685"/>
      <c r="M2813" s="333" t="s">
        <v>1191</v>
      </c>
      <c r="N2813" s="270"/>
      <c r="O2813" s="270"/>
      <c r="P2813" s="254">
        <f t="shared" si="93"/>
        <v>4600</v>
      </c>
      <c r="Q2813" s="254">
        <f t="shared" si="91"/>
        <v>50600</v>
      </c>
      <c r="R2813" s="254">
        <f t="shared" si="92"/>
        <v>0</v>
      </c>
      <c r="S2813" s="312"/>
    </row>
    <row r="2814" spans="1:19" outlineLevel="1">
      <c r="A2814" s="342">
        <v>6</v>
      </c>
      <c r="B2814" s="344" t="s">
        <v>1244</v>
      </c>
      <c r="C2814" s="345"/>
      <c r="D2814" s="346"/>
      <c r="E2814" s="494"/>
      <c r="F2814" s="346"/>
      <c r="G2814" s="350"/>
      <c r="H2814" s="350"/>
      <c r="I2814" s="350"/>
      <c r="J2814" s="350"/>
      <c r="K2814" s="353"/>
      <c r="L2814" s="685"/>
      <c r="M2814" s="353"/>
      <c r="N2814" s="270"/>
      <c r="O2814" s="270"/>
      <c r="P2814" s="254"/>
      <c r="Q2814" s="254"/>
      <c r="R2814" s="254"/>
      <c r="S2814" s="312"/>
    </row>
    <row r="2815" spans="1:19" outlineLevel="1">
      <c r="A2815" s="349"/>
      <c r="B2815" s="329" t="s">
        <v>1161</v>
      </c>
      <c r="C2815" s="327" t="s">
        <v>23</v>
      </c>
      <c r="D2815" s="346">
        <v>2</v>
      </c>
      <c r="E2815" s="494"/>
      <c r="F2815" s="346"/>
      <c r="G2815" s="350"/>
      <c r="H2815" s="350" t="s">
        <v>1245</v>
      </c>
      <c r="I2815" s="350" t="s">
        <v>1163</v>
      </c>
      <c r="J2815" s="350" t="s">
        <v>324</v>
      </c>
      <c r="K2815" s="315">
        <v>455100</v>
      </c>
      <c r="L2815" s="685"/>
      <c r="M2815" s="333" t="s">
        <v>1191</v>
      </c>
      <c r="N2815" s="270"/>
      <c r="O2815" s="270"/>
      <c r="P2815" s="254">
        <f t="shared" ref="P2815:P2823" si="95">SUM(K2815:O2815)</f>
        <v>455100</v>
      </c>
      <c r="Q2815" s="254">
        <f t="shared" ref="Q2815:Q2823" si="96">P2815*$D2815</f>
        <v>910200</v>
      </c>
      <c r="R2815" s="254">
        <f t="shared" ref="R2815:R2823" si="97">P2815*$F2815</f>
        <v>0</v>
      </c>
      <c r="S2815" s="312"/>
    </row>
    <row r="2816" spans="1:19" outlineLevel="1">
      <c r="A2816" s="349"/>
      <c r="B2816" s="329" t="s">
        <v>1164</v>
      </c>
      <c r="C2816" s="327" t="s">
        <v>23</v>
      </c>
      <c r="D2816" s="346">
        <v>29</v>
      </c>
      <c r="E2816" s="494"/>
      <c r="F2816" s="346"/>
      <c r="G2816" s="350"/>
      <c r="H2816" s="350" t="s">
        <v>1246</v>
      </c>
      <c r="I2816" s="350" t="s">
        <v>1163</v>
      </c>
      <c r="J2816" s="350" t="s">
        <v>324</v>
      </c>
      <c r="K2816" s="315">
        <v>210600</v>
      </c>
      <c r="L2816" s="685"/>
      <c r="M2816" s="333" t="s">
        <v>1191</v>
      </c>
      <c r="N2816" s="270"/>
      <c r="O2816" s="270"/>
      <c r="P2816" s="254">
        <f t="shared" si="95"/>
        <v>210600</v>
      </c>
      <c r="Q2816" s="254">
        <f t="shared" si="96"/>
        <v>6107400</v>
      </c>
      <c r="R2816" s="254">
        <f t="shared" si="97"/>
        <v>0</v>
      </c>
      <c r="S2816" s="312"/>
    </row>
    <row r="2817" spans="1:19" outlineLevel="1">
      <c r="A2817" s="349"/>
      <c r="B2817" s="329" t="s">
        <v>1166</v>
      </c>
      <c r="C2817" s="327" t="s">
        <v>23</v>
      </c>
      <c r="D2817" s="346">
        <v>15</v>
      </c>
      <c r="E2817" s="494"/>
      <c r="F2817" s="346"/>
      <c r="G2817" s="350"/>
      <c r="H2817" s="350" t="s">
        <v>1247</v>
      </c>
      <c r="I2817" s="350" t="s">
        <v>1163</v>
      </c>
      <c r="J2817" s="350" t="s">
        <v>324</v>
      </c>
      <c r="K2817" s="315">
        <v>103300</v>
      </c>
      <c r="L2817" s="685"/>
      <c r="M2817" s="333" t="s">
        <v>1191</v>
      </c>
      <c r="N2817" s="270"/>
      <c r="O2817" s="270"/>
      <c r="P2817" s="254">
        <f t="shared" si="95"/>
        <v>103300</v>
      </c>
      <c r="Q2817" s="254">
        <f t="shared" si="96"/>
        <v>1549500</v>
      </c>
      <c r="R2817" s="254">
        <f t="shared" si="97"/>
        <v>0</v>
      </c>
      <c r="S2817" s="312"/>
    </row>
    <row r="2818" spans="1:19" outlineLevel="1">
      <c r="A2818" s="349"/>
      <c r="B2818" s="329" t="s">
        <v>1169</v>
      </c>
      <c r="C2818" s="327" t="s">
        <v>23</v>
      </c>
      <c r="D2818" s="346">
        <v>148</v>
      </c>
      <c r="E2818" s="494"/>
      <c r="F2818" s="346"/>
      <c r="G2818" s="350"/>
      <c r="H2818" s="350" t="s">
        <v>1248</v>
      </c>
      <c r="I2818" s="350" t="s">
        <v>1163</v>
      </c>
      <c r="J2818" s="350" t="s">
        <v>324</v>
      </c>
      <c r="K2818" s="315">
        <v>51300</v>
      </c>
      <c r="L2818" s="685"/>
      <c r="M2818" s="333" t="s">
        <v>1191</v>
      </c>
      <c r="N2818" s="270"/>
      <c r="O2818" s="270"/>
      <c r="P2818" s="254">
        <f t="shared" si="95"/>
        <v>51300</v>
      </c>
      <c r="Q2818" s="254">
        <f t="shared" si="96"/>
        <v>7592400</v>
      </c>
      <c r="R2818" s="254">
        <f t="shared" si="97"/>
        <v>0</v>
      </c>
      <c r="S2818" s="312"/>
    </row>
    <row r="2819" spans="1:19" outlineLevel="1">
      <c r="A2819" s="349"/>
      <c r="B2819" s="329" t="s">
        <v>1171</v>
      </c>
      <c r="C2819" s="327" t="s">
        <v>23</v>
      </c>
      <c r="D2819" s="346">
        <v>26</v>
      </c>
      <c r="E2819" s="494"/>
      <c r="F2819" s="346"/>
      <c r="G2819" s="350"/>
      <c r="H2819" s="350" t="s">
        <v>1249</v>
      </c>
      <c r="I2819" s="350" t="s">
        <v>1163</v>
      </c>
      <c r="J2819" s="350" t="s">
        <v>324</v>
      </c>
      <c r="K2819" s="315">
        <v>16800</v>
      </c>
      <c r="L2819" s="685"/>
      <c r="M2819" s="333" t="s">
        <v>1191</v>
      </c>
      <c r="N2819" s="270"/>
      <c r="O2819" s="270"/>
      <c r="P2819" s="254">
        <f t="shared" si="95"/>
        <v>16800</v>
      </c>
      <c r="Q2819" s="254">
        <f t="shared" si="96"/>
        <v>436800</v>
      </c>
      <c r="R2819" s="254">
        <f t="shared" si="97"/>
        <v>0</v>
      </c>
      <c r="S2819" s="312"/>
    </row>
    <row r="2820" spans="1:19" outlineLevel="1">
      <c r="A2820" s="349"/>
      <c r="B2820" s="329" t="s">
        <v>1172</v>
      </c>
      <c r="C2820" s="327" t="s">
        <v>23</v>
      </c>
      <c r="D2820" s="346">
        <v>42</v>
      </c>
      <c r="E2820" s="494"/>
      <c r="F2820" s="346"/>
      <c r="G2820" s="350"/>
      <c r="H2820" s="350" t="s">
        <v>1250</v>
      </c>
      <c r="I2820" s="350" t="s">
        <v>1163</v>
      </c>
      <c r="J2820" s="350" t="s">
        <v>324</v>
      </c>
      <c r="K2820" s="315">
        <v>9600</v>
      </c>
      <c r="L2820" s="685"/>
      <c r="M2820" s="333" t="s">
        <v>1191</v>
      </c>
      <c r="N2820" s="270"/>
      <c r="O2820" s="270"/>
      <c r="P2820" s="254">
        <f t="shared" si="95"/>
        <v>9600</v>
      </c>
      <c r="Q2820" s="254">
        <f t="shared" si="96"/>
        <v>403200</v>
      </c>
      <c r="R2820" s="254">
        <f t="shared" si="97"/>
        <v>0</v>
      </c>
      <c r="S2820" s="312"/>
    </row>
    <row r="2821" spans="1:19" outlineLevel="1">
      <c r="A2821" s="349"/>
      <c r="B2821" s="329" t="s">
        <v>1174</v>
      </c>
      <c r="C2821" s="327" t="s">
        <v>23</v>
      </c>
      <c r="D2821" s="346">
        <v>2533</v>
      </c>
      <c r="E2821" s="494"/>
      <c r="F2821" s="346"/>
      <c r="G2821" s="350"/>
      <c r="H2821" s="350" t="s">
        <v>1251</v>
      </c>
      <c r="I2821" s="350" t="s">
        <v>1163</v>
      </c>
      <c r="J2821" s="350" t="s">
        <v>324</v>
      </c>
      <c r="K2821" s="315">
        <v>5900</v>
      </c>
      <c r="L2821" s="685"/>
      <c r="M2821" s="333" t="s">
        <v>1191</v>
      </c>
      <c r="N2821" s="270"/>
      <c r="O2821" s="270"/>
      <c r="P2821" s="254">
        <f t="shared" si="95"/>
        <v>5900</v>
      </c>
      <c r="Q2821" s="254">
        <f t="shared" si="96"/>
        <v>14944700</v>
      </c>
      <c r="R2821" s="254">
        <f t="shared" si="97"/>
        <v>0</v>
      </c>
      <c r="S2821" s="312"/>
    </row>
    <row r="2822" spans="1:19" outlineLevel="1">
      <c r="A2822" s="349"/>
      <c r="B2822" s="329" t="s">
        <v>1176</v>
      </c>
      <c r="C2822" s="327" t="s">
        <v>23</v>
      </c>
      <c r="D2822" s="346">
        <v>732</v>
      </c>
      <c r="E2822" s="494"/>
      <c r="F2822" s="346"/>
      <c r="G2822" s="350"/>
      <c r="H2822" s="350" t="s">
        <v>1252</v>
      </c>
      <c r="I2822" s="350" t="s">
        <v>1163</v>
      </c>
      <c r="J2822" s="350" t="s">
        <v>324</v>
      </c>
      <c r="K2822" s="315">
        <v>3400</v>
      </c>
      <c r="L2822" s="685"/>
      <c r="M2822" s="333" t="s">
        <v>1191</v>
      </c>
      <c r="N2822" s="270"/>
      <c r="O2822" s="270"/>
      <c r="P2822" s="254">
        <f t="shared" si="95"/>
        <v>3400</v>
      </c>
      <c r="Q2822" s="254">
        <f t="shared" si="96"/>
        <v>2488800</v>
      </c>
      <c r="R2822" s="254">
        <f t="shared" si="97"/>
        <v>0</v>
      </c>
      <c r="S2822" s="312"/>
    </row>
    <row r="2823" spans="1:19" outlineLevel="1">
      <c r="A2823" s="349"/>
      <c r="B2823" s="329" t="s">
        <v>732</v>
      </c>
      <c r="C2823" s="327" t="s">
        <v>23</v>
      </c>
      <c r="D2823" s="346">
        <v>294</v>
      </c>
      <c r="E2823" s="494"/>
      <c r="F2823" s="346"/>
      <c r="G2823" s="350"/>
      <c r="H2823" s="350" t="s">
        <v>1253</v>
      </c>
      <c r="I2823" s="350" t="s">
        <v>1163</v>
      </c>
      <c r="J2823" s="350" t="s">
        <v>324</v>
      </c>
      <c r="K2823" s="315">
        <v>2500</v>
      </c>
      <c r="L2823" s="685"/>
      <c r="M2823" s="333" t="s">
        <v>1191</v>
      </c>
      <c r="N2823" s="270"/>
      <c r="O2823" s="270"/>
      <c r="P2823" s="254">
        <f t="shared" si="95"/>
        <v>2500</v>
      </c>
      <c r="Q2823" s="254">
        <f t="shared" si="96"/>
        <v>735000</v>
      </c>
      <c r="R2823" s="254">
        <f t="shared" si="97"/>
        <v>0</v>
      </c>
      <c r="S2823" s="312"/>
    </row>
    <row r="2824" spans="1:19" outlineLevel="1">
      <c r="A2824" s="342">
        <v>7</v>
      </c>
      <c r="B2824" s="344" t="s">
        <v>1254</v>
      </c>
      <c r="C2824" s="345"/>
      <c r="D2824" s="346"/>
      <c r="E2824" s="494"/>
      <c r="F2824" s="346"/>
      <c r="G2824" s="350"/>
      <c r="H2824" s="350"/>
      <c r="I2824" s="350"/>
      <c r="J2824" s="350"/>
      <c r="K2824" s="353"/>
      <c r="L2824" s="685"/>
      <c r="M2824" s="353"/>
      <c r="N2824" s="270"/>
      <c r="O2824" s="270"/>
      <c r="P2824" s="254"/>
      <c r="Q2824" s="254"/>
      <c r="R2824" s="254"/>
      <c r="S2824" s="312"/>
    </row>
    <row r="2825" spans="1:19" ht="25.5" outlineLevel="1">
      <c r="A2825" s="349"/>
      <c r="B2825" s="329" t="s">
        <v>1189</v>
      </c>
      <c r="C2825" s="327" t="s">
        <v>23</v>
      </c>
      <c r="D2825" s="346">
        <v>1</v>
      </c>
      <c r="E2825" s="494"/>
      <c r="F2825" s="346"/>
      <c r="G2825" s="350"/>
      <c r="H2825" s="350" t="s">
        <v>1255</v>
      </c>
      <c r="I2825" s="350" t="s">
        <v>1163</v>
      </c>
      <c r="J2825" s="350" t="s">
        <v>324</v>
      </c>
      <c r="K2825" s="315">
        <v>244400</v>
      </c>
      <c r="L2825" s="685"/>
      <c r="M2825" s="333" t="s">
        <v>1191</v>
      </c>
      <c r="N2825" s="270"/>
      <c r="O2825" s="270"/>
      <c r="P2825" s="254">
        <f t="shared" ref="P2825:P2843" si="98">SUM(K2825:O2825)</f>
        <v>244400</v>
      </c>
      <c r="Q2825" s="254">
        <f t="shared" ref="Q2825:Q2843" si="99">P2825*$D2825</f>
        <v>244400</v>
      </c>
      <c r="R2825" s="254">
        <f t="shared" ref="R2825:R2843" si="100">P2825*$F2825</f>
        <v>0</v>
      </c>
      <c r="S2825" s="312"/>
    </row>
    <row r="2826" spans="1:19" ht="25.5" outlineLevel="1">
      <c r="A2826" s="349"/>
      <c r="B2826" s="329" t="s">
        <v>1193</v>
      </c>
      <c r="C2826" s="327" t="s">
        <v>23</v>
      </c>
      <c r="D2826" s="346">
        <v>2</v>
      </c>
      <c r="E2826" s="494"/>
      <c r="F2826" s="346"/>
      <c r="G2826" s="350"/>
      <c r="H2826" s="350" t="s">
        <v>1256</v>
      </c>
      <c r="I2826" s="350" t="s">
        <v>1163</v>
      </c>
      <c r="J2826" s="350" t="s">
        <v>324</v>
      </c>
      <c r="K2826" s="315">
        <v>107300</v>
      </c>
      <c r="L2826" s="685"/>
      <c r="M2826" s="333" t="s">
        <v>1191</v>
      </c>
      <c r="N2826" s="270"/>
      <c r="O2826" s="270"/>
      <c r="P2826" s="254">
        <f t="shared" si="98"/>
        <v>107300</v>
      </c>
      <c r="Q2826" s="254">
        <f t="shared" si="99"/>
        <v>214600</v>
      </c>
      <c r="R2826" s="254">
        <f t="shared" si="100"/>
        <v>0</v>
      </c>
      <c r="S2826" s="312"/>
    </row>
    <row r="2827" spans="1:19" ht="25.5" outlineLevel="1">
      <c r="A2827" s="349"/>
      <c r="B2827" s="329" t="s">
        <v>1195</v>
      </c>
      <c r="C2827" s="327" t="s">
        <v>23</v>
      </c>
      <c r="D2827" s="346">
        <v>1</v>
      </c>
      <c r="E2827" s="494"/>
      <c r="F2827" s="346"/>
      <c r="G2827" s="350"/>
      <c r="H2827" s="350" t="s">
        <v>1257</v>
      </c>
      <c r="I2827" s="350" t="s">
        <v>1163</v>
      </c>
      <c r="J2827" s="350" t="s">
        <v>324</v>
      </c>
      <c r="K2827" s="315">
        <v>102600</v>
      </c>
      <c r="L2827" s="685"/>
      <c r="M2827" s="333" t="s">
        <v>1191</v>
      </c>
      <c r="N2827" s="270"/>
      <c r="O2827" s="270"/>
      <c r="P2827" s="254">
        <f t="shared" si="98"/>
        <v>102600</v>
      </c>
      <c r="Q2827" s="254">
        <f t="shared" si="99"/>
        <v>102600</v>
      </c>
      <c r="R2827" s="254">
        <f t="shared" si="100"/>
        <v>0</v>
      </c>
      <c r="S2827" s="312"/>
    </row>
    <row r="2828" spans="1:19" ht="25.5" outlineLevel="1">
      <c r="A2828" s="349"/>
      <c r="B2828" s="329" t="s">
        <v>1206</v>
      </c>
      <c r="C2828" s="327" t="s">
        <v>23</v>
      </c>
      <c r="D2828" s="346">
        <v>12</v>
      </c>
      <c r="E2828" s="494"/>
      <c r="F2828" s="346"/>
      <c r="G2828" s="350"/>
      <c r="H2828" s="350" t="s">
        <v>1258</v>
      </c>
      <c r="I2828" s="350" t="s">
        <v>1163</v>
      </c>
      <c r="J2828" s="350" t="s">
        <v>324</v>
      </c>
      <c r="K2828" s="315">
        <v>41100</v>
      </c>
      <c r="L2828" s="685"/>
      <c r="M2828" s="333" t="s">
        <v>1191</v>
      </c>
      <c r="N2828" s="270"/>
      <c r="O2828" s="270"/>
      <c r="P2828" s="254">
        <f t="shared" si="98"/>
        <v>41100</v>
      </c>
      <c r="Q2828" s="254">
        <f t="shared" si="99"/>
        <v>493200</v>
      </c>
      <c r="R2828" s="254">
        <f t="shared" si="100"/>
        <v>0</v>
      </c>
      <c r="S2828" s="312"/>
    </row>
    <row r="2829" spans="1:19" ht="38.25" outlineLevel="1">
      <c r="A2829" s="349"/>
      <c r="B2829" s="329" t="s">
        <v>1207</v>
      </c>
      <c r="C2829" s="327" t="s">
        <v>23</v>
      </c>
      <c r="D2829" s="346">
        <v>9</v>
      </c>
      <c r="E2829" s="494"/>
      <c r="F2829" s="346"/>
      <c r="G2829" s="350"/>
      <c r="H2829" s="350" t="s">
        <v>1259</v>
      </c>
      <c r="I2829" s="350" t="s">
        <v>1163</v>
      </c>
      <c r="J2829" s="350" t="s">
        <v>324</v>
      </c>
      <c r="K2829" s="315">
        <v>49300</v>
      </c>
      <c r="L2829" s="685"/>
      <c r="M2829" s="333" t="s">
        <v>1191</v>
      </c>
      <c r="N2829" s="270"/>
      <c r="O2829" s="270"/>
      <c r="P2829" s="254">
        <f t="shared" si="98"/>
        <v>49300</v>
      </c>
      <c r="Q2829" s="254">
        <f t="shared" si="99"/>
        <v>443700</v>
      </c>
      <c r="R2829" s="254">
        <f t="shared" si="100"/>
        <v>0</v>
      </c>
      <c r="S2829" s="312"/>
    </row>
    <row r="2830" spans="1:19" ht="25.5" outlineLevel="1">
      <c r="A2830" s="349"/>
      <c r="B2830" s="329" t="s">
        <v>1208</v>
      </c>
      <c r="C2830" s="327" t="s">
        <v>23</v>
      </c>
      <c r="D2830" s="346">
        <v>1</v>
      </c>
      <c r="E2830" s="494"/>
      <c r="F2830" s="346"/>
      <c r="G2830" s="350"/>
      <c r="H2830" s="350" t="s">
        <v>1260</v>
      </c>
      <c r="I2830" s="350" t="s">
        <v>1163</v>
      </c>
      <c r="J2830" s="350" t="s">
        <v>324</v>
      </c>
      <c r="K2830" s="315">
        <v>32700</v>
      </c>
      <c r="L2830" s="685"/>
      <c r="M2830" s="333" t="s">
        <v>1191</v>
      </c>
      <c r="N2830" s="270"/>
      <c r="O2830" s="270"/>
      <c r="P2830" s="254">
        <f t="shared" si="98"/>
        <v>32700</v>
      </c>
      <c r="Q2830" s="254">
        <f t="shared" si="99"/>
        <v>32700</v>
      </c>
      <c r="R2830" s="254">
        <f t="shared" si="100"/>
        <v>0</v>
      </c>
      <c r="S2830" s="312"/>
    </row>
    <row r="2831" spans="1:19" ht="25.5" outlineLevel="1">
      <c r="A2831" s="349"/>
      <c r="B2831" s="329" t="s">
        <v>1210</v>
      </c>
      <c r="C2831" s="327" t="s">
        <v>23</v>
      </c>
      <c r="D2831" s="346">
        <v>2</v>
      </c>
      <c r="E2831" s="494"/>
      <c r="F2831" s="346"/>
      <c r="G2831" s="350"/>
      <c r="H2831" s="350" t="s">
        <v>1261</v>
      </c>
      <c r="I2831" s="350" t="s">
        <v>1163</v>
      </c>
      <c r="J2831" s="350" t="s">
        <v>324</v>
      </c>
      <c r="K2831" s="315">
        <v>15900</v>
      </c>
      <c r="L2831" s="685"/>
      <c r="M2831" s="333" t="s">
        <v>1191</v>
      </c>
      <c r="N2831" s="270"/>
      <c r="O2831" s="270"/>
      <c r="P2831" s="254">
        <f t="shared" si="98"/>
        <v>15900</v>
      </c>
      <c r="Q2831" s="254">
        <f t="shared" si="99"/>
        <v>31800</v>
      </c>
      <c r="R2831" s="254">
        <f t="shared" si="100"/>
        <v>0</v>
      </c>
      <c r="S2831" s="312"/>
    </row>
    <row r="2832" spans="1:19" ht="25.5" outlineLevel="1">
      <c r="A2832" s="349"/>
      <c r="B2832" s="329" t="s">
        <v>1212</v>
      </c>
      <c r="C2832" s="327" t="s">
        <v>23</v>
      </c>
      <c r="D2832" s="346">
        <v>1</v>
      </c>
      <c r="E2832" s="494"/>
      <c r="F2832" s="346"/>
      <c r="G2832" s="350"/>
      <c r="H2832" s="350" t="s">
        <v>1262</v>
      </c>
      <c r="I2832" s="350" t="s">
        <v>1163</v>
      </c>
      <c r="J2832" s="350" t="s">
        <v>324</v>
      </c>
      <c r="K2832" s="315">
        <v>15900</v>
      </c>
      <c r="L2832" s="685"/>
      <c r="M2832" s="333" t="s">
        <v>1191</v>
      </c>
      <c r="N2832" s="270"/>
      <c r="O2832" s="270"/>
      <c r="P2832" s="254">
        <f t="shared" si="98"/>
        <v>15900</v>
      </c>
      <c r="Q2832" s="254">
        <f t="shared" si="99"/>
        <v>15900</v>
      </c>
      <c r="R2832" s="254">
        <f t="shared" si="100"/>
        <v>0</v>
      </c>
      <c r="S2832" s="312"/>
    </row>
    <row r="2833" spans="1:19" ht="25.5" outlineLevel="1">
      <c r="A2833" s="349"/>
      <c r="B2833" s="329" t="s">
        <v>1214</v>
      </c>
      <c r="C2833" s="327" t="s">
        <v>23</v>
      </c>
      <c r="D2833" s="346">
        <v>1</v>
      </c>
      <c r="E2833" s="494"/>
      <c r="F2833" s="346"/>
      <c r="G2833" s="350"/>
      <c r="H2833" s="350" t="s">
        <v>1263</v>
      </c>
      <c r="I2833" s="350" t="s">
        <v>1163</v>
      </c>
      <c r="J2833" s="350" t="s">
        <v>324</v>
      </c>
      <c r="K2833" s="315">
        <v>15900</v>
      </c>
      <c r="L2833" s="685"/>
      <c r="M2833" s="333" t="s">
        <v>1191</v>
      </c>
      <c r="N2833" s="270"/>
      <c r="O2833" s="270"/>
      <c r="P2833" s="254">
        <f t="shared" si="98"/>
        <v>15900</v>
      </c>
      <c r="Q2833" s="254">
        <f t="shared" si="99"/>
        <v>15900</v>
      </c>
      <c r="R2833" s="254">
        <f t="shared" si="100"/>
        <v>0</v>
      </c>
      <c r="S2833" s="312"/>
    </row>
    <row r="2834" spans="1:19" ht="25.5" outlineLevel="1">
      <c r="A2834" s="349"/>
      <c r="B2834" s="329" t="s">
        <v>1216</v>
      </c>
      <c r="C2834" s="327" t="s">
        <v>23</v>
      </c>
      <c r="D2834" s="346">
        <v>41</v>
      </c>
      <c r="E2834" s="494"/>
      <c r="F2834" s="346"/>
      <c r="G2834" s="350"/>
      <c r="H2834" s="350" t="s">
        <v>1264</v>
      </c>
      <c r="I2834" s="350" t="s">
        <v>1163</v>
      </c>
      <c r="J2834" s="350" t="s">
        <v>324</v>
      </c>
      <c r="K2834" s="315">
        <v>15900</v>
      </c>
      <c r="L2834" s="685"/>
      <c r="M2834" s="333" t="s">
        <v>1191</v>
      </c>
      <c r="N2834" s="270"/>
      <c r="O2834" s="270"/>
      <c r="P2834" s="254">
        <f t="shared" si="98"/>
        <v>15900</v>
      </c>
      <c r="Q2834" s="254">
        <f t="shared" si="99"/>
        <v>651900</v>
      </c>
      <c r="R2834" s="254">
        <f t="shared" si="100"/>
        <v>0</v>
      </c>
      <c r="S2834" s="312"/>
    </row>
    <row r="2835" spans="1:19" ht="25.5" outlineLevel="1">
      <c r="A2835" s="349"/>
      <c r="B2835" s="329" t="s">
        <v>1221</v>
      </c>
      <c r="C2835" s="327" t="s">
        <v>23</v>
      </c>
      <c r="D2835" s="346">
        <v>2</v>
      </c>
      <c r="E2835" s="494"/>
      <c r="F2835" s="346"/>
      <c r="G2835" s="350"/>
      <c r="H2835" s="350" t="s">
        <v>1265</v>
      </c>
      <c r="I2835" s="350" t="s">
        <v>1163</v>
      </c>
      <c r="J2835" s="350" t="s">
        <v>324</v>
      </c>
      <c r="K2835" s="315">
        <v>8200</v>
      </c>
      <c r="L2835" s="685"/>
      <c r="M2835" s="333" t="s">
        <v>1191</v>
      </c>
      <c r="N2835" s="270"/>
      <c r="O2835" s="270"/>
      <c r="P2835" s="254">
        <f t="shared" si="98"/>
        <v>8200</v>
      </c>
      <c r="Q2835" s="254">
        <f t="shared" si="99"/>
        <v>16400</v>
      </c>
      <c r="R2835" s="254">
        <f t="shared" si="100"/>
        <v>0</v>
      </c>
      <c r="S2835" s="312"/>
    </row>
    <row r="2836" spans="1:19" ht="25.5" outlineLevel="1">
      <c r="A2836" s="349"/>
      <c r="B2836" s="329" t="s">
        <v>1223</v>
      </c>
      <c r="C2836" s="327" t="s">
        <v>23</v>
      </c>
      <c r="D2836" s="346">
        <v>1</v>
      </c>
      <c r="E2836" s="494"/>
      <c r="F2836" s="346"/>
      <c r="G2836" s="350"/>
      <c r="H2836" s="350" t="s">
        <v>1266</v>
      </c>
      <c r="I2836" s="350" t="s">
        <v>1163</v>
      </c>
      <c r="J2836" s="350" t="s">
        <v>324</v>
      </c>
      <c r="K2836" s="315">
        <v>8200</v>
      </c>
      <c r="L2836" s="685"/>
      <c r="M2836" s="333" t="s">
        <v>1191</v>
      </c>
      <c r="N2836" s="270"/>
      <c r="O2836" s="270"/>
      <c r="P2836" s="254">
        <f t="shared" si="98"/>
        <v>8200</v>
      </c>
      <c r="Q2836" s="254">
        <f t="shared" si="99"/>
        <v>8200</v>
      </c>
      <c r="R2836" s="254">
        <f t="shared" si="100"/>
        <v>0</v>
      </c>
      <c r="S2836" s="312"/>
    </row>
    <row r="2837" spans="1:19" ht="25.5" outlineLevel="1">
      <c r="A2837" s="349"/>
      <c r="B2837" s="329" t="s">
        <v>1225</v>
      </c>
      <c r="C2837" s="327" t="s">
        <v>23</v>
      </c>
      <c r="D2837" s="346">
        <v>20</v>
      </c>
      <c r="E2837" s="494"/>
      <c r="F2837" s="346"/>
      <c r="G2837" s="350"/>
      <c r="H2837" s="350" t="s">
        <v>1267</v>
      </c>
      <c r="I2837" s="350" t="s">
        <v>1163</v>
      </c>
      <c r="J2837" s="350" t="s">
        <v>324</v>
      </c>
      <c r="K2837" s="315">
        <v>8200</v>
      </c>
      <c r="L2837" s="685"/>
      <c r="M2837" s="333" t="s">
        <v>1191</v>
      </c>
      <c r="N2837" s="270"/>
      <c r="O2837" s="270"/>
      <c r="P2837" s="254">
        <f t="shared" si="98"/>
        <v>8200</v>
      </c>
      <c r="Q2837" s="254">
        <f t="shared" si="99"/>
        <v>164000</v>
      </c>
      <c r="R2837" s="254">
        <f t="shared" si="100"/>
        <v>0</v>
      </c>
      <c r="S2837" s="312"/>
    </row>
    <row r="2838" spans="1:19" ht="25.5" outlineLevel="1">
      <c r="A2838" s="349"/>
      <c r="B2838" s="329" t="s">
        <v>1230</v>
      </c>
      <c r="C2838" s="327" t="s">
        <v>23</v>
      </c>
      <c r="D2838" s="346">
        <v>2</v>
      </c>
      <c r="E2838" s="494"/>
      <c r="F2838" s="346"/>
      <c r="G2838" s="350"/>
      <c r="H2838" s="350" t="s">
        <v>1268</v>
      </c>
      <c r="I2838" s="350" t="s">
        <v>1163</v>
      </c>
      <c r="J2838" s="350" t="s">
        <v>324</v>
      </c>
      <c r="K2838" s="315">
        <v>4600</v>
      </c>
      <c r="L2838" s="685"/>
      <c r="M2838" s="333" t="s">
        <v>1191</v>
      </c>
      <c r="N2838" s="270"/>
      <c r="O2838" s="270"/>
      <c r="P2838" s="254">
        <f t="shared" si="98"/>
        <v>4600</v>
      </c>
      <c r="Q2838" s="254">
        <f t="shared" si="99"/>
        <v>9200</v>
      </c>
      <c r="R2838" s="254">
        <f t="shared" si="100"/>
        <v>0</v>
      </c>
      <c r="S2838" s="312"/>
    </row>
    <row r="2839" spans="1:19" ht="25.5" outlineLevel="1">
      <c r="A2839" s="349"/>
      <c r="B2839" s="329" t="s">
        <v>1232</v>
      </c>
      <c r="C2839" s="327" t="s">
        <v>23</v>
      </c>
      <c r="D2839" s="346">
        <v>3</v>
      </c>
      <c r="E2839" s="494"/>
      <c r="F2839" s="346"/>
      <c r="G2839" s="350"/>
      <c r="H2839" s="350" t="s">
        <v>1269</v>
      </c>
      <c r="I2839" s="350" t="s">
        <v>1163</v>
      </c>
      <c r="J2839" s="350" t="s">
        <v>324</v>
      </c>
      <c r="K2839" s="315">
        <v>4600</v>
      </c>
      <c r="L2839" s="685"/>
      <c r="M2839" s="333" t="s">
        <v>1191</v>
      </c>
      <c r="N2839" s="270"/>
      <c r="O2839" s="270"/>
      <c r="P2839" s="254">
        <f t="shared" si="98"/>
        <v>4600</v>
      </c>
      <c r="Q2839" s="254">
        <f t="shared" si="99"/>
        <v>13800</v>
      </c>
      <c r="R2839" s="254">
        <f t="shared" si="100"/>
        <v>0</v>
      </c>
      <c r="S2839" s="312"/>
    </row>
    <row r="2840" spans="1:19" ht="25.5" outlineLevel="1">
      <c r="A2840" s="349"/>
      <c r="B2840" s="329" t="s">
        <v>1234</v>
      </c>
      <c r="C2840" s="327" t="s">
        <v>23</v>
      </c>
      <c r="D2840" s="346">
        <v>2</v>
      </c>
      <c r="E2840" s="494"/>
      <c r="F2840" s="346"/>
      <c r="G2840" s="350"/>
      <c r="H2840" s="350" t="s">
        <v>1270</v>
      </c>
      <c r="I2840" s="350" t="s">
        <v>1163</v>
      </c>
      <c r="J2840" s="350" t="s">
        <v>324</v>
      </c>
      <c r="K2840" s="315">
        <v>4600</v>
      </c>
      <c r="L2840" s="685"/>
      <c r="M2840" s="333" t="s">
        <v>1191</v>
      </c>
      <c r="N2840" s="270"/>
      <c r="O2840" s="270"/>
      <c r="P2840" s="254">
        <f t="shared" si="98"/>
        <v>4600</v>
      </c>
      <c r="Q2840" s="254">
        <f t="shared" si="99"/>
        <v>9200</v>
      </c>
      <c r="R2840" s="254">
        <f t="shared" si="100"/>
        <v>0</v>
      </c>
      <c r="S2840" s="312"/>
    </row>
    <row r="2841" spans="1:19" ht="25.5" outlineLevel="1">
      <c r="A2841" s="349"/>
      <c r="B2841" s="329" t="s">
        <v>1237</v>
      </c>
      <c r="C2841" s="327" t="s">
        <v>23</v>
      </c>
      <c r="D2841" s="346">
        <v>17</v>
      </c>
      <c r="E2841" s="494"/>
      <c r="F2841" s="346"/>
      <c r="G2841" s="350"/>
      <c r="H2841" s="350" t="s">
        <v>1271</v>
      </c>
      <c r="I2841" s="350" t="s">
        <v>1163</v>
      </c>
      <c r="J2841" s="350" t="s">
        <v>324</v>
      </c>
      <c r="K2841" s="315">
        <v>3000</v>
      </c>
      <c r="L2841" s="685"/>
      <c r="M2841" s="333" t="s">
        <v>1191</v>
      </c>
      <c r="N2841" s="270"/>
      <c r="O2841" s="270"/>
      <c r="P2841" s="254">
        <f t="shared" si="98"/>
        <v>3000</v>
      </c>
      <c r="Q2841" s="254">
        <f t="shared" si="99"/>
        <v>51000</v>
      </c>
      <c r="R2841" s="254">
        <f t="shared" si="100"/>
        <v>0</v>
      </c>
      <c r="S2841" s="312"/>
    </row>
    <row r="2842" spans="1:19" ht="25.5" outlineLevel="1">
      <c r="A2842" s="349"/>
      <c r="B2842" s="329" t="s">
        <v>1239</v>
      </c>
      <c r="C2842" s="327" t="s">
        <v>23</v>
      </c>
      <c r="D2842" s="346">
        <v>3</v>
      </c>
      <c r="E2842" s="494"/>
      <c r="F2842" s="346"/>
      <c r="G2842" s="350"/>
      <c r="H2842" s="350" t="s">
        <v>1272</v>
      </c>
      <c r="I2842" s="350" t="s">
        <v>1163</v>
      </c>
      <c r="J2842" s="350" t="s">
        <v>324</v>
      </c>
      <c r="K2842" s="315">
        <v>3000</v>
      </c>
      <c r="L2842" s="685"/>
      <c r="M2842" s="333" t="s">
        <v>1191</v>
      </c>
      <c r="N2842" s="270"/>
      <c r="O2842" s="270"/>
      <c r="P2842" s="254">
        <f t="shared" si="98"/>
        <v>3000</v>
      </c>
      <c r="Q2842" s="254">
        <f t="shared" si="99"/>
        <v>9000</v>
      </c>
      <c r="R2842" s="254">
        <f t="shared" si="100"/>
        <v>0</v>
      </c>
      <c r="S2842" s="312"/>
    </row>
    <row r="2843" spans="1:19" ht="25.5" outlineLevel="1">
      <c r="A2843" s="349"/>
      <c r="B2843" s="329" t="s">
        <v>1242</v>
      </c>
      <c r="C2843" s="327" t="s">
        <v>23</v>
      </c>
      <c r="D2843" s="346">
        <v>13</v>
      </c>
      <c r="E2843" s="494"/>
      <c r="F2843" s="346"/>
      <c r="G2843" s="350"/>
      <c r="H2843" s="350" t="s">
        <v>1273</v>
      </c>
      <c r="I2843" s="350" t="s">
        <v>1163</v>
      </c>
      <c r="J2843" s="350" t="s">
        <v>324</v>
      </c>
      <c r="K2843" s="315">
        <v>2100</v>
      </c>
      <c r="L2843" s="685"/>
      <c r="M2843" s="333" t="s">
        <v>1191</v>
      </c>
      <c r="N2843" s="270"/>
      <c r="O2843" s="270"/>
      <c r="P2843" s="254">
        <f t="shared" si="98"/>
        <v>2100</v>
      </c>
      <c r="Q2843" s="254">
        <f t="shared" si="99"/>
        <v>27300</v>
      </c>
      <c r="R2843" s="254">
        <f t="shared" si="100"/>
        <v>0</v>
      </c>
      <c r="S2843" s="312"/>
    </row>
    <row r="2844" spans="1:19" outlineLevel="1">
      <c r="A2844" s="342">
        <v>8</v>
      </c>
      <c r="B2844" s="344" t="s">
        <v>1274</v>
      </c>
      <c r="C2844" s="327"/>
      <c r="D2844" s="346"/>
      <c r="E2844" s="494"/>
      <c r="F2844" s="346"/>
      <c r="G2844" s="357"/>
      <c r="H2844" s="357"/>
      <c r="I2844" s="357"/>
      <c r="J2844" s="357"/>
      <c r="K2844" s="333"/>
      <c r="L2844" s="685"/>
      <c r="M2844" s="333"/>
      <c r="N2844" s="270"/>
      <c r="O2844" s="270"/>
      <c r="P2844" s="254"/>
      <c r="Q2844" s="254"/>
      <c r="R2844" s="254"/>
      <c r="S2844" s="312"/>
    </row>
    <row r="2845" spans="1:19" ht="25.5" outlineLevel="1">
      <c r="A2845" s="349"/>
      <c r="B2845" s="329" t="s">
        <v>1276</v>
      </c>
      <c r="C2845" s="327" t="s">
        <v>23</v>
      </c>
      <c r="D2845" s="346">
        <v>82</v>
      </c>
      <c r="E2845" s="494"/>
      <c r="F2845" s="346"/>
      <c r="G2845" s="357"/>
      <c r="H2845" s="357" t="s">
        <v>1277</v>
      </c>
      <c r="I2845" s="357" t="s">
        <v>1163</v>
      </c>
      <c r="J2845" s="357" t="s">
        <v>324</v>
      </c>
      <c r="K2845" s="315">
        <v>244300</v>
      </c>
      <c r="L2845" s="685"/>
      <c r="M2845" s="333" t="s">
        <v>1191</v>
      </c>
      <c r="N2845" s="270"/>
      <c r="O2845" s="270"/>
      <c r="P2845" s="254">
        <f t="shared" ref="P2845:P2850" si="101">SUM(K2845:O2845)</f>
        <v>244300</v>
      </c>
      <c r="Q2845" s="254">
        <f t="shared" ref="Q2845:Q2850" si="102">P2845*$D2845</f>
        <v>20032600</v>
      </c>
      <c r="R2845" s="254">
        <f t="shared" ref="R2845:R2850" si="103">P2845*$F2845</f>
        <v>0</v>
      </c>
      <c r="S2845" s="312"/>
    </row>
    <row r="2846" spans="1:19" ht="25.5" outlineLevel="1">
      <c r="A2846" s="349"/>
      <c r="B2846" s="329" t="s">
        <v>1171</v>
      </c>
      <c r="C2846" s="327" t="s">
        <v>23</v>
      </c>
      <c r="D2846" s="346">
        <v>6</v>
      </c>
      <c r="E2846" s="494"/>
      <c r="F2846" s="346"/>
      <c r="G2846" s="357"/>
      <c r="H2846" s="357" t="s">
        <v>1278</v>
      </c>
      <c r="I2846" s="357" t="s">
        <v>1163</v>
      </c>
      <c r="J2846" s="357" t="s">
        <v>324</v>
      </c>
      <c r="K2846" s="315">
        <v>120700</v>
      </c>
      <c r="L2846" s="685"/>
      <c r="M2846" s="333" t="s">
        <v>1191</v>
      </c>
      <c r="N2846" s="270"/>
      <c r="O2846" s="270"/>
      <c r="P2846" s="254">
        <f t="shared" si="101"/>
        <v>120700</v>
      </c>
      <c r="Q2846" s="254">
        <f t="shared" si="102"/>
        <v>724200</v>
      </c>
      <c r="R2846" s="254">
        <f t="shared" si="103"/>
        <v>0</v>
      </c>
      <c r="S2846" s="312"/>
    </row>
    <row r="2847" spans="1:19" ht="25.5" outlineLevel="1">
      <c r="A2847" s="349"/>
      <c r="B2847" s="329" t="s">
        <v>1172</v>
      </c>
      <c r="C2847" s="327" t="s">
        <v>23</v>
      </c>
      <c r="D2847" s="346">
        <v>10</v>
      </c>
      <c r="E2847" s="494"/>
      <c r="F2847" s="346"/>
      <c r="G2847" s="357"/>
      <c r="H2847" s="357" t="s">
        <v>1279</v>
      </c>
      <c r="I2847" s="357" t="s">
        <v>1163</v>
      </c>
      <c r="J2847" s="357" t="s">
        <v>324</v>
      </c>
      <c r="K2847" s="315">
        <v>91000</v>
      </c>
      <c r="L2847" s="685"/>
      <c r="M2847" s="333" t="s">
        <v>1191</v>
      </c>
      <c r="N2847" s="270"/>
      <c r="O2847" s="270"/>
      <c r="P2847" s="254">
        <f t="shared" si="101"/>
        <v>91000</v>
      </c>
      <c r="Q2847" s="254">
        <f t="shared" si="102"/>
        <v>910000</v>
      </c>
      <c r="R2847" s="254">
        <f t="shared" si="103"/>
        <v>0</v>
      </c>
      <c r="S2847" s="312"/>
    </row>
    <row r="2848" spans="1:19" ht="25.5" outlineLevel="1">
      <c r="A2848" s="349"/>
      <c r="B2848" s="329" t="s">
        <v>1174</v>
      </c>
      <c r="C2848" s="327" t="s">
        <v>23</v>
      </c>
      <c r="D2848" s="346">
        <v>12</v>
      </c>
      <c r="E2848" s="494"/>
      <c r="F2848" s="346"/>
      <c r="G2848" s="357"/>
      <c r="H2848" s="357" t="s">
        <v>1280</v>
      </c>
      <c r="I2848" s="357" t="s">
        <v>1163</v>
      </c>
      <c r="J2848" s="357" t="s">
        <v>324</v>
      </c>
      <c r="K2848" s="315">
        <v>36700</v>
      </c>
      <c r="L2848" s="685"/>
      <c r="M2848" s="333" t="s">
        <v>1191</v>
      </c>
      <c r="N2848" s="270"/>
      <c r="O2848" s="270"/>
      <c r="P2848" s="254">
        <f t="shared" si="101"/>
        <v>36700</v>
      </c>
      <c r="Q2848" s="254">
        <f t="shared" si="102"/>
        <v>440400</v>
      </c>
      <c r="R2848" s="254">
        <f t="shared" si="103"/>
        <v>0</v>
      </c>
      <c r="S2848" s="312"/>
    </row>
    <row r="2849" spans="1:19" ht="25.5" outlineLevel="1">
      <c r="A2849" s="349"/>
      <c r="B2849" s="329" t="s">
        <v>1176</v>
      </c>
      <c r="C2849" s="327" t="s">
        <v>23</v>
      </c>
      <c r="D2849" s="346">
        <v>864</v>
      </c>
      <c r="E2849" s="494"/>
      <c r="F2849" s="346"/>
      <c r="G2849" s="357"/>
      <c r="H2849" s="357" t="s">
        <v>1281</v>
      </c>
      <c r="I2849" s="357" t="s">
        <v>1163</v>
      </c>
      <c r="J2849" s="357" t="s">
        <v>324</v>
      </c>
      <c r="K2849" s="315">
        <v>22500</v>
      </c>
      <c r="L2849" s="685"/>
      <c r="M2849" s="333" t="s">
        <v>1191</v>
      </c>
      <c r="N2849" s="270"/>
      <c r="O2849" s="270"/>
      <c r="P2849" s="254">
        <f t="shared" si="101"/>
        <v>22500</v>
      </c>
      <c r="Q2849" s="254">
        <f t="shared" si="102"/>
        <v>19440000</v>
      </c>
      <c r="R2849" s="254">
        <f t="shared" si="103"/>
        <v>0</v>
      </c>
      <c r="S2849" s="312"/>
    </row>
    <row r="2850" spans="1:19" ht="25.5" outlineLevel="1">
      <c r="A2850" s="349"/>
      <c r="B2850" s="329" t="s">
        <v>732</v>
      </c>
      <c r="C2850" s="327" t="s">
        <v>23</v>
      </c>
      <c r="D2850" s="346">
        <v>168</v>
      </c>
      <c r="E2850" s="494"/>
      <c r="F2850" s="346"/>
      <c r="G2850" s="357"/>
      <c r="H2850" s="357" t="s">
        <v>1282</v>
      </c>
      <c r="I2850" s="357" t="s">
        <v>1163</v>
      </c>
      <c r="J2850" s="357" t="s">
        <v>324</v>
      </c>
      <c r="K2850" s="315">
        <v>16500</v>
      </c>
      <c r="L2850" s="685"/>
      <c r="M2850" s="333" t="s">
        <v>1191</v>
      </c>
      <c r="N2850" s="270"/>
      <c r="O2850" s="270"/>
      <c r="P2850" s="254">
        <f t="shared" si="101"/>
        <v>16500</v>
      </c>
      <c r="Q2850" s="254">
        <f t="shared" si="102"/>
        <v>2772000</v>
      </c>
      <c r="R2850" s="254">
        <f t="shared" si="103"/>
        <v>0</v>
      </c>
      <c r="S2850" s="312"/>
    </row>
    <row r="2851" spans="1:19" outlineLevel="1">
      <c r="A2851" s="342">
        <v>9</v>
      </c>
      <c r="B2851" s="344" t="s">
        <v>1283</v>
      </c>
      <c r="C2851" s="327"/>
      <c r="D2851" s="346"/>
      <c r="E2851" s="494"/>
      <c r="F2851" s="346"/>
      <c r="G2851" s="357"/>
      <c r="H2851" s="357"/>
      <c r="I2851" s="357"/>
      <c r="J2851" s="357"/>
      <c r="K2851" s="333"/>
      <c r="L2851" s="685"/>
      <c r="M2851" s="333"/>
      <c r="N2851" s="270"/>
      <c r="O2851" s="270"/>
      <c r="P2851" s="254"/>
      <c r="Q2851" s="254"/>
      <c r="R2851" s="254"/>
      <c r="S2851" s="312"/>
    </row>
    <row r="2852" spans="1:19" ht="25.5" outlineLevel="1">
      <c r="A2852" s="349"/>
      <c r="B2852" s="329" t="s">
        <v>1161</v>
      </c>
      <c r="C2852" s="327" t="s">
        <v>23</v>
      </c>
      <c r="D2852" s="346">
        <v>7</v>
      </c>
      <c r="E2852" s="494"/>
      <c r="F2852" s="346"/>
      <c r="G2852" s="357"/>
      <c r="H2852" s="357" t="s">
        <v>1284</v>
      </c>
      <c r="I2852" s="357" t="s">
        <v>1163</v>
      </c>
      <c r="J2852" s="357" t="s">
        <v>324</v>
      </c>
      <c r="K2852" s="315">
        <v>252400</v>
      </c>
      <c r="L2852" s="685"/>
      <c r="M2852" s="333" t="s">
        <v>1191</v>
      </c>
      <c r="N2852" s="270"/>
      <c r="O2852" s="270"/>
      <c r="P2852" s="254">
        <f t="shared" ref="P2852:P2860" si="104">SUM(K2852:O2852)</f>
        <v>252400</v>
      </c>
      <c r="Q2852" s="254">
        <f t="shared" ref="Q2852:Q2860" si="105">P2852*$D2852</f>
        <v>1766800</v>
      </c>
      <c r="R2852" s="254">
        <f t="shared" ref="R2852:R2860" si="106">P2852*$F2852</f>
        <v>0</v>
      </c>
      <c r="S2852" s="312"/>
    </row>
    <row r="2853" spans="1:19" ht="25.5" outlineLevel="1">
      <c r="A2853" s="349"/>
      <c r="B2853" s="329" t="s">
        <v>1164</v>
      </c>
      <c r="C2853" s="327" t="s">
        <v>23</v>
      </c>
      <c r="D2853" s="346">
        <v>43</v>
      </c>
      <c r="E2853" s="494"/>
      <c r="F2853" s="346"/>
      <c r="G2853" s="357"/>
      <c r="H2853" s="357" t="s">
        <v>1285</v>
      </c>
      <c r="I2853" s="357" t="s">
        <v>1163</v>
      </c>
      <c r="J2853" s="357" t="s">
        <v>324</v>
      </c>
      <c r="K2853" s="315">
        <v>91900</v>
      </c>
      <c r="L2853" s="685"/>
      <c r="M2853" s="333" t="s">
        <v>1191</v>
      </c>
      <c r="N2853" s="270"/>
      <c r="O2853" s="270"/>
      <c r="P2853" s="254">
        <f t="shared" si="104"/>
        <v>91900</v>
      </c>
      <c r="Q2853" s="254">
        <f t="shared" si="105"/>
        <v>3951700</v>
      </c>
      <c r="R2853" s="254">
        <f t="shared" si="106"/>
        <v>0</v>
      </c>
      <c r="S2853" s="312"/>
    </row>
    <row r="2854" spans="1:19" ht="25.5" outlineLevel="1">
      <c r="A2854" s="349"/>
      <c r="B2854" s="329" t="s">
        <v>1166</v>
      </c>
      <c r="C2854" s="327" t="s">
        <v>23</v>
      </c>
      <c r="D2854" s="346">
        <v>11</v>
      </c>
      <c r="E2854" s="494"/>
      <c r="F2854" s="346"/>
      <c r="G2854" s="357"/>
      <c r="H2854" s="357" t="s">
        <v>1286</v>
      </c>
      <c r="I2854" s="357" t="s">
        <v>1163</v>
      </c>
      <c r="J2854" s="357" t="s">
        <v>324</v>
      </c>
      <c r="K2854" s="315">
        <v>56700</v>
      </c>
      <c r="L2854" s="685"/>
      <c r="M2854" s="333" t="s">
        <v>1191</v>
      </c>
      <c r="N2854" s="270"/>
      <c r="O2854" s="270"/>
      <c r="P2854" s="254">
        <f t="shared" si="104"/>
        <v>56700</v>
      </c>
      <c r="Q2854" s="254">
        <f t="shared" si="105"/>
        <v>623700</v>
      </c>
      <c r="R2854" s="254">
        <f t="shared" si="106"/>
        <v>0</v>
      </c>
      <c r="S2854" s="312"/>
    </row>
    <row r="2855" spans="1:19" ht="25.5" outlineLevel="1">
      <c r="A2855" s="349"/>
      <c r="B2855" s="329" t="s">
        <v>1276</v>
      </c>
      <c r="C2855" s="327" t="s">
        <v>23</v>
      </c>
      <c r="D2855" s="346">
        <v>60</v>
      </c>
      <c r="E2855" s="494"/>
      <c r="F2855" s="346"/>
      <c r="G2855" s="357"/>
      <c r="H2855" s="357" t="s">
        <v>1287</v>
      </c>
      <c r="I2855" s="357" t="s">
        <v>1163</v>
      </c>
      <c r="J2855" s="357" t="s">
        <v>324</v>
      </c>
      <c r="K2855" s="315">
        <v>20000</v>
      </c>
      <c r="L2855" s="685"/>
      <c r="M2855" s="333" t="s">
        <v>1191</v>
      </c>
      <c r="N2855" s="270"/>
      <c r="O2855" s="270"/>
      <c r="P2855" s="254">
        <f t="shared" si="104"/>
        <v>20000</v>
      </c>
      <c r="Q2855" s="254">
        <f t="shared" si="105"/>
        <v>1200000</v>
      </c>
      <c r="R2855" s="254">
        <f t="shared" si="106"/>
        <v>0</v>
      </c>
      <c r="S2855" s="312"/>
    </row>
    <row r="2856" spans="1:19" ht="25.5" outlineLevel="1">
      <c r="A2856" s="349"/>
      <c r="B2856" s="329" t="s">
        <v>1171</v>
      </c>
      <c r="C2856" s="327" t="s">
        <v>23</v>
      </c>
      <c r="D2856" s="346">
        <v>29</v>
      </c>
      <c r="E2856" s="494"/>
      <c r="F2856" s="346"/>
      <c r="G2856" s="357"/>
      <c r="H2856" s="357" t="s">
        <v>1288</v>
      </c>
      <c r="I2856" s="357" t="s">
        <v>1163</v>
      </c>
      <c r="J2856" s="357" t="s">
        <v>324</v>
      </c>
      <c r="K2856" s="315">
        <v>10000</v>
      </c>
      <c r="L2856" s="685"/>
      <c r="M2856" s="333" t="s">
        <v>1191</v>
      </c>
      <c r="N2856" s="270"/>
      <c r="O2856" s="270"/>
      <c r="P2856" s="254">
        <f t="shared" si="104"/>
        <v>10000</v>
      </c>
      <c r="Q2856" s="254">
        <f t="shared" si="105"/>
        <v>290000</v>
      </c>
      <c r="R2856" s="254">
        <f t="shared" si="106"/>
        <v>0</v>
      </c>
      <c r="S2856" s="312"/>
    </row>
    <row r="2857" spans="1:19" ht="25.5" outlineLevel="1">
      <c r="A2857" s="349"/>
      <c r="B2857" s="329" t="s">
        <v>1172</v>
      </c>
      <c r="C2857" s="327" t="s">
        <v>23</v>
      </c>
      <c r="D2857" s="346">
        <v>36</v>
      </c>
      <c r="E2857" s="494"/>
      <c r="F2857" s="346"/>
      <c r="G2857" s="357"/>
      <c r="H2857" s="357" t="s">
        <v>1289</v>
      </c>
      <c r="I2857" s="357" t="s">
        <v>1163</v>
      </c>
      <c r="J2857" s="357" t="s">
        <v>324</v>
      </c>
      <c r="K2857" s="315">
        <v>5600</v>
      </c>
      <c r="L2857" s="685"/>
      <c r="M2857" s="333" t="s">
        <v>1191</v>
      </c>
      <c r="N2857" s="270"/>
      <c r="O2857" s="270"/>
      <c r="P2857" s="254">
        <f t="shared" si="104"/>
        <v>5600</v>
      </c>
      <c r="Q2857" s="254">
        <f t="shared" si="105"/>
        <v>201600</v>
      </c>
      <c r="R2857" s="254">
        <f t="shared" si="106"/>
        <v>0</v>
      </c>
      <c r="S2857" s="312"/>
    </row>
    <row r="2858" spans="1:19" ht="25.5" outlineLevel="1">
      <c r="A2858" s="349"/>
      <c r="B2858" s="329" t="s">
        <v>1174</v>
      </c>
      <c r="C2858" s="327" t="s">
        <v>23</v>
      </c>
      <c r="D2858" s="346">
        <v>1609</v>
      </c>
      <c r="E2858" s="494"/>
      <c r="F2858" s="346"/>
      <c r="G2858" s="357"/>
      <c r="H2858" s="357" t="s">
        <v>1290</v>
      </c>
      <c r="I2858" s="357" t="s">
        <v>1163</v>
      </c>
      <c r="J2858" s="357" t="s">
        <v>324</v>
      </c>
      <c r="K2858" s="315">
        <v>3500</v>
      </c>
      <c r="L2858" s="685"/>
      <c r="M2858" s="333" t="s">
        <v>1191</v>
      </c>
      <c r="N2858" s="270"/>
      <c r="O2858" s="270"/>
      <c r="P2858" s="254">
        <f t="shared" si="104"/>
        <v>3500</v>
      </c>
      <c r="Q2858" s="254">
        <f t="shared" si="105"/>
        <v>5631500</v>
      </c>
      <c r="R2858" s="254">
        <f t="shared" si="106"/>
        <v>0</v>
      </c>
      <c r="S2858" s="312"/>
    </row>
    <row r="2859" spans="1:19" ht="25.5" outlineLevel="1">
      <c r="A2859" s="349"/>
      <c r="B2859" s="329" t="s">
        <v>1176</v>
      </c>
      <c r="C2859" s="327" t="s">
        <v>23</v>
      </c>
      <c r="D2859" s="346">
        <v>449</v>
      </c>
      <c r="E2859" s="494"/>
      <c r="F2859" s="346"/>
      <c r="G2859" s="357"/>
      <c r="H2859" s="357" t="s">
        <v>1291</v>
      </c>
      <c r="I2859" s="357" t="s">
        <v>1163</v>
      </c>
      <c r="J2859" s="357" t="s">
        <v>324</v>
      </c>
      <c r="K2859" s="315">
        <v>2200</v>
      </c>
      <c r="L2859" s="685"/>
      <c r="M2859" s="333" t="s">
        <v>1191</v>
      </c>
      <c r="N2859" s="270"/>
      <c r="O2859" s="270"/>
      <c r="P2859" s="254">
        <f t="shared" si="104"/>
        <v>2200</v>
      </c>
      <c r="Q2859" s="254">
        <f t="shared" si="105"/>
        <v>987800</v>
      </c>
      <c r="R2859" s="254">
        <f t="shared" si="106"/>
        <v>0</v>
      </c>
      <c r="S2859" s="312"/>
    </row>
    <row r="2860" spans="1:19" ht="25.5" outlineLevel="1">
      <c r="A2860" s="349"/>
      <c r="B2860" s="329" t="s">
        <v>732</v>
      </c>
      <c r="C2860" s="327" t="s">
        <v>23</v>
      </c>
      <c r="D2860" s="346">
        <v>104</v>
      </c>
      <c r="E2860" s="494"/>
      <c r="F2860" s="346"/>
      <c r="G2860" s="357"/>
      <c r="H2860" s="357" t="s">
        <v>1292</v>
      </c>
      <c r="I2860" s="357" t="s">
        <v>1163</v>
      </c>
      <c r="J2860" s="357" t="s">
        <v>324</v>
      </c>
      <c r="K2860" s="315">
        <v>1300</v>
      </c>
      <c r="L2860" s="685"/>
      <c r="M2860" s="333" t="s">
        <v>1191</v>
      </c>
      <c r="N2860" s="270"/>
      <c r="O2860" s="270"/>
      <c r="P2860" s="254">
        <f t="shared" si="104"/>
        <v>1300</v>
      </c>
      <c r="Q2860" s="254">
        <f t="shared" si="105"/>
        <v>135200</v>
      </c>
      <c r="R2860" s="254">
        <f t="shared" si="106"/>
        <v>0</v>
      </c>
      <c r="S2860" s="312"/>
    </row>
    <row r="2861" spans="1:19" outlineLevel="1">
      <c r="A2861" s="342">
        <v>10</v>
      </c>
      <c r="B2861" s="593" t="s">
        <v>49</v>
      </c>
      <c r="C2861" s="328"/>
      <c r="D2861" s="489"/>
      <c r="E2861" s="494"/>
      <c r="F2861" s="346"/>
      <c r="G2861" s="357"/>
      <c r="H2861" s="357"/>
      <c r="I2861" s="357"/>
      <c r="J2861" s="357"/>
      <c r="K2861" s="333"/>
      <c r="L2861" s="685"/>
      <c r="M2861" s="333"/>
      <c r="N2861" s="270"/>
      <c r="O2861" s="270"/>
      <c r="P2861" s="254"/>
      <c r="Q2861" s="254"/>
      <c r="R2861" s="254"/>
      <c r="S2861" s="312"/>
    </row>
    <row r="2862" spans="1:19" ht="25.5" outlineLevel="1">
      <c r="A2862" s="349"/>
      <c r="B2862" s="475" t="s">
        <v>1293</v>
      </c>
      <c r="C2862" s="328" t="s">
        <v>23</v>
      </c>
      <c r="D2862" s="489">
        <v>1</v>
      </c>
      <c r="E2862" s="494"/>
      <c r="F2862" s="346"/>
      <c r="G2862" s="350"/>
      <c r="H2862" s="350" t="s">
        <v>1294</v>
      </c>
      <c r="I2862" s="357" t="s">
        <v>1163</v>
      </c>
      <c r="J2862" s="357" t="s">
        <v>324</v>
      </c>
      <c r="K2862" s="315">
        <v>343800</v>
      </c>
      <c r="L2862" s="685"/>
      <c r="M2862" s="333" t="s">
        <v>1191</v>
      </c>
      <c r="N2862" s="270"/>
      <c r="O2862" s="270"/>
      <c r="P2862" s="254">
        <f t="shared" ref="P2862" si="107">SUM(K2862:O2862)</f>
        <v>343800</v>
      </c>
      <c r="Q2862" s="254">
        <f>P2862*$D2862</f>
        <v>343800</v>
      </c>
      <c r="R2862" s="254">
        <f>P2862*$F2862</f>
        <v>0</v>
      </c>
      <c r="S2862" s="312"/>
    </row>
    <row r="2863" spans="1:19" ht="25.5" outlineLevel="1">
      <c r="A2863" s="349"/>
      <c r="B2863" s="475" t="s">
        <v>1295</v>
      </c>
      <c r="C2863" s="328" t="s">
        <v>23</v>
      </c>
      <c r="D2863" s="489">
        <v>23</v>
      </c>
      <c r="E2863" s="494"/>
      <c r="F2863" s="346"/>
      <c r="G2863" s="350"/>
      <c r="H2863" s="350" t="s">
        <v>1296</v>
      </c>
      <c r="I2863" s="357" t="s">
        <v>1163</v>
      </c>
      <c r="J2863" s="357" t="s">
        <v>324</v>
      </c>
      <c r="K2863" s="315">
        <v>224700</v>
      </c>
      <c r="L2863" s="685"/>
      <c r="M2863" s="333" t="s">
        <v>1191</v>
      </c>
      <c r="N2863" s="270"/>
      <c r="O2863" s="270"/>
      <c r="P2863" s="254">
        <f t="shared" ref="P2863:P2864" si="108">SUM(K2863:O2863)</f>
        <v>224700</v>
      </c>
      <c r="Q2863" s="254">
        <f>P2863*$D2863</f>
        <v>5168100</v>
      </c>
      <c r="R2863" s="254">
        <f>P2863*$F2863</f>
        <v>0</v>
      </c>
      <c r="S2863" s="312"/>
    </row>
    <row r="2864" spans="1:19" ht="25.5" outlineLevel="1">
      <c r="A2864" s="349"/>
      <c r="B2864" s="475" t="s">
        <v>1297</v>
      </c>
      <c r="C2864" s="328" t="s">
        <v>23</v>
      </c>
      <c r="D2864" s="489">
        <v>73</v>
      </c>
      <c r="E2864" s="494"/>
      <c r="F2864" s="346"/>
      <c r="G2864" s="350"/>
      <c r="H2864" s="350" t="s">
        <v>1298</v>
      </c>
      <c r="I2864" s="357" t="s">
        <v>1163</v>
      </c>
      <c r="J2864" s="357" t="s">
        <v>324</v>
      </c>
      <c r="K2864" s="315">
        <v>170900</v>
      </c>
      <c r="L2864" s="685"/>
      <c r="M2864" s="333" t="s">
        <v>1191</v>
      </c>
      <c r="N2864" s="270"/>
      <c r="O2864" s="270"/>
      <c r="P2864" s="254">
        <f t="shared" si="108"/>
        <v>170900</v>
      </c>
      <c r="Q2864" s="254">
        <f>P2864*$D2864</f>
        <v>12475700</v>
      </c>
      <c r="R2864" s="254">
        <f>P2864*$F2864</f>
        <v>0</v>
      </c>
      <c r="S2864" s="312"/>
    </row>
    <row r="2865" spans="1:19" outlineLevel="1">
      <c r="A2865" s="342">
        <v>11</v>
      </c>
      <c r="B2865" s="344" t="s">
        <v>1299</v>
      </c>
      <c r="C2865" s="327"/>
      <c r="D2865" s="346"/>
      <c r="E2865" s="494"/>
      <c r="F2865" s="346"/>
      <c r="G2865" s="357"/>
      <c r="H2865" s="357"/>
      <c r="I2865" s="357"/>
      <c r="J2865" s="357"/>
      <c r="K2865" s="333"/>
      <c r="L2865" s="685"/>
      <c r="M2865" s="333"/>
      <c r="N2865" s="270"/>
      <c r="O2865" s="270"/>
      <c r="P2865" s="254"/>
      <c r="Q2865" s="254"/>
      <c r="R2865" s="254"/>
      <c r="S2865" s="312"/>
    </row>
    <row r="2866" spans="1:19" ht="25.5" outlineLevel="1">
      <c r="A2866" s="349"/>
      <c r="B2866" s="329" t="s">
        <v>1300</v>
      </c>
      <c r="C2866" s="327" t="s">
        <v>23</v>
      </c>
      <c r="D2866" s="346">
        <v>16</v>
      </c>
      <c r="E2866" s="494"/>
      <c r="F2866" s="346"/>
      <c r="G2866" s="350"/>
      <c r="H2866" s="350" t="s">
        <v>1301</v>
      </c>
      <c r="I2866" s="357" t="s">
        <v>1163</v>
      </c>
      <c r="J2866" s="357" t="s">
        <v>324</v>
      </c>
      <c r="K2866" s="315">
        <v>180400</v>
      </c>
      <c r="L2866" s="685"/>
      <c r="M2866" s="333" t="s">
        <v>1191</v>
      </c>
      <c r="N2866" s="270"/>
      <c r="O2866" s="270"/>
      <c r="P2866" s="254">
        <f t="shared" ref="P2866:P2868" si="109">SUM(K2866:O2866)</f>
        <v>180400</v>
      </c>
      <c r="Q2866" s="254">
        <f>P2866*$D2866</f>
        <v>2886400</v>
      </c>
      <c r="R2866" s="254">
        <f>P2866*$F2866</f>
        <v>0</v>
      </c>
      <c r="S2866" s="312"/>
    </row>
    <row r="2867" spans="1:19" ht="25.5" outlineLevel="1">
      <c r="A2867" s="349"/>
      <c r="B2867" s="329" t="s">
        <v>1302</v>
      </c>
      <c r="C2867" s="327" t="s">
        <v>23</v>
      </c>
      <c r="D2867" s="346">
        <v>1</v>
      </c>
      <c r="E2867" s="494"/>
      <c r="F2867" s="346"/>
      <c r="G2867" s="350"/>
      <c r="H2867" s="350" t="s">
        <v>1303</v>
      </c>
      <c r="I2867" s="357" t="s">
        <v>1163</v>
      </c>
      <c r="J2867" s="357" t="s">
        <v>324</v>
      </c>
      <c r="K2867" s="315">
        <v>244500</v>
      </c>
      <c r="L2867" s="685"/>
      <c r="M2867" s="333" t="s">
        <v>1191</v>
      </c>
      <c r="N2867" s="270"/>
      <c r="O2867" s="270"/>
      <c r="P2867" s="254">
        <f t="shared" si="109"/>
        <v>244500</v>
      </c>
      <c r="Q2867" s="254">
        <f>P2867*$D2867</f>
        <v>244500</v>
      </c>
      <c r="R2867" s="254">
        <f>P2867*$F2867</f>
        <v>0</v>
      </c>
      <c r="S2867" s="312"/>
    </row>
    <row r="2868" spans="1:19" ht="25.5" outlineLevel="1">
      <c r="A2868" s="349"/>
      <c r="B2868" s="329" t="s">
        <v>1304</v>
      </c>
      <c r="C2868" s="327" t="s">
        <v>23</v>
      </c>
      <c r="D2868" s="346">
        <v>8</v>
      </c>
      <c r="E2868" s="494"/>
      <c r="F2868" s="346"/>
      <c r="G2868" s="350"/>
      <c r="H2868" s="350" t="s">
        <v>1305</v>
      </c>
      <c r="I2868" s="357" t="s">
        <v>1163</v>
      </c>
      <c r="J2868" s="357" t="s">
        <v>324</v>
      </c>
      <c r="K2868" s="315">
        <v>118200</v>
      </c>
      <c r="L2868" s="685"/>
      <c r="M2868" s="333" t="s">
        <v>1191</v>
      </c>
      <c r="N2868" s="270"/>
      <c r="O2868" s="270"/>
      <c r="P2868" s="254">
        <f t="shared" si="109"/>
        <v>118200</v>
      </c>
      <c r="Q2868" s="254">
        <f>P2868*$D2868</f>
        <v>945600</v>
      </c>
      <c r="R2868" s="254">
        <f>P2868*$F2868</f>
        <v>0</v>
      </c>
      <c r="S2868" s="312"/>
    </row>
    <row r="2869" spans="1:19" outlineLevel="1">
      <c r="A2869" s="342">
        <v>12</v>
      </c>
      <c r="B2869" s="344" t="s">
        <v>1306</v>
      </c>
      <c r="C2869" s="327"/>
      <c r="D2869" s="346"/>
      <c r="E2869" s="494"/>
      <c r="F2869" s="346"/>
      <c r="G2869" s="357"/>
      <c r="H2869" s="357"/>
      <c r="I2869" s="357"/>
      <c r="J2869" s="357"/>
      <c r="K2869" s="333"/>
      <c r="L2869" s="685"/>
      <c r="M2869" s="333"/>
      <c r="N2869" s="270"/>
      <c r="O2869" s="270"/>
      <c r="P2869" s="254"/>
      <c r="Q2869" s="254"/>
      <c r="R2869" s="254"/>
      <c r="S2869" s="312"/>
    </row>
    <row r="2870" spans="1:19" ht="25.5" outlineLevel="1">
      <c r="A2870" s="349"/>
      <c r="B2870" s="329" t="s">
        <v>1307</v>
      </c>
      <c r="C2870" s="327" t="s">
        <v>23</v>
      </c>
      <c r="D2870" s="346">
        <v>4</v>
      </c>
      <c r="E2870" s="494" t="s">
        <v>1151</v>
      </c>
      <c r="F2870" s="346"/>
      <c r="G2870" s="350"/>
      <c r="H2870" s="350" t="s">
        <v>1308</v>
      </c>
      <c r="I2870" s="350" t="s">
        <v>1309</v>
      </c>
      <c r="J2870" s="350" t="s">
        <v>324</v>
      </c>
      <c r="K2870" s="315">
        <v>682800</v>
      </c>
      <c r="L2870" s="685"/>
      <c r="M2870" s="315">
        <v>489600</v>
      </c>
      <c r="N2870" s="270"/>
      <c r="O2870" s="270"/>
      <c r="P2870" s="254">
        <f t="shared" ref="P2870:P2876" si="110">SUM(K2870:O2870)</f>
        <v>1172400</v>
      </c>
      <c r="Q2870" s="254">
        <f t="shared" ref="Q2870:Q2876" si="111">P2870*$D2870</f>
        <v>4689600</v>
      </c>
      <c r="R2870" s="254">
        <f t="shared" ref="R2870:R2876" si="112">P2870*$F2870</f>
        <v>0</v>
      </c>
      <c r="S2870" s="312"/>
    </row>
    <row r="2871" spans="1:19" ht="25.5" outlineLevel="1">
      <c r="A2871" s="349"/>
      <c r="B2871" s="329" t="s">
        <v>1310</v>
      </c>
      <c r="C2871" s="327" t="s">
        <v>23</v>
      </c>
      <c r="D2871" s="346">
        <v>4</v>
      </c>
      <c r="E2871" s="494" t="s">
        <v>1151</v>
      </c>
      <c r="F2871" s="346"/>
      <c r="G2871" s="350"/>
      <c r="H2871" s="350" t="s">
        <v>1308</v>
      </c>
      <c r="I2871" s="350" t="s">
        <v>1309</v>
      </c>
      <c r="J2871" s="350" t="s">
        <v>324</v>
      </c>
      <c r="K2871" s="315">
        <v>287800</v>
      </c>
      <c r="L2871" s="685"/>
      <c r="M2871" s="315">
        <v>325500</v>
      </c>
      <c r="N2871" s="270"/>
      <c r="O2871" s="270"/>
      <c r="P2871" s="254">
        <f t="shared" si="110"/>
        <v>613300</v>
      </c>
      <c r="Q2871" s="254">
        <f t="shared" si="111"/>
        <v>2453200</v>
      </c>
      <c r="R2871" s="254">
        <f t="shared" si="112"/>
        <v>0</v>
      </c>
      <c r="S2871" s="312"/>
    </row>
    <row r="2872" spans="1:19" ht="25.5" outlineLevel="1">
      <c r="A2872" s="349"/>
      <c r="B2872" s="329" t="s">
        <v>1311</v>
      </c>
      <c r="C2872" s="327" t="s">
        <v>23</v>
      </c>
      <c r="D2872" s="346">
        <v>83</v>
      </c>
      <c r="E2872" s="494" t="s">
        <v>1151</v>
      </c>
      <c r="F2872" s="346"/>
      <c r="G2872" s="350"/>
      <c r="H2872" s="350" t="s">
        <v>1308</v>
      </c>
      <c r="I2872" s="350" t="s">
        <v>1309</v>
      </c>
      <c r="J2872" s="350" t="s">
        <v>324</v>
      </c>
      <c r="K2872" s="315">
        <v>168700</v>
      </c>
      <c r="L2872" s="685"/>
      <c r="M2872" s="315">
        <v>260100</v>
      </c>
      <c r="N2872" s="270"/>
      <c r="O2872" s="270"/>
      <c r="P2872" s="254">
        <f t="shared" si="110"/>
        <v>428800</v>
      </c>
      <c r="Q2872" s="254">
        <f t="shared" si="111"/>
        <v>35590400</v>
      </c>
      <c r="R2872" s="254">
        <f t="shared" si="112"/>
        <v>0</v>
      </c>
      <c r="S2872" s="312"/>
    </row>
    <row r="2873" spans="1:19" outlineLevel="1">
      <c r="A2873" s="349"/>
      <c r="B2873" s="329" t="s">
        <v>1312</v>
      </c>
      <c r="C2873" s="327" t="s">
        <v>23</v>
      </c>
      <c r="D2873" s="346">
        <v>2</v>
      </c>
      <c r="E2873" s="494" t="s">
        <v>1151</v>
      </c>
      <c r="F2873" s="346"/>
      <c r="G2873" s="350"/>
      <c r="H2873" s="350" t="s">
        <v>1313</v>
      </c>
      <c r="I2873" s="350" t="s">
        <v>1309</v>
      </c>
      <c r="J2873" s="350" t="s">
        <v>324</v>
      </c>
      <c r="K2873" s="315">
        <v>1168700</v>
      </c>
      <c r="L2873" s="685"/>
      <c r="M2873" s="315">
        <v>735200</v>
      </c>
      <c r="N2873" s="270"/>
      <c r="O2873" s="270"/>
      <c r="P2873" s="254">
        <f t="shared" si="110"/>
        <v>1903900</v>
      </c>
      <c r="Q2873" s="254">
        <f t="shared" si="111"/>
        <v>3807800</v>
      </c>
      <c r="R2873" s="254">
        <f t="shared" si="112"/>
        <v>0</v>
      </c>
      <c r="S2873" s="312"/>
    </row>
    <row r="2874" spans="1:19" outlineLevel="1">
      <c r="A2874" s="349"/>
      <c r="B2874" s="329" t="s">
        <v>1314</v>
      </c>
      <c r="C2874" s="327" t="s">
        <v>23</v>
      </c>
      <c r="D2874" s="346">
        <v>3</v>
      </c>
      <c r="E2874" s="494" t="s">
        <v>1151</v>
      </c>
      <c r="F2874" s="346"/>
      <c r="G2874" s="350"/>
      <c r="H2874" s="350" t="s">
        <v>1313</v>
      </c>
      <c r="I2874" s="350" t="s">
        <v>1309</v>
      </c>
      <c r="J2874" s="350" t="s">
        <v>324</v>
      </c>
      <c r="K2874" s="315">
        <v>1178100</v>
      </c>
      <c r="L2874" s="685"/>
      <c r="M2874" s="315">
        <v>735200</v>
      </c>
      <c r="N2874" s="270"/>
      <c r="O2874" s="270"/>
      <c r="P2874" s="254">
        <f t="shared" si="110"/>
        <v>1913300</v>
      </c>
      <c r="Q2874" s="254">
        <f t="shared" si="111"/>
        <v>5739900</v>
      </c>
      <c r="R2874" s="254">
        <f t="shared" si="112"/>
        <v>0</v>
      </c>
      <c r="S2874" s="312"/>
    </row>
    <row r="2875" spans="1:19" outlineLevel="1">
      <c r="A2875" s="349"/>
      <c r="B2875" s="329" t="s">
        <v>1315</v>
      </c>
      <c r="C2875" s="327" t="s">
        <v>23</v>
      </c>
      <c r="D2875" s="346">
        <v>1</v>
      </c>
      <c r="E2875" s="494" t="s">
        <v>1151</v>
      </c>
      <c r="F2875" s="346"/>
      <c r="G2875" s="350"/>
      <c r="H2875" s="350" t="s">
        <v>1313</v>
      </c>
      <c r="I2875" s="350" t="s">
        <v>1309</v>
      </c>
      <c r="J2875" s="350" t="s">
        <v>324</v>
      </c>
      <c r="K2875" s="315">
        <v>1178100</v>
      </c>
      <c r="L2875" s="685"/>
      <c r="M2875" s="315">
        <v>735200</v>
      </c>
      <c r="N2875" s="270"/>
      <c r="O2875" s="270"/>
      <c r="P2875" s="254">
        <f t="shared" si="110"/>
        <v>1913300</v>
      </c>
      <c r="Q2875" s="254">
        <f t="shared" si="111"/>
        <v>1913300</v>
      </c>
      <c r="R2875" s="254">
        <f t="shared" si="112"/>
        <v>0</v>
      </c>
      <c r="S2875" s="312"/>
    </row>
    <row r="2876" spans="1:19" outlineLevel="1">
      <c r="A2876" s="349"/>
      <c r="B2876" s="329" t="s">
        <v>1317</v>
      </c>
      <c r="C2876" s="327" t="s">
        <v>23</v>
      </c>
      <c r="D2876" s="346">
        <v>8</v>
      </c>
      <c r="E2876" s="494" t="s">
        <v>1151</v>
      </c>
      <c r="F2876" s="346"/>
      <c r="G2876" s="350"/>
      <c r="H2876" s="350" t="s">
        <v>1313</v>
      </c>
      <c r="I2876" s="350" t="s">
        <v>1309</v>
      </c>
      <c r="J2876" s="350" t="s">
        <v>324</v>
      </c>
      <c r="K2876" s="315">
        <v>348100</v>
      </c>
      <c r="L2876" s="685"/>
      <c r="M2876" s="315">
        <v>390600</v>
      </c>
      <c r="N2876" s="270"/>
      <c r="O2876" s="270"/>
      <c r="P2876" s="254">
        <f t="shared" si="110"/>
        <v>738700</v>
      </c>
      <c r="Q2876" s="254">
        <f t="shared" si="111"/>
        <v>5909600</v>
      </c>
      <c r="R2876" s="254">
        <f t="shared" si="112"/>
        <v>0</v>
      </c>
      <c r="S2876" s="312"/>
    </row>
    <row r="2877" spans="1:19" outlineLevel="1">
      <c r="A2877" s="342">
        <v>13</v>
      </c>
      <c r="B2877" s="344" t="s">
        <v>1318</v>
      </c>
      <c r="C2877" s="345"/>
      <c r="D2877" s="346"/>
      <c r="E2877" s="494"/>
      <c r="F2877" s="346"/>
      <c r="G2877" s="331"/>
      <c r="H2877" s="331"/>
      <c r="I2877" s="331"/>
      <c r="J2877" s="331"/>
      <c r="K2877" s="348"/>
      <c r="L2877" s="685"/>
      <c r="M2877" s="348"/>
      <c r="N2877" s="270"/>
      <c r="O2877" s="270"/>
      <c r="P2877" s="254"/>
      <c r="Q2877" s="254"/>
      <c r="R2877" s="254"/>
      <c r="S2877" s="312"/>
    </row>
    <row r="2878" spans="1:19" ht="51" outlineLevel="1">
      <c r="A2878" s="349"/>
      <c r="B2878" s="329" t="s">
        <v>1150</v>
      </c>
      <c r="C2878" s="327" t="s">
        <v>23</v>
      </c>
      <c r="D2878" s="346">
        <v>6</v>
      </c>
      <c r="E2878" s="494"/>
      <c r="F2878" s="346"/>
      <c r="G2878" s="350" t="s">
        <v>1116</v>
      </c>
      <c r="H2878" s="350" t="s">
        <v>1319</v>
      </c>
      <c r="I2878" s="350" t="s">
        <v>1123</v>
      </c>
      <c r="J2878" s="350" t="s">
        <v>767</v>
      </c>
      <c r="K2878" s="315">
        <v>7035000</v>
      </c>
      <c r="L2878" s="685"/>
      <c r="M2878" s="315">
        <v>385400</v>
      </c>
      <c r="N2878" s="270"/>
      <c r="O2878" s="270"/>
      <c r="P2878" s="254">
        <f t="shared" ref="P2878:P2886" si="113">SUM(K2878:O2878)</f>
        <v>7420400</v>
      </c>
      <c r="Q2878" s="254">
        <f t="shared" ref="Q2878:Q2886" si="114">P2878*$D2878</f>
        <v>44522400</v>
      </c>
      <c r="R2878" s="254">
        <f t="shared" ref="R2878:R2886" si="115">P2878*$F2878</f>
        <v>0</v>
      </c>
      <c r="S2878" s="312" t="s">
        <v>1119</v>
      </c>
    </row>
    <row r="2879" spans="1:19" ht="51" outlineLevel="1">
      <c r="A2879" s="349"/>
      <c r="B2879" s="329" t="s">
        <v>1153</v>
      </c>
      <c r="C2879" s="327" t="s">
        <v>23</v>
      </c>
      <c r="D2879" s="346">
        <v>1</v>
      </c>
      <c r="E2879" s="494"/>
      <c r="F2879" s="346"/>
      <c r="G2879" s="350" t="s">
        <v>1116</v>
      </c>
      <c r="H2879" s="350" t="s">
        <v>1319</v>
      </c>
      <c r="I2879" s="350" t="s">
        <v>1123</v>
      </c>
      <c r="J2879" s="350" t="s">
        <v>767</v>
      </c>
      <c r="K2879" s="315">
        <v>5720000</v>
      </c>
      <c r="L2879" s="685"/>
      <c r="M2879" s="315">
        <v>320600</v>
      </c>
      <c r="N2879" s="270"/>
      <c r="O2879" s="270"/>
      <c r="P2879" s="254">
        <f t="shared" si="113"/>
        <v>6040600</v>
      </c>
      <c r="Q2879" s="254">
        <f t="shared" si="114"/>
        <v>6040600</v>
      </c>
      <c r="R2879" s="254">
        <f t="shared" si="115"/>
        <v>0</v>
      </c>
      <c r="S2879" s="312" t="s">
        <v>1119</v>
      </c>
    </row>
    <row r="2880" spans="1:19" ht="51" outlineLevel="1">
      <c r="A2880" s="349"/>
      <c r="B2880" s="329" t="s">
        <v>1155</v>
      </c>
      <c r="C2880" s="327" t="s">
        <v>23</v>
      </c>
      <c r="D2880" s="346">
        <v>5</v>
      </c>
      <c r="E2880" s="494"/>
      <c r="F2880" s="346"/>
      <c r="G2880" s="350" t="s">
        <v>1116</v>
      </c>
      <c r="H2880" s="350" t="s">
        <v>1319</v>
      </c>
      <c r="I2880" s="350" t="s">
        <v>1123</v>
      </c>
      <c r="J2880" s="350" t="s">
        <v>767</v>
      </c>
      <c r="K2880" s="315">
        <v>4260000</v>
      </c>
      <c r="L2880" s="685"/>
      <c r="M2880" s="315">
        <v>262200</v>
      </c>
      <c r="N2880" s="270"/>
      <c r="O2880" s="270"/>
      <c r="P2880" s="254">
        <f t="shared" si="113"/>
        <v>4522200</v>
      </c>
      <c r="Q2880" s="254">
        <f t="shared" si="114"/>
        <v>22611000</v>
      </c>
      <c r="R2880" s="254">
        <f t="shared" si="115"/>
        <v>0</v>
      </c>
      <c r="S2880" s="312" t="s">
        <v>1119</v>
      </c>
    </row>
    <row r="2881" spans="1:19" ht="51" outlineLevel="1">
      <c r="A2881" s="349"/>
      <c r="B2881" s="329" t="s">
        <v>1157</v>
      </c>
      <c r="C2881" s="327" t="s">
        <v>23</v>
      </c>
      <c r="D2881" s="346">
        <v>9</v>
      </c>
      <c r="E2881" s="494"/>
      <c r="F2881" s="346"/>
      <c r="G2881" s="350" t="s">
        <v>1116</v>
      </c>
      <c r="H2881" s="350" t="s">
        <v>1319</v>
      </c>
      <c r="I2881" s="350" t="s">
        <v>1123</v>
      </c>
      <c r="J2881" s="350" t="s">
        <v>767</v>
      </c>
      <c r="K2881" s="315">
        <v>2978800</v>
      </c>
      <c r="L2881" s="685"/>
      <c r="M2881" s="315">
        <v>215700</v>
      </c>
      <c r="N2881" s="270"/>
      <c r="O2881" s="270"/>
      <c r="P2881" s="254">
        <f t="shared" si="113"/>
        <v>3194500</v>
      </c>
      <c r="Q2881" s="254">
        <f t="shared" si="114"/>
        <v>28750500</v>
      </c>
      <c r="R2881" s="254">
        <f t="shared" si="115"/>
        <v>0</v>
      </c>
      <c r="S2881" s="312" t="s">
        <v>1119</v>
      </c>
    </row>
    <row r="2882" spans="1:19" outlineLevel="1">
      <c r="A2882" s="349"/>
      <c r="B2882" s="329" t="s">
        <v>1321</v>
      </c>
      <c r="C2882" s="327" t="s">
        <v>23</v>
      </c>
      <c r="D2882" s="346">
        <v>41</v>
      </c>
      <c r="E2882" s="494"/>
      <c r="F2882" s="346"/>
      <c r="G2882" s="350" t="s">
        <v>1120</v>
      </c>
      <c r="H2882" s="350" t="s">
        <v>1322</v>
      </c>
      <c r="I2882" s="350" t="s">
        <v>1123</v>
      </c>
      <c r="J2882" s="350" t="s">
        <v>767</v>
      </c>
      <c r="K2882" s="315">
        <v>842500</v>
      </c>
      <c r="L2882" s="685"/>
      <c r="M2882" s="315">
        <v>115400</v>
      </c>
      <c r="N2882" s="270"/>
      <c r="O2882" s="270"/>
      <c r="P2882" s="254">
        <f t="shared" si="113"/>
        <v>957900</v>
      </c>
      <c r="Q2882" s="254">
        <f t="shared" si="114"/>
        <v>39273900</v>
      </c>
      <c r="R2882" s="254">
        <f t="shared" si="115"/>
        <v>0</v>
      </c>
      <c r="S2882" s="312"/>
    </row>
    <row r="2883" spans="1:19" outlineLevel="1">
      <c r="A2883" s="349"/>
      <c r="B2883" s="329" t="s">
        <v>1324</v>
      </c>
      <c r="C2883" s="327" t="s">
        <v>23</v>
      </c>
      <c r="D2883" s="346">
        <v>1</v>
      </c>
      <c r="E2883" s="494"/>
      <c r="F2883" s="346"/>
      <c r="G2883" s="350" t="s">
        <v>1120</v>
      </c>
      <c r="H2883" s="350" t="s">
        <v>1322</v>
      </c>
      <c r="I2883" s="350" t="s">
        <v>1123</v>
      </c>
      <c r="J2883" s="350" t="s">
        <v>767</v>
      </c>
      <c r="K2883" s="315">
        <v>410000</v>
      </c>
      <c r="L2883" s="685"/>
      <c r="M2883" s="315">
        <v>73800</v>
      </c>
      <c r="N2883" s="270"/>
      <c r="O2883" s="270"/>
      <c r="P2883" s="254">
        <f t="shared" si="113"/>
        <v>483800</v>
      </c>
      <c r="Q2883" s="254">
        <f t="shared" si="114"/>
        <v>483800</v>
      </c>
      <c r="R2883" s="254">
        <f t="shared" si="115"/>
        <v>0</v>
      </c>
      <c r="S2883" s="312"/>
    </row>
    <row r="2884" spans="1:19" outlineLevel="1">
      <c r="A2884" s="349"/>
      <c r="B2884" s="329" t="s">
        <v>1325</v>
      </c>
      <c r="C2884" s="327" t="s">
        <v>23</v>
      </c>
      <c r="D2884" s="346">
        <v>2</v>
      </c>
      <c r="E2884" s="494"/>
      <c r="F2884" s="346"/>
      <c r="G2884" s="350" t="s">
        <v>1120</v>
      </c>
      <c r="H2884" s="350" t="s">
        <v>1322</v>
      </c>
      <c r="I2884" s="350" t="s">
        <v>1123</v>
      </c>
      <c r="J2884" s="350" t="s">
        <v>767</v>
      </c>
      <c r="K2884" s="315">
        <v>337500</v>
      </c>
      <c r="L2884" s="685"/>
      <c r="M2884" s="315">
        <v>57700</v>
      </c>
      <c r="N2884" s="270"/>
      <c r="O2884" s="270"/>
      <c r="P2884" s="254">
        <f t="shared" si="113"/>
        <v>395200</v>
      </c>
      <c r="Q2884" s="254">
        <f t="shared" si="114"/>
        <v>790400</v>
      </c>
      <c r="R2884" s="254">
        <f t="shared" si="115"/>
        <v>0</v>
      </c>
      <c r="S2884" s="312"/>
    </row>
    <row r="2885" spans="1:19" outlineLevel="1">
      <c r="A2885" s="349"/>
      <c r="B2885" s="329" t="s">
        <v>1326</v>
      </c>
      <c r="C2885" s="327" t="s">
        <v>23</v>
      </c>
      <c r="D2885" s="346">
        <v>122</v>
      </c>
      <c r="E2885" s="494"/>
      <c r="F2885" s="346"/>
      <c r="G2885" s="350" t="s">
        <v>1120</v>
      </c>
      <c r="H2885" s="350" t="s">
        <v>1322</v>
      </c>
      <c r="I2885" s="350" t="s">
        <v>1123</v>
      </c>
      <c r="J2885" s="350" t="s">
        <v>767</v>
      </c>
      <c r="K2885" s="315">
        <v>208800</v>
      </c>
      <c r="L2885" s="685"/>
      <c r="M2885" s="315">
        <v>46200</v>
      </c>
      <c r="N2885" s="270"/>
      <c r="O2885" s="270"/>
      <c r="P2885" s="254">
        <f t="shared" si="113"/>
        <v>255000</v>
      </c>
      <c r="Q2885" s="254">
        <f t="shared" si="114"/>
        <v>31110000</v>
      </c>
      <c r="R2885" s="254">
        <f t="shared" si="115"/>
        <v>0</v>
      </c>
      <c r="S2885" s="312"/>
    </row>
    <row r="2886" spans="1:19" outlineLevel="1">
      <c r="A2886" s="349"/>
      <c r="B2886" s="329" t="s">
        <v>1327</v>
      </c>
      <c r="C2886" s="327" t="s">
        <v>23</v>
      </c>
      <c r="D2886" s="346">
        <v>49</v>
      </c>
      <c r="E2886" s="494"/>
      <c r="F2886" s="346"/>
      <c r="G2886" s="350" t="s">
        <v>1120</v>
      </c>
      <c r="H2886" s="350" t="s">
        <v>1322</v>
      </c>
      <c r="I2886" s="350" t="s">
        <v>1123</v>
      </c>
      <c r="J2886" s="350" t="s">
        <v>767</v>
      </c>
      <c r="K2886" s="315">
        <v>158800</v>
      </c>
      <c r="L2886" s="685"/>
      <c r="M2886" s="315">
        <v>34800</v>
      </c>
      <c r="N2886" s="270"/>
      <c r="O2886" s="270"/>
      <c r="P2886" s="254">
        <f t="shared" si="113"/>
        <v>193600</v>
      </c>
      <c r="Q2886" s="254">
        <f t="shared" si="114"/>
        <v>9486400</v>
      </c>
      <c r="R2886" s="254">
        <f t="shared" si="115"/>
        <v>0</v>
      </c>
      <c r="S2886" s="312"/>
    </row>
    <row r="2887" spans="1:19" outlineLevel="1">
      <c r="A2887" s="342">
        <v>14</v>
      </c>
      <c r="B2887" s="344" t="s">
        <v>1328</v>
      </c>
      <c r="C2887" s="345"/>
      <c r="D2887" s="346"/>
      <c r="E2887" s="494"/>
      <c r="F2887" s="346"/>
      <c r="G2887" s="331"/>
      <c r="H2887" s="331"/>
      <c r="I2887" s="331"/>
      <c r="J2887" s="331"/>
      <c r="K2887" s="348"/>
      <c r="L2887" s="685"/>
      <c r="M2887" s="348"/>
      <c r="N2887" s="270"/>
      <c r="O2887" s="270"/>
      <c r="P2887" s="254"/>
      <c r="Q2887" s="254"/>
      <c r="R2887" s="254"/>
      <c r="S2887" s="312"/>
    </row>
    <row r="2888" spans="1:19" outlineLevel="1">
      <c r="A2888" s="349"/>
      <c r="B2888" s="329" t="s">
        <v>1323</v>
      </c>
      <c r="C2888" s="327" t="s">
        <v>23</v>
      </c>
      <c r="D2888" s="346">
        <v>3</v>
      </c>
      <c r="E2888" s="494"/>
      <c r="F2888" s="346"/>
      <c r="G2888" s="350" t="s">
        <v>1120</v>
      </c>
      <c r="H2888" s="350" t="s">
        <v>1329</v>
      </c>
      <c r="I2888" s="350" t="s">
        <v>1123</v>
      </c>
      <c r="J2888" s="350" t="s">
        <v>767</v>
      </c>
      <c r="K2888" s="315">
        <v>2560000</v>
      </c>
      <c r="L2888" s="685"/>
      <c r="M2888" s="315">
        <v>92500</v>
      </c>
      <c r="N2888" s="270"/>
      <c r="O2888" s="270"/>
      <c r="P2888" s="254">
        <f t="shared" ref="P2888:P2891" si="116">SUM(K2888:O2888)</f>
        <v>2652500</v>
      </c>
      <c r="Q2888" s="254">
        <f>P2888*$D2888</f>
        <v>7957500</v>
      </c>
      <c r="R2888" s="254">
        <f>P2888*$F2888</f>
        <v>0</v>
      </c>
      <c r="S2888" s="312"/>
    </row>
    <row r="2889" spans="1:19" outlineLevel="1">
      <c r="A2889" s="349"/>
      <c r="B2889" s="329" t="s">
        <v>1324</v>
      </c>
      <c r="C2889" s="327" t="s">
        <v>23</v>
      </c>
      <c r="D2889" s="346">
        <v>2</v>
      </c>
      <c r="E2889" s="494"/>
      <c r="F2889" s="346"/>
      <c r="G2889" s="350" t="s">
        <v>1120</v>
      </c>
      <c r="H2889" s="350" t="s">
        <v>1329</v>
      </c>
      <c r="I2889" s="350" t="s">
        <v>1123</v>
      </c>
      <c r="J2889" s="350" t="s">
        <v>767</v>
      </c>
      <c r="K2889" s="315">
        <v>1296300</v>
      </c>
      <c r="L2889" s="685"/>
      <c r="M2889" s="315">
        <v>73800</v>
      </c>
      <c r="N2889" s="270"/>
      <c r="O2889" s="270"/>
      <c r="P2889" s="254">
        <f t="shared" si="116"/>
        <v>1370100</v>
      </c>
      <c r="Q2889" s="254">
        <f>P2889*$D2889</f>
        <v>2740200</v>
      </c>
      <c r="R2889" s="254">
        <f>P2889*$F2889</f>
        <v>0</v>
      </c>
      <c r="S2889" s="312"/>
    </row>
    <row r="2890" spans="1:19" outlineLevel="1">
      <c r="A2890" s="349"/>
      <c r="B2890" s="329" t="s">
        <v>1325</v>
      </c>
      <c r="C2890" s="327" t="s">
        <v>23</v>
      </c>
      <c r="D2890" s="346">
        <v>1</v>
      </c>
      <c r="E2890" s="494"/>
      <c r="F2890" s="346"/>
      <c r="G2890" s="350" t="s">
        <v>1120</v>
      </c>
      <c r="H2890" s="350" t="s">
        <v>1329</v>
      </c>
      <c r="I2890" s="350" t="s">
        <v>1123</v>
      </c>
      <c r="J2890" s="350" t="s">
        <v>767</v>
      </c>
      <c r="K2890" s="315">
        <v>1153800</v>
      </c>
      <c r="L2890" s="685"/>
      <c r="M2890" s="315">
        <v>57700</v>
      </c>
      <c r="N2890" s="270"/>
      <c r="O2890" s="270"/>
      <c r="P2890" s="254">
        <f t="shared" si="116"/>
        <v>1211500</v>
      </c>
      <c r="Q2890" s="254">
        <f>P2890*$D2890</f>
        <v>1211500</v>
      </c>
      <c r="R2890" s="254">
        <f>P2890*$F2890</f>
        <v>0</v>
      </c>
      <c r="S2890" s="312"/>
    </row>
    <row r="2891" spans="1:19" outlineLevel="1">
      <c r="A2891" s="349"/>
      <c r="B2891" s="329" t="s">
        <v>1326</v>
      </c>
      <c r="C2891" s="327" t="s">
        <v>23</v>
      </c>
      <c r="D2891" s="346">
        <v>18</v>
      </c>
      <c r="E2891" s="494"/>
      <c r="F2891" s="346"/>
      <c r="G2891" s="350" t="s">
        <v>1120</v>
      </c>
      <c r="H2891" s="350" t="s">
        <v>1329</v>
      </c>
      <c r="I2891" s="350" t="s">
        <v>1123</v>
      </c>
      <c r="J2891" s="350" t="s">
        <v>767</v>
      </c>
      <c r="K2891" s="315">
        <v>780000</v>
      </c>
      <c r="L2891" s="685"/>
      <c r="M2891" s="315">
        <v>46200</v>
      </c>
      <c r="N2891" s="270"/>
      <c r="O2891" s="270"/>
      <c r="P2891" s="254">
        <f t="shared" si="116"/>
        <v>826200</v>
      </c>
      <c r="Q2891" s="254">
        <f>P2891*$D2891</f>
        <v>14871600</v>
      </c>
      <c r="R2891" s="254">
        <f>P2891*$F2891</f>
        <v>0</v>
      </c>
      <c r="S2891" s="312"/>
    </row>
    <row r="2892" spans="1:19" outlineLevel="1">
      <c r="A2892" s="342">
        <v>15</v>
      </c>
      <c r="B2892" s="344" t="s">
        <v>1330</v>
      </c>
      <c r="C2892" s="345"/>
      <c r="D2892" s="346"/>
      <c r="E2892" s="494"/>
      <c r="F2892" s="346"/>
      <c r="G2892" s="331"/>
      <c r="H2892" s="331"/>
      <c r="I2892" s="331"/>
      <c r="J2892" s="331"/>
      <c r="K2892" s="348"/>
      <c r="L2892" s="685"/>
      <c r="M2892" s="348"/>
      <c r="N2892" s="270"/>
      <c r="O2892" s="270"/>
      <c r="P2892" s="254"/>
      <c r="Q2892" s="254"/>
      <c r="R2892" s="254"/>
      <c r="S2892" s="312"/>
    </row>
    <row r="2893" spans="1:19" ht="51" outlineLevel="1">
      <c r="A2893" s="349"/>
      <c r="B2893" s="329" t="s">
        <v>1155</v>
      </c>
      <c r="C2893" s="327" t="s">
        <v>23</v>
      </c>
      <c r="D2893" s="346">
        <v>1</v>
      </c>
      <c r="E2893" s="494"/>
      <c r="F2893" s="346"/>
      <c r="G2893" s="350" t="s">
        <v>1120</v>
      </c>
      <c r="H2893" s="350" t="s">
        <v>1331</v>
      </c>
      <c r="I2893" s="350" t="s">
        <v>1123</v>
      </c>
      <c r="J2893" s="350" t="s">
        <v>767</v>
      </c>
      <c r="K2893" s="315">
        <v>1135000</v>
      </c>
      <c r="L2893" s="685"/>
      <c r="M2893" s="315">
        <v>262200</v>
      </c>
      <c r="N2893" s="270"/>
      <c r="O2893" s="270"/>
      <c r="P2893" s="254">
        <f>SUM(K2893:O2893)</f>
        <v>1397200</v>
      </c>
      <c r="Q2893" s="254">
        <f>P2893*$D2893</f>
        <v>1397200</v>
      </c>
      <c r="R2893" s="254">
        <f>P2893*$F2893</f>
        <v>0</v>
      </c>
      <c r="S2893" s="312" t="s">
        <v>1119</v>
      </c>
    </row>
    <row r="2894" spans="1:19" outlineLevel="1">
      <c r="A2894" s="342">
        <v>16</v>
      </c>
      <c r="B2894" s="344" t="s">
        <v>1332</v>
      </c>
      <c r="C2894" s="345"/>
      <c r="D2894" s="346"/>
      <c r="E2894" s="494"/>
      <c r="F2894" s="346"/>
      <c r="G2894" s="331"/>
      <c r="H2894" s="331"/>
      <c r="I2894" s="331"/>
      <c r="J2894" s="331"/>
      <c r="K2894" s="348"/>
      <c r="L2894" s="685"/>
      <c r="M2894" s="348"/>
      <c r="N2894" s="270"/>
      <c r="O2894" s="270"/>
      <c r="P2894" s="254"/>
      <c r="Q2894" s="254"/>
      <c r="R2894" s="254"/>
      <c r="S2894" s="312"/>
    </row>
    <row r="2895" spans="1:19" outlineLevel="1">
      <c r="A2895" s="349"/>
      <c r="B2895" s="329" t="s">
        <v>1333</v>
      </c>
      <c r="C2895" s="327" t="s">
        <v>23</v>
      </c>
      <c r="D2895" s="346">
        <v>59</v>
      </c>
      <c r="E2895" s="494"/>
      <c r="F2895" s="346"/>
      <c r="G2895" s="350" t="s">
        <v>1334</v>
      </c>
      <c r="H2895" s="350" t="s">
        <v>1335</v>
      </c>
      <c r="I2895" s="350" t="s">
        <v>1336</v>
      </c>
      <c r="J2895" s="350" t="s">
        <v>324</v>
      </c>
      <c r="K2895" s="315">
        <v>71500</v>
      </c>
      <c r="L2895" s="685"/>
      <c r="M2895" s="315">
        <v>41500</v>
      </c>
      <c r="N2895" s="270"/>
      <c r="O2895" s="270"/>
      <c r="P2895" s="254">
        <f t="shared" ref="P2895:P2901" si="117">SUM(K2895:O2895)</f>
        <v>113000</v>
      </c>
      <c r="Q2895" s="254">
        <f>P2895*$D2895</f>
        <v>6667000</v>
      </c>
      <c r="R2895" s="254">
        <f>P2895*$F2895</f>
        <v>0</v>
      </c>
      <c r="S2895" s="312"/>
    </row>
    <row r="2896" spans="1:19" outlineLevel="1">
      <c r="A2896" s="343">
        <v>17</v>
      </c>
      <c r="B2896" s="344" t="s">
        <v>1337</v>
      </c>
      <c r="C2896" s="345"/>
      <c r="D2896" s="346"/>
      <c r="E2896" s="494"/>
      <c r="F2896" s="346"/>
      <c r="G2896" s="331"/>
      <c r="H2896" s="331"/>
      <c r="I2896" s="331"/>
      <c r="J2896" s="331"/>
      <c r="K2896" s="348"/>
      <c r="L2896" s="685"/>
      <c r="M2896" s="348"/>
      <c r="N2896" s="270"/>
      <c r="O2896" s="270"/>
      <c r="P2896" s="254"/>
      <c r="Q2896" s="254"/>
      <c r="R2896" s="254"/>
      <c r="S2896" s="312"/>
    </row>
    <row r="2897" spans="1:19" ht="51" outlineLevel="1">
      <c r="A2897" s="349"/>
      <c r="B2897" s="475" t="s">
        <v>1161</v>
      </c>
      <c r="C2897" s="328" t="s">
        <v>23</v>
      </c>
      <c r="D2897" s="489">
        <v>1</v>
      </c>
      <c r="E2897" s="495" t="s">
        <v>1338</v>
      </c>
      <c r="F2897" s="346"/>
      <c r="G2897" s="350" t="s">
        <v>1116</v>
      </c>
      <c r="H2897" s="350" t="s">
        <v>1339</v>
      </c>
      <c r="I2897" s="476" t="s">
        <v>1123</v>
      </c>
      <c r="J2897" s="476" t="s">
        <v>767</v>
      </c>
      <c r="K2897" s="315">
        <v>5461300</v>
      </c>
      <c r="L2897" s="685"/>
      <c r="M2897" s="315">
        <v>320600</v>
      </c>
      <c r="N2897" s="270"/>
      <c r="O2897" s="270"/>
      <c r="P2897" s="254">
        <f>SUM(K2897:O2897)</f>
        <v>5781900</v>
      </c>
      <c r="Q2897" s="254">
        <f>P2897*$D2897</f>
        <v>5781900</v>
      </c>
      <c r="R2897" s="254">
        <f>P2897*$F2897</f>
        <v>0</v>
      </c>
      <c r="S2897" s="312" t="s">
        <v>1119</v>
      </c>
    </row>
    <row r="2898" spans="1:19" ht="51" outlineLevel="1">
      <c r="A2898" s="349"/>
      <c r="B2898" s="475" t="s">
        <v>1164</v>
      </c>
      <c r="C2898" s="328" t="s">
        <v>23</v>
      </c>
      <c r="D2898" s="489">
        <v>3</v>
      </c>
      <c r="E2898" s="495" t="s">
        <v>1338</v>
      </c>
      <c r="F2898" s="346"/>
      <c r="G2898" s="350" t="s">
        <v>1116</v>
      </c>
      <c r="H2898" s="350" t="s">
        <v>1339</v>
      </c>
      <c r="I2898" s="476" t="s">
        <v>1123</v>
      </c>
      <c r="J2898" s="476" t="s">
        <v>767</v>
      </c>
      <c r="K2898" s="315">
        <v>4336300</v>
      </c>
      <c r="L2898" s="685"/>
      <c r="M2898" s="315">
        <v>262200</v>
      </c>
      <c r="N2898" s="270"/>
      <c r="O2898" s="270"/>
      <c r="P2898" s="254">
        <f t="shared" ref="P2898:P2900" si="118">SUM(K2898:O2898)</f>
        <v>4598500</v>
      </c>
      <c r="Q2898" s="254">
        <f>P2898*$D2898</f>
        <v>13795500</v>
      </c>
      <c r="R2898" s="254">
        <f>P2898*$F2898</f>
        <v>0</v>
      </c>
      <c r="S2898" s="312" t="s">
        <v>1119</v>
      </c>
    </row>
    <row r="2899" spans="1:19" ht="51" outlineLevel="1">
      <c r="A2899" s="349"/>
      <c r="B2899" s="475" t="s">
        <v>1166</v>
      </c>
      <c r="C2899" s="328" t="s">
        <v>23</v>
      </c>
      <c r="D2899" s="489">
        <v>3</v>
      </c>
      <c r="E2899" s="495" t="s">
        <v>1338</v>
      </c>
      <c r="F2899" s="346"/>
      <c r="G2899" s="350" t="s">
        <v>1116</v>
      </c>
      <c r="H2899" s="350" t="s">
        <v>1339</v>
      </c>
      <c r="I2899" s="476" t="s">
        <v>1123</v>
      </c>
      <c r="J2899" s="476" t="s">
        <v>767</v>
      </c>
      <c r="K2899" s="315">
        <v>3747500</v>
      </c>
      <c r="L2899" s="685"/>
      <c r="M2899" s="315">
        <v>215700</v>
      </c>
      <c r="N2899" s="270"/>
      <c r="O2899" s="270"/>
      <c r="P2899" s="254">
        <f t="shared" si="118"/>
        <v>3963200</v>
      </c>
      <c r="Q2899" s="254">
        <f>P2899*$D2899</f>
        <v>11889600</v>
      </c>
      <c r="R2899" s="254">
        <f>P2899*$F2899</f>
        <v>0</v>
      </c>
      <c r="S2899" s="312" t="s">
        <v>1119</v>
      </c>
    </row>
    <row r="2900" spans="1:19" ht="51" outlineLevel="1">
      <c r="A2900" s="349"/>
      <c r="B2900" s="475" t="s">
        <v>1340</v>
      </c>
      <c r="C2900" s="328" t="s">
        <v>23</v>
      </c>
      <c r="D2900" s="489">
        <v>3</v>
      </c>
      <c r="E2900" s="495"/>
      <c r="F2900" s="346"/>
      <c r="G2900" s="350"/>
      <c r="H2900" s="350" t="s">
        <v>1341</v>
      </c>
      <c r="I2900" s="331" t="s">
        <v>1309</v>
      </c>
      <c r="J2900" s="331" t="s">
        <v>324</v>
      </c>
      <c r="K2900" s="315">
        <v>691700</v>
      </c>
      <c r="L2900" s="685"/>
      <c r="M2900" s="315">
        <v>405000</v>
      </c>
      <c r="N2900" s="270"/>
      <c r="O2900" s="270"/>
      <c r="P2900" s="254">
        <f t="shared" si="118"/>
        <v>1096700</v>
      </c>
      <c r="Q2900" s="254">
        <f>P2900*$D2900</f>
        <v>3290100</v>
      </c>
      <c r="R2900" s="254">
        <f>P2900*$F2900</f>
        <v>0</v>
      </c>
      <c r="S2900" s="312" t="s">
        <v>1119</v>
      </c>
    </row>
    <row r="2901" spans="1:19" outlineLevel="1">
      <c r="A2901" s="345">
        <v>18</v>
      </c>
      <c r="B2901" s="329" t="s">
        <v>1342</v>
      </c>
      <c r="C2901" s="345" t="s">
        <v>20</v>
      </c>
      <c r="D2901" s="346">
        <v>1</v>
      </c>
      <c r="E2901" s="494"/>
      <c r="F2901" s="346"/>
      <c r="G2901" s="347"/>
      <c r="H2901" s="347"/>
      <c r="I2901" s="347"/>
      <c r="J2901" s="347"/>
      <c r="K2901" s="315">
        <v>0</v>
      </c>
      <c r="L2901" s="685"/>
      <c r="M2901" s="315">
        <v>0</v>
      </c>
      <c r="N2901" s="270"/>
      <c r="O2901" s="270"/>
      <c r="P2901" s="254">
        <f t="shared" si="117"/>
        <v>0</v>
      </c>
      <c r="Q2901" s="254">
        <f>P2901*$D2901</f>
        <v>0</v>
      </c>
      <c r="R2901" s="254">
        <f>P2901*$F2901</f>
        <v>0</v>
      </c>
      <c r="S2901" s="312" t="s">
        <v>858</v>
      </c>
    </row>
    <row r="2902" spans="1:19" ht="30" customHeight="1" outlineLevel="1">
      <c r="A2902" s="324" t="s">
        <v>15</v>
      </c>
      <c r="B2902" s="325" t="s">
        <v>1343</v>
      </c>
      <c r="C2902" s="324"/>
      <c r="D2902" s="326"/>
      <c r="E2902" s="326"/>
      <c r="F2902" s="326"/>
      <c r="G2902" s="720"/>
      <c r="H2902" s="720"/>
      <c r="I2902" s="720"/>
      <c r="J2902" s="720"/>
      <c r="K2902" s="721"/>
      <c r="L2902" s="720"/>
      <c r="M2902" s="721"/>
      <c r="N2902" s="720"/>
      <c r="O2902" s="720"/>
      <c r="P2902" s="720"/>
      <c r="Q2902" s="720"/>
      <c r="R2902" s="720"/>
      <c r="S2902" s="312"/>
    </row>
    <row r="2903" spans="1:19" outlineLevel="1">
      <c r="A2903" s="342">
        <v>1</v>
      </c>
      <c r="B2903" s="344" t="s">
        <v>1147</v>
      </c>
      <c r="C2903" s="345"/>
      <c r="D2903" s="346"/>
      <c r="E2903" s="494"/>
      <c r="F2903" s="346"/>
      <c r="G2903" s="347"/>
      <c r="H2903" s="331"/>
      <c r="I2903" s="331"/>
      <c r="J2903" s="331"/>
      <c r="K2903" s="348"/>
      <c r="L2903" s="685"/>
      <c r="M2903" s="348"/>
      <c r="N2903" s="270"/>
      <c r="O2903" s="270"/>
      <c r="P2903" s="254"/>
      <c r="Q2903" s="254"/>
      <c r="R2903" s="254"/>
      <c r="S2903" s="312"/>
    </row>
    <row r="2904" spans="1:19" outlineLevel="1">
      <c r="A2904" s="349"/>
      <c r="B2904" s="329" t="s">
        <v>1148</v>
      </c>
      <c r="C2904" s="327" t="s">
        <v>243</v>
      </c>
      <c r="D2904" s="346">
        <v>27.6</v>
      </c>
      <c r="E2904" s="494" t="s">
        <v>1151</v>
      </c>
      <c r="F2904" s="346"/>
      <c r="G2904" s="347"/>
      <c r="H2904" s="331" t="s">
        <v>1149</v>
      </c>
      <c r="I2904" s="331" t="s">
        <v>1084</v>
      </c>
      <c r="J2904" s="331" t="s">
        <v>324</v>
      </c>
      <c r="K2904" s="315">
        <v>2286600</v>
      </c>
      <c r="L2904" s="685"/>
      <c r="M2904" s="315">
        <v>802700</v>
      </c>
      <c r="N2904" s="270"/>
      <c r="O2904" s="270"/>
      <c r="P2904" s="254">
        <f t="shared" ref="P2904:P2907" si="119">SUM(K2904:O2904)</f>
        <v>3089300</v>
      </c>
      <c r="Q2904" s="254">
        <f>P2904*$D2904</f>
        <v>85264680</v>
      </c>
      <c r="R2904" s="254">
        <f>P2904*$F2904</f>
        <v>0</v>
      </c>
      <c r="S2904" s="312"/>
    </row>
    <row r="2905" spans="1:19" outlineLevel="1">
      <c r="A2905" s="349"/>
      <c r="B2905" s="329" t="s">
        <v>1155</v>
      </c>
      <c r="C2905" s="327" t="s">
        <v>243</v>
      </c>
      <c r="D2905" s="346">
        <v>29.016999999999999</v>
      </c>
      <c r="E2905" s="494" t="s">
        <v>1151</v>
      </c>
      <c r="F2905" s="346"/>
      <c r="G2905" s="347"/>
      <c r="H2905" s="331" t="s">
        <v>1156</v>
      </c>
      <c r="I2905" s="331" t="s">
        <v>1084</v>
      </c>
      <c r="J2905" s="331" t="s">
        <v>324</v>
      </c>
      <c r="K2905" s="315">
        <v>942700</v>
      </c>
      <c r="L2905" s="685"/>
      <c r="M2905" s="315">
        <v>385700</v>
      </c>
      <c r="N2905" s="270"/>
      <c r="O2905" s="270"/>
      <c r="P2905" s="254">
        <f t="shared" si="119"/>
        <v>1328400</v>
      </c>
      <c r="Q2905" s="254">
        <f>P2905*$D2905</f>
        <v>38546182.799999997</v>
      </c>
      <c r="R2905" s="254">
        <f>P2905*$F2905</f>
        <v>0</v>
      </c>
      <c r="S2905" s="312"/>
    </row>
    <row r="2906" spans="1:19" outlineLevel="1">
      <c r="A2906" s="349"/>
      <c r="B2906" s="329" t="s">
        <v>1157</v>
      </c>
      <c r="C2906" s="327" t="s">
        <v>243</v>
      </c>
      <c r="D2906" s="346">
        <v>144.12900000000002</v>
      </c>
      <c r="E2906" s="494" t="s">
        <v>1151</v>
      </c>
      <c r="F2906" s="346"/>
      <c r="G2906" s="347"/>
      <c r="H2906" s="331" t="s">
        <v>1158</v>
      </c>
      <c r="I2906" s="331" t="s">
        <v>1084</v>
      </c>
      <c r="J2906" s="331" t="s">
        <v>324</v>
      </c>
      <c r="K2906" s="315">
        <v>760700</v>
      </c>
      <c r="L2906" s="685"/>
      <c r="M2906" s="315">
        <v>315900</v>
      </c>
      <c r="N2906" s="270"/>
      <c r="O2906" s="270"/>
      <c r="P2906" s="254">
        <f t="shared" si="119"/>
        <v>1076600</v>
      </c>
      <c r="Q2906" s="254">
        <f>P2906*$D2906</f>
        <v>155169281.40000001</v>
      </c>
      <c r="R2906" s="254">
        <f>P2906*$F2906</f>
        <v>0</v>
      </c>
      <c r="S2906" s="312"/>
    </row>
    <row r="2907" spans="1:19" outlineLevel="1">
      <c r="A2907" s="349"/>
      <c r="B2907" s="329" t="s">
        <v>1324</v>
      </c>
      <c r="C2907" s="327" t="s">
        <v>243</v>
      </c>
      <c r="D2907" s="346">
        <v>6.7030000000000012</v>
      </c>
      <c r="E2907" s="494" t="s">
        <v>1151</v>
      </c>
      <c r="F2907" s="346"/>
      <c r="G2907" s="347"/>
      <c r="H2907" s="331" t="s">
        <v>1344</v>
      </c>
      <c r="I2907" s="331" t="s">
        <v>1084</v>
      </c>
      <c r="J2907" s="331" t="s">
        <v>324</v>
      </c>
      <c r="K2907" s="315">
        <v>259400</v>
      </c>
      <c r="L2907" s="685"/>
      <c r="M2907" s="315">
        <v>113000</v>
      </c>
      <c r="N2907" s="270"/>
      <c r="O2907" s="270"/>
      <c r="P2907" s="254">
        <f t="shared" si="119"/>
        <v>372400</v>
      </c>
      <c r="Q2907" s="254">
        <f>P2907*$D2907</f>
        <v>2496197.2000000007</v>
      </c>
      <c r="R2907" s="254">
        <f>P2907*$F2907</f>
        <v>0</v>
      </c>
      <c r="S2907" s="312"/>
    </row>
    <row r="2908" spans="1:19" outlineLevel="1">
      <c r="A2908" s="342">
        <v>2</v>
      </c>
      <c r="B2908" s="344" t="s">
        <v>1345</v>
      </c>
      <c r="C2908" s="327"/>
      <c r="D2908" s="346"/>
      <c r="E2908" s="494"/>
      <c r="F2908" s="346"/>
      <c r="G2908" s="347"/>
      <c r="H2908" s="331"/>
      <c r="I2908" s="331"/>
      <c r="J2908" s="331"/>
      <c r="K2908" s="348"/>
      <c r="L2908" s="685"/>
      <c r="M2908" s="348"/>
      <c r="N2908" s="270"/>
      <c r="O2908" s="270"/>
      <c r="P2908" s="254"/>
      <c r="Q2908" s="254"/>
      <c r="R2908" s="254"/>
      <c r="S2908" s="312"/>
    </row>
    <row r="2909" spans="1:19" ht="25.5" outlineLevel="1">
      <c r="A2909" s="349"/>
      <c r="B2909" s="329" t="s">
        <v>1346</v>
      </c>
      <c r="C2909" s="327" t="s">
        <v>23</v>
      </c>
      <c r="D2909" s="346">
        <v>8</v>
      </c>
      <c r="E2909" s="494" t="s">
        <v>1151</v>
      </c>
      <c r="F2909" s="346"/>
      <c r="G2909" s="347"/>
      <c r="H2909" s="331" t="s">
        <v>1308</v>
      </c>
      <c r="I2909" s="331" t="s">
        <v>1309</v>
      </c>
      <c r="J2909" s="331" t="s">
        <v>324</v>
      </c>
      <c r="K2909" s="315">
        <v>1378900</v>
      </c>
      <c r="L2909" s="685"/>
      <c r="M2909" s="315">
        <v>655300</v>
      </c>
      <c r="N2909" s="270"/>
      <c r="O2909" s="270"/>
      <c r="P2909" s="254">
        <f t="shared" ref="P2909:P2912" si="120">SUM(K2909:O2909)</f>
        <v>2034200</v>
      </c>
      <c r="Q2909" s="254">
        <f>P2909*$D2909</f>
        <v>16273600</v>
      </c>
      <c r="R2909" s="254">
        <f>P2909*$F2909</f>
        <v>0</v>
      </c>
      <c r="S2909" s="312"/>
    </row>
    <row r="2910" spans="1:19" ht="25.5" outlineLevel="1">
      <c r="A2910" s="349"/>
      <c r="B2910" s="329" t="s">
        <v>1310</v>
      </c>
      <c r="C2910" s="327" t="s">
        <v>23</v>
      </c>
      <c r="D2910" s="346">
        <v>6</v>
      </c>
      <c r="E2910" s="494" t="s">
        <v>1151</v>
      </c>
      <c r="F2910" s="346"/>
      <c r="G2910" s="347"/>
      <c r="H2910" s="331" t="s">
        <v>1308</v>
      </c>
      <c r="I2910" s="331" t="s">
        <v>1309</v>
      </c>
      <c r="J2910" s="331" t="s">
        <v>324</v>
      </c>
      <c r="K2910" s="315">
        <v>287800</v>
      </c>
      <c r="L2910" s="685"/>
      <c r="M2910" s="315">
        <v>325500</v>
      </c>
      <c r="N2910" s="270"/>
      <c r="O2910" s="270"/>
      <c r="P2910" s="254">
        <f t="shared" si="120"/>
        <v>613300</v>
      </c>
      <c r="Q2910" s="254">
        <f>P2910*$D2910</f>
        <v>3679800</v>
      </c>
      <c r="R2910" s="254">
        <f>P2910*$F2910</f>
        <v>0</v>
      </c>
      <c r="S2910" s="312"/>
    </row>
    <row r="2911" spans="1:19" ht="25.5" outlineLevel="1">
      <c r="A2911" s="349"/>
      <c r="B2911" s="329" t="s">
        <v>1311</v>
      </c>
      <c r="C2911" s="327" t="s">
        <v>23</v>
      </c>
      <c r="D2911" s="346">
        <v>69</v>
      </c>
      <c r="E2911" s="494" t="s">
        <v>1151</v>
      </c>
      <c r="F2911" s="346"/>
      <c r="G2911" s="347"/>
      <c r="H2911" s="331" t="s">
        <v>1308</v>
      </c>
      <c r="I2911" s="331" t="s">
        <v>1309</v>
      </c>
      <c r="J2911" s="331" t="s">
        <v>324</v>
      </c>
      <c r="K2911" s="315">
        <v>168700</v>
      </c>
      <c r="L2911" s="685"/>
      <c r="M2911" s="315">
        <v>260100</v>
      </c>
      <c r="N2911" s="270"/>
      <c r="O2911" s="270"/>
      <c r="P2911" s="254">
        <f t="shared" si="120"/>
        <v>428800</v>
      </c>
      <c r="Q2911" s="254">
        <f>P2911*$D2911</f>
        <v>29587200</v>
      </c>
      <c r="R2911" s="254">
        <f>P2911*$F2911</f>
        <v>0</v>
      </c>
      <c r="S2911" s="312"/>
    </row>
    <row r="2912" spans="1:19" ht="25.5" outlineLevel="1">
      <c r="A2912" s="349"/>
      <c r="B2912" s="329" t="s">
        <v>1347</v>
      </c>
      <c r="C2912" s="327" t="s">
        <v>23</v>
      </c>
      <c r="D2912" s="346">
        <v>8</v>
      </c>
      <c r="E2912" s="494" t="s">
        <v>1151</v>
      </c>
      <c r="F2912" s="346"/>
      <c r="G2912" s="347"/>
      <c r="H2912" s="331" t="s">
        <v>1308</v>
      </c>
      <c r="I2912" s="331" t="s">
        <v>1309</v>
      </c>
      <c r="J2912" s="331" t="s">
        <v>324</v>
      </c>
      <c r="K2912" s="315">
        <v>40200</v>
      </c>
      <c r="L2912" s="685"/>
      <c r="M2912" s="315">
        <v>103900</v>
      </c>
      <c r="N2912" s="270"/>
      <c r="O2912" s="270"/>
      <c r="P2912" s="254">
        <f t="shared" si="120"/>
        <v>144100</v>
      </c>
      <c r="Q2912" s="254">
        <f>P2912*$D2912</f>
        <v>1152800</v>
      </c>
      <c r="R2912" s="254">
        <f>P2912*$F2912</f>
        <v>0</v>
      </c>
      <c r="S2912" s="312"/>
    </row>
    <row r="2913" spans="1:19" outlineLevel="1">
      <c r="A2913" s="342">
        <v>3</v>
      </c>
      <c r="B2913" s="344" t="s">
        <v>1348</v>
      </c>
      <c r="C2913" s="327"/>
      <c r="D2913" s="346"/>
      <c r="E2913" s="494"/>
      <c r="F2913" s="346"/>
      <c r="G2913" s="347"/>
      <c r="H2913" s="331"/>
      <c r="I2913" s="331"/>
      <c r="J2913" s="331"/>
      <c r="K2913" s="348"/>
      <c r="L2913" s="685"/>
      <c r="M2913" s="348"/>
      <c r="N2913" s="270"/>
      <c r="O2913" s="270"/>
      <c r="P2913" s="254"/>
      <c r="Q2913" s="254"/>
      <c r="R2913" s="254"/>
      <c r="S2913" s="312"/>
    </row>
    <row r="2914" spans="1:19" outlineLevel="1">
      <c r="A2914" s="349"/>
      <c r="B2914" s="329" t="s">
        <v>1349</v>
      </c>
      <c r="C2914" s="327" t="s">
        <v>23</v>
      </c>
      <c r="D2914" s="346">
        <v>2</v>
      </c>
      <c r="E2914" s="494" t="s">
        <v>1151</v>
      </c>
      <c r="F2914" s="346"/>
      <c r="G2914" s="347"/>
      <c r="H2914" s="331" t="s">
        <v>1313</v>
      </c>
      <c r="I2914" s="331" t="s">
        <v>1309</v>
      </c>
      <c r="J2914" s="331" t="s">
        <v>324</v>
      </c>
      <c r="K2914" s="315">
        <v>2075100</v>
      </c>
      <c r="L2914" s="685"/>
      <c r="M2914" s="315">
        <v>983000</v>
      </c>
      <c r="N2914" s="270"/>
      <c r="O2914" s="270"/>
      <c r="P2914" s="254">
        <f t="shared" ref="P2914:P2917" si="121">SUM(K2914:O2914)</f>
        <v>3058100</v>
      </c>
      <c r="Q2914" s="254">
        <f t="shared" ref="Q2914:Q2919" si="122">P2914*$D2914</f>
        <v>6116200</v>
      </c>
      <c r="R2914" s="254">
        <f t="shared" ref="R2914:R2919" si="123">P2914*$F2914</f>
        <v>0</v>
      </c>
      <c r="S2914" s="312"/>
    </row>
    <row r="2915" spans="1:19" outlineLevel="1">
      <c r="A2915" s="349"/>
      <c r="B2915" s="329" t="s">
        <v>1350</v>
      </c>
      <c r="C2915" s="327" t="s">
        <v>23</v>
      </c>
      <c r="D2915" s="346">
        <v>4</v>
      </c>
      <c r="E2915" s="494" t="s">
        <v>1151</v>
      </c>
      <c r="F2915" s="346"/>
      <c r="G2915" s="347"/>
      <c r="H2915" s="331" t="s">
        <v>1313</v>
      </c>
      <c r="I2915" s="331" t="s">
        <v>1309</v>
      </c>
      <c r="J2915" s="331" t="s">
        <v>324</v>
      </c>
      <c r="K2915" s="315">
        <v>2075100</v>
      </c>
      <c r="L2915" s="685"/>
      <c r="M2915" s="315">
        <v>983000</v>
      </c>
      <c r="N2915" s="270"/>
      <c r="O2915" s="270"/>
      <c r="P2915" s="254">
        <f t="shared" si="121"/>
        <v>3058100</v>
      </c>
      <c r="Q2915" s="254">
        <f t="shared" si="122"/>
        <v>12232400</v>
      </c>
      <c r="R2915" s="254">
        <f t="shared" si="123"/>
        <v>0</v>
      </c>
      <c r="S2915" s="312"/>
    </row>
    <row r="2916" spans="1:19" outlineLevel="1">
      <c r="A2916" s="349"/>
      <c r="B2916" s="329" t="s">
        <v>1316</v>
      </c>
      <c r="C2916" s="327" t="s">
        <v>23</v>
      </c>
      <c r="D2916" s="346">
        <v>2</v>
      </c>
      <c r="E2916" s="494" t="s">
        <v>1151</v>
      </c>
      <c r="F2916" s="346"/>
      <c r="G2916" s="347"/>
      <c r="H2916" s="331" t="s">
        <v>1313</v>
      </c>
      <c r="I2916" s="331" t="s">
        <v>1309</v>
      </c>
      <c r="J2916" s="331" t="s">
        <v>324</v>
      </c>
      <c r="K2916" s="315">
        <v>535500</v>
      </c>
      <c r="L2916" s="685"/>
      <c r="M2916" s="315">
        <v>488800</v>
      </c>
      <c r="N2916" s="270"/>
      <c r="O2916" s="270"/>
      <c r="P2916" s="254">
        <f t="shared" si="121"/>
        <v>1024300</v>
      </c>
      <c r="Q2916" s="254">
        <f t="shared" si="122"/>
        <v>2048600</v>
      </c>
      <c r="R2916" s="254">
        <f t="shared" si="123"/>
        <v>0</v>
      </c>
      <c r="S2916" s="312"/>
    </row>
    <row r="2917" spans="1:19" outlineLevel="1">
      <c r="A2917" s="349"/>
      <c r="B2917" s="329" t="s">
        <v>1317</v>
      </c>
      <c r="C2917" s="327" t="s">
        <v>23</v>
      </c>
      <c r="D2917" s="346">
        <v>26</v>
      </c>
      <c r="E2917" s="494" t="s">
        <v>1151</v>
      </c>
      <c r="F2917" s="346"/>
      <c r="G2917" s="347"/>
      <c r="H2917" s="331" t="s">
        <v>1313</v>
      </c>
      <c r="I2917" s="331" t="s">
        <v>1309</v>
      </c>
      <c r="J2917" s="331" t="s">
        <v>324</v>
      </c>
      <c r="K2917" s="315">
        <v>348100</v>
      </c>
      <c r="L2917" s="685"/>
      <c r="M2917" s="315">
        <v>390600</v>
      </c>
      <c r="N2917" s="270"/>
      <c r="O2917" s="270"/>
      <c r="P2917" s="254">
        <f t="shared" si="121"/>
        <v>738700</v>
      </c>
      <c r="Q2917" s="254">
        <f t="shared" si="122"/>
        <v>19206200</v>
      </c>
      <c r="R2917" s="254">
        <f t="shared" si="123"/>
        <v>0</v>
      </c>
      <c r="S2917" s="312"/>
    </row>
    <row r="2918" spans="1:19" outlineLevel="1">
      <c r="A2918" s="349"/>
      <c r="B2918" s="475" t="s">
        <v>1351</v>
      </c>
      <c r="C2918" s="328" t="s">
        <v>23</v>
      </c>
      <c r="D2918" s="489">
        <v>1</v>
      </c>
      <c r="E2918" s="494" t="s">
        <v>1151</v>
      </c>
      <c r="F2918" s="346"/>
      <c r="G2918" s="347"/>
      <c r="H2918" s="331" t="s">
        <v>1313</v>
      </c>
      <c r="I2918" s="331" t="s">
        <v>1309</v>
      </c>
      <c r="J2918" s="331" t="s">
        <v>324</v>
      </c>
      <c r="K2918" s="315">
        <v>1325400</v>
      </c>
      <c r="L2918" s="685"/>
      <c r="M2918" s="315">
        <v>736000</v>
      </c>
      <c r="N2918" s="270"/>
      <c r="O2918" s="270"/>
      <c r="P2918" s="254">
        <f t="shared" ref="P2918:P2919" si="124">SUM(K2918:O2918)</f>
        <v>2061400</v>
      </c>
      <c r="Q2918" s="254">
        <f t="shared" si="122"/>
        <v>2061400</v>
      </c>
      <c r="R2918" s="254">
        <f t="shared" si="123"/>
        <v>0</v>
      </c>
      <c r="S2918" s="312"/>
    </row>
    <row r="2919" spans="1:19" outlineLevel="1">
      <c r="A2919" s="349"/>
      <c r="B2919" s="475" t="s">
        <v>1352</v>
      </c>
      <c r="C2919" s="328" t="s">
        <v>23</v>
      </c>
      <c r="D2919" s="489">
        <v>3</v>
      </c>
      <c r="E2919" s="494" t="s">
        <v>1151</v>
      </c>
      <c r="F2919" s="346"/>
      <c r="G2919" s="347"/>
      <c r="H2919" s="331" t="s">
        <v>1313</v>
      </c>
      <c r="I2919" s="331" t="s">
        <v>1309</v>
      </c>
      <c r="J2919" s="331" t="s">
        <v>324</v>
      </c>
      <c r="K2919" s="315">
        <v>462700</v>
      </c>
      <c r="L2919" s="685"/>
      <c r="M2919" s="315">
        <v>391200</v>
      </c>
      <c r="N2919" s="270"/>
      <c r="O2919" s="270"/>
      <c r="P2919" s="254">
        <f t="shared" si="124"/>
        <v>853900</v>
      </c>
      <c r="Q2919" s="254">
        <f t="shared" si="122"/>
        <v>2561700</v>
      </c>
      <c r="R2919" s="254">
        <f t="shared" si="123"/>
        <v>0</v>
      </c>
      <c r="S2919" s="312"/>
    </row>
    <row r="2920" spans="1:19" outlineLevel="1">
      <c r="A2920" s="342">
        <v>4</v>
      </c>
      <c r="B2920" s="344" t="s">
        <v>1318</v>
      </c>
      <c r="C2920" s="345"/>
      <c r="D2920" s="346"/>
      <c r="E2920" s="494"/>
      <c r="F2920" s="346"/>
      <c r="G2920" s="331"/>
      <c r="H2920" s="331"/>
      <c r="I2920" s="331"/>
      <c r="J2920" s="331"/>
      <c r="K2920" s="348"/>
      <c r="L2920" s="685"/>
      <c r="M2920" s="348"/>
      <c r="N2920" s="270"/>
      <c r="O2920" s="270"/>
      <c r="P2920" s="254"/>
      <c r="Q2920" s="254"/>
      <c r="R2920" s="254"/>
      <c r="S2920" s="312"/>
    </row>
    <row r="2921" spans="1:19" ht="51" outlineLevel="1">
      <c r="A2921" s="349"/>
      <c r="B2921" s="329" t="s">
        <v>1148</v>
      </c>
      <c r="C2921" s="327" t="s">
        <v>23</v>
      </c>
      <c r="D2921" s="346">
        <v>3</v>
      </c>
      <c r="E2921" s="494"/>
      <c r="F2921" s="346"/>
      <c r="G2921" s="331" t="s">
        <v>1116</v>
      </c>
      <c r="H2921" s="331" t="s">
        <v>1319</v>
      </c>
      <c r="I2921" s="331" t="s">
        <v>1123</v>
      </c>
      <c r="J2921" s="331" t="s">
        <v>767</v>
      </c>
      <c r="K2921" s="315">
        <v>10946300</v>
      </c>
      <c r="L2921" s="685"/>
      <c r="M2921" s="315">
        <v>518700</v>
      </c>
      <c r="N2921" s="270"/>
      <c r="O2921" s="270"/>
      <c r="P2921" s="254">
        <f t="shared" ref="P2921:P2924" si="125">SUM(K2921:O2921)</f>
        <v>11465000</v>
      </c>
      <c r="Q2921" s="254">
        <f>P2921*$D2921</f>
        <v>34395000</v>
      </c>
      <c r="R2921" s="254">
        <f>P2921*$F2921</f>
        <v>0</v>
      </c>
      <c r="S2921" s="312" t="s">
        <v>1119</v>
      </c>
    </row>
    <row r="2922" spans="1:19" ht="51" outlineLevel="1">
      <c r="A2922" s="349"/>
      <c r="B2922" s="329" t="s">
        <v>1155</v>
      </c>
      <c r="C2922" s="327" t="s">
        <v>23</v>
      </c>
      <c r="D2922" s="346">
        <v>8</v>
      </c>
      <c r="E2922" s="494"/>
      <c r="F2922" s="346"/>
      <c r="G2922" s="331" t="s">
        <v>1116</v>
      </c>
      <c r="H2922" s="331" t="s">
        <v>1319</v>
      </c>
      <c r="I2922" s="331" t="s">
        <v>1123</v>
      </c>
      <c r="J2922" s="331" t="s">
        <v>767</v>
      </c>
      <c r="K2922" s="315">
        <v>4260000</v>
      </c>
      <c r="L2922" s="685"/>
      <c r="M2922" s="315">
        <v>262200</v>
      </c>
      <c r="N2922" s="270"/>
      <c r="O2922" s="270"/>
      <c r="P2922" s="254">
        <f t="shared" si="125"/>
        <v>4522200</v>
      </c>
      <c r="Q2922" s="254">
        <f>P2922*$D2922</f>
        <v>36177600</v>
      </c>
      <c r="R2922" s="254">
        <f>P2922*$F2922</f>
        <v>0</v>
      </c>
      <c r="S2922" s="312" t="s">
        <v>1119</v>
      </c>
    </row>
    <row r="2923" spans="1:19" ht="51" outlineLevel="1">
      <c r="A2923" s="349"/>
      <c r="B2923" s="329" t="s">
        <v>1157</v>
      </c>
      <c r="C2923" s="327" t="s">
        <v>23</v>
      </c>
      <c r="D2923" s="346">
        <v>20</v>
      </c>
      <c r="E2923" s="494"/>
      <c r="F2923" s="346"/>
      <c r="G2923" s="331" t="s">
        <v>1116</v>
      </c>
      <c r="H2923" s="331" t="s">
        <v>1319</v>
      </c>
      <c r="I2923" s="331" t="s">
        <v>1123</v>
      </c>
      <c r="J2923" s="331" t="s">
        <v>767</v>
      </c>
      <c r="K2923" s="315">
        <v>2978800</v>
      </c>
      <c r="L2923" s="685"/>
      <c r="M2923" s="315">
        <v>215700</v>
      </c>
      <c r="N2923" s="270"/>
      <c r="O2923" s="270"/>
      <c r="P2923" s="254">
        <f t="shared" si="125"/>
        <v>3194500</v>
      </c>
      <c r="Q2923" s="254">
        <f>P2923*$D2923</f>
        <v>63890000</v>
      </c>
      <c r="R2923" s="254">
        <f>P2923*$F2923</f>
        <v>0</v>
      </c>
      <c r="S2923" s="312" t="s">
        <v>1119</v>
      </c>
    </row>
    <row r="2924" spans="1:19" outlineLevel="1">
      <c r="A2924" s="349"/>
      <c r="B2924" s="329" t="s">
        <v>1324</v>
      </c>
      <c r="C2924" s="327" t="s">
        <v>23</v>
      </c>
      <c r="D2924" s="346">
        <v>3</v>
      </c>
      <c r="E2924" s="494"/>
      <c r="F2924" s="346"/>
      <c r="G2924" s="331" t="s">
        <v>1120</v>
      </c>
      <c r="H2924" s="331" t="s">
        <v>1322</v>
      </c>
      <c r="I2924" s="331" t="s">
        <v>1123</v>
      </c>
      <c r="J2924" s="331" t="s">
        <v>767</v>
      </c>
      <c r="K2924" s="315">
        <v>410000</v>
      </c>
      <c r="L2924" s="685"/>
      <c r="M2924" s="315">
        <v>73800</v>
      </c>
      <c r="N2924" s="270"/>
      <c r="O2924" s="270"/>
      <c r="P2924" s="254">
        <f t="shared" si="125"/>
        <v>483800</v>
      </c>
      <c r="Q2924" s="254">
        <f>P2924*$D2924</f>
        <v>1451400</v>
      </c>
      <c r="R2924" s="254">
        <f>P2924*$F2924</f>
        <v>0</v>
      </c>
      <c r="S2924" s="312"/>
    </row>
    <row r="2925" spans="1:19" outlineLevel="1">
      <c r="A2925" s="349"/>
      <c r="B2925" s="475" t="s">
        <v>1327</v>
      </c>
      <c r="C2925" s="328" t="s">
        <v>23</v>
      </c>
      <c r="D2925" s="489">
        <v>10</v>
      </c>
      <c r="E2925" s="494"/>
      <c r="F2925" s="346"/>
      <c r="G2925" s="331" t="s">
        <v>1120</v>
      </c>
      <c r="H2925" s="331" t="s">
        <v>1329</v>
      </c>
      <c r="I2925" s="331" t="s">
        <v>1123</v>
      </c>
      <c r="J2925" s="331" t="s">
        <v>767</v>
      </c>
      <c r="K2925" s="315">
        <v>742500</v>
      </c>
      <c r="L2925" s="685"/>
      <c r="M2925" s="315">
        <v>34800</v>
      </c>
      <c r="N2925" s="270"/>
      <c r="O2925" s="270"/>
      <c r="P2925" s="254">
        <f t="shared" ref="P2925" si="126">SUM(K2925:O2925)</f>
        <v>777300</v>
      </c>
      <c r="Q2925" s="254">
        <f>P2925*$D2925</f>
        <v>7773000</v>
      </c>
      <c r="R2925" s="254">
        <f>P2925*$F2925</f>
        <v>0</v>
      </c>
      <c r="S2925" s="312"/>
    </row>
    <row r="2926" spans="1:19" outlineLevel="1">
      <c r="A2926" s="342">
        <v>5</v>
      </c>
      <c r="B2926" s="344" t="s">
        <v>1353</v>
      </c>
      <c r="C2926" s="345"/>
      <c r="D2926" s="346"/>
      <c r="E2926" s="494"/>
      <c r="F2926" s="346"/>
      <c r="G2926" s="331"/>
      <c r="H2926" s="331"/>
      <c r="I2926" s="331"/>
      <c r="J2926" s="331"/>
      <c r="K2926" s="348"/>
      <c r="L2926" s="685"/>
      <c r="M2926" s="348"/>
      <c r="N2926" s="270"/>
      <c r="O2926" s="270"/>
      <c r="P2926" s="254"/>
      <c r="Q2926" s="254"/>
      <c r="R2926" s="254"/>
      <c r="S2926" s="312"/>
    </row>
    <row r="2927" spans="1:19" ht="51" outlineLevel="1">
      <c r="A2927" s="349"/>
      <c r="B2927" s="329" t="s">
        <v>1155</v>
      </c>
      <c r="C2927" s="327" t="s">
        <v>23</v>
      </c>
      <c r="D2927" s="346">
        <v>6</v>
      </c>
      <c r="E2927" s="494"/>
      <c r="F2927" s="346"/>
      <c r="G2927" s="331" t="s">
        <v>1120</v>
      </c>
      <c r="H2927" s="331" t="s">
        <v>1354</v>
      </c>
      <c r="I2927" s="331" t="s">
        <v>1123</v>
      </c>
      <c r="J2927" s="331" t="s">
        <v>767</v>
      </c>
      <c r="K2927" s="315">
        <v>2526300</v>
      </c>
      <c r="L2927" s="685"/>
      <c r="M2927" s="315">
        <v>262200</v>
      </c>
      <c r="N2927" s="270"/>
      <c r="O2927" s="270"/>
      <c r="P2927" s="254">
        <f t="shared" ref="P2927:P2928" si="127">SUM(K2927:O2927)</f>
        <v>2788500</v>
      </c>
      <c r="Q2927" s="254">
        <f>P2927*$D2927</f>
        <v>16731000</v>
      </c>
      <c r="R2927" s="254">
        <f>P2927*$F2927</f>
        <v>0</v>
      </c>
      <c r="S2927" s="312" t="s">
        <v>1119</v>
      </c>
    </row>
    <row r="2928" spans="1:19" ht="51" outlineLevel="1">
      <c r="A2928" s="349"/>
      <c r="B2928" s="329" t="s">
        <v>1157</v>
      </c>
      <c r="C2928" s="327" t="s">
        <v>23</v>
      </c>
      <c r="D2928" s="346">
        <v>4</v>
      </c>
      <c r="E2928" s="494"/>
      <c r="F2928" s="346"/>
      <c r="G2928" s="331" t="s">
        <v>1120</v>
      </c>
      <c r="H2928" s="331" t="s">
        <v>1354</v>
      </c>
      <c r="I2928" s="331" t="s">
        <v>1123</v>
      </c>
      <c r="J2928" s="331" t="s">
        <v>767</v>
      </c>
      <c r="K2928" s="315">
        <v>1756300</v>
      </c>
      <c r="L2928" s="685"/>
      <c r="M2928" s="315">
        <v>215700</v>
      </c>
      <c r="N2928" s="270"/>
      <c r="O2928" s="270"/>
      <c r="P2928" s="254">
        <f t="shared" si="127"/>
        <v>1972000</v>
      </c>
      <c r="Q2928" s="254">
        <f>P2928*$D2928</f>
        <v>7888000</v>
      </c>
      <c r="R2928" s="254">
        <f>P2928*$F2928</f>
        <v>0</v>
      </c>
      <c r="S2928" s="312" t="s">
        <v>1119</v>
      </c>
    </row>
    <row r="2929" spans="1:19" outlineLevel="1">
      <c r="A2929" s="342">
        <v>6</v>
      </c>
      <c r="B2929" s="344" t="s">
        <v>1330</v>
      </c>
      <c r="C2929" s="345"/>
      <c r="D2929" s="346"/>
      <c r="E2929" s="494"/>
      <c r="F2929" s="346"/>
      <c r="G2929" s="331"/>
      <c r="H2929" s="331"/>
      <c r="I2929" s="331"/>
      <c r="J2929" s="331"/>
      <c r="K2929" s="348"/>
      <c r="L2929" s="685"/>
      <c r="M2929" s="348"/>
      <c r="N2929" s="270"/>
      <c r="O2929" s="270"/>
      <c r="P2929" s="254"/>
      <c r="Q2929" s="254"/>
      <c r="R2929" s="254"/>
      <c r="S2929" s="312"/>
    </row>
    <row r="2930" spans="1:19" ht="51" outlineLevel="1">
      <c r="A2930" s="349"/>
      <c r="B2930" s="329" t="s">
        <v>1157</v>
      </c>
      <c r="C2930" s="327" t="s">
        <v>23</v>
      </c>
      <c r="D2930" s="346">
        <v>12</v>
      </c>
      <c r="E2930" s="494" t="s">
        <v>1355</v>
      </c>
      <c r="F2930" s="346"/>
      <c r="G2930" s="331" t="s">
        <v>1116</v>
      </c>
      <c r="H2930" s="331" t="s">
        <v>1356</v>
      </c>
      <c r="I2930" s="331" t="s">
        <v>1123</v>
      </c>
      <c r="J2930" s="331" t="s">
        <v>767</v>
      </c>
      <c r="K2930" s="315">
        <v>2727500</v>
      </c>
      <c r="L2930" s="685"/>
      <c r="M2930" s="315">
        <v>215700</v>
      </c>
      <c r="N2930" s="270"/>
      <c r="O2930" s="270"/>
      <c r="P2930" s="254">
        <f>SUM(K2930:O2930)</f>
        <v>2943200</v>
      </c>
      <c r="Q2930" s="254">
        <f>P2930*$D2930</f>
        <v>35318400</v>
      </c>
      <c r="R2930" s="254">
        <f>P2930*$F2930</f>
        <v>0</v>
      </c>
      <c r="S2930" s="312" t="s">
        <v>1119</v>
      </c>
    </row>
    <row r="2931" spans="1:19" outlineLevel="1">
      <c r="A2931" s="342">
        <v>7</v>
      </c>
      <c r="B2931" s="344" t="s">
        <v>1357</v>
      </c>
      <c r="C2931" s="345"/>
      <c r="D2931" s="346"/>
      <c r="E2931" s="494"/>
      <c r="F2931" s="346"/>
      <c r="G2931" s="331"/>
      <c r="H2931" s="331"/>
      <c r="I2931" s="331"/>
      <c r="J2931" s="331"/>
      <c r="K2931" s="348"/>
      <c r="L2931" s="685"/>
      <c r="M2931" s="348"/>
      <c r="N2931" s="270"/>
      <c r="O2931" s="270"/>
      <c r="P2931" s="254"/>
      <c r="Q2931" s="254"/>
      <c r="R2931" s="254"/>
      <c r="S2931" s="312"/>
    </row>
    <row r="2932" spans="1:19" ht="51" outlineLevel="1">
      <c r="A2932" s="349"/>
      <c r="B2932" s="329" t="s">
        <v>1155</v>
      </c>
      <c r="C2932" s="327" t="s">
        <v>23</v>
      </c>
      <c r="D2932" s="346">
        <v>8</v>
      </c>
      <c r="E2932" s="494" t="s">
        <v>1338</v>
      </c>
      <c r="F2932" s="346"/>
      <c r="G2932" s="331" t="s">
        <v>1116</v>
      </c>
      <c r="H2932" s="331" t="s">
        <v>1339</v>
      </c>
      <c r="I2932" s="331" t="s">
        <v>1123</v>
      </c>
      <c r="J2932" s="331" t="s">
        <v>767</v>
      </c>
      <c r="K2932" s="315">
        <v>4336300</v>
      </c>
      <c r="L2932" s="685"/>
      <c r="M2932" s="315">
        <v>262200</v>
      </c>
      <c r="N2932" s="270"/>
      <c r="O2932" s="270"/>
      <c r="P2932" s="254">
        <f t="shared" ref="P2932:P2933" si="128">SUM(K2932:O2932)</f>
        <v>4598500</v>
      </c>
      <c r="Q2932" s="254">
        <f>P2932*$D2932</f>
        <v>36788000</v>
      </c>
      <c r="R2932" s="254">
        <f>P2932*$F2932</f>
        <v>0</v>
      </c>
      <c r="S2932" s="312" t="s">
        <v>1119</v>
      </c>
    </row>
    <row r="2933" spans="1:19" ht="51" outlineLevel="1">
      <c r="A2933" s="349"/>
      <c r="B2933" s="329" t="s">
        <v>1157</v>
      </c>
      <c r="C2933" s="327" t="s">
        <v>23</v>
      </c>
      <c r="D2933" s="346">
        <v>14</v>
      </c>
      <c r="E2933" s="494" t="s">
        <v>1338</v>
      </c>
      <c r="F2933" s="346"/>
      <c r="G2933" s="331" t="s">
        <v>1116</v>
      </c>
      <c r="H2933" s="331" t="s">
        <v>1339</v>
      </c>
      <c r="I2933" s="331" t="s">
        <v>1123</v>
      </c>
      <c r="J2933" s="331" t="s">
        <v>767</v>
      </c>
      <c r="K2933" s="315">
        <v>3747500</v>
      </c>
      <c r="L2933" s="685"/>
      <c r="M2933" s="315">
        <v>215700</v>
      </c>
      <c r="N2933" s="270"/>
      <c r="O2933" s="270"/>
      <c r="P2933" s="254">
        <f t="shared" si="128"/>
        <v>3963200</v>
      </c>
      <c r="Q2933" s="254">
        <f>P2933*$D2933</f>
        <v>55484800</v>
      </c>
      <c r="R2933" s="254">
        <f>P2933*$F2933</f>
        <v>0</v>
      </c>
      <c r="S2933" s="312" t="s">
        <v>1119</v>
      </c>
    </row>
    <row r="2934" spans="1:19" outlineLevel="1">
      <c r="A2934" s="342">
        <v>8</v>
      </c>
      <c r="B2934" s="344" t="s">
        <v>1358</v>
      </c>
      <c r="C2934" s="345"/>
      <c r="D2934" s="346"/>
      <c r="E2934" s="494"/>
      <c r="F2934" s="346"/>
      <c r="G2934" s="347"/>
      <c r="H2934" s="331"/>
      <c r="I2934" s="331"/>
      <c r="J2934" s="331"/>
      <c r="K2934" s="348"/>
      <c r="L2934" s="685"/>
      <c r="M2934" s="348"/>
      <c r="N2934" s="270"/>
      <c r="O2934" s="270"/>
      <c r="P2934" s="254"/>
      <c r="Q2934" s="254"/>
      <c r="R2934" s="254"/>
      <c r="S2934" s="312"/>
    </row>
    <row r="2935" spans="1:19" ht="25.5" outlineLevel="1">
      <c r="A2935" s="349"/>
      <c r="B2935" s="329" t="s">
        <v>1148</v>
      </c>
      <c r="C2935" s="327" t="s">
        <v>23</v>
      </c>
      <c r="D2935" s="346">
        <v>2</v>
      </c>
      <c r="E2935" s="494"/>
      <c r="F2935" s="346"/>
      <c r="G2935" s="347"/>
      <c r="H2935" s="331" t="s">
        <v>1359</v>
      </c>
      <c r="I2935" s="331" t="s">
        <v>1309</v>
      </c>
      <c r="J2935" s="331" t="s">
        <v>324</v>
      </c>
      <c r="K2935" s="315">
        <v>2622700</v>
      </c>
      <c r="L2935" s="685"/>
      <c r="M2935" s="315">
        <v>661900</v>
      </c>
      <c r="N2935" s="270"/>
      <c r="O2935" s="270"/>
      <c r="P2935" s="254">
        <f t="shared" ref="P2935:P2937" si="129">SUM(K2935:O2935)</f>
        <v>3284600</v>
      </c>
      <c r="Q2935" s="254">
        <f>P2935*$D2935</f>
        <v>6569200</v>
      </c>
      <c r="R2935" s="254">
        <f>P2935*$F2935</f>
        <v>0</v>
      </c>
      <c r="S2935" s="312"/>
    </row>
    <row r="2936" spans="1:19" ht="25.5" outlineLevel="1">
      <c r="A2936" s="349"/>
      <c r="B2936" s="475" t="s">
        <v>1360</v>
      </c>
      <c r="C2936" s="328" t="s">
        <v>23</v>
      </c>
      <c r="D2936" s="489">
        <v>2</v>
      </c>
      <c r="E2936" s="494"/>
      <c r="F2936" s="346"/>
      <c r="G2936" s="347"/>
      <c r="H2936" s="331" t="s">
        <v>1361</v>
      </c>
      <c r="I2936" s="331" t="s">
        <v>1309</v>
      </c>
      <c r="J2936" s="331" t="s">
        <v>324</v>
      </c>
      <c r="K2936" s="315">
        <v>1476600</v>
      </c>
      <c r="L2936" s="685"/>
      <c r="M2936" s="315">
        <v>493800</v>
      </c>
      <c r="N2936" s="270"/>
      <c r="O2936" s="270"/>
      <c r="P2936" s="254">
        <f t="shared" ref="P2936" si="130">SUM(K2936:O2936)</f>
        <v>1970400</v>
      </c>
      <c r="Q2936" s="254">
        <f>P2936*$D2936</f>
        <v>3940800</v>
      </c>
      <c r="R2936" s="254">
        <f>P2936*$F2936</f>
        <v>0</v>
      </c>
      <c r="S2936" s="312"/>
    </row>
    <row r="2937" spans="1:19" ht="25.5" outlineLevel="1">
      <c r="A2937" s="349"/>
      <c r="B2937" s="329" t="s">
        <v>1157</v>
      </c>
      <c r="C2937" s="327" t="s">
        <v>23</v>
      </c>
      <c r="D2937" s="346">
        <v>4</v>
      </c>
      <c r="E2937" s="494"/>
      <c r="F2937" s="346"/>
      <c r="G2937" s="347"/>
      <c r="H2937" s="331" t="s">
        <v>1361</v>
      </c>
      <c r="I2937" s="331" t="s">
        <v>1309</v>
      </c>
      <c r="J2937" s="331" t="s">
        <v>324</v>
      </c>
      <c r="K2937" s="315">
        <v>638600</v>
      </c>
      <c r="L2937" s="685"/>
      <c r="M2937" s="315">
        <v>262600</v>
      </c>
      <c r="N2937" s="270"/>
      <c r="O2937" s="270"/>
      <c r="P2937" s="254">
        <f t="shared" si="129"/>
        <v>901200</v>
      </c>
      <c r="Q2937" s="254">
        <f>P2937*$D2937</f>
        <v>3604800</v>
      </c>
      <c r="R2937" s="254">
        <f>P2937*$F2937</f>
        <v>0</v>
      </c>
      <c r="S2937" s="312"/>
    </row>
    <row r="2938" spans="1:19" outlineLevel="1">
      <c r="A2938" s="342">
        <v>9</v>
      </c>
      <c r="B2938" s="344" t="s">
        <v>1362</v>
      </c>
      <c r="C2938" s="345"/>
      <c r="D2938" s="346"/>
      <c r="E2938" s="494"/>
      <c r="F2938" s="346"/>
      <c r="G2938" s="347"/>
      <c r="H2938" s="331"/>
      <c r="I2938" s="331"/>
      <c r="J2938" s="331"/>
      <c r="K2938" s="348"/>
      <c r="L2938" s="685"/>
      <c r="M2938" s="348"/>
      <c r="N2938" s="270"/>
      <c r="O2938" s="270"/>
      <c r="P2938" s="254"/>
      <c r="Q2938" s="254"/>
      <c r="R2938" s="254"/>
      <c r="S2938" s="312"/>
    </row>
    <row r="2939" spans="1:19" ht="25.5" outlineLevel="1">
      <c r="A2939" s="349"/>
      <c r="B2939" s="329" t="s">
        <v>1148</v>
      </c>
      <c r="C2939" s="327" t="s">
        <v>23</v>
      </c>
      <c r="D2939" s="346">
        <v>14</v>
      </c>
      <c r="E2939" s="494"/>
      <c r="F2939" s="346"/>
      <c r="G2939" s="347"/>
      <c r="H2939" s="331" t="s">
        <v>1363</v>
      </c>
      <c r="I2939" s="331" t="s">
        <v>1309</v>
      </c>
      <c r="J2939" s="331" t="s">
        <v>324</v>
      </c>
      <c r="K2939" s="315">
        <v>1453500</v>
      </c>
      <c r="L2939" s="685"/>
      <c r="M2939" s="315">
        <v>655700</v>
      </c>
      <c r="N2939" s="270"/>
      <c r="O2939" s="270"/>
      <c r="P2939" s="254">
        <f t="shared" ref="P2939:P2942" si="131">SUM(K2939:O2939)</f>
        <v>2109200</v>
      </c>
      <c r="Q2939" s="254">
        <f>P2939*$D2939</f>
        <v>29528800</v>
      </c>
      <c r="R2939" s="254">
        <f>P2939*$F2939</f>
        <v>0</v>
      </c>
      <c r="S2939" s="312"/>
    </row>
    <row r="2940" spans="1:19" ht="25.5" outlineLevel="1">
      <c r="A2940" s="349"/>
      <c r="B2940" s="475" t="s">
        <v>1364</v>
      </c>
      <c r="C2940" s="328" t="s">
        <v>23</v>
      </c>
      <c r="D2940" s="489">
        <v>12</v>
      </c>
      <c r="E2940" s="494"/>
      <c r="F2940" s="346"/>
      <c r="G2940" s="347"/>
      <c r="H2940" s="331" t="s">
        <v>1341</v>
      </c>
      <c r="I2940" s="331" t="s">
        <v>1309</v>
      </c>
      <c r="J2940" s="331" t="s">
        <v>324</v>
      </c>
      <c r="K2940" s="315">
        <v>930400</v>
      </c>
      <c r="L2940" s="685"/>
      <c r="M2940" s="315">
        <v>490900</v>
      </c>
      <c r="N2940" s="270"/>
      <c r="O2940" s="270"/>
      <c r="P2940" s="254">
        <f t="shared" ref="P2940" si="132">SUM(K2940:O2940)</f>
        <v>1421300</v>
      </c>
      <c r="Q2940" s="254">
        <f>P2940*$D2940</f>
        <v>17055600</v>
      </c>
      <c r="R2940" s="254">
        <f>P2940*$F2940</f>
        <v>0</v>
      </c>
      <c r="S2940" s="312"/>
    </row>
    <row r="2941" spans="1:19" ht="25.5" outlineLevel="1">
      <c r="A2941" s="349"/>
      <c r="B2941" s="329" t="s">
        <v>1155</v>
      </c>
      <c r="C2941" s="327" t="s">
        <v>23</v>
      </c>
      <c r="D2941" s="346">
        <v>59</v>
      </c>
      <c r="E2941" s="494"/>
      <c r="F2941" s="346"/>
      <c r="G2941" s="347"/>
      <c r="H2941" s="331" t="s">
        <v>1365</v>
      </c>
      <c r="I2941" s="331" t="s">
        <v>1309</v>
      </c>
      <c r="J2941" s="331" t="s">
        <v>324</v>
      </c>
      <c r="K2941" s="315">
        <v>569000</v>
      </c>
      <c r="L2941" s="685"/>
      <c r="M2941" s="315">
        <v>327000</v>
      </c>
      <c r="N2941" s="270"/>
      <c r="O2941" s="270"/>
      <c r="P2941" s="254">
        <f t="shared" si="131"/>
        <v>896000</v>
      </c>
      <c r="Q2941" s="254">
        <f>P2941*$D2941</f>
        <v>52864000</v>
      </c>
      <c r="R2941" s="254">
        <f>P2941*$F2941</f>
        <v>0</v>
      </c>
      <c r="S2941" s="312"/>
    </row>
    <row r="2942" spans="1:19" ht="25.5" outlineLevel="1">
      <c r="A2942" s="349"/>
      <c r="B2942" s="329" t="s">
        <v>1157</v>
      </c>
      <c r="C2942" s="327" t="s">
        <v>23</v>
      </c>
      <c r="D2942" s="346">
        <v>138</v>
      </c>
      <c r="E2942" s="494"/>
      <c r="F2942" s="346"/>
      <c r="G2942" s="347"/>
      <c r="H2942" s="331" t="s">
        <v>1365</v>
      </c>
      <c r="I2942" s="331" t="s">
        <v>1309</v>
      </c>
      <c r="J2942" s="331" t="s">
        <v>324</v>
      </c>
      <c r="K2942" s="315">
        <v>464500</v>
      </c>
      <c r="L2942" s="685"/>
      <c r="M2942" s="315">
        <v>261700</v>
      </c>
      <c r="N2942" s="270"/>
      <c r="O2942" s="270"/>
      <c r="P2942" s="254">
        <f t="shared" si="131"/>
        <v>726200</v>
      </c>
      <c r="Q2942" s="254">
        <f>P2942*$D2942</f>
        <v>100215600</v>
      </c>
      <c r="R2942" s="254">
        <f>P2942*$F2942</f>
        <v>0</v>
      </c>
      <c r="S2942" s="312"/>
    </row>
    <row r="2943" spans="1:19" outlineLevel="1">
      <c r="A2943" s="342">
        <v>10</v>
      </c>
      <c r="B2943" s="344" t="s">
        <v>1087</v>
      </c>
      <c r="C2943" s="345"/>
      <c r="D2943" s="346"/>
      <c r="E2943" s="494"/>
      <c r="F2943" s="346"/>
      <c r="G2943" s="331"/>
      <c r="H2943" s="331"/>
      <c r="I2943" s="331"/>
      <c r="J2943" s="331"/>
      <c r="K2943" s="348"/>
      <c r="L2943" s="685"/>
      <c r="M2943" s="348"/>
      <c r="N2943" s="270"/>
      <c r="O2943" s="270"/>
      <c r="P2943" s="254"/>
      <c r="Q2943" s="254"/>
      <c r="R2943" s="254"/>
      <c r="S2943" s="312"/>
    </row>
    <row r="2944" spans="1:19" outlineLevel="1">
      <c r="A2944" s="349"/>
      <c r="B2944" s="329" t="s">
        <v>1327</v>
      </c>
      <c r="C2944" s="327" t="s">
        <v>23</v>
      </c>
      <c r="D2944" s="346">
        <v>6</v>
      </c>
      <c r="E2944" s="494"/>
      <c r="F2944" s="346"/>
      <c r="G2944" s="331"/>
      <c r="H2944" s="331" t="s">
        <v>1366</v>
      </c>
      <c r="I2944" s="331" t="s">
        <v>1123</v>
      </c>
      <c r="J2944" s="331" t="s">
        <v>767</v>
      </c>
      <c r="K2944" s="315">
        <v>1066300</v>
      </c>
      <c r="L2944" s="685"/>
      <c r="M2944" s="315">
        <v>87800</v>
      </c>
      <c r="N2944" s="270"/>
      <c r="O2944" s="270"/>
      <c r="P2944" s="254">
        <f>SUM(K2944:O2944)</f>
        <v>1154100</v>
      </c>
      <c r="Q2944" s="254">
        <f>P2944*$D2944</f>
        <v>6924600</v>
      </c>
      <c r="R2944" s="254">
        <f>P2944*$F2944</f>
        <v>0</v>
      </c>
      <c r="S2944" s="312"/>
    </row>
    <row r="2945" spans="1:19" outlineLevel="1">
      <c r="A2945" s="342">
        <v>11</v>
      </c>
      <c r="B2945" s="344" t="s">
        <v>1367</v>
      </c>
      <c r="C2945" s="345"/>
      <c r="D2945" s="346"/>
      <c r="E2945" s="494"/>
      <c r="F2945" s="346"/>
      <c r="G2945" s="331"/>
      <c r="H2945" s="331"/>
      <c r="I2945" s="331"/>
      <c r="J2945" s="331"/>
      <c r="K2945" s="348"/>
      <c r="L2945" s="685"/>
      <c r="M2945" s="348"/>
      <c r="N2945" s="270"/>
      <c r="O2945" s="270"/>
      <c r="P2945" s="254"/>
      <c r="Q2945" s="254"/>
      <c r="R2945" s="254"/>
      <c r="S2945" s="312"/>
    </row>
    <row r="2946" spans="1:19" ht="51" outlineLevel="1">
      <c r="A2946" s="349"/>
      <c r="B2946" s="329" t="s">
        <v>1148</v>
      </c>
      <c r="C2946" s="327" t="s">
        <v>23</v>
      </c>
      <c r="D2946" s="346">
        <v>2</v>
      </c>
      <c r="E2946" s="494"/>
      <c r="F2946" s="346"/>
      <c r="G2946" s="331" t="s">
        <v>1120</v>
      </c>
      <c r="H2946" s="331" t="s">
        <v>1368</v>
      </c>
      <c r="I2946" s="331" t="s">
        <v>1123</v>
      </c>
      <c r="J2946" s="331" t="s">
        <v>767</v>
      </c>
      <c r="K2946" s="315">
        <v>8615600</v>
      </c>
      <c r="L2946" s="685"/>
      <c r="M2946" s="315">
        <v>488900</v>
      </c>
      <c r="N2946" s="270"/>
      <c r="O2946" s="270"/>
      <c r="P2946" s="254">
        <f t="shared" ref="P2946:P2956" si="133">SUM(K2946:O2946)</f>
        <v>9104500</v>
      </c>
      <c r="Q2946" s="254">
        <f>P2946*$D2946</f>
        <v>18209000</v>
      </c>
      <c r="R2946" s="254">
        <f>P2946*$F2946</f>
        <v>0</v>
      </c>
      <c r="S2946" s="312" t="s">
        <v>1119</v>
      </c>
    </row>
    <row r="2947" spans="1:19" ht="51" outlineLevel="1">
      <c r="A2947" s="349"/>
      <c r="B2947" s="475" t="s">
        <v>1155</v>
      </c>
      <c r="C2947" s="328" t="s">
        <v>23</v>
      </c>
      <c r="D2947" s="489">
        <v>2</v>
      </c>
      <c r="E2947" s="494"/>
      <c r="F2947" s="346"/>
      <c r="G2947" s="331" t="s">
        <v>1120</v>
      </c>
      <c r="H2947" s="331" t="s">
        <v>1368</v>
      </c>
      <c r="I2947" s="331" t="s">
        <v>1123</v>
      </c>
      <c r="J2947" s="331" t="s">
        <v>767</v>
      </c>
      <c r="K2947" s="315">
        <v>3278100</v>
      </c>
      <c r="L2947" s="685"/>
      <c r="M2947" s="315">
        <v>245900</v>
      </c>
      <c r="N2947" s="270"/>
      <c r="O2947" s="270"/>
      <c r="P2947" s="254">
        <f t="shared" ref="P2947" si="134">SUM(K2947:O2947)</f>
        <v>3524000</v>
      </c>
      <c r="Q2947" s="254">
        <f>P2947*$D2947</f>
        <v>7048000</v>
      </c>
      <c r="R2947" s="254">
        <f>P2947*$F2947</f>
        <v>0</v>
      </c>
      <c r="S2947" s="312" t="s">
        <v>1119</v>
      </c>
    </row>
    <row r="2948" spans="1:19" outlineLevel="1">
      <c r="A2948" s="342">
        <v>12</v>
      </c>
      <c r="B2948" s="593" t="s">
        <v>1369</v>
      </c>
      <c r="C2948" s="345"/>
      <c r="D2948" s="346"/>
      <c r="E2948" s="494"/>
      <c r="F2948" s="346"/>
      <c r="G2948" s="331"/>
      <c r="H2948" s="331"/>
      <c r="I2948" s="331"/>
      <c r="J2948" s="331"/>
      <c r="K2948" s="348"/>
      <c r="L2948" s="685"/>
      <c r="M2948" s="348"/>
      <c r="N2948" s="270"/>
      <c r="O2948" s="270"/>
      <c r="P2948" s="254"/>
      <c r="Q2948" s="254"/>
      <c r="R2948" s="254"/>
      <c r="S2948" s="312"/>
    </row>
    <row r="2949" spans="1:19" ht="51" outlineLevel="1">
      <c r="A2949" s="349"/>
      <c r="B2949" s="475" t="s">
        <v>1157</v>
      </c>
      <c r="C2949" s="328" t="s">
        <v>23</v>
      </c>
      <c r="D2949" s="489">
        <v>2</v>
      </c>
      <c r="E2949" s="494"/>
      <c r="F2949" s="346"/>
      <c r="G2949" s="331" t="s">
        <v>1120</v>
      </c>
      <c r="H2949" s="331" t="s">
        <v>1125</v>
      </c>
      <c r="I2949" s="331" t="s">
        <v>1123</v>
      </c>
      <c r="J2949" s="331" t="s">
        <v>767</v>
      </c>
      <c r="K2949" s="315">
        <v>11044400</v>
      </c>
      <c r="L2949" s="685"/>
      <c r="M2949" s="315">
        <v>199600</v>
      </c>
      <c r="N2949" s="270"/>
      <c r="O2949" s="270"/>
      <c r="P2949" s="254">
        <f t="shared" ref="P2949" si="135">SUM(K2949:O2949)</f>
        <v>11244000</v>
      </c>
      <c r="Q2949" s="254">
        <f>P2949*$D2949</f>
        <v>22488000</v>
      </c>
      <c r="R2949" s="254">
        <f>P2949*$F2949</f>
        <v>0</v>
      </c>
      <c r="S2949" s="312" t="s">
        <v>1119</v>
      </c>
    </row>
    <row r="2950" spans="1:19" outlineLevel="1">
      <c r="A2950" s="342">
        <v>13</v>
      </c>
      <c r="B2950" s="593" t="s">
        <v>1370</v>
      </c>
      <c r="C2950" s="345"/>
      <c r="D2950" s="346"/>
      <c r="E2950" s="494"/>
      <c r="F2950" s="346"/>
      <c r="G2950" s="347"/>
      <c r="H2950" s="331"/>
      <c r="I2950" s="331"/>
      <c r="J2950" s="331"/>
      <c r="K2950" s="348"/>
      <c r="L2950" s="685"/>
      <c r="M2950" s="348"/>
      <c r="N2950" s="270"/>
      <c r="O2950" s="270"/>
      <c r="P2950" s="254"/>
      <c r="Q2950" s="254"/>
      <c r="R2950" s="254"/>
      <c r="S2950" s="312"/>
    </row>
    <row r="2951" spans="1:19" ht="51" outlineLevel="1">
      <c r="A2951" s="349"/>
      <c r="B2951" s="475" t="s">
        <v>1371</v>
      </c>
      <c r="C2951" s="328" t="s">
        <v>23</v>
      </c>
      <c r="D2951" s="489">
        <v>12</v>
      </c>
      <c r="E2951" s="494"/>
      <c r="F2951" s="346"/>
      <c r="G2951" s="347"/>
      <c r="H2951" s="331"/>
      <c r="I2951" s="331" t="s">
        <v>1309</v>
      </c>
      <c r="J2951" s="331" t="s">
        <v>324</v>
      </c>
      <c r="K2951" s="315">
        <v>9248900</v>
      </c>
      <c r="L2951" s="685"/>
      <c r="M2951" s="315">
        <v>1669000</v>
      </c>
      <c r="N2951" s="270"/>
      <c r="O2951" s="270"/>
      <c r="P2951" s="254">
        <f t="shared" ref="P2951" si="136">SUM(K2951:O2951)</f>
        <v>10917900</v>
      </c>
      <c r="Q2951" s="254">
        <f t="shared" ref="Q2951:Q2956" si="137">P2951*$D2951</f>
        <v>131014800</v>
      </c>
      <c r="R2951" s="254">
        <f t="shared" ref="R2951:R2956" si="138">P2951*$F2951</f>
        <v>0</v>
      </c>
      <c r="S2951" s="312" t="s">
        <v>1119</v>
      </c>
    </row>
    <row r="2952" spans="1:19" ht="51" outlineLevel="1">
      <c r="A2952" s="349"/>
      <c r="B2952" s="475" t="s">
        <v>1372</v>
      </c>
      <c r="C2952" s="328" t="s">
        <v>23</v>
      </c>
      <c r="D2952" s="489">
        <v>10</v>
      </c>
      <c r="E2952" s="494"/>
      <c r="F2952" s="346"/>
      <c r="G2952" s="347"/>
      <c r="H2952" s="331"/>
      <c r="I2952" s="331" t="s">
        <v>1309</v>
      </c>
      <c r="J2952" s="331" t="s">
        <v>324</v>
      </c>
      <c r="K2952" s="315">
        <v>4326100</v>
      </c>
      <c r="L2952" s="685"/>
      <c r="M2952" s="315">
        <v>832900</v>
      </c>
      <c r="N2952" s="270"/>
      <c r="O2952" s="270"/>
      <c r="P2952" s="254">
        <f t="shared" ref="P2952:P2955" si="139">SUM(K2952:O2952)</f>
        <v>5159000</v>
      </c>
      <c r="Q2952" s="254">
        <f t="shared" si="137"/>
        <v>51590000</v>
      </c>
      <c r="R2952" s="254">
        <f t="shared" si="138"/>
        <v>0</v>
      </c>
      <c r="S2952" s="312" t="s">
        <v>1119</v>
      </c>
    </row>
    <row r="2953" spans="1:19" ht="51" outlineLevel="1">
      <c r="A2953" s="349"/>
      <c r="B2953" s="475" t="s">
        <v>1373</v>
      </c>
      <c r="C2953" s="328" t="s">
        <v>23</v>
      </c>
      <c r="D2953" s="489">
        <v>6</v>
      </c>
      <c r="E2953" s="494"/>
      <c r="F2953" s="346"/>
      <c r="G2953" s="347"/>
      <c r="H2953" s="331"/>
      <c r="I2953" s="331" t="s">
        <v>1309</v>
      </c>
      <c r="J2953" s="331" t="s">
        <v>324</v>
      </c>
      <c r="K2953" s="315">
        <v>3545800</v>
      </c>
      <c r="L2953" s="685"/>
      <c r="M2953" s="315">
        <v>666800</v>
      </c>
      <c r="N2953" s="270"/>
      <c r="O2953" s="270"/>
      <c r="P2953" s="254">
        <f t="shared" si="139"/>
        <v>4212600</v>
      </c>
      <c r="Q2953" s="254">
        <f t="shared" si="137"/>
        <v>25275600</v>
      </c>
      <c r="R2953" s="254">
        <f t="shared" si="138"/>
        <v>0</v>
      </c>
      <c r="S2953" s="312" t="s">
        <v>1119</v>
      </c>
    </row>
    <row r="2954" spans="1:19" ht="51" outlineLevel="1">
      <c r="A2954" s="349"/>
      <c r="B2954" s="475" t="s">
        <v>1374</v>
      </c>
      <c r="C2954" s="328" t="s">
        <v>23</v>
      </c>
      <c r="D2954" s="489">
        <v>6</v>
      </c>
      <c r="E2954" s="494"/>
      <c r="F2954" s="346"/>
      <c r="G2954" s="347"/>
      <c r="H2954" s="331" t="s">
        <v>1375</v>
      </c>
      <c r="I2954" s="331" t="s">
        <v>1309</v>
      </c>
      <c r="J2954" s="331" t="s">
        <v>324</v>
      </c>
      <c r="K2954" s="315">
        <v>597100</v>
      </c>
      <c r="L2954" s="685"/>
      <c r="M2954" s="315">
        <v>327200</v>
      </c>
      <c r="N2954" s="270"/>
      <c r="O2954" s="270"/>
      <c r="P2954" s="254">
        <f t="shared" si="139"/>
        <v>924300</v>
      </c>
      <c r="Q2954" s="254">
        <f t="shared" si="137"/>
        <v>5545800</v>
      </c>
      <c r="R2954" s="254">
        <f t="shared" si="138"/>
        <v>0</v>
      </c>
      <c r="S2954" s="312" t="s">
        <v>1119</v>
      </c>
    </row>
    <row r="2955" spans="1:19" ht="51" outlineLevel="1">
      <c r="A2955" s="349"/>
      <c r="B2955" s="475" t="s">
        <v>1376</v>
      </c>
      <c r="C2955" s="328" t="s">
        <v>23</v>
      </c>
      <c r="D2955" s="489">
        <v>4</v>
      </c>
      <c r="E2955" s="494"/>
      <c r="F2955" s="346"/>
      <c r="G2955" s="347"/>
      <c r="H2955" s="331" t="s">
        <v>1375</v>
      </c>
      <c r="I2955" s="331" t="s">
        <v>1309</v>
      </c>
      <c r="J2955" s="331" t="s">
        <v>324</v>
      </c>
      <c r="K2955" s="315">
        <v>537400</v>
      </c>
      <c r="L2955" s="685"/>
      <c r="M2955" s="315">
        <v>262000</v>
      </c>
      <c r="N2955" s="270"/>
      <c r="O2955" s="270"/>
      <c r="P2955" s="254">
        <f t="shared" si="139"/>
        <v>799400</v>
      </c>
      <c r="Q2955" s="254">
        <f t="shared" si="137"/>
        <v>3197600</v>
      </c>
      <c r="R2955" s="254">
        <f t="shared" si="138"/>
        <v>0</v>
      </c>
      <c r="S2955" s="312" t="s">
        <v>1119</v>
      </c>
    </row>
    <row r="2956" spans="1:19" outlineLevel="1">
      <c r="A2956" s="342">
        <v>14</v>
      </c>
      <c r="B2956" s="344" t="s">
        <v>1342</v>
      </c>
      <c r="C2956" s="345" t="s">
        <v>20</v>
      </c>
      <c r="D2956" s="346">
        <v>1</v>
      </c>
      <c r="E2956" s="494"/>
      <c r="F2956" s="346"/>
      <c r="G2956" s="347"/>
      <c r="H2956" s="347"/>
      <c r="I2956" s="347"/>
      <c r="J2956" s="347"/>
      <c r="K2956" s="315">
        <v>0</v>
      </c>
      <c r="L2956" s="685"/>
      <c r="M2956" s="315">
        <v>0</v>
      </c>
      <c r="N2956" s="270"/>
      <c r="O2956" s="270"/>
      <c r="P2956" s="254">
        <f t="shared" si="133"/>
        <v>0</v>
      </c>
      <c r="Q2956" s="254">
        <f t="shared" si="137"/>
        <v>0</v>
      </c>
      <c r="R2956" s="254">
        <f t="shared" si="138"/>
        <v>0</v>
      </c>
      <c r="S2956" s="312" t="s">
        <v>858</v>
      </c>
    </row>
    <row r="2957" spans="1:19" ht="38.25" outlineLevel="1">
      <c r="A2957" s="340" t="s">
        <v>17</v>
      </c>
      <c r="B2957" s="358" t="s">
        <v>1377</v>
      </c>
      <c r="C2957" s="345"/>
      <c r="D2957" s="346"/>
      <c r="E2957" s="494"/>
      <c r="F2957" s="346"/>
      <c r="G2957" s="331"/>
      <c r="H2957" s="331"/>
      <c r="I2957" s="331"/>
      <c r="J2957" s="331"/>
      <c r="K2957" s="254"/>
      <c r="L2957" s="685"/>
      <c r="M2957" s="254"/>
      <c r="N2957" s="270"/>
      <c r="O2957" s="270"/>
      <c r="P2957" s="254"/>
      <c r="Q2957" s="254"/>
      <c r="R2957" s="254"/>
      <c r="S2957" s="312"/>
    </row>
    <row r="2958" spans="1:19" outlineLevel="1">
      <c r="A2958" s="340">
        <v>1</v>
      </c>
      <c r="B2958" s="358" t="s">
        <v>1378</v>
      </c>
      <c r="C2958" s="345"/>
      <c r="D2958" s="346"/>
      <c r="E2958" s="494"/>
      <c r="F2958" s="346"/>
      <c r="G2958" s="331"/>
      <c r="H2958" s="331"/>
      <c r="I2958" s="331"/>
      <c r="J2958" s="331"/>
      <c r="K2958" s="254"/>
      <c r="L2958" s="685"/>
      <c r="M2958" s="254"/>
      <c r="N2958" s="270"/>
      <c r="O2958" s="270"/>
      <c r="P2958" s="254"/>
      <c r="Q2958" s="254"/>
      <c r="R2958" s="254"/>
      <c r="S2958" s="312"/>
    </row>
    <row r="2959" spans="1:19" ht="25.5" outlineLevel="1">
      <c r="A2959" s="340"/>
      <c r="B2959" s="360" t="s">
        <v>1379</v>
      </c>
      <c r="C2959" s="345" t="s">
        <v>243</v>
      </c>
      <c r="D2959" s="346">
        <v>67.460999999999999</v>
      </c>
      <c r="E2959" s="494" t="s">
        <v>1380</v>
      </c>
      <c r="F2959" s="346"/>
      <c r="G2959" s="331" t="s">
        <v>1380</v>
      </c>
      <c r="H2959" s="331" t="s">
        <v>1381</v>
      </c>
      <c r="I2959" s="331" t="s">
        <v>1163</v>
      </c>
      <c r="J2959" s="331" t="s">
        <v>324</v>
      </c>
      <c r="K2959" s="315">
        <v>1083800</v>
      </c>
      <c r="L2959" s="685"/>
      <c r="M2959" s="315">
        <v>282000</v>
      </c>
      <c r="N2959" s="270"/>
      <c r="O2959" s="270"/>
      <c r="P2959" s="254">
        <f t="shared" ref="P2959:P2969" si="140">SUM(K2959:O2959)</f>
        <v>1365800</v>
      </c>
      <c r="Q2959" s="254">
        <f t="shared" ref="Q2959:Q2970" si="141">P2959*$D2959</f>
        <v>92138233.799999997</v>
      </c>
      <c r="R2959" s="254">
        <f t="shared" ref="R2959:R2970" si="142">P2959*$F2959</f>
        <v>0</v>
      </c>
      <c r="S2959" s="312"/>
    </row>
    <row r="2960" spans="1:19" ht="25.5" outlineLevel="1">
      <c r="A2960" s="340"/>
      <c r="B2960" s="360" t="s">
        <v>1382</v>
      </c>
      <c r="C2960" s="345" t="s">
        <v>243</v>
      </c>
      <c r="D2960" s="346">
        <v>55.771000000000001</v>
      </c>
      <c r="E2960" s="494" t="s">
        <v>1380</v>
      </c>
      <c r="F2960" s="346"/>
      <c r="G2960" s="331" t="s">
        <v>1380</v>
      </c>
      <c r="H2960" s="331" t="s">
        <v>1383</v>
      </c>
      <c r="I2960" s="331" t="s">
        <v>1163</v>
      </c>
      <c r="J2960" s="331" t="s">
        <v>324</v>
      </c>
      <c r="K2960" s="315">
        <v>854600</v>
      </c>
      <c r="L2960" s="685"/>
      <c r="M2960" s="315">
        <v>253300</v>
      </c>
      <c r="N2960" s="270"/>
      <c r="O2960" s="270"/>
      <c r="P2960" s="254">
        <f t="shared" si="140"/>
        <v>1107900</v>
      </c>
      <c r="Q2960" s="254">
        <f t="shared" si="141"/>
        <v>61788690.899999999</v>
      </c>
      <c r="R2960" s="254">
        <f t="shared" si="142"/>
        <v>0</v>
      </c>
      <c r="S2960" s="312"/>
    </row>
    <row r="2961" spans="1:19" ht="25.5" outlineLevel="1">
      <c r="A2961" s="340"/>
      <c r="B2961" s="360" t="s">
        <v>1384</v>
      </c>
      <c r="C2961" s="345" t="s">
        <v>243</v>
      </c>
      <c r="D2961" s="346">
        <v>129.63800000000001</v>
      </c>
      <c r="E2961" s="494" t="s">
        <v>1380</v>
      </c>
      <c r="F2961" s="346"/>
      <c r="G2961" s="331" t="s">
        <v>1380</v>
      </c>
      <c r="H2961" s="331" t="s">
        <v>1385</v>
      </c>
      <c r="I2961" s="331" t="s">
        <v>1163</v>
      </c>
      <c r="J2961" s="331" t="s">
        <v>324</v>
      </c>
      <c r="K2961" s="315">
        <v>555400</v>
      </c>
      <c r="L2961" s="685"/>
      <c r="M2961" s="315">
        <v>203900</v>
      </c>
      <c r="N2961" s="270"/>
      <c r="O2961" s="270"/>
      <c r="P2961" s="254">
        <f t="shared" si="140"/>
        <v>759300</v>
      </c>
      <c r="Q2961" s="254">
        <f t="shared" si="141"/>
        <v>98434133.400000006</v>
      </c>
      <c r="R2961" s="254">
        <f t="shared" si="142"/>
        <v>0</v>
      </c>
      <c r="S2961" s="312"/>
    </row>
    <row r="2962" spans="1:19" ht="25.5" outlineLevel="1">
      <c r="A2962" s="361"/>
      <c r="B2962" s="360" t="s">
        <v>1386</v>
      </c>
      <c r="C2962" s="345" t="s">
        <v>243</v>
      </c>
      <c r="D2962" s="346">
        <v>134.87199999999999</v>
      </c>
      <c r="E2962" s="494" t="s">
        <v>1380</v>
      </c>
      <c r="F2962" s="346"/>
      <c r="G2962" s="331" t="s">
        <v>1380</v>
      </c>
      <c r="H2962" s="331" t="s">
        <v>1387</v>
      </c>
      <c r="I2962" s="331" t="s">
        <v>1163</v>
      </c>
      <c r="J2962" s="331" t="s">
        <v>324</v>
      </c>
      <c r="K2962" s="315">
        <v>444700</v>
      </c>
      <c r="L2962" s="685"/>
      <c r="M2962" s="315">
        <v>179800</v>
      </c>
      <c r="N2962" s="270"/>
      <c r="O2962" s="270"/>
      <c r="P2962" s="254">
        <f t="shared" si="140"/>
        <v>624500</v>
      </c>
      <c r="Q2962" s="254">
        <f t="shared" si="141"/>
        <v>84227563.999999985</v>
      </c>
      <c r="R2962" s="254">
        <f t="shared" si="142"/>
        <v>0</v>
      </c>
      <c r="S2962" s="312"/>
    </row>
    <row r="2963" spans="1:19" ht="25.5" outlineLevel="1">
      <c r="A2963" s="361"/>
      <c r="B2963" s="360" t="s">
        <v>1388</v>
      </c>
      <c r="C2963" s="345" t="s">
        <v>243</v>
      </c>
      <c r="D2963" s="346">
        <v>117.238</v>
      </c>
      <c r="E2963" s="494" t="s">
        <v>1380</v>
      </c>
      <c r="F2963" s="346"/>
      <c r="G2963" s="331" t="s">
        <v>1380</v>
      </c>
      <c r="H2963" s="331" t="s">
        <v>1389</v>
      </c>
      <c r="I2963" s="331" t="s">
        <v>1163</v>
      </c>
      <c r="J2963" s="331" t="s">
        <v>324</v>
      </c>
      <c r="K2963" s="315">
        <v>365300</v>
      </c>
      <c r="L2963" s="685"/>
      <c r="M2963" s="315">
        <v>161800</v>
      </c>
      <c r="N2963" s="270"/>
      <c r="O2963" s="270"/>
      <c r="P2963" s="254">
        <f t="shared" si="140"/>
        <v>527100</v>
      </c>
      <c r="Q2963" s="254">
        <f t="shared" si="141"/>
        <v>61796149.799999997</v>
      </c>
      <c r="R2963" s="254">
        <f t="shared" si="142"/>
        <v>0</v>
      </c>
      <c r="S2963" s="312"/>
    </row>
    <row r="2964" spans="1:19" ht="25.5" outlineLevel="1">
      <c r="A2964" s="361"/>
      <c r="B2964" s="360" t="s">
        <v>1390</v>
      </c>
      <c r="C2964" s="345" t="s">
        <v>243</v>
      </c>
      <c r="D2964" s="346">
        <v>178.69200000000001</v>
      </c>
      <c r="E2964" s="494" t="s">
        <v>1380</v>
      </c>
      <c r="F2964" s="346"/>
      <c r="G2964" s="331" t="s">
        <v>1380</v>
      </c>
      <c r="H2964" s="331" t="s">
        <v>1391</v>
      </c>
      <c r="I2964" s="331" t="s">
        <v>1163</v>
      </c>
      <c r="J2964" s="331" t="s">
        <v>324</v>
      </c>
      <c r="K2964" s="315">
        <v>291000</v>
      </c>
      <c r="L2964" s="685"/>
      <c r="M2964" s="315">
        <v>142900</v>
      </c>
      <c r="N2964" s="270"/>
      <c r="O2964" s="270"/>
      <c r="P2964" s="254">
        <f t="shared" si="140"/>
        <v>433900</v>
      </c>
      <c r="Q2964" s="254">
        <f t="shared" si="141"/>
        <v>77534458.799999997</v>
      </c>
      <c r="R2964" s="254">
        <f t="shared" si="142"/>
        <v>0</v>
      </c>
      <c r="S2964" s="312"/>
    </row>
    <row r="2965" spans="1:19" ht="25.5" outlineLevel="1">
      <c r="A2965" s="361"/>
      <c r="B2965" s="360" t="s">
        <v>1392</v>
      </c>
      <c r="C2965" s="345" t="s">
        <v>243</v>
      </c>
      <c r="D2965" s="346">
        <v>1311.0500000000002</v>
      </c>
      <c r="E2965" s="494" t="s">
        <v>1380</v>
      </c>
      <c r="F2965" s="346"/>
      <c r="G2965" s="331" t="s">
        <v>1380</v>
      </c>
      <c r="H2965" s="331" t="s">
        <v>1393</v>
      </c>
      <c r="I2965" s="331" t="s">
        <v>1163</v>
      </c>
      <c r="J2965" s="331" t="s">
        <v>324</v>
      </c>
      <c r="K2965" s="315">
        <v>226700</v>
      </c>
      <c r="L2965" s="685"/>
      <c r="M2965" s="315">
        <v>126000</v>
      </c>
      <c r="N2965" s="270"/>
      <c r="O2965" s="270"/>
      <c r="P2965" s="254">
        <f t="shared" si="140"/>
        <v>352700</v>
      </c>
      <c r="Q2965" s="254">
        <f t="shared" si="141"/>
        <v>462407335.00000006</v>
      </c>
      <c r="R2965" s="254">
        <f t="shared" si="142"/>
        <v>0</v>
      </c>
      <c r="S2965" s="312"/>
    </row>
    <row r="2966" spans="1:19" ht="25.5" outlineLevel="1">
      <c r="A2966" s="361"/>
      <c r="B2966" s="360" t="s">
        <v>1392</v>
      </c>
      <c r="C2966" s="345" t="s">
        <v>243</v>
      </c>
      <c r="D2966" s="346">
        <v>176</v>
      </c>
      <c r="E2966" s="494" t="s">
        <v>1395</v>
      </c>
      <c r="F2966" s="346"/>
      <c r="G2966" s="331" t="s">
        <v>1395</v>
      </c>
      <c r="H2966" s="331" t="s">
        <v>1396</v>
      </c>
      <c r="I2966" s="331" t="s">
        <v>1163</v>
      </c>
      <c r="J2966" s="331" t="s">
        <v>324</v>
      </c>
      <c r="K2966" s="315">
        <v>189100</v>
      </c>
      <c r="L2966" s="685"/>
      <c r="M2966" s="315">
        <v>125700</v>
      </c>
      <c r="N2966" s="270"/>
      <c r="O2966" s="270"/>
      <c r="P2966" s="254">
        <f t="shared" si="140"/>
        <v>314800</v>
      </c>
      <c r="Q2966" s="254">
        <f t="shared" si="141"/>
        <v>55404800</v>
      </c>
      <c r="R2966" s="254">
        <f t="shared" si="142"/>
        <v>0</v>
      </c>
      <c r="S2966" s="312"/>
    </row>
    <row r="2967" spans="1:19" ht="25.5" outlineLevel="1">
      <c r="A2967" s="361"/>
      <c r="B2967" s="360" t="s">
        <v>1397</v>
      </c>
      <c r="C2967" s="345" t="s">
        <v>243</v>
      </c>
      <c r="D2967" s="346">
        <v>3163.2510000000002</v>
      </c>
      <c r="E2967" s="494" t="s">
        <v>1380</v>
      </c>
      <c r="F2967" s="346"/>
      <c r="G2967" s="331" t="s">
        <v>1380</v>
      </c>
      <c r="H2967" s="331" t="s">
        <v>1398</v>
      </c>
      <c r="I2967" s="331" t="s">
        <v>1163</v>
      </c>
      <c r="J2967" s="331" t="s">
        <v>324</v>
      </c>
      <c r="K2967" s="315">
        <v>182900</v>
      </c>
      <c r="L2967" s="685"/>
      <c r="M2967" s="315">
        <v>111000</v>
      </c>
      <c r="N2967" s="270"/>
      <c r="O2967" s="270"/>
      <c r="P2967" s="254">
        <f t="shared" si="140"/>
        <v>293900</v>
      </c>
      <c r="Q2967" s="254">
        <f t="shared" si="141"/>
        <v>929679468.9000001</v>
      </c>
      <c r="R2967" s="254">
        <f t="shared" si="142"/>
        <v>0</v>
      </c>
      <c r="S2967" s="312"/>
    </row>
    <row r="2968" spans="1:19" ht="25.5" outlineLevel="1">
      <c r="A2968" s="361"/>
      <c r="B2968" s="360" t="s">
        <v>1397</v>
      </c>
      <c r="C2968" s="345" t="s">
        <v>243</v>
      </c>
      <c r="D2968" s="346">
        <v>6.6419999999999995</v>
      </c>
      <c r="E2968" s="494" t="s">
        <v>1395</v>
      </c>
      <c r="F2968" s="346"/>
      <c r="G2968" s="331" t="s">
        <v>1395</v>
      </c>
      <c r="H2968" s="331" t="s">
        <v>1399</v>
      </c>
      <c r="I2968" s="331" t="s">
        <v>1163</v>
      </c>
      <c r="J2968" s="331" t="s">
        <v>324</v>
      </c>
      <c r="K2968" s="315">
        <v>158000</v>
      </c>
      <c r="L2968" s="685"/>
      <c r="M2968" s="315">
        <v>110800</v>
      </c>
      <c r="N2968" s="270"/>
      <c r="O2968" s="270"/>
      <c r="P2968" s="254">
        <f t="shared" si="140"/>
        <v>268800</v>
      </c>
      <c r="Q2968" s="254">
        <f t="shared" si="141"/>
        <v>1785369.5999999999</v>
      </c>
      <c r="R2968" s="254">
        <f t="shared" si="142"/>
        <v>0</v>
      </c>
      <c r="S2968" s="312"/>
    </row>
    <row r="2969" spans="1:19" ht="25.5" outlineLevel="1">
      <c r="A2969" s="361"/>
      <c r="B2969" s="360" t="s">
        <v>1400</v>
      </c>
      <c r="C2969" s="345" t="s">
        <v>243</v>
      </c>
      <c r="D2969" s="346">
        <v>223</v>
      </c>
      <c r="E2969" s="494" t="s">
        <v>1380</v>
      </c>
      <c r="F2969" s="346"/>
      <c r="G2969" s="331" t="s">
        <v>1380</v>
      </c>
      <c r="H2969" s="331" t="s">
        <v>1401</v>
      </c>
      <c r="I2969" s="331" t="s">
        <v>1163</v>
      </c>
      <c r="J2969" s="331" t="s">
        <v>324</v>
      </c>
      <c r="K2969" s="315">
        <v>119700</v>
      </c>
      <c r="L2969" s="685"/>
      <c r="M2969" s="315">
        <v>89900</v>
      </c>
      <c r="N2969" s="270"/>
      <c r="O2969" s="270"/>
      <c r="P2969" s="254">
        <f t="shared" si="140"/>
        <v>209600</v>
      </c>
      <c r="Q2969" s="254">
        <f t="shared" si="141"/>
        <v>46740800</v>
      </c>
      <c r="R2969" s="254">
        <f t="shared" si="142"/>
        <v>0</v>
      </c>
      <c r="S2969" s="312"/>
    </row>
    <row r="2970" spans="1:19" ht="25.5" outlineLevel="1">
      <c r="A2970" s="361"/>
      <c r="B2970" s="360" t="s">
        <v>1400</v>
      </c>
      <c r="C2970" s="345" t="s">
        <v>243</v>
      </c>
      <c r="D2970" s="346">
        <v>182</v>
      </c>
      <c r="E2970" s="494" t="s">
        <v>1395</v>
      </c>
      <c r="F2970" s="346"/>
      <c r="G2970" s="331" t="s">
        <v>1395</v>
      </c>
      <c r="H2970" s="331" t="s">
        <v>1402</v>
      </c>
      <c r="I2970" s="331" t="s">
        <v>1163</v>
      </c>
      <c r="J2970" s="331" t="s">
        <v>324</v>
      </c>
      <c r="K2970" s="315">
        <v>100200</v>
      </c>
      <c r="L2970" s="685"/>
      <c r="M2970" s="315">
        <v>89800</v>
      </c>
      <c r="N2970" s="270"/>
      <c r="O2970" s="270"/>
      <c r="P2970" s="254">
        <f t="shared" ref="P2970" si="143">SUM(K2970:O2970)</f>
        <v>190000</v>
      </c>
      <c r="Q2970" s="254">
        <f t="shared" si="141"/>
        <v>34580000</v>
      </c>
      <c r="R2970" s="254">
        <f t="shared" si="142"/>
        <v>0</v>
      </c>
      <c r="S2970" s="312"/>
    </row>
    <row r="2971" spans="1:19" outlineLevel="1">
      <c r="A2971" s="340">
        <v>2</v>
      </c>
      <c r="B2971" s="358" t="s">
        <v>1408</v>
      </c>
      <c r="C2971" s="345"/>
      <c r="D2971" s="346"/>
      <c r="E2971" s="494"/>
      <c r="F2971" s="346"/>
      <c r="G2971" s="331"/>
      <c r="H2971" s="331"/>
      <c r="I2971" s="331"/>
      <c r="J2971" s="331"/>
      <c r="K2971" s="254"/>
      <c r="L2971" s="685"/>
      <c r="M2971" s="254"/>
      <c r="N2971" s="270"/>
      <c r="O2971" s="270"/>
      <c r="P2971" s="254"/>
      <c r="Q2971" s="254"/>
      <c r="R2971" s="254"/>
      <c r="S2971" s="312"/>
    </row>
    <row r="2972" spans="1:19" ht="25.5" outlineLevel="1">
      <c r="A2972" s="361"/>
      <c r="B2972" s="360" t="s">
        <v>1382</v>
      </c>
      <c r="C2972" s="345" t="s">
        <v>243</v>
      </c>
      <c r="D2972" s="346">
        <v>133.46600000000001</v>
      </c>
      <c r="E2972" s="494" t="s">
        <v>1409</v>
      </c>
      <c r="F2972" s="346"/>
      <c r="G2972" s="331" t="s">
        <v>1409</v>
      </c>
      <c r="H2972" s="331" t="s">
        <v>1410</v>
      </c>
      <c r="I2972" s="331" t="s">
        <v>1163</v>
      </c>
      <c r="J2972" s="331" t="s">
        <v>324</v>
      </c>
      <c r="K2972" s="315">
        <v>560400</v>
      </c>
      <c r="L2972" s="685"/>
      <c r="M2972" s="315">
        <v>251000</v>
      </c>
      <c r="N2972" s="270"/>
      <c r="O2972" s="270"/>
      <c r="P2972" s="254">
        <f t="shared" ref="P2972:P2977" si="144">SUM(K2972:O2972)</f>
        <v>811400</v>
      </c>
      <c r="Q2972" s="254">
        <f t="shared" ref="Q2972:Q2977" si="145">P2972*$D2972</f>
        <v>108294312.40000001</v>
      </c>
      <c r="R2972" s="254">
        <f t="shared" ref="R2972:R2977" si="146">P2972*$F2972</f>
        <v>0</v>
      </c>
      <c r="S2972" s="312"/>
    </row>
    <row r="2973" spans="1:19" ht="25.5" outlineLevel="1">
      <c r="A2973" s="361"/>
      <c r="B2973" s="360" t="s">
        <v>1390</v>
      </c>
      <c r="C2973" s="345" t="s">
        <v>243</v>
      </c>
      <c r="D2973" s="346">
        <v>432.88099999999997</v>
      </c>
      <c r="E2973" s="494" t="s">
        <v>1409</v>
      </c>
      <c r="F2973" s="346"/>
      <c r="G2973" s="331" t="s">
        <v>1409</v>
      </c>
      <c r="H2973" s="331" t="s">
        <v>1411</v>
      </c>
      <c r="I2973" s="331" t="s">
        <v>1163</v>
      </c>
      <c r="J2973" s="331" t="s">
        <v>324</v>
      </c>
      <c r="K2973" s="315">
        <v>200500</v>
      </c>
      <c r="L2973" s="685"/>
      <c r="M2973" s="315">
        <v>142200</v>
      </c>
      <c r="N2973" s="270"/>
      <c r="O2973" s="270"/>
      <c r="P2973" s="254">
        <f t="shared" si="144"/>
        <v>342700</v>
      </c>
      <c r="Q2973" s="254">
        <f t="shared" si="145"/>
        <v>148348318.69999999</v>
      </c>
      <c r="R2973" s="254">
        <f t="shared" si="146"/>
        <v>0</v>
      </c>
      <c r="S2973" s="312"/>
    </row>
    <row r="2974" spans="1:19" ht="25.5" outlineLevel="1">
      <c r="A2974" s="361"/>
      <c r="B2974" s="360" t="s">
        <v>1397</v>
      </c>
      <c r="C2974" s="345" t="s">
        <v>243</v>
      </c>
      <c r="D2974" s="346">
        <v>258.096</v>
      </c>
      <c r="E2974" s="494" t="s">
        <v>1409</v>
      </c>
      <c r="F2974" s="346"/>
      <c r="G2974" s="331" t="s">
        <v>1409</v>
      </c>
      <c r="H2974" s="331" t="s">
        <v>1412</v>
      </c>
      <c r="I2974" s="331" t="s">
        <v>1163</v>
      </c>
      <c r="J2974" s="331" t="s">
        <v>324</v>
      </c>
      <c r="K2974" s="315">
        <v>121900</v>
      </c>
      <c r="L2974" s="685"/>
      <c r="M2974" s="315">
        <v>110500</v>
      </c>
      <c r="N2974" s="270"/>
      <c r="O2974" s="270"/>
      <c r="P2974" s="254">
        <f t="shared" si="144"/>
        <v>232400</v>
      </c>
      <c r="Q2974" s="254">
        <f t="shared" si="145"/>
        <v>59981510.399999999</v>
      </c>
      <c r="R2974" s="254">
        <f t="shared" si="146"/>
        <v>0</v>
      </c>
      <c r="S2974" s="312"/>
    </row>
    <row r="2975" spans="1:19" ht="25.5" outlineLevel="1">
      <c r="A2975" s="361"/>
      <c r="B2975" s="360" t="s">
        <v>1400</v>
      </c>
      <c r="C2975" s="345" t="s">
        <v>243</v>
      </c>
      <c r="D2975" s="346">
        <v>3093.6290000000004</v>
      </c>
      <c r="E2975" s="494" t="s">
        <v>1409</v>
      </c>
      <c r="F2975" s="346"/>
      <c r="G2975" s="331" t="s">
        <v>1409</v>
      </c>
      <c r="H2975" s="331" t="s">
        <v>1412</v>
      </c>
      <c r="I2975" s="331" t="s">
        <v>1163</v>
      </c>
      <c r="J2975" s="331" t="s">
        <v>324</v>
      </c>
      <c r="K2975" s="315">
        <v>109700</v>
      </c>
      <c r="L2975" s="685"/>
      <c r="M2975" s="315">
        <v>89900</v>
      </c>
      <c r="N2975" s="270"/>
      <c r="O2975" s="270"/>
      <c r="P2975" s="254">
        <f t="shared" si="144"/>
        <v>199600</v>
      </c>
      <c r="Q2975" s="254">
        <f t="shared" si="145"/>
        <v>617488348.4000001</v>
      </c>
      <c r="R2975" s="254">
        <f t="shared" si="146"/>
        <v>0</v>
      </c>
      <c r="S2975" s="312"/>
    </row>
    <row r="2976" spans="1:19" ht="25.5" outlineLevel="1">
      <c r="A2976" s="361"/>
      <c r="B2976" s="360" t="s">
        <v>1403</v>
      </c>
      <c r="C2976" s="345" t="s">
        <v>243</v>
      </c>
      <c r="D2976" s="346">
        <v>12</v>
      </c>
      <c r="E2976" s="494" t="s">
        <v>1409</v>
      </c>
      <c r="F2976" s="346"/>
      <c r="G2976" s="331" t="s">
        <v>1409</v>
      </c>
      <c r="H2976" s="331" t="s">
        <v>1413</v>
      </c>
      <c r="I2976" s="331" t="s">
        <v>1163</v>
      </c>
      <c r="J2976" s="331" t="s">
        <v>324</v>
      </c>
      <c r="K2976" s="315">
        <v>58500</v>
      </c>
      <c r="L2976" s="685"/>
      <c r="M2976" s="315">
        <v>75300</v>
      </c>
      <c r="N2976" s="270"/>
      <c r="O2976" s="270"/>
      <c r="P2976" s="254">
        <f t="shared" si="144"/>
        <v>133800</v>
      </c>
      <c r="Q2976" s="254">
        <f t="shared" si="145"/>
        <v>1605600</v>
      </c>
      <c r="R2976" s="254">
        <f t="shared" si="146"/>
        <v>0</v>
      </c>
      <c r="S2976" s="312"/>
    </row>
    <row r="2977" spans="1:19" ht="25.5" outlineLevel="1">
      <c r="A2977" s="361"/>
      <c r="B2977" s="360" t="s">
        <v>1414</v>
      </c>
      <c r="C2977" s="345" t="s">
        <v>243</v>
      </c>
      <c r="D2977" s="346">
        <v>106</v>
      </c>
      <c r="E2977" s="494" t="s">
        <v>1409</v>
      </c>
      <c r="F2977" s="346"/>
      <c r="G2977" s="331" t="s">
        <v>1409</v>
      </c>
      <c r="H2977" s="331" t="s">
        <v>1415</v>
      </c>
      <c r="I2977" s="331" t="s">
        <v>1163</v>
      </c>
      <c r="J2977" s="331" t="s">
        <v>324</v>
      </c>
      <c r="K2977" s="315">
        <v>32800</v>
      </c>
      <c r="L2977" s="685"/>
      <c r="M2977" s="315">
        <v>48600</v>
      </c>
      <c r="N2977" s="270"/>
      <c r="O2977" s="270"/>
      <c r="P2977" s="254">
        <f t="shared" si="144"/>
        <v>81400</v>
      </c>
      <c r="Q2977" s="254">
        <f t="shared" si="145"/>
        <v>8628400</v>
      </c>
      <c r="R2977" s="254">
        <f t="shared" si="146"/>
        <v>0</v>
      </c>
      <c r="S2977" s="312"/>
    </row>
    <row r="2978" spans="1:19" outlineLevel="1">
      <c r="A2978" s="340">
        <v>3</v>
      </c>
      <c r="B2978" s="358" t="s">
        <v>43</v>
      </c>
      <c r="C2978" s="345"/>
      <c r="D2978" s="346"/>
      <c r="E2978" s="494"/>
      <c r="F2978" s="346"/>
      <c r="G2978" s="331"/>
      <c r="H2978" s="331"/>
      <c r="I2978" s="331"/>
      <c r="J2978" s="331"/>
      <c r="K2978" s="254"/>
      <c r="L2978" s="685"/>
      <c r="M2978" s="254"/>
      <c r="N2978" s="270"/>
      <c r="O2978" s="270"/>
      <c r="P2978" s="254"/>
      <c r="Q2978" s="254"/>
      <c r="R2978" s="254"/>
      <c r="S2978" s="312"/>
    </row>
    <row r="2979" spans="1:19" ht="30" customHeight="1" outlineLevel="1">
      <c r="A2979" s="361"/>
      <c r="B2979" s="592" t="s">
        <v>1379</v>
      </c>
      <c r="C2979" s="343" t="s">
        <v>243</v>
      </c>
      <c r="D2979" s="489">
        <v>12</v>
      </c>
      <c r="E2979" s="495" t="s">
        <v>1160</v>
      </c>
      <c r="F2979" s="346"/>
      <c r="G2979" s="331" t="s">
        <v>1160</v>
      </c>
      <c r="H2979" s="331" t="s">
        <v>1416</v>
      </c>
      <c r="I2979" s="331" t="s">
        <v>1163</v>
      </c>
      <c r="J2979" s="331" t="s">
        <v>324</v>
      </c>
      <c r="K2979" s="315">
        <v>833000</v>
      </c>
      <c r="L2979" s="685"/>
      <c r="M2979" s="315">
        <v>292300</v>
      </c>
      <c r="N2979" s="270"/>
      <c r="O2979" s="270"/>
      <c r="P2979" s="254">
        <f t="shared" ref="P2979" si="147">SUM(K2979:O2979)</f>
        <v>1125300</v>
      </c>
      <c r="Q2979" s="254">
        <f>P2979*$D2979</f>
        <v>13503600</v>
      </c>
      <c r="R2979" s="254">
        <f>P2979*$F2979</f>
        <v>0</v>
      </c>
      <c r="S2979" s="312"/>
    </row>
    <row r="2980" spans="1:19" ht="30" customHeight="1" outlineLevel="1">
      <c r="A2980" s="361"/>
      <c r="B2980" s="592" t="s">
        <v>1384</v>
      </c>
      <c r="C2980" s="343" t="s">
        <v>243</v>
      </c>
      <c r="D2980" s="489">
        <v>12</v>
      </c>
      <c r="E2980" s="495" t="s">
        <v>1160</v>
      </c>
      <c r="F2980" s="346"/>
      <c r="G2980" s="331" t="s">
        <v>1160</v>
      </c>
      <c r="H2980" s="331" t="s">
        <v>1417</v>
      </c>
      <c r="I2980" s="331" t="s">
        <v>1163</v>
      </c>
      <c r="J2980" s="331" t="s">
        <v>324</v>
      </c>
      <c r="K2980" s="315">
        <v>454100</v>
      </c>
      <c r="L2980" s="685"/>
      <c r="M2980" s="315">
        <v>211800</v>
      </c>
      <c r="N2980" s="270"/>
      <c r="O2980" s="270"/>
      <c r="P2980" s="254">
        <f t="shared" ref="P2980" si="148">SUM(K2980:O2980)</f>
        <v>665900</v>
      </c>
      <c r="Q2980" s="254">
        <f>P2980*$D2980</f>
        <v>7990800</v>
      </c>
      <c r="R2980" s="254">
        <f>P2980*$F2980</f>
        <v>0</v>
      </c>
      <c r="S2980" s="312"/>
    </row>
    <row r="2981" spans="1:19" ht="25.5" outlineLevel="1">
      <c r="A2981" s="361"/>
      <c r="B2981" s="360" t="s">
        <v>1390</v>
      </c>
      <c r="C2981" s="345" t="s">
        <v>243</v>
      </c>
      <c r="D2981" s="346">
        <v>36</v>
      </c>
      <c r="E2981" s="494" t="s">
        <v>1160</v>
      </c>
      <c r="F2981" s="346"/>
      <c r="G2981" s="331" t="s">
        <v>1160</v>
      </c>
      <c r="H2981" s="331" t="s">
        <v>1187</v>
      </c>
      <c r="I2981" s="331" t="s">
        <v>1163</v>
      </c>
      <c r="J2981" s="331" t="s">
        <v>324</v>
      </c>
      <c r="K2981" s="315">
        <v>161200</v>
      </c>
      <c r="L2981" s="685"/>
      <c r="M2981" s="315">
        <v>150900</v>
      </c>
      <c r="N2981" s="270"/>
      <c r="O2981" s="270"/>
      <c r="P2981" s="254">
        <f t="shared" ref="P2981:P2982" si="149">SUM(K2981:O2981)</f>
        <v>312100</v>
      </c>
      <c r="Q2981" s="254">
        <f>P2981*$D2981</f>
        <v>11235600</v>
      </c>
      <c r="R2981" s="254">
        <f>P2981*$F2981</f>
        <v>0</v>
      </c>
      <c r="S2981" s="312"/>
    </row>
    <row r="2982" spans="1:19" ht="25.5" outlineLevel="1">
      <c r="A2982" s="361"/>
      <c r="B2982" s="360" t="s">
        <v>1403</v>
      </c>
      <c r="C2982" s="345" t="s">
        <v>243</v>
      </c>
      <c r="D2982" s="346">
        <v>131.69999999999999</v>
      </c>
      <c r="E2982" s="494" t="s">
        <v>1160</v>
      </c>
      <c r="F2982" s="346"/>
      <c r="G2982" s="331" t="s">
        <v>1160</v>
      </c>
      <c r="H2982" s="331" t="s">
        <v>1418</v>
      </c>
      <c r="I2982" s="331" t="s">
        <v>1163</v>
      </c>
      <c r="J2982" s="331" t="s">
        <v>324</v>
      </c>
      <c r="K2982" s="315">
        <v>92100</v>
      </c>
      <c r="L2982" s="685"/>
      <c r="M2982" s="315">
        <v>97000</v>
      </c>
      <c r="N2982" s="270"/>
      <c r="O2982" s="270"/>
      <c r="P2982" s="254">
        <f t="shared" si="149"/>
        <v>189100</v>
      </c>
      <c r="Q2982" s="254">
        <f>P2982*$D2982</f>
        <v>24904469.999999996</v>
      </c>
      <c r="R2982" s="254">
        <f>P2982*$F2982</f>
        <v>0</v>
      </c>
      <c r="S2982" s="312"/>
    </row>
    <row r="2983" spans="1:19" outlineLevel="1">
      <c r="A2983" s="340">
        <v>4</v>
      </c>
      <c r="B2983" s="358" t="s">
        <v>1421</v>
      </c>
      <c r="C2983" s="345"/>
      <c r="D2983" s="346"/>
      <c r="E2983" s="494"/>
      <c r="F2983" s="346"/>
      <c r="G2983" s="331"/>
      <c r="H2983" s="331"/>
      <c r="I2983" s="331"/>
      <c r="J2983" s="331"/>
      <c r="K2983" s="254"/>
      <c r="L2983" s="685"/>
      <c r="M2983" s="254"/>
      <c r="N2983" s="270"/>
      <c r="O2983" s="270"/>
      <c r="P2983" s="254"/>
      <c r="Q2983" s="254"/>
      <c r="R2983" s="254"/>
      <c r="S2983" s="312"/>
    </row>
    <row r="2984" spans="1:19" ht="25.5" outlineLevel="1">
      <c r="A2984" s="361"/>
      <c r="B2984" s="360" t="s">
        <v>1422</v>
      </c>
      <c r="C2984" s="345" t="s">
        <v>243</v>
      </c>
      <c r="D2984" s="346">
        <v>26</v>
      </c>
      <c r="E2984" s="494"/>
      <c r="F2984" s="346"/>
      <c r="G2984" s="363"/>
      <c r="H2984" s="331" t="s">
        <v>1423</v>
      </c>
      <c r="I2984" s="331" t="s">
        <v>1424</v>
      </c>
      <c r="J2984" s="331" t="s">
        <v>324</v>
      </c>
      <c r="K2984" s="315">
        <v>383700</v>
      </c>
      <c r="L2984" s="685"/>
      <c r="M2984" s="315">
        <v>200100</v>
      </c>
      <c r="N2984" s="270"/>
      <c r="O2984" s="270"/>
      <c r="P2984" s="254">
        <f t="shared" ref="P2984" si="150">SUM(K2984:O2984)</f>
        <v>583800</v>
      </c>
      <c r="Q2984" s="254">
        <f>P2984*$D2984</f>
        <v>15178800</v>
      </c>
      <c r="R2984" s="254">
        <f>P2984*$F2984</f>
        <v>0</v>
      </c>
      <c r="S2984" s="312"/>
    </row>
    <row r="2985" spans="1:19" outlineLevel="1">
      <c r="A2985" s="340">
        <v>6</v>
      </c>
      <c r="B2985" s="358" t="s">
        <v>1427</v>
      </c>
      <c r="C2985" s="345"/>
      <c r="D2985" s="346"/>
      <c r="E2985" s="494"/>
      <c r="F2985" s="346"/>
      <c r="G2985" s="331"/>
      <c r="H2985" s="331"/>
      <c r="I2985" s="331"/>
      <c r="J2985" s="331"/>
      <c r="K2985" s="254"/>
      <c r="L2985" s="685"/>
      <c r="M2985" s="254"/>
      <c r="N2985" s="270"/>
      <c r="O2985" s="270"/>
      <c r="P2985" s="254"/>
      <c r="Q2985" s="254"/>
      <c r="R2985" s="254"/>
      <c r="S2985" s="312"/>
    </row>
    <row r="2986" spans="1:19" ht="25.5" outlineLevel="1">
      <c r="A2986" s="362"/>
      <c r="B2986" s="360" t="s">
        <v>1428</v>
      </c>
      <c r="C2986" s="345" t="s">
        <v>23</v>
      </c>
      <c r="D2986" s="346">
        <v>9</v>
      </c>
      <c r="E2986" s="494"/>
      <c r="F2986" s="346"/>
      <c r="G2986" s="331"/>
      <c r="H2986" s="331" t="s">
        <v>1429</v>
      </c>
      <c r="I2986" s="331" t="s">
        <v>1163</v>
      </c>
      <c r="J2986" s="331" t="s">
        <v>324</v>
      </c>
      <c r="K2986" s="315">
        <v>2107400</v>
      </c>
      <c r="L2986" s="685"/>
      <c r="M2986" s="333" t="s">
        <v>1191</v>
      </c>
      <c r="N2986" s="270"/>
      <c r="O2986" s="270"/>
      <c r="P2986" s="254">
        <f t="shared" ref="P2986:P3012" si="151">SUM(K2986:O2986)</f>
        <v>2107400</v>
      </c>
      <c r="Q2986" s="254">
        <f t="shared" ref="Q2986:Q3012" si="152">P2986*$D2986</f>
        <v>18966600</v>
      </c>
      <c r="R2986" s="254">
        <f t="shared" ref="R2986:R3012" si="153">P2986*$F2986</f>
        <v>0</v>
      </c>
      <c r="S2986" s="312"/>
    </row>
    <row r="2987" spans="1:19" ht="38.25" outlineLevel="1">
      <c r="A2987" s="362"/>
      <c r="B2987" s="360" t="s">
        <v>1430</v>
      </c>
      <c r="C2987" s="345" t="s">
        <v>23</v>
      </c>
      <c r="D2987" s="346">
        <v>4</v>
      </c>
      <c r="E2987" s="494"/>
      <c r="F2987" s="346"/>
      <c r="G2987" s="331"/>
      <c r="H2987" s="331" t="s">
        <v>1431</v>
      </c>
      <c r="I2987" s="331" t="s">
        <v>1163</v>
      </c>
      <c r="J2987" s="331" t="s">
        <v>324</v>
      </c>
      <c r="K2987" s="315">
        <v>2428700</v>
      </c>
      <c r="L2987" s="685"/>
      <c r="M2987" s="333" t="s">
        <v>1191</v>
      </c>
      <c r="N2987" s="270"/>
      <c r="O2987" s="270"/>
      <c r="P2987" s="254">
        <f t="shared" si="151"/>
        <v>2428700</v>
      </c>
      <c r="Q2987" s="254">
        <f t="shared" si="152"/>
        <v>9714800</v>
      </c>
      <c r="R2987" s="254">
        <f t="shared" si="153"/>
        <v>0</v>
      </c>
      <c r="S2987" s="312"/>
    </row>
    <row r="2988" spans="1:19" ht="25.5" outlineLevel="1">
      <c r="A2988" s="362"/>
      <c r="B2988" s="360" t="s">
        <v>1432</v>
      </c>
      <c r="C2988" s="345" t="s">
        <v>23</v>
      </c>
      <c r="D2988" s="346">
        <v>2</v>
      </c>
      <c r="E2988" s="494"/>
      <c r="F2988" s="346"/>
      <c r="G2988" s="331"/>
      <c r="H2988" s="331" t="s">
        <v>1433</v>
      </c>
      <c r="I2988" s="331" t="s">
        <v>1163</v>
      </c>
      <c r="J2988" s="331" t="s">
        <v>324</v>
      </c>
      <c r="K2988" s="315">
        <v>1163600</v>
      </c>
      <c r="L2988" s="685"/>
      <c r="M2988" s="333" t="s">
        <v>1191</v>
      </c>
      <c r="N2988" s="270"/>
      <c r="O2988" s="270"/>
      <c r="P2988" s="254">
        <f t="shared" si="151"/>
        <v>1163600</v>
      </c>
      <c r="Q2988" s="254">
        <f t="shared" si="152"/>
        <v>2327200</v>
      </c>
      <c r="R2988" s="254">
        <f t="shared" si="153"/>
        <v>0</v>
      </c>
      <c r="S2988" s="312"/>
    </row>
    <row r="2989" spans="1:19" ht="25.5" outlineLevel="1">
      <c r="A2989" s="362"/>
      <c r="B2989" s="360" t="s">
        <v>1434</v>
      </c>
      <c r="C2989" s="345" t="s">
        <v>23</v>
      </c>
      <c r="D2989" s="346">
        <v>2</v>
      </c>
      <c r="E2989" s="494"/>
      <c r="F2989" s="346"/>
      <c r="G2989" s="331"/>
      <c r="H2989" s="331" t="s">
        <v>1435</v>
      </c>
      <c r="I2989" s="331" t="s">
        <v>1163</v>
      </c>
      <c r="J2989" s="331" t="s">
        <v>324</v>
      </c>
      <c r="K2989" s="315">
        <v>798800</v>
      </c>
      <c r="L2989" s="685"/>
      <c r="M2989" s="333" t="s">
        <v>1191</v>
      </c>
      <c r="N2989" s="270"/>
      <c r="O2989" s="270"/>
      <c r="P2989" s="254">
        <f t="shared" si="151"/>
        <v>798800</v>
      </c>
      <c r="Q2989" s="254">
        <f t="shared" si="152"/>
        <v>1597600</v>
      </c>
      <c r="R2989" s="254">
        <f t="shared" si="153"/>
        <v>0</v>
      </c>
      <c r="S2989" s="312"/>
    </row>
    <row r="2990" spans="1:19" ht="38.25" outlineLevel="1">
      <c r="A2990" s="362"/>
      <c r="B2990" s="360" t="s">
        <v>1436</v>
      </c>
      <c r="C2990" s="345" t="s">
        <v>23</v>
      </c>
      <c r="D2990" s="346">
        <v>11</v>
      </c>
      <c r="E2990" s="494"/>
      <c r="F2990" s="346"/>
      <c r="G2990" s="331"/>
      <c r="H2990" s="331" t="s">
        <v>1437</v>
      </c>
      <c r="I2990" s="331" t="s">
        <v>1163</v>
      </c>
      <c r="J2990" s="331" t="s">
        <v>324</v>
      </c>
      <c r="K2990" s="315">
        <v>1385300</v>
      </c>
      <c r="L2990" s="685"/>
      <c r="M2990" s="333" t="s">
        <v>1191</v>
      </c>
      <c r="N2990" s="270"/>
      <c r="O2990" s="270"/>
      <c r="P2990" s="254">
        <f t="shared" si="151"/>
        <v>1385300</v>
      </c>
      <c r="Q2990" s="254">
        <f t="shared" si="152"/>
        <v>15238300</v>
      </c>
      <c r="R2990" s="254">
        <f t="shared" si="153"/>
        <v>0</v>
      </c>
      <c r="S2990" s="312"/>
    </row>
    <row r="2991" spans="1:19" ht="25.5" outlineLevel="1">
      <c r="A2991" s="362"/>
      <c r="B2991" s="360" t="s">
        <v>1438</v>
      </c>
      <c r="C2991" s="345" t="s">
        <v>23</v>
      </c>
      <c r="D2991" s="346">
        <v>15</v>
      </c>
      <c r="E2991" s="494"/>
      <c r="F2991" s="346"/>
      <c r="G2991" s="331"/>
      <c r="H2991" s="331" t="s">
        <v>1439</v>
      </c>
      <c r="I2991" s="331" t="s">
        <v>1163</v>
      </c>
      <c r="J2991" s="331" t="s">
        <v>324</v>
      </c>
      <c r="K2991" s="315">
        <v>632000</v>
      </c>
      <c r="L2991" s="685"/>
      <c r="M2991" s="333" t="s">
        <v>1191</v>
      </c>
      <c r="N2991" s="270"/>
      <c r="O2991" s="270"/>
      <c r="P2991" s="254">
        <f t="shared" si="151"/>
        <v>632000</v>
      </c>
      <c r="Q2991" s="254">
        <f t="shared" si="152"/>
        <v>9480000</v>
      </c>
      <c r="R2991" s="254">
        <f t="shared" si="153"/>
        <v>0</v>
      </c>
      <c r="S2991" s="312"/>
    </row>
    <row r="2992" spans="1:19" ht="38.25" outlineLevel="1">
      <c r="A2992" s="362"/>
      <c r="B2992" s="360" t="s">
        <v>1440</v>
      </c>
      <c r="C2992" s="345" t="s">
        <v>23</v>
      </c>
      <c r="D2992" s="346">
        <v>4</v>
      </c>
      <c r="E2992" s="494"/>
      <c r="F2992" s="346"/>
      <c r="G2992" s="331"/>
      <c r="H2992" s="331" t="s">
        <v>1441</v>
      </c>
      <c r="I2992" s="331" t="s">
        <v>1163</v>
      </c>
      <c r="J2992" s="331" t="s">
        <v>324</v>
      </c>
      <c r="K2992" s="315">
        <v>728300</v>
      </c>
      <c r="L2992" s="685"/>
      <c r="M2992" s="333" t="s">
        <v>1191</v>
      </c>
      <c r="N2992" s="270"/>
      <c r="O2992" s="270"/>
      <c r="P2992" s="254">
        <f t="shared" si="151"/>
        <v>728300</v>
      </c>
      <c r="Q2992" s="254">
        <f t="shared" si="152"/>
        <v>2913200</v>
      </c>
      <c r="R2992" s="254">
        <f t="shared" si="153"/>
        <v>0</v>
      </c>
      <c r="S2992" s="312"/>
    </row>
    <row r="2993" spans="1:19" ht="25.5" outlineLevel="1">
      <c r="A2993" s="362"/>
      <c r="B2993" s="360" t="s">
        <v>1442</v>
      </c>
      <c r="C2993" s="345" t="s">
        <v>23</v>
      </c>
      <c r="D2993" s="346">
        <v>5</v>
      </c>
      <c r="E2993" s="494"/>
      <c r="F2993" s="346"/>
      <c r="G2993" s="331"/>
      <c r="H2993" s="331" t="s">
        <v>1443</v>
      </c>
      <c r="I2993" s="331" t="s">
        <v>1163</v>
      </c>
      <c r="J2993" s="331" t="s">
        <v>324</v>
      </c>
      <c r="K2993" s="315">
        <v>405100</v>
      </c>
      <c r="L2993" s="685"/>
      <c r="M2993" s="333" t="s">
        <v>1191</v>
      </c>
      <c r="N2993" s="270"/>
      <c r="O2993" s="270"/>
      <c r="P2993" s="254">
        <f t="shared" si="151"/>
        <v>405100</v>
      </c>
      <c r="Q2993" s="254">
        <f t="shared" si="152"/>
        <v>2025500</v>
      </c>
      <c r="R2993" s="254">
        <f t="shared" si="153"/>
        <v>0</v>
      </c>
      <c r="S2993" s="312"/>
    </row>
    <row r="2994" spans="1:19" ht="25.5" outlineLevel="1">
      <c r="A2994" s="362"/>
      <c r="B2994" s="360" t="s">
        <v>1444</v>
      </c>
      <c r="C2994" s="345" t="s">
        <v>23</v>
      </c>
      <c r="D2994" s="346">
        <v>29</v>
      </c>
      <c r="E2994" s="494"/>
      <c r="F2994" s="346"/>
      <c r="G2994" s="331"/>
      <c r="H2994" s="331" t="s">
        <v>1445</v>
      </c>
      <c r="I2994" s="331" t="s">
        <v>1163</v>
      </c>
      <c r="J2994" s="331" t="s">
        <v>324</v>
      </c>
      <c r="K2994" s="315">
        <v>455800</v>
      </c>
      <c r="L2994" s="685"/>
      <c r="M2994" s="333" t="s">
        <v>1191</v>
      </c>
      <c r="N2994" s="270"/>
      <c r="O2994" s="270"/>
      <c r="P2994" s="254">
        <f t="shared" si="151"/>
        <v>455800</v>
      </c>
      <c r="Q2994" s="254">
        <f t="shared" si="152"/>
        <v>13218200</v>
      </c>
      <c r="R2994" s="254">
        <f t="shared" si="153"/>
        <v>0</v>
      </c>
      <c r="S2994" s="312"/>
    </row>
    <row r="2995" spans="1:19" ht="38.25" outlineLevel="1">
      <c r="A2995" s="362"/>
      <c r="B2995" s="360" t="s">
        <v>1446</v>
      </c>
      <c r="C2995" s="345" t="s">
        <v>23</v>
      </c>
      <c r="D2995" s="346">
        <v>4</v>
      </c>
      <c r="E2995" s="494"/>
      <c r="F2995" s="346"/>
      <c r="G2995" s="331"/>
      <c r="H2995" s="331" t="s">
        <v>1447</v>
      </c>
      <c r="I2995" s="331" t="s">
        <v>1163</v>
      </c>
      <c r="J2995" s="331" t="s">
        <v>324</v>
      </c>
      <c r="K2995" s="315">
        <v>553200</v>
      </c>
      <c r="L2995" s="685"/>
      <c r="M2995" s="333" t="s">
        <v>1191</v>
      </c>
      <c r="N2995" s="270"/>
      <c r="O2995" s="270"/>
      <c r="P2995" s="254">
        <f t="shared" si="151"/>
        <v>553200</v>
      </c>
      <c r="Q2995" s="254">
        <f t="shared" si="152"/>
        <v>2212800</v>
      </c>
      <c r="R2995" s="254">
        <f t="shared" si="153"/>
        <v>0</v>
      </c>
      <c r="S2995" s="312"/>
    </row>
    <row r="2996" spans="1:19" ht="38.25" outlineLevel="1">
      <c r="A2996" s="362"/>
      <c r="B2996" s="360" t="s">
        <v>1448</v>
      </c>
      <c r="C2996" s="345" t="s">
        <v>23</v>
      </c>
      <c r="D2996" s="346">
        <v>2</v>
      </c>
      <c r="E2996" s="494"/>
      <c r="F2996" s="346"/>
      <c r="G2996" s="331"/>
      <c r="H2996" s="331" t="s">
        <v>1449</v>
      </c>
      <c r="I2996" s="331" t="s">
        <v>1163</v>
      </c>
      <c r="J2996" s="331" t="s">
        <v>324</v>
      </c>
      <c r="K2996" s="315">
        <v>553200</v>
      </c>
      <c r="L2996" s="685"/>
      <c r="M2996" s="333" t="s">
        <v>1191</v>
      </c>
      <c r="N2996" s="270"/>
      <c r="O2996" s="270"/>
      <c r="P2996" s="254">
        <f t="shared" si="151"/>
        <v>553200</v>
      </c>
      <c r="Q2996" s="254">
        <f t="shared" si="152"/>
        <v>1106400</v>
      </c>
      <c r="R2996" s="254">
        <f t="shared" si="153"/>
        <v>0</v>
      </c>
      <c r="S2996" s="312"/>
    </row>
    <row r="2997" spans="1:19" ht="25.5" outlineLevel="1">
      <c r="A2997" s="362"/>
      <c r="B2997" s="360" t="s">
        <v>1450</v>
      </c>
      <c r="C2997" s="345" t="s">
        <v>23</v>
      </c>
      <c r="D2997" s="346">
        <v>7</v>
      </c>
      <c r="E2997" s="494"/>
      <c r="F2997" s="346"/>
      <c r="G2997" s="331"/>
      <c r="H2997" s="331" t="s">
        <v>1451</v>
      </c>
      <c r="I2997" s="331" t="s">
        <v>1163</v>
      </c>
      <c r="J2997" s="331" t="s">
        <v>324</v>
      </c>
      <c r="K2997" s="315">
        <v>305700</v>
      </c>
      <c r="L2997" s="685"/>
      <c r="M2997" s="333" t="s">
        <v>1191</v>
      </c>
      <c r="N2997" s="270"/>
      <c r="O2997" s="270"/>
      <c r="P2997" s="254">
        <f t="shared" si="151"/>
        <v>305700</v>
      </c>
      <c r="Q2997" s="254">
        <f t="shared" si="152"/>
        <v>2139900</v>
      </c>
      <c r="R2997" s="254">
        <f t="shared" si="153"/>
        <v>0</v>
      </c>
      <c r="S2997" s="312"/>
    </row>
    <row r="2998" spans="1:19" ht="38.25" outlineLevel="1">
      <c r="A2998" s="362"/>
      <c r="B2998" s="360" t="s">
        <v>1452</v>
      </c>
      <c r="C2998" s="345" t="s">
        <v>23</v>
      </c>
      <c r="D2998" s="346">
        <v>12</v>
      </c>
      <c r="E2998" s="494"/>
      <c r="F2998" s="346"/>
      <c r="G2998" s="331"/>
      <c r="H2998" s="331" t="s">
        <v>1453</v>
      </c>
      <c r="I2998" s="331" t="s">
        <v>1163</v>
      </c>
      <c r="J2998" s="331" t="s">
        <v>324</v>
      </c>
      <c r="K2998" s="315">
        <v>385400</v>
      </c>
      <c r="L2998" s="685"/>
      <c r="M2998" s="333" t="s">
        <v>1191</v>
      </c>
      <c r="N2998" s="270"/>
      <c r="O2998" s="270"/>
      <c r="P2998" s="254">
        <f t="shared" si="151"/>
        <v>385400</v>
      </c>
      <c r="Q2998" s="254">
        <f t="shared" si="152"/>
        <v>4624800</v>
      </c>
      <c r="R2998" s="254">
        <f t="shared" si="153"/>
        <v>0</v>
      </c>
      <c r="S2998" s="312"/>
    </row>
    <row r="2999" spans="1:19" ht="25.5" outlineLevel="1">
      <c r="A2999" s="362"/>
      <c r="B2999" s="360" t="s">
        <v>1454</v>
      </c>
      <c r="C2999" s="345" t="s">
        <v>23</v>
      </c>
      <c r="D2999" s="346">
        <v>16</v>
      </c>
      <c r="E2999" s="494"/>
      <c r="F2999" s="346"/>
      <c r="G2999" s="331"/>
      <c r="H2999" s="331" t="s">
        <v>1455</v>
      </c>
      <c r="I2999" s="331" t="s">
        <v>1163</v>
      </c>
      <c r="J2999" s="331" t="s">
        <v>324</v>
      </c>
      <c r="K2999" s="315">
        <v>265200</v>
      </c>
      <c r="L2999" s="685"/>
      <c r="M2999" s="333" t="s">
        <v>1191</v>
      </c>
      <c r="N2999" s="270"/>
      <c r="O2999" s="270"/>
      <c r="P2999" s="254">
        <f t="shared" si="151"/>
        <v>265200</v>
      </c>
      <c r="Q2999" s="254">
        <f t="shared" si="152"/>
        <v>4243200</v>
      </c>
      <c r="R2999" s="254">
        <f t="shared" si="153"/>
        <v>0</v>
      </c>
      <c r="S2999" s="312"/>
    </row>
    <row r="3000" spans="1:19" ht="25.5" outlineLevel="1">
      <c r="A3000" s="362"/>
      <c r="B3000" s="360" t="s">
        <v>1456</v>
      </c>
      <c r="C3000" s="345" t="s">
        <v>23</v>
      </c>
      <c r="D3000" s="346">
        <v>6</v>
      </c>
      <c r="E3000" s="494"/>
      <c r="F3000" s="346"/>
      <c r="G3000" s="331"/>
      <c r="H3000" s="331" t="s">
        <v>1457</v>
      </c>
      <c r="I3000" s="331" t="s">
        <v>1163</v>
      </c>
      <c r="J3000" s="331" t="s">
        <v>324</v>
      </c>
      <c r="K3000" s="315">
        <v>151800</v>
      </c>
      <c r="L3000" s="685"/>
      <c r="M3000" s="333" t="s">
        <v>1191</v>
      </c>
      <c r="N3000" s="270"/>
      <c r="O3000" s="270"/>
      <c r="P3000" s="254">
        <f t="shared" si="151"/>
        <v>151800</v>
      </c>
      <c r="Q3000" s="254">
        <f t="shared" si="152"/>
        <v>910800</v>
      </c>
      <c r="R3000" s="254">
        <f t="shared" si="153"/>
        <v>0</v>
      </c>
      <c r="S3000" s="312"/>
    </row>
    <row r="3001" spans="1:19" ht="25.5" outlineLevel="1">
      <c r="A3001" s="362"/>
      <c r="B3001" s="360" t="s">
        <v>1161</v>
      </c>
      <c r="C3001" s="345" t="s">
        <v>23</v>
      </c>
      <c r="D3001" s="346">
        <v>6</v>
      </c>
      <c r="E3001" s="494"/>
      <c r="F3001" s="346"/>
      <c r="G3001" s="331"/>
      <c r="H3001" s="331" t="s">
        <v>1458</v>
      </c>
      <c r="I3001" s="331" t="s">
        <v>1163</v>
      </c>
      <c r="J3001" s="331" t="s">
        <v>324</v>
      </c>
      <c r="K3001" s="315">
        <v>215500</v>
      </c>
      <c r="L3001" s="685"/>
      <c r="M3001" s="333" t="s">
        <v>1191</v>
      </c>
      <c r="N3001" s="270"/>
      <c r="O3001" s="270"/>
      <c r="P3001" s="254">
        <f t="shared" si="151"/>
        <v>215500</v>
      </c>
      <c r="Q3001" s="254">
        <f t="shared" si="152"/>
        <v>1293000</v>
      </c>
      <c r="R3001" s="254">
        <f t="shared" si="153"/>
        <v>0</v>
      </c>
      <c r="S3001" s="312"/>
    </row>
    <row r="3002" spans="1:19" ht="25.5" outlineLevel="1">
      <c r="A3002" s="362"/>
      <c r="B3002" s="360" t="s">
        <v>1459</v>
      </c>
      <c r="C3002" s="345" t="s">
        <v>23</v>
      </c>
      <c r="D3002" s="346">
        <v>12</v>
      </c>
      <c r="E3002" s="494"/>
      <c r="F3002" s="346"/>
      <c r="G3002" s="331"/>
      <c r="H3002" s="331" t="s">
        <v>1460</v>
      </c>
      <c r="I3002" s="331" t="s">
        <v>1163</v>
      </c>
      <c r="J3002" s="331" t="s">
        <v>324</v>
      </c>
      <c r="K3002" s="315">
        <v>375900</v>
      </c>
      <c r="L3002" s="685"/>
      <c r="M3002" s="333" t="s">
        <v>1191</v>
      </c>
      <c r="N3002" s="270"/>
      <c r="O3002" s="270"/>
      <c r="P3002" s="254">
        <f t="shared" si="151"/>
        <v>375900</v>
      </c>
      <c r="Q3002" s="254">
        <f t="shared" si="152"/>
        <v>4510800</v>
      </c>
      <c r="R3002" s="254">
        <f t="shared" si="153"/>
        <v>0</v>
      </c>
      <c r="S3002" s="312"/>
    </row>
    <row r="3003" spans="1:19" ht="25.5" outlineLevel="1">
      <c r="A3003" s="362"/>
      <c r="B3003" s="360" t="s">
        <v>1461</v>
      </c>
      <c r="C3003" s="345" t="s">
        <v>23</v>
      </c>
      <c r="D3003" s="346">
        <v>25</v>
      </c>
      <c r="E3003" s="494"/>
      <c r="F3003" s="346"/>
      <c r="G3003" s="331"/>
      <c r="H3003" s="331" t="s">
        <v>1462</v>
      </c>
      <c r="I3003" s="331" t="s">
        <v>1163</v>
      </c>
      <c r="J3003" s="331" t="s">
        <v>324</v>
      </c>
      <c r="K3003" s="315">
        <v>144900</v>
      </c>
      <c r="L3003" s="685"/>
      <c r="M3003" s="333" t="s">
        <v>1191</v>
      </c>
      <c r="N3003" s="270"/>
      <c r="O3003" s="270"/>
      <c r="P3003" s="254">
        <f t="shared" si="151"/>
        <v>144900</v>
      </c>
      <c r="Q3003" s="254">
        <f t="shared" si="152"/>
        <v>3622500</v>
      </c>
      <c r="R3003" s="254">
        <f t="shared" si="153"/>
        <v>0</v>
      </c>
      <c r="S3003" s="312"/>
    </row>
    <row r="3004" spans="1:19" ht="25.5" outlineLevel="1">
      <c r="A3004" s="362"/>
      <c r="B3004" s="360" t="s">
        <v>1189</v>
      </c>
      <c r="C3004" s="345" t="s">
        <v>23</v>
      </c>
      <c r="D3004" s="346">
        <v>19</v>
      </c>
      <c r="E3004" s="494"/>
      <c r="F3004" s="346"/>
      <c r="G3004" s="331"/>
      <c r="H3004" s="331" t="s">
        <v>1463</v>
      </c>
      <c r="I3004" s="331" t="s">
        <v>1163</v>
      </c>
      <c r="J3004" s="331" t="s">
        <v>324</v>
      </c>
      <c r="K3004" s="315">
        <v>136800</v>
      </c>
      <c r="L3004" s="685"/>
      <c r="M3004" s="333" t="s">
        <v>1191</v>
      </c>
      <c r="N3004" s="270"/>
      <c r="O3004" s="270"/>
      <c r="P3004" s="254">
        <f t="shared" si="151"/>
        <v>136800</v>
      </c>
      <c r="Q3004" s="254">
        <f t="shared" si="152"/>
        <v>2599200</v>
      </c>
      <c r="R3004" s="254">
        <f t="shared" si="153"/>
        <v>0</v>
      </c>
      <c r="S3004" s="312"/>
    </row>
    <row r="3005" spans="1:19" ht="25.5" outlineLevel="1">
      <c r="A3005" s="362"/>
      <c r="B3005" s="360" t="s">
        <v>1464</v>
      </c>
      <c r="C3005" s="345" t="s">
        <v>23</v>
      </c>
      <c r="D3005" s="346">
        <v>146</v>
      </c>
      <c r="E3005" s="494"/>
      <c r="F3005" s="346"/>
      <c r="G3005" s="331"/>
      <c r="H3005" s="331" t="s">
        <v>1465</v>
      </c>
      <c r="I3005" s="331" t="s">
        <v>1163</v>
      </c>
      <c r="J3005" s="331" t="s">
        <v>324</v>
      </c>
      <c r="K3005" s="315">
        <v>132600</v>
      </c>
      <c r="L3005" s="685"/>
      <c r="M3005" s="333" t="s">
        <v>1191</v>
      </c>
      <c r="N3005" s="270"/>
      <c r="O3005" s="270"/>
      <c r="P3005" s="254">
        <f t="shared" si="151"/>
        <v>132600</v>
      </c>
      <c r="Q3005" s="254">
        <f t="shared" si="152"/>
        <v>19359600</v>
      </c>
      <c r="R3005" s="254">
        <f t="shared" si="153"/>
        <v>0</v>
      </c>
      <c r="S3005" s="312"/>
    </row>
    <row r="3006" spans="1:19" ht="25.5" outlineLevel="1">
      <c r="A3006" s="362"/>
      <c r="B3006" s="360" t="s">
        <v>1466</v>
      </c>
      <c r="C3006" s="345" t="s">
        <v>23</v>
      </c>
      <c r="D3006" s="346">
        <v>439</v>
      </c>
      <c r="E3006" s="494"/>
      <c r="F3006" s="346"/>
      <c r="G3006" s="331"/>
      <c r="H3006" s="331" t="s">
        <v>1467</v>
      </c>
      <c r="I3006" s="331" t="s">
        <v>1163</v>
      </c>
      <c r="J3006" s="331" t="s">
        <v>324</v>
      </c>
      <c r="K3006" s="315">
        <v>108200</v>
      </c>
      <c r="L3006" s="685"/>
      <c r="M3006" s="333" t="s">
        <v>1191</v>
      </c>
      <c r="N3006" s="270"/>
      <c r="O3006" s="270"/>
      <c r="P3006" s="254">
        <f t="shared" si="151"/>
        <v>108200</v>
      </c>
      <c r="Q3006" s="254">
        <f t="shared" si="152"/>
        <v>47499800</v>
      </c>
      <c r="R3006" s="254">
        <f t="shared" si="153"/>
        <v>0</v>
      </c>
      <c r="S3006" s="312"/>
    </row>
    <row r="3007" spans="1:19" ht="25.5" outlineLevel="1">
      <c r="A3007" s="362"/>
      <c r="B3007" s="360" t="s">
        <v>1468</v>
      </c>
      <c r="C3007" s="345" t="s">
        <v>23</v>
      </c>
      <c r="D3007" s="346">
        <v>145</v>
      </c>
      <c r="E3007" s="494"/>
      <c r="F3007" s="346"/>
      <c r="G3007" s="331"/>
      <c r="H3007" s="331" t="s">
        <v>1469</v>
      </c>
      <c r="I3007" s="331" t="s">
        <v>1163</v>
      </c>
      <c r="J3007" s="331" t="s">
        <v>324</v>
      </c>
      <c r="K3007" s="315">
        <v>93500</v>
      </c>
      <c r="L3007" s="685"/>
      <c r="M3007" s="333" t="s">
        <v>1191</v>
      </c>
      <c r="N3007" s="270"/>
      <c r="O3007" s="270"/>
      <c r="P3007" s="254">
        <f t="shared" si="151"/>
        <v>93500</v>
      </c>
      <c r="Q3007" s="254">
        <f t="shared" si="152"/>
        <v>13557500</v>
      </c>
      <c r="R3007" s="254">
        <f t="shared" si="153"/>
        <v>0</v>
      </c>
      <c r="S3007" s="312"/>
    </row>
    <row r="3008" spans="1:19" ht="25.5" outlineLevel="1">
      <c r="A3008" s="362"/>
      <c r="B3008" s="360" t="s">
        <v>1164</v>
      </c>
      <c r="C3008" s="345" t="s">
        <v>23</v>
      </c>
      <c r="D3008" s="346">
        <v>337</v>
      </c>
      <c r="E3008" s="494"/>
      <c r="F3008" s="346"/>
      <c r="G3008" s="331"/>
      <c r="H3008" s="331" t="s">
        <v>1470</v>
      </c>
      <c r="I3008" s="331" t="s">
        <v>1163</v>
      </c>
      <c r="J3008" s="331" t="s">
        <v>324</v>
      </c>
      <c r="K3008" s="315">
        <v>67400</v>
      </c>
      <c r="L3008" s="685"/>
      <c r="M3008" s="333" t="s">
        <v>1191</v>
      </c>
      <c r="N3008" s="270"/>
      <c r="O3008" s="270"/>
      <c r="P3008" s="254">
        <f t="shared" si="151"/>
        <v>67400</v>
      </c>
      <c r="Q3008" s="254">
        <f t="shared" si="152"/>
        <v>22713800</v>
      </c>
      <c r="R3008" s="254">
        <f t="shared" si="153"/>
        <v>0</v>
      </c>
      <c r="S3008" s="312"/>
    </row>
    <row r="3009" spans="1:19" ht="25.5" outlineLevel="1">
      <c r="A3009" s="362"/>
      <c r="B3009" s="360" t="s">
        <v>1193</v>
      </c>
      <c r="C3009" s="345" t="s">
        <v>23</v>
      </c>
      <c r="D3009" s="346">
        <v>202</v>
      </c>
      <c r="E3009" s="494"/>
      <c r="F3009" s="346"/>
      <c r="G3009" s="331"/>
      <c r="H3009" s="331" t="s">
        <v>1471</v>
      </c>
      <c r="I3009" s="331" t="s">
        <v>1163</v>
      </c>
      <c r="J3009" s="331" t="s">
        <v>324</v>
      </c>
      <c r="K3009" s="315">
        <v>63800</v>
      </c>
      <c r="L3009" s="685"/>
      <c r="M3009" s="333" t="s">
        <v>1191</v>
      </c>
      <c r="N3009" s="270"/>
      <c r="O3009" s="270"/>
      <c r="P3009" s="254">
        <f t="shared" si="151"/>
        <v>63800</v>
      </c>
      <c r="Q3009" s="254">
        <f t="shared" si="152"/>
        <v>12887600</v>
      </c>
      <c r="R3009" s="254">
        <f t="shared" si="153"/>
        <v>0</v>
      </c>
      <c r="S3009" s="312"/>
    </row>
    <row r="3010" spans="1:19" ht="25.5" outlineLevel="1">
      <c r="A3010" s="362"/>
      <c r="B3010" s="360" t="s">
        <v>1195</v>
      </c>
      <c r="C3010" s="345" t="s">
        <v>23</v>
      </c>
      <c r="D3010" s="346">
        <v>932</v>
      </c>
      <c r="E3010" s="494"/>
      <c r="F3010" s="346"/>
      <c r="G3010" s="331"/>
      <c r="H3010" s="331" t="s">
        <v>1472</v>
      </c>
      <c r="I3010" s="331" t="s">
        <v>1163</v>
      </c>
      <c r="J3010" s="331" t="s">
        <v>324</v>
      </c>
      <c r="K3010" s="315">
        <v>60100</v>
      </c>
      <c r="L3010" s="685"/>
      <c r="M3010" s="333" t="s">
        <v>1191</v>
      </c>
      <c r="N3010" s="270"/>
      <c r="O3010" s="270"/>
      <c r="P3010" s="254">
        <f t="shared" si="151"/>
        <v>60100</v>
      </c>
      <c r="Q3010" s="254">
        <f t="shared" si="152"/>
        <v>56013200</v>
      </c>
      <c r="R3010" s="254">
        <f t="shared" si="153"/>
        <v>0</v>
      </c>
      <c r="S3010" s="312"/>
    </row>
    <row r="3011" spans="1:19" outlineLevel="1">
      <c r="A3011" s="362"/>
      <c r="B3011" s="360" t="s">
        <v>1166</v>
      </c>
      <c r="C3011" s="345" t="s">
        <v>23</v>
      </c>
      <c r="D3011" s="346">
        <v>313</v>
      </c>
      <c r="E3011" s="494"/>
      <c r="F3011" s="346"/>
      <c r="G3011" s="331"/>
      <c r="H3011" s="331" t="s">
        <v>1475</v>
      </c>
      <c r="I3011" s="331" t="s">
        <v>1163</v>
      </c>
      <c r="J3011" s="331" t="s">
        <v>324</v>
      </c>
      <c r="K3011" s="315">
        <v>44600</v>
      </c>
      <c r="L3011" s="685"/>
      <c r="M3011" s="333" t="s">
        <v>1191</v>
      </c>
      <c r="N3011" s="270"/>
      <c r="O3011" s="270"/>
      <c r="P3011" s="254">
        <f t="shared" si="151"/>
        <v>44600</v>
      </c>
      <c r="Q3011" s="254">
        <f t="shared" si="152"/>
        <v>13959800</v>
      </c>
      <c r="R3011" s="254">
        <f t="shared" si="153"/>
        <v>0</v>
      </c>
      <c r="S3011" s="312"/>
    </row>
    <row r="3012" spans="1:19" ht="25.5" outlineLevel="1">
      <c r="A3012" s="362"/>
      <c r="B3012" s="360" t="s">
        <v>1480</v>
      </c>
      <c r="C3012" s="345" t="s">
        <v>23</v>
      </c>
      <c r="D3012" s="346">
        <v>2</v>
      </c>
      <c r="E3012" s="494"/>
      <c r="F3012" s="346"/>
      <c r="G3012" s="331"/>
      <c r="H3012" s="331" t="s">
        <v>1481</v>
      </c>
      <c r="I3012" s="331" t="s">
        <v>1163</v>
      </c>
      <c r="J3012" s="331" t="s">
        <v>324</v>
      </c>
      <c r="K3012" s="315">
        <v>514700</v>
      </c>
      <c r="L3012" s="685"/>
      <c r="M3012" s="333" t="s">
        <v>1191</v>
      </c>
      <c r="N3012" s="270"/>
      <c r="O3012" s="270"/>
      <c r="P3012" s="254">
        <f t="shared" si="151"/>
        <v>514700</v>
      </c>
      <c r="Q3012" s="254">
        <f t="shared" si="152"/>
        <v>1029400</v>
      </c>
      <c r="R3012" s="254">
        <f t="shared" si="153"/>
        <v>0</v>
      </c>
      <c r="S3012" s="312"/>
    </row>
    <row r="3013" spans="1:19" outlineLevel="1">
      <c r="A3013" s="340">
        <v>7</v>
      </c>
      <c r="B3013" s="358" t="s">
        <v>1482</v>
      </c>
      <c r="C3013" s="345"/>
      <c r="D3013" s="346"/>
      <c r="E3013" s="494"/>
      <c r="F3013" s="346"/>
      <c r="G3013" s="331"/>
      <c r="H3013" s="331"/>
      <c r="I3013" s="331"/>
      <c r="J3013" s="331"/>
      <c r="K3013" s="254"/>
      <c r="L3013" s="685"/>
      <c r="M3013" s="254"/>
      <c r="N3013" s="270"/>
      <c r="O3013" s="270"/>
      <c r="P3013" s="254"/>
      <c r="Q3013" s="254"/>
      <c r="R3013" s="254"/>
      <c r="S3013" s="312"/>
    </row>
    <row r="3014" spans="1:19" outlineLevel="1">
      <c r="A3014" s="361"/>
      <c r="B3014" s="360" t="s">
        <v>1428</v>
      </c>
      <c r="C3014" s="345" t="s">
        <v>23</v>
      </c>
      <c r="D3014" s="346">
        <v>21</v>
      </c>
      <c r="E3014" s="494"/>
      <c r="F3014" s="346"/>
      <c r="G3014" s="331"/>
      <c r="H3014" s="331" t="s">
        <v>1483</v>
      </c>
      <c r="I3014" s="331" t="s">
        <v>1163</v>
      </c>
      <c r="J3014" s="331" t="s">
        <v>324</v>
      </c>
      <c r="K3014" s="315">
        <v>611300</v>
      </c>
      <c r="L3014" s="685"/>
      <c r="M3014" s="333" t="s">
        <v>1191</v>
      </c>
      <c r="N3014" s="270"/>
      <c r="O3014" s="270"/>
      <c r="P3014" s="254">
        <f t="shared" ref="P3014:P3023" si="154">SUM(K3014:O3014)</f>
        <v>611300</v>
      </c>
      <c r="Q3014" s="254">
        <f t="shared" ref="Q3014:Q3023" si="155">P3014*$D3014</f>
        <v>12837300</v>
      </c>
      <c r="R3014" s="254">
        <f t="shared" ref="R3014:R3023" si="156">P3014*$F3014</f>
        <v>0</v>
      </c>
      <c r="S3014" s="312"/>
    </row>
    <row r="3015" spans="1:19" ht="25.5" outlineLevel="1">
      <c r="A3015" s="361"/>
      <c r="B3015" s="360" t="s">
        <v>1432</v>
      </c>
      <c r="C3015" s="345" t="s">
        <v>23</v>
      </c>
      <c r="D3015" s="346">
        <v>6</v>
      </c>
      <c r="E3015" s="494"/>
      <c r="F3015" s="346"/>
      <c r="G3015" s="331"/>
      <c r="H3015" s="331" t="s">
        <v>1484</v>
      </c>
      <c r="I3015" s="331" t="s">
        <v>1163</v>
      </c>
      <c r="J3015" s="331" t="s">
        <v>324</v>
      </c>
      <c r="K3015" s="315">
        <v>609300</v>
      </c>
      <c r="L3015" s="685"/>
      <c r="M3015" s="333" t="s">
        <v>1191</v>
      </c>
      <c r="N3015" s="270"/>
      <c r="O3015" s="270"/>
      <c r="P3015" s="254">
        <f t="shared" si="154"/>
        <v>609300</v>
      </c>
      <c r="Q3015" s="254">
        <f t="shared" si="155"/>
        <v>3655800</v>
      </c>
      <c r="R3015" s="254">
        <f t="shared" si="156"/>
        <v>0</v>
      </c>
      <c r="S3015" s="312"/>
    </row>
    <row r="3016" spans="1:19" ht="25.5" outlineLevel="1">
      <c r="A3016" s="361"/>
      <c r="B3016" s="360" t="s">
        <v>1438</v>
      </c>
      <c r="C3016" s="345" t="s">
        <v>23</v>
      </c>
      <c r="D3016" s="346">
        <v>34</v>
      </c>
      <c r="E3016" s="494"/>
      <c r="F3016" s="346"/>
      <c r="G3016" s="331"/>
      <c r="H3016" s="331" t="s">
        <v>1485</v>
      </c>
      <c r="I3016" s="331" t="s">
        <v>1163</v>
      </c>
      <c r="J3016" s="331" t="s">
        <v>324</v>
      </c>
      <c r="K3016" s="315">
        <v>274600</v>
      </c>
      <c r="L3016" s="685"/>
      <c r="M3016" s="333" t="s">
        <v>1191</v>
      </c>
      <c r="N3016" s="270"/>
      <c r="O3016" s="270"/>
      <c r="P3016" s="254">
        <f t="shared" si="154"/>
        <v>274600</v>
      </c>
      <c r="Q3016" s="254">
        <f t="shared" si="155"/>
        <v>9336400</v>
      </c>
      <c r="R3016" s="254">
        <f t="shared" si="156"/>
        <v>0</v>
      </c>
      <c r="S3016" s="312"/>
    </row>
    <row r="3017" spans="1:19" outlineLevel="1">
      <c r="A3017" s="361"/>
      <c r="B3017" s="360" t="s">
        <v>1444</v>
      </c>
      <c r="C3017" s="345" t="s">
        <v>23</v>
      </c>
      <c r="D3017" s="346">
        <v>36</v>
      </c>
      <c r="E3017" s="494"/>
      <c r="F3017" s="346"/>
      <c r="G3017" s="331"/>
      <c r="H3017" s="331" t="s">
        <v>1486</v>
      </c>
      <c r="I3017" s="331" t="s">
        <v>1163</v>
      </c>
      <c r="J3017" s="331" t="s">
        <v>324</v>
      </c>
      <c r="K3017" s="315">
        <v>176200</v>
      </c>
      <c r="L3017" s="685"/>
      <c r="M3017" s="333" t="s">
        <v>1191</v>
      </c>
      <c r="N3017" s="270"/>
      <c r="O3017" s="270"/>
      <c r="P3017" s="254">
        <f t="shared" si="154"/>
        <v>176200</v>
      </c>
      <c r="Q3017" s="254">
        <f t="shared" si="155"/>
        <v>6343200</v>
      </c>
      <c r="R3017" s="254">
        <f t="shared" si="156"/>
        <v>0</v>
      </c>
      <c r="S3017" s="312"/>
    </row>
    <row r="3018" spans="1:19" ht="25.5" outlineLevel="1">
      <c r="A3018" s="361"/>
      <c r="B3018" s="360" t="s">
        <v>1450</v>
      </c>
      <c r="C3018" s="345" t="s">
        <v>23</v>
      </c>
      <c r="D3018" s="346">
        <v>17</v>
      </c>
      <c r="E3018" s="494"/>
      <c r="F3018" s="346"/>
      <c r="G3018" s="331"/>
      <c r="H3018" s="331" t="s">
        <v>1487</v>
      </c>
      <c r="I3018" s="331" t="s">
        <v>1163</v>
      </c>
      <c r="J3018" s="331" t="s">
        <v>324</v>
      </c>
      <c r="K3018" s="315">
        <v>149100</v>
      </c>
      <c r="L3018" s="685"/>
      <c r="M3018" s="333" t="s">
        <v>1191</v>
      </c>
      <c r="N3018" s="270"/>
      <c r="O3018" s="270"/>
      <c r="P3018" s="254">
        <f t="shared" si="154"/>
        <v>149100</v>
      </c>
      <c r="Q3018" s="254">
        <f t="shared" si="155"/>
        <v>2534700</v>
      </c>
      <c r="R3018" s="254">
        <f t="shared" si="156"/>
        <v>0</v>
      </c>
      <c r="S3018" s="312"/>
    </row>
    <row r="3019" spans="1:19" ht="25.5" outlineLevel="1">
      <c r="A3019" s="361"/>
      <c r="B3019" s="360" t="s">
        <v>1161</v>
      </c>
      <c r="C3019" s="345" t="s">
        <v>23</v>
      </c>
      <c r="D3019" s="346">
        <v>44</v>
      </c>
      <c r="E3019" s="494"/>
      <c r="F3019" s="346"/>
      <c r="G3019" s="331"/>
      <c r="H3019" s="331" t="s">
        <v>1488</v>
      </c>
      <c r="I3019" s="331" t="s">
        <v>1163</v>
      </c>
      <c r="J3019" s="331" t="s">
        <v>324</v>
      </c>
      <c r="K3019" s="315">
        <v>93200</v>
      </c>
      <c r="L3019" s="685"/>
      <c r="M3019" s="333" t="s">
        <v>1191</v>
      </c>
      <c r="N3019" s="270"/>
      <c r="O3019" s="270"/>
      <c r="P3019" s="254">
        <f t="shared" si="154"/>
        <v>93200</v>
      </c>
      <c r="Q3019" s="254">
        <f t="shared" si="155"/>
        <v>4100800</v>
      </c>
      <c r="R3019" s="254">
        <f t="shared" si="156"/>
        <v>0</v>
      </c>
      <c r="S3019" s="312"/>
    </row>
    <row r="3020" spans="1:19" ht="25.5" outlineLevel="1">
      <c r="A3020" s="361"/>
      <c r="B3020" s="360" t="s">
        <v>1464</v>
      </c>
      <c r="C3020" s="345" t="s">
        <v>23</v>
      </c>
      <c r="D3020" s="346">
        <v>100</v>
      </c>
      <c r="E3020" s="494"/>
      <c r="F3020" s="346"/>
      <c r="G3020" s="331"/>
      <c r="H3020" s="331" t="s">
        <v>1489</v>
      </c>
      <c r="I3020" s="331" t="s">
        <v>1163</v>
      </c>
      <c r="J3020" s="331" t="s">
        <v>324</v>
      </c>
      <c r="K3020" s="315">
        <v>80900</v>
      </c>
      <c r="L3020" s="685"/>
      <c r="M3020" s="333" t="s">
        <v>1191</v>
      </c>
      <c r="N3020" s="270"/>
      <c r="O3020" s="270"/>
      <c r="P3020" s="254">
        <f t="shared" si="154"/>
        <v>80900</v>
      </c>
      <c r="Q3020" s="254">
        <f t="shared" si="155"/>
        <v>8090000</v>
      </c>
      <c r="R3020" s="254">
        <f t="shared" si="156"/>
        <v>0</v>
      </c>
      <c r="S3020" s="312"/>
    </row>
    <row r="3021" spans="1:19" ht="25.5" outlineLevel="1">
      <c r="A3021" s="361"/>
      <c r="B3021" s="360" t="s">
        <v>1164</v>
      </c>
      <c r="C3021" s="345" t="s">
        <v>23</v>
      </c>
      <c r="D3021" s="346">
        <v>163</v>
      </c>
      <c r="E3021" s="494"/>
      <c r="F3021" s="346"/>
      <c r="G3021" s="331"/>
      <c r="H3021" s="331" t="s">
        <v>1490</v>
      </c>
      <c r="I3021" s="331" t="s">
        <v>1163</v>
      </c>
      <c r="J3021" s="331" t="s">
        <v>324</v>
      </c>
      <c r="K3021" s="315">
        <v>58100</v>
      </c>
      <c r="L3021" s="685"/>
      <c r="M3021" s="333" t="s">
        <v>1191</v>
      </c>
      <c r="N3021" s="270"/>
      <c r="O3021" s="270"/>
      <c r="P3021" s="254">
        <f t="shared" si="154"/>
        <v>58100</v>
      </c>
      <c r="Q3021" s="254">
        <f t="shared" si="155"/>
        <v>9470300</v>
      </c>
      <c r="R3021" s="254">
        <f t="shared" si="156"/>
        <v>0</v>
      </c>
      <c r="S3021" s="312"/>
    </row>
    <row r="3022" spans="1:19" outlineLevel="1">
      <c r="A3022" s="361"/>
      <c r="B3022" s="360" t="s">
        <v>1166</v>
      </c>
      <c r="C3022" s="345" t="s">
        <v>23</v>
      </c>
      <c r="D3022" s="346">
        <v>180</v>
      </c>
      <c r="E3022" s="494"/>
      <c r="F3022" s="346"/>
      <c r="G3022" s="331"/>
      <c r="H3022" s="331" t="s">
        <v>1491</v>
      </c>
      <c r="I3022" s="331" t="s">
        <v>1163</v>
      </c>
      <c r="J3022" s="331" t="s">
        <v>324</v>
      </c>
      <c r="K3022" s="315">
        <v>30900</v>
      </c>
      <c r="L3022" s="685"/>
      <c r="M3022" s="333" t="s">
        <v>1191</v>
      </c>
      <c r="N3022" s="270"/>
      <c r="O3022" s="270"/>
      <c r="P3022" s="254">
        <f t="shared" si="154"/>
        <v>30900</v>
      </c>
      <c r="Q3022" s="254">
        <f t="shared" si="155"/>
        <v>5562000</v>
      </c>
      <c r="R3022" s="254">
        <f t="shared" si="156"/>
        <v>0</v>
      </c>
      <c r="S3022" s="312"/>
    </row>
    <row r="3023" spans="1:19" ht="25.5" outlineLevel="1">
      <c r="A3023" s="361"/>
      <c r="B3023" s="360" t="s">
        <v>1497</v>
      </c>
      <c r="C3023" s="345" t="s">
        <v>23</v>
      </c>
      <c r="D3023" s="346">
        <v>10</v>
      </c>
      <c r="E3023" s="494"/>
      <c r="F3023" s="346"/>
      <c r="G3023" s="331"/>
      <c r="H3023" s="331" t="s">
        <v>1498</v>
      </c>
      <c r="I3023" s="331" t="s">
        <v>1163</v>
      </c>
      <c r="J3023" s="331" t="s">
        <v>324</v>
      </c>
      <c r="K3023" s="315">
        <v>387700</v>
      </c>
      <c r="L3023" s="685"/>
      <c r="M3023" s="333" t="s">
        <v>1191</v>
      </c>
      <c r="N3023" s="270"/>
      <c r="O3023" s="270"/>
      <c r="P3023" s="254">
        <f t="shared" si="154"/>
        <v>387700</v>
      </c>
      <c r="Q3023" s="254">
        <f t="shared" si="155"/>
        <v>3877000</v>
      </c>
      <c r="R3023" s="254">
        <f t="shared" si="156"/>
        <v>0</v>
      </c>
      <c r="S3023" s="312"/>
    </row>
    <row r="3024" spans="1:19" outlineLevel="1">
      <c r="A3024" s="340">
        <v>8</v>
      </c>
      <c r="B3024" s="358" t="s">
        <v>1501</v>
      </c>
      <c r="C3024" s="345"/>
      <c r="D3024" s="346"/>
      <c r="E3024" s="494"/>
      <c r="F3024" s="346"/>
      <c r="G3024" s="331"/>
      <c r="H3024" s="331"/>
      <c r="I3024" s="331"/>
      <c r="J3024" s="331"/>
      <c r="K3024" s="254"/>
      <c r="L3024" s="685"/>
      <c r="M3024" s="254"/>
      <c r="N3024" s="270"/>
      <c r="O3024" s="270"/>
      <c r="P3024" s="254"/>
      <c r="Q3024" s="254"/>
      <c r="R3024" s="254"/>
      <c r="S3024" s="312"/>
    </row>
    <row r="3025" spans="1:19" outlineLevel="1">
      <c r="A3025" s="361"/>
      <c r="B3025" s="360" t="s">
        <v>1502</v>
      </c>
      <c r="C3025" s="345" t="s">
        <v>23</v>
      </c>
      <c r="D3025" s="346">
        <v>7</v>
      </c>
      <c r="E3025" s="494"/>
      <c r="F3025" s="346"/>
      <c r="G3025" s="331"/>
      <c r="H3025" s="331" t="s">
        <v>1503</v>
      </c>
      <c r="I3025" s="331" t="s">
        <v>1163</v>
      </c>
      <c r="J3025" s="331" t="s">
        <v>324</v>
      </c>
      <c r="K3025" s="315">
        <v>621600</v>
      </c>
      <c r="L3025" s="685"/>
      <c r="M3025" s="333" t="s">
        <v>1191</v>
      </c>
      <c r="N3025" s="270"/>
      <c r="O3025" s="270"/>
      <c r="P3025" s="254">
        <f t="shared" ref="P3025:P3031" si="157">SUM(K3025:O3025)</f>
        <v>621600</v>
      </c>
      <c r="Q3025" s="254">
        <f t="shared" ref="Q3025:Q3031" si="158">P3025*$D3025</f>
        <v>4351200</v>
      </c>
      <c r="R3025" s="254">
        <f t="shared" ref="R3025:R3031" si="159">P3025*$F3025</f>
        <v>0</v>
      </c>
      <c r="S3025" s="312"/>
    </row>
    <row r="3026" spans="1:19" outlineLevel="1">
      <c r="A3026" s="361"/>
      <c r="B3026" s="360" t="s">
        <v>1504</v>
      </c>
      <c r="C3026" s="345" t="s">
        <v>23</v>
      </c>
      <c r="D3026" s="346">
        <v>4</v>
      </c>
      <c r="E3026" s="494"/>
      <c r="F3026" s="346"/>
      <c r="G3026" s="331"/>
      <c r="H3026" s="331" t="s">
        <v>1505</v>
      </c>
      <c r="I3026" s="331" t="s">
        <v>1163</v>
      </c>
      <c r="J3026" s="331" t="s">
        <v>324</v>
      </c>
      <c r="K3026" s="315">
        <v>271600</v>
      </c>
      <c r="L3026" s="685"/>
      <c r="M3026" s="333" t="s">
        <v>1191</v>
      </c>
      <c r="N3026" s="270"/>
      <c r="O3026" s="270"/>
      <c r="P3026" s="254">
        <f t="shared" si="157"/>
        <v>271600</v>
      </c>
      <c r="Q3026" s="254">
        <f t="shared" si="158"/>
        <v>1086400</v>
      </c>
      <c r="R3026" s="254">
        <f t="shared" si="159"/>
        <v>0</v>
      </c>
      <c r="S3026" s="312"/>
    </row>
    <row r="3027" spans="1:19" outlineLevel="1">
      <c r="A3027" s="361"/>
      <c r="B3027" s="360" t="s">
        <v>1506</v>
      </c>
      <c r="C3027" s="345" t="s">
        <v>23</v>
      </c>
      <c r="D3027" s="346">
        <v>49</v>
      </c>
      <c r="E3027" s="494"/>
      <c r="F3027" s="346"/>
      <c r="G3027" s="331"/>
      <c r="H3027" s="331" t="s">
        <v>1507</v>
      </c>
      <c r="I3027" s="331" t="s">
        <v>1163</v>
      </c>
      <c r="J3027" s="331" t="s">
        <v>324</v>
      </c>
      <c r="K3027" s="315">
        <v>109900</v>
      </c>
      <c r="L3027" s="685"/>
      <c r="M3027" s="333" t="s">
        <v>1191</v>
      </c>
      <c r="N3027" s="270"/>
      <c r="O3027" s="270"/>
      <c r="P3027" s="254">
        <f t="shared" si="157"/>
        <v>109900</v>
      </c>
      <c r="Q3027" s="254">
        <f t="shared" si="158"/>
        <v>5385100</v>
      </c>
      <c r="R3027" s="254">
        <f t="shared" si="159"/>
        <v>0</v>
      </c>
      <c r="S3027" s="312"/>
    </row>
    <row r="3028" spans="1:19" outlineLevel="1">
      <c r="A3028" s="361"/>
      <c r="B3028" s="360" t="s">
        <v>1508</v>
      </c>
      <c r="C3028" s="345" t="s">
        <v>23</v>
      </c>
      <c r="D3028" s="346">
        <v>67</v>
      </c>
      <c r="E3028" s="494"/>
      <c r="F3028" s="346"/>
      <c r="G3028" s="331"/>
      <c r="H3028" s="331" t="s">
        <v>1509</v>
      </c>
      <c r="I3028" s="331" t="s">
        <v>1163</v>
      </c>
      <c r="J3028" s="331" t="s">
        <v>324</v>
      </c>
      <c r="K3028" s="315">
        <v>43300</v>
      </c>
      <c r="L3028" s="685"/>
      <c r="M3028" s="333" t="s">
        <v>1191</v>
      </c>
      <c r="N3028" s="270"/>
      <c r="O3028" s="270"/>
      <c r="P3028" s="254">
        <f t="shared" si="157"/>
        <v>43300</v>
      </c>
      <c r="Q3028" s="254">
        <f t="shared" si="158"/>
        <v>2901100</v>
      </c>
      <c r="R3028" s="254">
        <f t="shared" si="159"/>
        <v>0</v>
      </c>
      <c r="S3028" s="312"/>
    </row>
    <row r="3029" spans="1:19" outlineLevel="1">
      <c r="A3029" s="361"/>
      <c r="B3029" s="360" t="s">
        <v>1510</v>
      </c>
      <c r="C3029" s="345" t="s">
        <v>23</v>
      </c>
      <c r="D3029" s="346">
        <v>89</v>
      </c>
      <c r="E3029" s="494"/>
      <c r="F3029" s="346"/>
      <c r="G3029" s="331"/>
      <c r="H3029" s="331" t="s">
        <v>1511</v>
      </c>
      <c r="I3029" s="331" t="s">
        <v>1163</v>
      </c>
      <c r="J3029" s="331" t="s">
        <v>324</v>
      </c>
      <c r="K3029" s="315">
        <v>27000</v>
      </c>
      <c r="L3029" s="685"/>
      <c r="M3029" s="333" t="s">
        <v>1191</v>
      </c>
      <c r="N3029" s="270"/>
      <c r="O3029" s="270"/>
      <c r="P3029" s="254">
        <f t="shared" si="157"/>
        <v>27000</v>
      </c>
      <c r="Q3029" s="254">
        <f t="shared" si="158"/>
        <v>2403000</v>
      </c>
      <c r="R3029" s="254">
        <f t="shared" si="159"/>
        <v>0</v>
      </c>
      <c r="S3029" s="312"/>
    </row>
    <row r="3030" spans="1:19" outlineLevel="1">
      <c r="A3030" s="361"/>
      <c r="B3030" s="360" t="s">
        <v>1512</v>
      </c>
      <c r="C3030" s="345" t="s">
        <v>23</v>
      </c>
      <c r="D3030" s="346">
        <v>62</v>
      </c>
      <c r="E3030" s="494"/>
      <c r="F3030" s="346"/>
      <c r="G3030" s="331"/>
      <c r="H3030" s="331" t="s">
        <v>1513</v>
      </c>
      <c r="I3030" s="331" t="s">
        <v>1163</v>
      </c>
      <c r="J3030" s="331" t="s">
        <v>324</v>
      </c>
      <c r="K3030" s="315">
        <v>7800</v>
      </c>
      <c r="L3030" s="685"/>
      <c r="M3030" s="333" t="s">
        <v>1191</v>
      </c>
      <c r="N3030" s="270"/>
      <c r="O3030" s="270"/>
      <c r="P3030" s="254">
        <f t="shared" si="157"/>
        <v>7800</v>
      </c>
      <c r="Q3030" s="254">
        <f t="shared" si="158"/>
        <v>483600</v>
      </c>
      <c r="R3030" s="254">
        <f t="shared" si="159"/>
        <v>0</v>
      </c>
      <c r="S3030" s="312"/>
    </row>
    <row r="3031" spans="1:19" ht="25.5" outlineLevel="1">
      <c r="A3031" s="361"/>
      <c r="B3031" s="360" t="s">
        <v>1499</v>
      </c>
      <c r="C3031" s="345" t="s">
        <v>23</v>
      </c>
      <c r="D3031" s="346">
        <v>44</v>
      </c>
      <c r="E3031" s="494"/>
      <c r="F3031" s="346"/>
      <c r="G3031" s="363"/>
      <c r="H3031" s="331" t="s">
        <v>1515</v>
      </c>
      <c r="I3031" s="331" t="s">
        <v>1163</v>
      </c>
      <c r="J3031" s="331" t="s">
        <v>324</v>
      </c>
      <c r="K3031" s="315">
        <v>132000</v>
      </c>
      <c r="L3031" s="685"/>
      <c r="M3031" s="333" t="s">
        <v>1191</v>
      </c>
      <c r="N3031" s="270"/>
      <c r="O3031" s="270"/>
      <c r="P3031" s="254">
        <f t="shared" si="157"/>
        <v>132000</v>
      </c>
      <c r="Q3031" s="254">
        <f t="shared" si="158"/>
        <v>5808000</v>
      </c>
      <c r="R3031" s="254">
        <f t="shared" si="159"/>
        <v>0</v>
      </c>
      <c r="S3031" s="312"/>
    </row>
    <row r="3032" spans="1:19" outlineLevel="1">
      <c r="A3032" s="340">
        <v>9</v>
      </c>
      <c r="B3032" s="358" t="s">
        <v>1517</v>
      </c>
      <c r="C3032" s="345"/>
      <c r="D3032" s="346"/>
      <c r="E3032" s="494"/>
      <c r="F3032" s="346"/>
      <c r="G3032" s="331"/>
      <c r="H3032" s="331"/>
      <c r="I3032" s="331"/>
      <c r="J3032" s="331"/>
      <c r="K3032" s="254"/>
      <c r="L3032" s="685"/>
      <c r="M3032" s="254"/>
      <c r="N3032" s="270"/>
      <c r="O3032" s="270"/>
      <c r="P3032" s="254"/>
      <c r="Q3032" s="254"/>
      <c r="R3032" s="254"/>
      <c r="S3032" s="312"/>
    </row>
    <row r="3033" spans="1:19" ht="76.5" outlineLevel="1">
      <c r="A3033" s="361"/>
      <c r="B3033" s="360" t="s">
        <v>1518</v>
      </c>
      <c r="C3033" s="345" t="s">
        <v>23</v>
      </c>
      <c r="D3033" s="346">
        <v>2</v>
      </c>
      <c r="E3033" s="494"/>
      <c r="F3033" s="346"/>
      <c r="G3033" s="331"/>
      <c r="H3033" s="331" t="s">
        <v>1519</v>
      </c>
      <c r="I3033" s="331" t="s">
        <v>1163</v>
      </c>
      <c r="J3033" s="331" t="s">
        <v>324</v>
      </c>
      <c r="K3033" s="315">
        <v>1605800</v>
      </c>
      <c r="L3033" s="685"/>
      <c r="M3033" s="333" t="s">
        <v>1191</v>
      </c>
      <c r="N3033" s="270"/>
      <c r="O3033" s="270"/>
      <c r="P3033" s="254">
        <f t="shared" ref="P3033:P3046" si="160">SUM(K3033:O3033)</f>
        <v>1605800</v>
      </c>
      <c r="Q3033" s="254">
        <f t="shared" ref="Q3033:Q3046" si="161">P3033*$D3033</f>
        <v>3211600</v>
      </c>
      <c r="R3033" s="254">
        <f t="shared" ref="R3033:R3046" si="162">P3033*$F3033</f>
        <v>0</v>
      </c>
      <c r="S3033" s="312"/>
    </row>
    <row r="3034" spans="1:19" ht="38.25" outlineLevel="1">
      <c r="A3034" s="361"/>
      <c r="B3034" s="360" t="s">
        <v>1520</v>
      </c>
      <c r="C3034" s="345" t="s">
        <v>23</v>
      </c>
      <c r="D3034" s="346">
        <v>3</v>
      </c>
      <c r="E3034" s="494"/>
      <c r="F3034" s="346"/>
      <c r="G3034" s="331"/>
      <c r="H3034" s="331" t="s">
        <v>1521</v>
      </c>
      <c r="I3034" s="331" t="s">
        <v>1163</v>
      </c>
      <c r="J3034" s="331" t="s">
        <v>324</v>
      </c>
      <c r="K3034" s="315">
        <v>408900</v>
      </c>
      <c r="L3034" s="685"/>
      <c r="M3034" s="333" t="s">
        <v>1191</v>
      </c>
      <c r="N3034" s="270"/>
      <c r="O3034" s="270"/>
      <c r="P3034" s="254">
        <f t="shared" si="160"/>
        <v>408900</v>
      </c>
      <c r="Q3034" s="254">
        <f t="shared" si="161"/>
        <v>1226700</v>
      </c>
      <c r="R3034" s="254">
        <f t="shared" si="162"/>
        <v>0</v>
      </c>
      <c r="S3034" s="312"/>
    </row>
    <row r="3035" spans="1:19" outlineLevel="1">
      <c r="A3035" s="361"/>
      <c r="B3035" s="360" t="s">
        <v>1506</v>
      </c>
      <c r="C3035" s="345" t="s">
        <v>23</v>
      </c>
      <c r="D3035" s="346">
        <v>5</v>
      </c>
      <c r="E3035" s="494"/>
      <c r="F3035" s="346"/>
      <c r="G3035" s="331"/>
      <c r="H3035" s="331" t="s">
        <v>1522</v>
      </c>
      <c r="I3035" s="331" t="s">
        <v>1163</v>
      </c>
      <c r="J3035" s="331" t="s">
        <v>324</v>
      </c>
      <c r="K3035" s="315">
        <v>163700</v>
      </c>
      <c r="L3035" s="685"/>
      <c r="M3035" s="333" t="s">
        <v>1191</v>
      </c>
      <c r="N3035" s="270"/>
      <c r="O3035" s="270"/>
      <c r="P3035" s="254">
        <f t="shared" si="160"/>
        <v>163700</v>
      </c>
      <c r="Q3035" s="254">
        <f t="shared" si="161"/>
        <v>818500</v>
      </c>
      <c r="R3035" s="254">
        <f t="shared" si="162"/>
        <v>0</v>
      </c>
      <c r="S3035" s="312"/>
    </row>
    <row r="3036" spans="1:19" ht="25.5" outlineLevel="1">
      <c r="A3036" s="361"/>
      <c r="B3036" s="360" t="s">
        <v>1523</v>
      </c>
      <c r="C3036" s="345" t="s">
        <v>23</v>
      </c>
      <c r="D3036" s="346">
        <v>18</v>
      </c>
      <c r="E3036" s="494"/>
      <c r="F3036" s="346"/>
      <c r="G3036" s="331"/>
      <c r="H3036" s="331" t="s">
        <v>1524</v>
      </c>
      <c r="I3036" s="331" t="s">
        <v>1163</v>
      </c>
      <c r="J3036" s="331" t="s">
        <v>324</v>
      </c>
      <c r="K3036" s="315">
        <v>111900</v>
      </c>
      <c r="L3036" s="685"/>
      <c r="M3036" s="333" t="s">
        <v>1191</v>
      </c>
      <c r="N3036" s="270"/>
      <c r="O3036" s="270"/>
      <c r="P3036" s="254">
        <f t="shared" si="160"/>
        <v>111900</v>
      </c>
      <c r="Q3036" s="254">
        <f t="shared" si="161"/>
        <v>2014200</v>
      </c>
      <c r="R3036" s="254">
        <f t="shared" si="162"/>
        <v>0</v>
      </c>
      <c r="S3036" s="312"/>
    </row>
    <row r="3037" spans="1:19" ht="25.5" outlineLevel="1">
      <c r="A3037" s="361"/>
      <c r="B3037" s="360" t="s">
        <v>1525</v>
      </c>
      <c r="C3037" s="345" t="s">
        <v>23</v>
      </c>
      <c r="D3037" s="346">
        <v>35</v>
      </c>
      <c r="E3037" s="494"/>
      <c r="F3037" s="346"/>
      <c r="G3037" s="331"/>
      <c r="H3037" s="331" t="s">
        <v>1526</v>
      </c>
      <c r="I3037" s="331" t="s">
        <v>1163</v>
      </c>
      <c r="J3037" s="331" t="s">
        <v>324</v>
      </c>
      <c r="K3037" s="315">
        <v>102100</v>
      </c>
      <c r="L3037" s="685"/>
      <c r="M3037" s="333" t="s">
        <v>1191</v>
      </c>
      <c r="N3037" s="270"/>
      <c r="O3037" s="270"/>
      <c r="P3037" s="254">
        <f t="shared" si="160"/>
        <v>102100</v>
      </c>
      <c r="Q3037" s="254">
        <f t="shared" si="161"/>
        <v>3573500</v>
      </c>
      <c r="R3037" s="254">
        <f t="shared" si="162"/>
        <v>0</v>
      </c>
      <c r="S3037" s="312"/>
    </row>
    <row r="3038" spans="1:19" ht="51" outlineLevel="1">
      <c r="A3038" s="361"/>
      <c r="B3038" s="592" t="s">
        <v>1527</v>
      </c>
      <c r="C3038" s="343" t="s">
        <v>23</v>
      </c>
      <c r="D3038" s="489">
        <v>3</v>
      </c>
      <c r="E3038" s="494"/>
      <c r="F3038" s="346"/>
      <c r="G3038" s="331"/>
      <c r="H3038" s="337" t="s">
        <v>1528</v>
      </c>
      <c r="I3038" s="331" t="s">
        <v>1163</v>
      </c>
      <c r="J3038" s="331" t="s">
        <v>324</v>
      </c>
      <c r="K3038" s="315">
        <v>424700</v>
      </c>
      <c r="L3038" s="685"/>
      <c r="M3038" s="333" t="s">
        <v>1191</v>
      </c>
      <c r="N3038" s="270"/>
      <c r="O3038" s="270"/>
      <c r="P3038" s="254">
        <f t="shared" ref="P3038:P3040" si="163">SUM(K3038:O3038)</f>
        <v>424700</v>
      </c>
      <c r="Q3038" s="254">
        <f t="shared" si="161"/>
        <v>1274100</v>
      </c>
      <c r="R3038" s="254">
        <f t="shared" si="162"/>
        <v>0</v>
      </c>
      <c r="S3038" s="312"/>
    </row>
    <row r="3039" spans="1:19" ht="25.5" outlineLevel="1">
      <c r="A3039" s="361"/>
      <c r="B3039" s="592" t="s">
        <v>1529</v>
      </c>
      <c r="C3039" s="343" t="s">
        <v>23</v>
      </c>
      <c r="D3039" s="489">
        <v>3</v>
      </c>
      <c r="E3039" s="494"/>
      <c r="F3039" s="346"/>
      <c r="G3039" s="331"/>
      <c r="H3039" s="331" t="s">
        <v>1530</v>
      </c>
      <c r="I3039" s="331" t="s">
        <v>1163</v>
      </c>
      <c r="J3039" s="331" t="s">
        <v>324</v>
      </c>
      <c r="K3039" s="315">
        <v>140000</v>
      </c>
      <c r="L3039" s="685"/>
      <c r="M3039" s="333" t="s">
        <v>1191</v>
      </c>
      <c r="N3039" s="270"/>
      <c r="O3039" s="270"/>
      <c r="P3039" s="254">
        <f t="shared" si="163"/>
        <v>140000</v>
      </c>
      <c r="Q3039" s="254">
        <f t="shared" si="161"/>
        <v>420000</v>
      </c>
      <c r="R3039" s="254">
        <f t="shared" si="162"/>
        <v>0</v>
      </c>
      <c r="S3039" s="312"/>
    </row>
    <row r="3040" spans="1:19" ht="38.25" outlineLevel="1">
      <c r="A3040" s="361"/>
      <c r="B3040" s="592" t="s">
        <v>1531</v>
      </c>
      <c r="C3040" s="343" t="s">
        <v>23</v>
      </c>
      <c r="D3040" s="489">
        <v>2</v>
      </c>
      <c r="E3040" s="494"/>
      <c r="F3040" s="346"/>
      <c r="G3040" s="331"/>
      <c r="H3040" s="331" t="s">
        <v>1532</v>
      </c>
      <c r="I3040" s="331" t="s">
        <v>1163</v>
      </c>
      <c r="J3040" s="331" t="s">
        <v>324</v>
      </c>
      <c r="K3040" s="315">
        <v>95400</v>
      </c>
      <c r="L3040" s="685"/>
      <c r="M3040" s="333" t="s">
        <v>1191</v>
      </c>
      <c r="N3040" s="270"/>
      <c r="O3040" s="270"/>
      <c r="P3040" s="254">
        <f t="shared" si="163"/>
        <v>95400</v>
      </c>
      <c r="Q3040" s="254">
        <f t="shared" si="161"/>
        <v>190800</v>
      </c>
      <c r="R3040" s="254">
        <f t="shared" si="162"/>
        <v>0</v>
      </c>
      <c r="S3040" s="312"/>
    </row>
    <row r="3041" spans="1:19" outlineLevel="1">
      <c r="A3041" s="361"/>
      <c r="B3041" s="360" t="s">
        <v>1508</v>
      </c>
      <c r="C3041" s="345" t="s">
        <v>23</v>
      </c>
      <c r="D3041" s="346">
        <v>6</v>
      </c>
      <c r="E3041" s="494"/>
      <c r="F3041" s="346"/>
      <c r="G3041" s="331"/>
      <c r="H3041" s="331" t="s">
        <v>1533</v>
      </c>
      <c r="I3041" s="331" t="s">
        <v>1163</v>
      </c>
      <c r="J3041" s="331" t="s">
        <v>324</v>
      </c>
      <c r="K3041" s="315">
        <v>61100</v>
      </c>
      <c r="L3041" s="685"/>
      <c r="M3041" s="333" t="s">
        <v>1191</v>
      </c>
      <c r="N3041" s="270"/>
      <c r="O3041" s="270"/>
      <c r="P3041" s="254">
        <f t="shared" si="160"/>
        <v>61100</v>
      </c>
      <c r="Q3041" s="254">
        <f t="shared" si="161"/>
        <v>366600</v>
      </c>
      <c r="R3041" s="254">
        <f t="shared" si="162"/>
        <v>0</v>
      </c>
      <c r="S3041" s="312"/>
    </row>
    <row r="3042" spans="1:19" ht="25.5" outlineLevel="1">
      <c r="A3042" s="361"/>
      <c r="B3042" s="360" t="s">
        <v>1534</v>
      </c>
      <c r="C3042" s="345" t="s">
        <v>23</v>
      </c>
      <c r="D3042" s="346">
        <v>13</v>
      </c>
      <c r="E3042" s="494"/>
      <c r="F3042" s="346"/>
      <c r="G3042" s="331"/>
      <c r="H3042" s="331" t="s">
        <v>1535</v>
      </c>
      <c r="I3042" s="331" t="s">
        <v>1163</v>
      </c>
      <c r="J3042" s="331" t="s">
        <v>324</v>
      </c>
      <c r="K3042" s="315">
        <v>52000</v>
      </c>
      <c r="L3042" s="685"/>
      <c r="M3042" s="333" t="s">
        <v>1191</v>
      </c>
      <c r="N3042" s="270"/>
      <c r="O3042" s="270"/>
      <c r="P3042" s="254">
        <f t="shared" si="160"/>
        <v>52000</v>
      </c>
      <c r="Q3042" s="254">
        <f t="shared" si="161"/>
        <v>676000</v>
      </c>
      <c r="R3042" s="254">
        <f t="shared" si="162"/>
        <v>0</v>
      </c>
      <c r="S3042" s="312"/>
    </row>
    <row r="3043" spans="1:19" outlineLevel="1">
      <c r="A3043" s="362"/>
      <c r="B3043" s="360" t="s">
        <v>1510</v>
      </c>
      <c r="C3043" s="345" t="s">
        <v>23</v>
      </c>
      <c r="D3043" s="346">
        <v>20</v>
      </c>
      <c r="E3043" s="494"/>
      <c r="F3043" s="346"/>
      <c r="G3043" s="331"/>
      <c r="H3043" s="331" t="s">
        <v>1537</v>
      </c>
      <c r="I3043" s="331" t="s">
        <v>1163</v>
      </c>
      <c r="J3043" s="331" t="s">
        <v>324</v>
      </c>
      <c r="K3043" s="315">
        <v>36100</v>
      </c>
      <c r="L3043" s="685"/>
      <c r="M3043" s="333" t="s">
        <v>1191</v>
      </c>
      <c r="N3043" s="270"/>
      <c r="O3043" s="270"/>
      <c r="P3043" s="254">
        <f t="shared" si="160"/>
        <v>36100</v>
      </c>
      <c r="Q3043" s="254">
        <f t="shared" si="161"/>
        <v>722000</v>
      </c>
      <c r="R3043" s="254">
        <f t="shared" si="162"/>
        <v>0</v>
      </c>
      <c r="S3043" s="312"/>
    </row>
    <row r="3044" spans="1:19" ht="25.5" outlineLevel="1">
      <c r="A3044" s="362"/>
      <c r="B3044" s="360" t="s">
        <v>1538</v>
      </c>
      <c r="C3044" s="345" t="s">
        <v>23</v>
      </c>
      <c r="D3044" s="346">
        <v>5</v>
      </c>
      <c r="E3044" s="494"/>
      <c r="F3044" s="346"/>
      <c r="G3044" s="331"/>
      <c r="H3044" s="331" t="s">
        <v>1539</v>
      </c>
      <c r="I3044" s="331" t="s">
        <v>1163</v>
      </c>
      <c r="J3044" s="331" t="s">
        <v>324</v>
      </c>
      <c r="K3044" s="315">
        <v>35400</v>
      </c>
      <c r="L3044" s="685"/>
      <c r="M3044" s="333" t="s">
        <v>1191</v>
      </c>
      <c r="N3044" s="270"/>
      <c r="O3044" s="270"/>
      <c r="P3044" s="254">
        <f t="shared" si="160"/>
        <v>35400</v>
      </c>
      <c r="Q3044" s="254">
        <f t="shared" si="161"/>
        <v>177000</v>
      </c>
      <c r="R3044" s="254">
        <f t="shared" si="162"/>
        <v>0</v>
      </c>
      <c r="S3044" s="312"/>
    </row>
    <row r="3045" spans="1:19" ht="25.5" outlineLevel="1">
      <c r="A3045" s="362"/>
      <c r="B3045" s="360" t="s">
        <v>1540</v>
      </c>
      <c r="C3045" s="345" t="s">
        <v>23</v>
      </c>
      <c r="D3045" s="346">
        <v>814</v>
      </c>
      <c r="E3045" s="494"/>
      <c r="F3045" s="346"/>
      <c r="G3045" s="331"/>
      <c r="H3045" s="331" t="s">
        <v>1541</v>
      </c>
      <c r="I3045" s="331" t="s">
        <v>1163</v>
      </c>
      <c r="J3045" s="331" t="s">
        <v>324</v>
      </c>
      <c r="K3045" s="315">
        <v>27800</v>
      </c>
      <c r="L3045" s="685"/>
      <c r="M3045" s="333" t="s">
        <v>1191</v>
      </c>
      <c r="N3045" s="270"/>
      <c r="O3045" s="270"/>
      <c r="P3045" s="254">
        <f t="shared" si="160"/>
        <v>27800</v>
      </c>
      <c r="Q3045" s="254">
        <f t="shared" si="161"/>
        <v>22629200</v>
      </c>
      <c r="R3045" s="254">
        <f t="shared" si="162"/>
        <v>0</v>
      </c>
      <c r="S3045" s="312"/>
    </row>
    <row r="3046" spans="1:19" ht="25.5" outlineLevel="1">
      <c r="A3046" s="361"/>
      <c r="B3046" s="360" t="s">
        <v>1545</v>
      </c>
      <c r="C3046" s="345" t="s">
        <v>23</v>
      </c>
      <c r="D3046" s="346">
        <v>4</v>
      </c>
      <c r="E3046" s="494"/>
      <c r="F3046" s="346"/>
      <c r="G3046" s="363"/>
      <c r="H3046" s="331" t="s">
        <v>1546</v>
      </c>
      <c r="I3046" s="331" t="s">
        <v>1163</v>
      </c>
      <c r="J3046" s="331" t="s">
        <v>324</v>
      </c>
      <c r="K3046" s="315">
        <v>176900</v>
      </c>
      <c r="L3046" s="685"/>
      <c r="M3046" s="333" t="s">
        <v>1191</v>
      </c>
      <c r="N3046" s="270"/>
      <c r="O3046" s="270"/>
      <c r="P3046" s="254">
        <f t="shared" si="160"/>
        <v>176900</v>
      </c>
      <c r="Q3046" s="254">
        <f t="shared" si="161"/>
        <v>707600</v>
      </c>
      <c r="R3046" s="254">
        <f t="shared" si="162"/>
        <v>0</v>
      </c>
      <c r="S3046" s="312"/>
    </row>
    <row r="3047" spans="1:19" outlineLevel="1">
      <c r="A3047" s="340">
        <v>10</v>
      </c>
      <c r="B3047" s="358" t="s">
        <v>1548</v>
      </c>
      <c r="C3047" s="345"/>
      <c r="D3047" s="346"/>
      <c r="E3047" s="494"/>
      <c r="F3047" s="346"/>
      <c r="G3047" s="331"/>
      <c r="H3047" s="331"/>
      <c r="I3047" s="331"/>
      <c r="J3047" s="331"/>
      <c r="K3047" s="254"/>
      <c r="L3047" s="685"/>
      <c r="M3047" s="254"/>
      <c r="N3047" s="270"/>
      <c r="O3047" s="270"/>
      <c r="P3047" s="254"/>
      <c r="Q3047" s="254"/>
      <c r="R3047" s="254"/>
      <c r="S3047" s="312"/>
    </row>
    <row r="3048" spans="1:19" ht="25.5" outlineLevel="1">
      <c r="A3048" s="364"/>
      <c r="B3048" s="360" t="s">
        <v>1379</v>
      </c>
      <c r="C3048" s="345" t="s">
        <v>23</v>
      </c>
      <c r="D3048" s="346">
        <v>14</v>
      </c>
      <c r="E3048" s="494"/>
      <c r="F3048" s="346"/>
      <c r="G3048" s="331"/>
      <c r="H3048" s="331" t="s">
        <v>1549</v>
      </c>
      <c r="I3048" s="331" t="s">
        <v>1163</v>
      </c>
      <c r="J3048" s="331" t="s">
        <v>324</v>
      </c>
      <c r="K3048" s="315">
        <v>268200</v>
      </c>
      <c r="L3048" s="685"/>
      <c r="M3048" s="333" t="s">
        <v>1191</v>
      </c>
      <c r="N3048" s="270"/>
      <c r="O3048" s="270"/>
      <c r="P3048" s="254">
        <f t="shared" ref="P3048:P3056" si="164">SUM(K3048:O3048)</f>
        <v>268200</v>
      </c>
      <c r="Q3048" s="254">
        <f t="shared" ref="Q3048:Q3056" si="165">P3048*$D3048</f>
        <v>3754800</v>
      </c>
      <c r="R3048" s="254">
        <f t="shared" ref="R3048:R3056" si="166">P3048*$F3048</f>
        <v>0</v>
      </c>
      <c r="S3048" s="312"/>
    </row>
    <row r="3049" spans="1:19" ht="25.5" outlineLevel="1">
      <c r="A3049" s="364"/>
      <c r="B3049" s="360" t="s">
        <v>1382</v>
      </c>
      <c r="C3049" s="345" t="s">
        <v>23</v>
      </c>
      <c r="D3049" s="346">
        <v>15</v>
      </c>
      <c r="E3049" s="494"/>
      <c r="F3049" s="346"/>
      <c r="G3049" s="331"/>
      <c r="H3049" s="331" t="s">
        <v>1550</v>
      </c>
      <c r="I3049" s="331" t="s">
        <v>1163</v>
      </c>
      <c r="J3049" s="331" t="s">
        <v>324</v>
      </c>
      <c r="K3049" s="315">
        <v>208200</v>
      </c>
      <c r="L3049" s="685"/>
      <c r="M3049" s="333" t="s">
        <v>1191</v>
      </c>
      <c r="N3049" s="270"/>
      <c r="O3049" s="270"/>
      <c r="P3049" s="254">
        <f t="shared" si="164"/>
        <v>208200</v>
      </c>
      <c r="Q3049" s="254">
        <f t="shared" si="165"/>
        <v>3123000</v>
      </c>
      <c r="R3049" s="254">
        <f t="shared" si="166"/>
        <v>0</v>
      </c>
      <c r="S3049" s="312"/>
    </row>
    <row r="3050" spans="1:19" ht="25.5" outlineLevel="1">
      <c r="A3050" s="364"/>
      <c r="B3050" s="360" t="s">
        <v>1384</v>
      </c>
      <c r="C3050" s="345" t="s">
        <v>23</v>
      </c>
      <c r="D3050" s="346">
        <v>20</v>
      </c>
      <c r="E3050" s="494"/>
      <c r="F3050" s="346"/>
      <c r="G3050" s="331"/>
      <c r="H3050" s="331" t="s">
        <v>1551</v>
      </c>
      <c r="I3050" s="331" t="s">
        <v>1163</v>
      </c>
      <c r="J3050" s="331" t="s">
        <v>324</v>
      </c>
      <c r="K3050" s="315">
        <v>160100</v>
      </c>
      <c r="L3050" s="685"/>
      <c r="M3050" s="333" t="s">
        <v>1191</v>
      </c>
      <c r="N3050" s="270"/>
      <c r="O3050" s="270"/>
      <c r="P3050" s="254">
        <f t="shared" si="164"/>
        <v>160100</v>
      </c>
      <c r="Q3050" s="254">
        <f t="shared" si="165"/>
        <v>3202000</v>
      </c>
      <c r="R3050" s="254">
        <f t="shared" si="166"/>
        <v>0</v>
      </c>
      <c r="S3050" s="312"/>
    </row>
    <row r="3051" spans="1:19" ht="25.5" outlineLevel="1">
      <c r="A3051" s="364"/>
      <c r="B3051" s="360" t="s">
        <v>1386</v>
      </c>
      <c r="C3051" s="345" t="s">
        <v>23</v>
      </c>
      <c r="D3051" s="346">
        <v>15</v>
      </c>
      <c r="E3051" s="494"/>
      <c r="F3051" s="346"/>
      <c r="G3051" s="331"/>
      <c r="H3051" s="331" t="s">
        <v>1552</v>
      </c>
      <c r="I3051" s="331" t="s">
        <v>1163</v>
      </c>
      <c r="J3051" s="331" t="s">
        <v>324</v>
      </c>
      <c r="K3051" s="315">
        <v>88000</v>
      </c>
      <c r="L3051" s="685"/>
      <c r="M3051" s="333" t="s">
        <v>1191</v>
      </c>
      <c r="N3051" s="270"/>
      <c r="O3051" s="270"/>
      <c r="P3051" s="254">
        <f t="shared" si="164"/>
        <v>88000</v>
      </c>
      <c r="Q3051" s="254">
        <f t="shared" si="165"/>
        <v>1320000</v>
      </c>
      <c r="R3051" s="254">
        <f t="shared" si="166"/>
        <v>0</v>
      </c>
      <c r="S3051" s="312"/>
    </row>
    <row r="3052" spans="1:19" ht="25.5" outlineLevel="1">
      <c r="A3052" s="364"/>
      <c r="B3052" s="360" t="s">
        <v>1388</v>
      </c>
      <c r="C3052" s="345" t="s">
        <v>23</v>
      </c>
      <c r="D3052" s="346">
        <v>10</v>
      </c>
      <c r="E3052" s="494"/>
      <c r="F3052" s="346"/>
      <c r="G3052" s="331"/>
      <c r="H3052" s="331" t="s">
        <v>1553</v>
      </c>
      <c r="I3052" s="331" t="s">
        <v>1163</v>
      </c>
      <c r="J3052" s="331" t="s">
        <v>324</v>
      </c>
      <c r="K3052" s="315">
        <v>72400</v>
      </c>
      <c r="L3052" s="685"/>
      <c r="M3052" s="333" t="s">
        <v>1191</v>
      </c>
      <c r="N3052" s="270"/>
      <c r="O3052" s="270"/>
      <c r="P3052" s="254">
        <f t="shared" si="164"/>
        <v>72400</v>
      </c>
      <c r="Q3052" s="254">
        <f t="shared" si="165"/>
        <v>724000</v>
      </c>
      <c r="R3052" s="254">
        <f t="shared" si="166"/>
        <v>0</v>
      </c>
      <c r="S3052" s="312"/>
    </row>
    <row r="3053" spans="1:19" ht="25.5" outlineLevel="1">
      <c r="A3053" s="364"/>
      <c r="B3053" s="360" t="s">
        <v>1390</v>
      </c>
      <c r="C3053" s="345" t="s">
        <v>23</v>
      </c>
      <c r="D3053" s="346">
        <v>36</v>
      </c>
      <c r="E3053" s="494"/>
      <c r="F3053" s="346"/>
      <c r="G3053" s="331"/>
      <c r="H3053" s="331" t="s">
        <v>1554</v>
      </c>
      <c r="I3053" s="331" t="s">
        <v>1163</v>
      </c>
      <c r="J3053" s="331" t="s">
        <v>324</v>
      </c>
      <c r="K3053" s="315">
        <v>50800</v>
      </c>
      <c r="L3053" s="685"/>
      <c r="M3053" s="333" t="s">
        <v>1191</v>
      </c>
      <c r="N3053" s="270"/>
      <c r="O3053" s="270"/>
      <c r="P3053" s="254">
        <f t="shared" si="164"/>
        <v>50800</v>
      </c>
      <c r="Q3053" s="254">
        <f t="shared" si="165"/>
        <v>1828800</v>
      </c>
      <c r="R3053" s="254">
        <f t="shared" si="166"/>
        <v>0</v>
      </c>
      <c r="S3053" s="312"/>
    </row>
    <row r="3054" spans="1:19" ht="25.5" outlineLevel="1">
      <c r="A3054" s="364"/>
      <c r="B3054" s="360" t="s">
        <v>1392</v>
      </c>
      <c r="C3054" s="345" t="s">
        <v>23</v>
      </c>
      <c r="D3054" s="346">
        <v>206</v>
      </c>
      <c r="E3054" s="494"/>
      <c r="F3054" s="346"/>
      <c r="G3054" s="331"/>
      <c r="H3054" s="331" t="s">
        <v>1555</v>
      </c>
      <c r="I3054" s="331" t="s">
        <v>1163</v>
      </c>
      <c r="J3054" s="331" t="s">
        <v>324</v>
      </c>
      <c r="K3054" s="315">
        <v>35400</v>
      </c>
      <c r="L3054" s="685"/>
      <c r="M3054" s="333" t="s">
        <v>1191</v>
      </c>
      <c r="N3054" s="270"/>
      <c r="O3054" s="270"/>
      <c r="P3054" s="254">
        <f t="shared" si="164"/>
        <v>35400</v>
      </c>
      <c r="Q3054" s="254">
        <f t="shared" si="165"/>
        <v>7292400</v>
      </c>
      <c r="R3054" s="254">
        <f t="shared" si="166"/>
        <v>0</v>
      </c>
      <c r="S3054" s="312"/>
    </row>
    <row r="3055" spans="1:19" ht="25.5" outlineLevel="1">
      <c r="A3055" s="364"/>
      <c r="B3055" s="360" t="s">
        <v>1397</v>
      </c>
      <c r="C3055" s="345" t="s">
        <v>23</v>
      </c>
      <c r="D3055" s="346">
        <v>339</v>
      </c>
      <c r="E3055" s="494"/>
      <c r="F3055" s="346"/>
      <c r="G3055" s="331"/>
      <c r="H3055" s="331" t="s">
        <v>1556</v>
      </c>
      <c r="I3055" s="331" t="s">
        <v>1163</v>
      </c>
      <c r="J3055" s="331" t="s">
        <v>324</v>
      </c>
      <c r="K3055" s="315">
        <v>15700</v>
      </c>
      <c r="L3055" s="685"/>
      <c r="M3055" s="333" t="s">
        <v>1191</v>
      </c>
      <c r="N3055" s="270"/>
      <c r="O3055" s="270"/>
      <c r="P3055" s="254">
        <f t="shared" si="164"/>
        <v>15700</v>
      </c>
      <c r="Q3055" s="254">
        <f t="shared" si="165"/>
        <v>5322300</v>
      </c>
      <c r="R3055" s="254">
        <f t="shared" si="166"/>
        <v>0</v>
      </c>
      <c r="S3055" s="312"/>
    </row>
    <row r="3056" spans="1:19" ht="25.5" outlineLevel="1">
      <c r="A3056" s="364"/>
      <c r="B3056" s="360" t="s">
        <v>1400</v>
      </c>
      <c r="C3056" s="345" t="s">
        <v>23</v>
      </c>
      <c r="D3056" s="346">
        <v>320</v>
      </c>
      <c r="E3056" s="494"/>
      <c r="F3056" s="346"/>
      <c r="G3056" s="331"/>
      <c r="H3056" s="331" t="s">
        <v>1557</v>
      </c>
      <c r="I3056" s="331" t="s">
        <v>1163</v>
      </c>
      <c r="J3056" s="331" t="s">
        <v>324</v>
      </c>
      <c r="K3056" s="315">
        <v>12400</v>
      </c>
      <c r="L3056" s="685"/>
      <c r="M3056" s="333" t="s">
        <v>1191</v>
      </c>
      <c r="N3056" s="270"/>
      <c r="O3056" s="270"/>
      <c r="P3056" s="254">
        <f t="shared" si="164"/>
        <v>12400</v>
      </c>
      <c r="Q3056" s="254">
        <f t="shared" si="165"/>
        <v>3968000</v>
      </c>
      <c r="R3056" s="254">
        <f t="shared" si="166"/>
        <v>0</v>
      </c>
      <c r="S3056" s="312"/>
    </row>
    <row r="3057" spans="1:19" outlineLevel="1">
      <c r="A3057" s="340">
        <v>11</v>
      </c>
      <c r="B3057" s="358" t="s">
        <v>1560</v>
      </c>
      <c r="C3057" s="327"/>
      <c r="D3057" s="346"/>
      <c r="E3057" s="494"/>
      <c r="F3057" s="346"/>
      <c r="G3057" s="331"/>
      <c r="H3057" s="331"/>
      <c r="I3057" s="331"/>
      <c r="J3057" s="331"/>
      <c r="K3057" s="254"/>
      <c r="L3057" s="685"/>
      <c r="M3057" s="254"/>
      <c r="N3057" s="270"/>
      <c r="O3057" s="270"/>
      <c r="P3057" s="254"/>
      <c r="Q3057" s="254"/>
      <c r="R3057" s="254"/>
      <c r="S3057" s="312"/>
    </row>
    <row r="3058" spans="1:19" ht="25.5" outlineLevel="1">
      <c r="A3058" s="364"/>
      <c r="B3058" s="360" t="s">
        <v>1561</v>
      </c>
      <c r="C3058" s="327" t="s">
        <v>23</v>
      </c>
      <c r="D3058" s="346">
        <v>1</v>
      </c>
      <c r="E3058" s="494"/>
      <c r="F3058" s="346"/>
      <c r="G3058" s="331"/>
      <c r="H3058" s="331"/>
      <c r="I3058" s="331"/>
      <c r="J3058" s="331"/>
      <c r="K3058" s="332" t="s">
        <v>134</v>
      </c>
      <c r="L3058" s="337" t="s">
        <v>134</v>
      </c>
      <c r="M3058" s="332" t="s">
        <v>134</v>
      </c>
      <c r="N3058" s="337" t="s">
        <v>134</v>
      </c>
      <c r="O3058" s="337" t="s">
        <v>134</v>
      </c>
      <c r="P3058" s="337" t="s">
        <v>134</v>
      </c>
      <c r="Q3058" s="337" t="s">
        <v>134</v>
      </c>
      <c r="R3058" s="337" t="s">
        <v>134</v>
      </c>
      <c r="S3058" s="312" t="s">
        <v>1275</v>
      </c>
    </row>
    <row r="3059" spans="1:19" ht="25.5" outlineLevel="1">
      <c r="A3059" s="364"/>
      <c r="B3059" s="360" t="s">
        <v>1562</v>
      </c>
      <c r="C3059" s="327" t="s">
        <v>23</v>
      </c>
      <c r="D3059" s="346">
        <v>10</v>
      </c>
      <c r="E3059" s="494"/>
      <c r="F3059" s="346"/>
      <c r="G3059" s="331"/>
      <c r="H3059" s="331"/>
      <c r="I3059" s="331"/>
      <c r="J3059" s="331"/>
      <c r="K3059" s="332" t="s">
        <v>134</v>
      </c>
      <c r="L3059" s="337" t="s">
        <v>134</v>
      </c>
      <c r="M3059" s="332" t="s">
        <v>134</v>
      </c>
      <c r="N3059" s="337" t="s">
        <v>134</v>
      </c>
      <c r="O3059" s="337" t="s">
        <v>134</v>
      </c>
      <c r="P3059" s="337" t="s">
        <v>134</v>
      </c>
      <c r="Q3059" s="337" t="s">
        <v>134</v>
      </c>
      <c r="R3059" s="337" t="s">
        <v>134</v>
      </c>
      <c r="S3059" s="312" t="s">
        <v>1275</v>
      </c>
    </row>
    <row r="3060" spans="1:19" ht="25.5" outlineLevel="1">
      <c r="A3060" s="364"/>
      <c r="B3060" s="360" t="s">
        <v>1442</v>
      </c>
      <c r="C3060" s="327" t="s">
        <v>23</v>
      </c>
      <c r="D3060" s="346">
        <v>22</v>
      </c>
      <c r="E3060" s="494"/>
      <c r="F3060" s="346"/>
      <c r="G3060" s="331"/>
      <c r="H3060" s="331"/>
      <c r="I3060" s="331"/>
      <c r="J3060" s="331"/>
      <c r="K3060" s="332" t="s">
        <v>134</v>
      </c>
      <c r="L3060" s="337" t="s">
        <v>134</v>
      </c>
      <c r="M3060" s="332" t="s">
        <v>134</v>
      </c>
      <c r="N3060" s="337" t="s">
        <v>134</v>
      </c>
      <c r="O3060" s="337" t="s">
        <v>134</v>
      </c>
      <c r="P3060" s="337" t="s">
        <v>134</v>
      </c>
      <c r="Q3060" s="337" t="s">
        <v>134</v>
      </c>
      <c r="R3060" s="337" t="s">
        <v>134</v>
      </c>
      <c r="S3060" s="312" t="s">
        <v>1275</v>
      </c>
    </row>
    <row r="3061" spans="1:19" ht="25.5" outlineLevel="1">
      <c r="A3061" s="364"/>
      <c r="B3061" s="360" t="s">
        <v>1563</v>
      </c>
      <c r="C3061" s="327" t="s">
        <v>23</v>
      </c>
      <c r="D3061" s="346">
        <v>2</v>
      </c>
      <c r="E3061" s="494"/>
      <c r="F3061" s="346"/>
      <c r="G3061" s="331"/>
      <c r="H3061" s="331"/>
      <c r="I3061" s="331"/>
      <c r="J3061" s="331"/>
      <c r="K3061" s="332" t="s">
        <v>134</v>
      </c>
      <c r="L3061" s="337" t="s">
        <v>134</v>
      </c>
      <c r="M3061" s="332" t="s">
        <v>134</v>
      </c>
      <c r="N3061" s="337" t="s">
        <v>134</v>
      </c>
      <c r="O3061" s="337" t="s">
        <v>134</v>
      </c>
      <c r="P3061" s="337" t="s">
        <v>134</v>
      </c>
      <c r="Q3061" s="337" t="s">
        <v>134</v>
      </c>
      <c r="R3061" s="337" t="s">
        <v>134</v>
      </c>
      <c r="S3061" s="312" t="s">
        <v>1275</v>
      </c>
    </row>
    <row r="3062" spans="1:19" ht="25.5" outlineLevel="1">
      <c r="A3062" s="364"/>
      <c r="B3062" s="360" t="s">
        <v>1461</v>
      </c>
      <c r="C3062" s="327" t="s">
        <v>23</v>
      </c>
      <c r="D3062" s="346">
        <v>2</v>
      </c>
      <c r="E3062" s="494"/>
      <c r="F3062" s="346"/>
      <c r="G3062" s="331"/>
      <c r="H3062" s="331" t="s">
        <v>1564</v>
      </c>
      <c r="I3062" s="331" t="s">
        <v>1163</v>
      </c>
      <c r="J3062" s="331" t="s">
        <v>324</v>
      </c>
      <c r="K3062" s="315">
        <v>48400</v>
      </c>
      <c r="L3062" s="685"/>
      <c r="M3062" s="333" t="s">
        <v>1191</v>
      </c>
      <c r="N3062" s="270"/>
      <c r="O3062" s="270"/>
      <c r="P3062" s="254">
        <f t="shared" ref="P3062:P3063" si="167">SUM(K3062:O3062)</f>
        <v>48400</v>
      </c>
      <c r="Q3062" s="254">
        <f>P3062*$D3062</f>
        <v>96800</v>
      </c>
      <c r="R3062" s="254">
        <f>P3062*$F3062</f>
        <v>0</v>
      </c>
      <c r="S3062" s="312"/>
    </row>
    <row r="3063" spans="1:19" ht="25.5" outlineLevel="1">
      <c r="A3063" s="364"/>
      <c r="B3063" s="360" t="s">
        <v>1193</v>
      </c>
      <c r="C3063" s="327" t="s">
        <v>23</v>
      </c>
      <c r="D3063" s="346">
        <v>1</v>
      </c>
      <c r="E3063" s="494"/>
      <c r="F3063" s="346"/>
      <c r="G3063" s="331"/>
      <c r="H3063" s="331" t="s">
        <v>1565</v>
      </c>
      <c r="I3063" s="331" t="s">
        <v>1163</v>
      </c>
      <c r="J3063" s="331" t="s">
        <v>324</v>
      </c>
      <c r="K3063" s="315">
        <v>30900</v>
      </c>
      <c r="L3063" s="685"/>
      <c r="M3063" s="333" t="s">
        <v>1191</v>
      </c>
      <c r="N3063" s="270"/>
      <c r="O3063" s="270"/>
      <c r="P3063" s="254">
        <f t="shared" si="167"/>
        <v>30900</v>
      </c>
      <c r="Q3063" s="254">
        <f>P3063*$D3063</f>
        <v>30900</v>
      </c>
      <c r="R3063" s="254">
        <f>P3063*$F3063</f>
        <v>0</v>
      </c>
      <c r="S3063" s="312"/>
    </row>
    <row r="3064" spans="1:19" outlineLevel="1">
      <c r="A3064" s="340">
        <v>12</v>
      </c>
      <c r="B3064" s="358" t="s">
        <v>1566</v>
      </c>
      <c r="C3064" s="340"/>
      <c r="D3064" s="346"/>
      <c r="E3064" s="494"/>
      <c r="F3064" s="346"/>
      <c r="G3064" s="331"/>
      <c r="H3064" s="331"/>
      <c r="I3064" s="331"/>
      <c r="J3064" s="331"/>
      <c r="K3064" s="254"/>
      <c r="L3064" s="685"/>
      <c r="M3064" s="254"/>
      <c r="N3064" s="270"/>
      <c r="O3064" s="270"/>
      <c r="P3064" s="254"/>
      <c r="Q3064" s="254"/>
      <c r="R3064" s="254"/>
      <c r="S3064" s="312"/>
    </row>
    <row r="3065" spans="1:19" ht="25.5" outlineLevel="1">
      <c r="A3065" s="361"/>
      <c r="B3065" s="360" t="s">
        <v>1428</v>
      </c>
      <c r="C3065" s="327" t="s">
        <v>23</v>
      </c>
      <c r="D3065" s="346">
        <v>2</v>
      </c>
      <c r="E3065" s="494"/>
      <c r="F3065" s="346"/>
      <c r="G3065" s="331"/>
      <c r="H3065" s="331" t="s">
        <v>1567</v>
      </c>
      <c r="I3065" s="331" t="s">
        <v>1163</v>
      </c>
      <c r="J3065" s="331" t="s">
        <v>324</v>
      </c>
      <c r="K3065" s="315">
        <v>191700</v>
      </c>
      <c r="L3065" s="685"/>
      <c r="M3065" s="333" t="s">
        <v>1191</v>
      </c>
      <c r="N3065" s="270"/>
      <c r="O3065" s="270"/>
      <c r="P3065" s="254">
        <f t="shared" ref="P3065:P3072" si="168">SUM(K3065:O3065)</f>
        <v>191700</v>
      </c>
      <c r="Q3065" s="254">
        <f t="shared" ref="Q3065:Q3072" si="169">P3065*$D3065</f>
        <v>383400</v>
      </c>
      <c r="R3065" s="254">
        <f t="shared" ref="R3065:R3072" si="170">P3065*$F3065</f>
        <v>0</v>
      </c>
      <c r="S3065" s="312"/>
    </row>
    <row r="3066" spans="1:19" ht="25.5" outlineLevel="1">
      <c r="A3066" s="361"/>
      <c r="B3066" s="360" t="s">
        <v>1432</v>
      </c>
      <c r="C3066" s="327" t="s">
        <v>23</v>
      </c>
      <c r="D3066" s="346">
        <v>2</v>
      </c>
      <c r="E3066" s="494"/>
      <c r="F3066" s="346"/>
      <c r="G3066" s="331"/>
      <c r="H3066" s="331" t="s">
        <v>1568</v>
      </c>
      <c r="I3066" s="331" t="s">
        <v>1163</v>
      </c>
      <c r="J3066" s="331" t="s">
        <v>324</v>
      </c>
      <c r="K3066" s="315">
        <v>123100</v>
      </c>
      <c r="L3066" s="685"/>
      <c r="M3066" s="333" t="s">
        <v>1191</v>
      </c>
      <c r="N3066" s="270"/>
      <c r="O3066" s="270"/>
      <c r="P3066" s="254">
        <f t="shared" si="168"/>
        <v>123100</v>
      </c>
      <c r="Q3066" s="254">
        <f t="shared" si="169"/>
        <v>246200</v>
      </c>
      <c r="R3066" s="254">
        <f t="shared" si="170"/>
        <v>0</v>
      </c>
      <c r="S3066" s="312"/>
    </row>
    <row r="3067" spans="1:19" ht="25.5" outlineLevel="1">
      <c r="A3067" s="361"/>
      <c r="B3067" s="360" t="s">
        <v>1438</v>
      </c>
      <c r="C3067" s="327" t="s">
        <v>23</v>
      </c>
      <c r="D3067" s="346">
        <v>2</v>
      </c>
      <c r="E3067" s="494"/>
      <c r="F3067" s="346"/>
      <c r="G3067" s="331"/>
      <c r="H3067" s="331" t="s">
        <v>1569</v>
      </c>
      <c r="I3067" s="331" t="s">
        <v>1163</v>
      </c>
      <c r="J3067" s="331" t="s">
        <v>324</v>
      </c>
      <c r="K3067" s="315">
        <v>123300</v>
      </c>
      <c r="L3067" s="685"/>
      <c r="M3067" s="333" t="s">
        <v>1191</v>
      </c>
      <c r="N3067" s="270"/>
      <c r="O3067" s="270"/>
      <c r="P3067" s="254">
        <f t="shared" si="168"/>
        <v>123300</v>
      </c>
      <c r="Q3067" s="254">
        <f t="shared" si="169"/>
        <v>246600</v>
      </c>
      <c r="R3067" s="254">
        <f t="shared" si="170"/>
        <v>0</v>
      </c>
      <c r="S3067" s="312"/>
    </row>
    <row r="3068" spans="1:19" ht="25.5" outlineLevel="1">
      <c r="A3068" s="361"/>
      <c r="B3068" s="360" t="s">
        <v>1450</v>
      </c>
      <c r="C3068" s="327" t="s">
        <v>23</v>
      </c>
      <c r="D3068" s="346">
        <v>4</v>
      </c>
      <c r="E3068" s="494"/>
      <c r="F3068" s="346"/>
      <c r="G3068" s="331"/>
      <c r="H3068" s="331" t="s">
        <v>1570</v>
      </c>
      <c r="I3068" s="331" t="s">
        <v>1163</v>
      </c>
      <c r="J3068" s="331" t="s">
        <v>324</v>
      </c>
      <c r="K3068" s="315">
        <v>53600</v>
      </c>
      <c r="L3068" s="685"/>
      <c r="M3068" s="333" t="s">
        <v>1191</v>
      </c>
      <c r="N3068" s="270"/>
      <c r="O3068" s="270"/>
      <c r="P3068" s="254">
        <f t="shared" si="168"/>
        <v>53600</v>
      </c>
      <c r="Q3068" s="254">
        <f t="shared" si="169"/>
        <v>214400</v>
      </c>
      <c r="R3068" s="254">
        <f t="shared" si="170"/>
        <v>0</v>
      </c>
      <c r="S3068" s="312"/>
    </row>
    <row r="3069" spans="1:19" ht="25.5" outlineLevel="1">
      <c r="A3069" s="361"/>
      <c r="B3069" s="360" t="s">
        <v>1161</v>
      </c>
      <c r="C3069" s="327" t="s">
        <v>23</v>
      </c>
      <c r="D3069" s="346">
        <v>15</v>
      </c>
      <c r="E3069" s="494"/>
      <c r="F3069" s="346"/>
      <c r="G3069" s="331"/>
      <c r="H3069" s="331" t="s">
        <v>1571</v>
      </c>
      <c r="I3069" s="331" t="s">
        <v>1163</v>
      </c>
      <c r="J3069" s="331" t="s">
        <v>324</v>
      </c>
      <c r="K3069" s="315">
        <v>26900</v>
      </c>
      <c r="L3069" s="685"/>
      <c r="M3069" s="333" t="s">
        <v>1191</v>
      </c>
      <c r="N3069" s="270"/>
      <c r="O3069" s="270"/>
      <c r="P3069" s="254">
        <f t="shared" si="168"/>
        <v>26900</v>
      </c>
      <c r="Q3069" s="254">
        <f t="shared" si="169"/>
        <v>403500</v>
      </c>
      <c r="R3069" s="254">
        <f t="shared" si="170"/>
        <v>0</v>
      </c>
      <c r="S3069" s="312"/>
    </row>
    <row r="3070" spans="1:19" ht="25.5" outlineLevel="1">
      <c r="A3070" s="361"/>
      <c r="B3070" s="360" t="s">
        <v>1464</v>
      </c>
      <c r="C3070" s="327" t="s">
        <v>23</v>
      </c>
      <c r="D3070" s="346">
        <v>34</v>
      </c>
      <c r="E3070" s="494"/>
      <c r="F3070" s="346"/>
      <c r="G3070" s="331"/>
      <c r="H3070" s="331" t="s">
        <v>1572</v>
      </c>
      <c r="I3070" s="331" t="s">
        <v>1163</v>
      </c>
      <c r="J3070" s="331" t="s">
        <v>324</v>
      </c>
      <c r="K3070" s="315">
        <v>26100</v>
      </c>
      <c r="L3070" s="685"/>
      <c r="M3070" s="333" t="s">
        <v>1191</v>
      </c>
      <c r="N3070" s="270"/>
      <c r="O3070" s="270"/>
      <c r="P3070" s="254">
        <f t="shared" si="168"/>
        <v>26100</v>
      </c>
      <c r="Q3070" s="254">
        <f t="shared" si="169"/>
        <v>887400</v>
      </c>
      <c r="R3070" s="254">
        <f t="shared" si="170"/>
        <v>0</v>
      </c>
      <c r="S3070" s="312"/>
    </row>
    <row r="3071" spans="1:19" ht="25.5" outlineLevel="1">
      <c r="A3071" s="361"/>
      <c r="B3071" s="360" t="s">
        <v>1164</v>
      </c>
      <c r="C3071" s="327" t="s">
        <v>23</v>
      </c>
      <c r="D3071" s="346">
        <v>24</v>
      </c>
      <c r="E3071" s="494"/>
      <c r="F3071" s="346"/>
      <c r="G3071" s="331"/>
      <c r="H3071" s="331" t="s">
        <v>1573</v>
      </c>
      <c r="I3071" s="331" t="s">
        <v>1163</v>
      </c>
      <c r="J3071" s="331" t="s">
        <v>324</v>
      </c>
      <c r="K3071" s="315">
        <v>21500</v>
      </c>
      <c r="L3071" s="685"/>
      <c r="M3071" s="333" t="s">
        <v>1191</v>
      </c>
      <c r="N3071" s="270"/>
      <c r="O3071" s="270"/>
      <c r="P3071" s="254">
        <f t="shared" si="168"/>
        <v>21500</v>
      </c>
      <c r="Q3071" s="254">
        <f t="shared" si="169"/>
        <v>516000</v>
      </c>
      <c r="R3071" s="254">
        <f t="shared" si="170"/>
        <v>0</v>
      </c>
      <c r="S3071" s="312"/>
    </row>
    <row r="3072" spans="1:19" ht="25.5" outlineLevel="1">
      <c r="A3072" s="361"/>
      <c r="B3072" s="360" t="s">
        <v>1166</v>
      </c>
      <c r="C3072" s="327" t="s">
        <v>23</v>
      </c>
      <c r="D3072" s="346">
        <v>48</v>
      </c>
      <c r="E3072" s="494"/>
      <c r="F3072" s="346"/>
      <c r="G3072" s="331"/>
      <c r="H3072" s="331" t="s">
        <v>1574</v>
      </c>
      <c r="I3072" s="331" t="s">
        <v>1163</v>
      </c>
      <c r="J3072" s="331" t="s">
        <v>324</v>
      </c>
      <c r="K3072" s="315">
        <v>10300</v>
      </c>
      <c r="L3072" s="685"/>
      <c r="M3072" s="333" t="s">
        <v>1191</v>
      </c>
      <c r="N3072" s="270"/>
      <c r="O3072" s="270"/>
      <c r="P3072" s="254">
        <f t="shared" si="168"/>
        <v>10300</v>
      </c>
      <c r="Q3072" s="254">
        <f t="shared" si="169"/>
        <v>494400</v>
      </c>
      <c r="R3072" s="254">
        <f t="shared" si="170"/>
        <v>0</v>
      </c>
      <c r="S3072" s="312"/>
    </row>
    <row r="3073" spans="1:19" outlineLevel="1">
      <c r="A3073" s="340">
        <v>13</v>
      </c>
      <c r="B3073" s="358" t="s">
        <v>1575</v>
      </c>
      <c r="C3073" s="340"/>
      <c r="D3073" s="346"/>
      <c r="E3073" s="494"/>
      <c r="F3073" s="346"/>
      <c r="G3073" s="331"/>
      <c r="H3073" s="331"/>
      <c r="I3073" s="331"/>
      <c r="J3073" s="331"/>
      <c r="K3073" s="254"/>
      <c r="L3073" s="685"/>
      <c r="M3073" s="254"/>
      <c r="N3073" s="270"/>
      <c r="O3073" s="270"/>
      <c r="P3073" s="254"/>
      <c r="Q3073" s="254"/>
      <c r="R3073" s="254"/>
      <c r="S3073" s="312"/>
    </row>
    <row r="3074" spans="1:19" ht="38.25" outlineLevel="1">
      <c r="A3074" s="361"/>
      <c r="B3074" s="360" t="s">
        <v>1428</v>
      </c>
      <c r="C3074" s="327" t="s">
        <v>23</v>
      </c>
      <c r="D3074" s="346">
        <v>8</v>
      </c>
      <c r="E3074" s="494"/>
      <c r="F3074" s="346"/>
      <c r="G3074" s="331"/>
      <c r="H3074" s="331" t="s">
        <v>1576</v>
      </c>
      <c r="I3074" s="331" t="s">
        <v>1163</v>
      </c>
      <c r="J3074" s="331" t="s">
        <v>324</v>
      </c>
      <c r="K3074" s="315">
        <v>3045300</v>
      </c>
      <c r="L3074" s="685"/>
      <c r="M3074" s="333" t="s">
        <v>1191</v>
      </c>
      <c r="N3074" s="270"/>
      <c r="O3074" s="270"/>
      <c r="P3074" s="254">
        <f t="shared" ref="P3074:P3082" si="171">SUM(K3074:O3074)</f>
        <v>3045300</v>
      </c>
      <c r="Q3074" s="254">
        <f t="shared" ref="Q3074:Q3082" si="172">P3074*$D3074</f>
        <v>24362400</v>
      </c>
      <c r="R3074" s="254">
        <f t="shared" ref="R3074:R3082" si="173">P3074*$F3074</f>
        <v>0</v>
      </c>
      <c r="S3074" s="312"/>
    </row>
    <row r="3075" spans="1:19" ht="38.25" outlineLevel="1">
      <c r="A3075" s="361"/>
      <c r="B3075" s="360" t="s">
        <v>1432</v>
      </c>
      <c r="C3075" s="327" t="s">
        <v>23</v>
      </c>
      <c r="D3075" s="346">
        <v>3</v>
      </c>
      <c r="E3075" s="494"/>
      <c r="F3075" s="346"/>
      <c r="G3075" s="331"/>
      <c r="H3075" s="331" t="s">
        <v>1577</v>
      </c>
      <c r="I3075" s="331" t="s">
        <v>1163</v>
      </c>
      <c r="J3075" s="331" t="s">
        <v>324</v>
      </c>
      <c r="K3075" s="315">
        <v>2014100</v>
      </c>
      <c r="L3075" s="685"/>
      <c r="M3075" s="333" t="s">
        <v>1191</v>
      </c>
      <c r="N3075" s="270"/>
      <c r="O3075" s="270"/>
      <c r="P3075" s="254">
        <f t="shared" si="171"/>
        <v>2014100</v>
      </c>
      <c r="Q3075" s="254">
        <f t="shared" si="172"/>
        <v>6042300</v>
      </c>
      <c r="R3075" s="254">
        <f t="shared" si="173"/>
        <v>0</v>
      </c>
      <c r="S3075" s="312"/>
    </row>
    <row r="3076" spans="1:19" ht="38.25" outlineLevel="1">
      <c r="A3076" s="361"/>
      <c r="B3076" s="360" t="s">
        <v>1438</v>
      </c>
      <c r="C3076" s="327" t="s">
        <v>23</v>
      </c>
      <c r="D3076" s="346">
        <v>11</v>
      </c>
      <c r="E3076" s="494"/>
      <c r="F3076" s="346"/>
      <c r="G3076" s="331"/>
      <c r="H3076" s="331" t="s">
        <v>1578</v>
      </c>
      <c r="I3076" s="331" t="s">
        <v>1163</v>
      </c>
      <c r="J3076" s="331" t="s">
        <v>324</v>
      </c>
      <c r="K3076" s="315">
        <v>890400</v>
      </c>
      <c r="L3076" s="685"/>
      <c r="M3076" s="333" t="s">
        <v>1191</v>
      </c>
      <c r="N3076" s="270"/>
      <c r="O3076" s="270"/>
      <c r="P3076" s="254">
        <f t="shared" si="171"/>
        <v>890400</v>
      </c>
      <c r="Q3076" s="254">
        <f t="shared" si="172"/>
        <v>9794400</v>
      </c>
      <c r="R3076" s="254">
        <f t="shared" si="173"/>
        <v>0</v>
      </c>
      <c r="S3076" s="312"/>
    </row>
    <row r="3077" spans="1:19" ht="38.25" outlineLevel="1">
      <c r="A3077" s="361"/>
      <c r="B3077" s="360" t="s">
        <v>1444</v>
      </c>
      <c r="C3077" s="327" t="s">
        <v>23</v>
      </c>
      <c r="D3077" s="346">
        <v>7</v>
      </c>
      <c r="E3077" s="494"/>
      <c r="F3077" s="346"/>
      <c r="G3077" s="331"/>
      <c r="H3077" s="331" t="s">
        <v>1579</v>
      </c>
      <c r="I3077" s="331" t="s">
        <v>1163</v>
      </c>
      <c r="J3077" s="331" t="s">
        <v>324</v>
      </c>
      <c r="K3077" s="315">
        <v>570800</v>
      </c>
      <c r="L3077" s="685"/>
      <c r="M3077" s="333" t="s">
        <v>1191</v>
      </c>
      <c r="N3077" s="270"/>
      <c r="O3077" s="270"/>
      <c r="P3077" s="254">
        <f t="shared" si="171"/>
        <v>570800</v>
      </c>
      <c r="Q3077" s="254">
        <f t="shared" si="172"/>
        <v>3995600</v>
      </c>
      <c r="R3077" s="254">
        <f t="shared" si="173"/>
        <v>0</v>
      </c>
      <c r="S3077" s="312"/>
    </row>
    <row r="3078" spans="1:19" ht="38.25" outlineLevel="1">
      <c r="A3078" s="361"/>
      <c r="B3078" s="360" t="s">
        <v>1450</v>
      </c>
      <c r="C3078" s="327" t="s">
        <v>23</v>
      </c>
      <c r="D3078" s="346">
        <v>6</v>
      </c>
      <c r="E3078" s="494"/>
      <c r="F3078" s="346"/>
      <c r="G3078" s="331"/>
      <c r="H3078" s="331" t="s">
        <v>1580</v>
      </c>
      <c r="I3078" s="331" t="s">
        <v>1163</v>
      </c>
      <c r="J3078" s="331" t="s">
        <v>324</v>
      </c>
      <c r="K3078" s="315">
        <v>379300</v>
      </c>
      <c r="L3078" s="685"/>
      <c r="M3078" s="333" t="s">
        <v>1191</v>
      </c>
      <c r="N3078" s="270"/>
      <c r="O3078" s="270"/>
      <c r="P3078" s="254">
        <f t="shared" si="171"/>
        <v>379300</v>
      </c>
      <c r="Q3078" s="254">
        <f t="shared" si="172"/>
        <v>2275800</v>
      </c>
      <c r="R3078" s="254">
        <f t="shared" si="173"/>
        <v>0</v>
      </c>
      <c r="S3078" s="312"/>
    </row>
    <row r="3079" spans="1:19" ht="38.25" outlineLevel="1">
      <c r="A3079" s="361"/>
      <c r="B3079" s="360" t="s">
        <v>1161</v>
      </c>
      <c r="C3079" s="327" t="s">
        <v>23</v>
      </c>
      <c r="D3079" s="346">
        <v>15</v>
      </c>
      <c r="E3079" s="494"/>
      <c r="F3079" s="346"/>
      <c r="G3079" s="331"/>
      <c r="H3079" s="331" t="s">
        <v>1581</v>
      </c>
      <c r="I3079" s="331" t="s">
        <v>1163</v>
      </c>
      <c r="J3079" s="331" t="s">
        <v>324</v>
      </c>
      <c r="K3079" s="315">
        <v>270400</v>
      </c>
      <c r="L3079" s="685"/>
      <c r="M3079" s="333" t="s">
        <v>1191</v>
      </c>
      <c r="N3079" s="270"/>
      <c r="O3079" s="270"/>
      <c r="P3079" s="254">
        <f t="shared" si="171"/>
        <v>270400</v>
      </c>
      <c r="Q3079" s="254">
        <f t="shared" si="172"/>
        <v>4056000</v>
      </c>
      <c r="R3079" s="254">
        <f t="shared" si="173"/>
        <v>0</v>
      </c>
      <c r="S3079" s="312"/>
    </row>
    <row r="3080" spans="1:19" ht="38.25" outlineLevel="1">
      <c r="A3080" s="361"/>
      <c r="B3080" s="360" t="s">
        <v>1464</v>
      </c>
      <c r="C3080" s="327" t="s">
        <v>23</v>
      </c>
      <c r="D3080" s="346">
        <v>168</v>
      </c>
      <c r="E3080" s="494"/>
      <c r="F3080" s="346"/>
      <c r="G3080" s="331"/>
      <c r="H3080" s="331" t="s">
        <v>1582</v>
      </c>
      <c r="I3080" s="331" t="s">
        <v>1163</v>
      </c>
      <c r="J3080" s="331" t="s">
        <v>324</v>
      </c>
      <c r="K3080" s="315">
        <v>174100</v>
      </c>
      <c r="L3080" s="685"/>
      <c r="M3080" s="333" t="s">
        <v>1191</v>
      </c>
      <c r="N3080" s="270"/>
      <c r="O3080" s="270"/>
      <c r="P3080" s="254">
        <f t="shared" si="171"/>
        <v>174100</v>
      </c>
      <c r="Q3080" s="254">
        <f t="shared" si="172"/>
        <v>29248800</v>
      </c>
      <c r="R3080" s="254">
        <f t="shared" si="173"/>
        <v>0</v>
      </c>
      <c r="S3080" s="312"/>
    </row>
    <row r="3081" spans="1:19" ht="38.25" outlineLevel="1">
      <c r="A3081" s="361"/>
      <c r="B3081" s="360" t="s">
        <v>1164</v>
      </c>
      <c r="C3081" s="327" t="s">
        <v>23</v>
      </c>
      <c r="D3081" s="346">
        <v>176</v>
      </c>
      <c r="E3081" s="494"/>
      <c r="F3081" s="346"/>
      <c r="G3081" s="331"/>
      <c r="H3081" s="331" t="s">
        <v>1583</v>
      </c>
      <c r="I3081" s="331" t="s">
        <v>1163</v>
      </c>
      <c r="J3081" s="331" t="s">
        <v>324</v>
      </c>
      <c r="K3081" s="315">
        <v>96300</v>
      </c>
      <c r="L3081" s="685"/>
      <c r="M3081" s="333" t="s">
        <v>1191</v>
      </c>
      <c r="N3081" s="270"/>
      <c r="O3081" s="270"/>
      <c r="P3081" s="254">
        <f t="shared" si="171"/>
        <v>96300</v>
      </c>
      <c r="Q3081" s="254">
        <f t="shared" si="172"/>
        <v>16948800</v>
      </c>
      <c r="R3081" s="254">
        <f t="shared" si="173"/>
        <v>0</v>
      </c>
      <c r="S3081" s="312"/>
    </row>
    <row r="3082" spans="1:19" ht="38.25" outlineLevel="1">
      <c r="A3082" s="361"/>
      <c r="B3082" s="360" t="s">
        <v>1166</v>
      </c>
      <c r="C3082" s="327" t="s">
        <v>23</v>
      </c>
      <c r="D3082" s="346">
        <v>3</v>
      </c>
      <c r="E3082" s="494"/>
      <c r="F3082" s="346"/>
      <c r="G3082" s="331"/>
      <c r="H3082" s="331" t="s">
        <v>1584</v>
      </c>
      <c r="I3082" s="331" t="s">
        <v>1163</v>
      </c>
      <c r="J3082" s="331" t="s">
        <v>324</v>
      </c>
      <c r="K3082" s="315">
        <v>66400</v>
      </c>
      <c r="L3082" s="685"/>
      <c r="M3082" s="333" t="s">
        <v>1191</v>
      </c>
      <c r="N3082" s="270"/>
      <c r="O3082" s="270"/>
      <c r="P3082" s="254">
        <f t="shared" si="171"/>
        <v>66400</v>
      </c>
      <c r="Q3082" s="254">
        <f t="shared" si="172"/>
        <v>199200</v>
      </c>
      <c r="R3082" s="254">
        <f t="shared" si="173"/>
        <v>0</v>
      </c>
      <c r="S3082" s="312"/>
    </row>
    <row r="3083" spans="1:19" outlineLevel="1">
      <c r="A3083" s="340">
        <v>14</v>
      </c>
      <c r="B3083" s="358" t="s">
        <v>1585</v>
      </c>
      <c r="C3083" s="340"/>
      <c r="D3083" s="346"/>
      <c r="E3083" s="494"/>
      <c r="F3083" s="346"/>
      <c r="G3083" s="331"/>
      <c r="H3083" s="331"/>
      <c r="I3083" s="331"/>
      <c r="J3083" s="331"/>
      <c r="K3083" s="254"/>
      <c r="L3083" s="685"/>
      <c r="M3083" s="254"/>
      <c r="N3083" s="270"/>
      <c r="O3083" s="270"/>
      <c r="P3083" s="254"/>
      <c r="Q3083" s="254"/>
      <c r="R3083" s="254"/>
      <c r="S3083" s="312"/>
    </row>
    <row r="3084" spans="1:19" outlineLevel="1">
      <c r="A3084" s="361"/>
      <c r="B3084" s="360" t="s">
        <v>1164</v>
      </c>
      <c r="C3084" s="327" t="s">
        <v>23</v>
      </c>
      <c r="D3084" s="346">
        <v>10</v>
      </c>
      <c r="E3084" s="494"/>
      <c r="F3084" s="346"/>
      <c r="G3084" s="331"/>
      <c r="H3084" s="331" t="s">
        <v>1587</v>
      </c>
      <c r="I3084" s="331" t="s">
        <v>1586</v>
      </c>
      <c r="J3084" s="331" t="s">
        <v>324</v>
      </c>
      <c r="K3084" s="315">
        <v>307500</v>
      </c>
      <c r="L3084" s="685"/>
      <c r="M3084" s="315">
        <v>110000</v>
      </c>
      <c r="N3084" s="270"/>
      <c r="O3084" s="270"/>
      <c r="P3084" s="254">
        <f t="shared" ref="P3084:P3085" si="174">SUM(K3084:O3084)</f>
        <v>417500</v>
      </c>
      <c r="Q3084" s="254">
        <f>P3084*$D3084</f>
        <v>4175000</v>
      </c>
      <c r="R3084" s="254">
        <f>P3084*$F3084</f>
        <v>0</v>
      </c>
      <c r="S3084" s="312"/>
    </row>
    <row r="3085" spans="1:19" outlineLevel="1">
      <c r="A3085" s="361"/>
      <c r="B3085" s="360" t="s">
        <v>1166</v>
      </c>
      <c r="C3085" s="327" t="s">
        <v>23</v>
      </c>
      <c r="D3085" s="346">
        <v>49</v>
      </c>
      <c r="E3085" s="494"/>
      <c r="F3085" s="346"/>
      <c r="G3085" s="331"/>
      <c r="H3085" s="331" t="s">
        <v>1588</v>
      </c>
      <c r="I3085" s="331" t="s">
        <v>1586</v>
      </c>
      <c r="J3085" s="331" t="s">
        <v>324</v>
      </c>
      <c r="K3085" s="315">
        <v>207500</v>
      </c>
      <c r="L3085" s="685"/>
      <c r="M3085" s="315">
        <v>110000</v>
      </c>
      <c r="N3085" s="270"/>
      <c r="O3085" s="270"/>
      <c r="P3085" s="254">
        <f t="shared" si="174"/>
        <v>317500</v>
      </c>
      <c r="Q3085" s="254">
        <f>P3085*$D3085</f>
        <v>15557500</v>
      </c>
      <c r="R3085" s="254">
        <f>P3085*$F3085</f>
        <v>0</v>
      </c>
      <c r="S3085" s="312"/>
    </row>
    <row r="3086" spans="1:19" outlineLevel="1">
      <c r="A3086" s="340">
        <v>15</v>
      </c>
      <c r="B3086" s="358" t="s">
        <v>1589</v>
      </c>
      <c r="C3086" s="340"/>
      <c r="D3086" s="346"/>
      <c r="E3086" s="494"/>
      <c r="F3086" s="346"/>
      <c r="G3086" s="331"/>
      <c r="H3086" s="331"/>
      <c r="I3086" s="331"/>
      <c r="J3086" s="331"/>
      <c r="K3086" s="254"/>
      <c r="L3086" s="685"/>
      <c r="M3086" s="254"/>
      <c r="N3086" s="270"/>
      <c r="O3086" s="270"/>
      <c r="P3086" s="254"/>
      <c r="Q3086" s="254"/>
      <c r="R3086" s="254"/>
      <c r="S3086" s="312"/>
    </row>
    <row r="3087" spans="1:19" ht="51" outlineLevel="1">
      <c r="A3087" s="361"/>
      <c r="B3087" s="360" t="s">
        <v>1320</v>
      </c>
      <c r="C3087" s="327" t="s">
        <v>23</v>
      </c>
      <c r="D3087" s="346">
        <v>4</v>
      </c>
      <c r="E3087" s="494"/>
      <c r="F3087" s="346"/>
      <c r="G3087" s="331" t="s">
        <v>1116</v>
      </c>
      <c r="H3087" s="331" t="s">
        <v>1319</v>
      </c>
      <c r="I3087" s="331" t="s">
        <v>1123</v>
      </c>
      <c r="J3087" s="331" t="s">
        <v>767</v>
      </c>
      <c r="K3087" s="315">
        <v>2677500</v>
      </c>
      <c r="L3087" s="685"/>
      <c r="M3087" s="315">
        <v>179200</v>
      </c>
      <c r="N3087" s="270"/>
      <c r="O3087" s="270"/>
      <c r="P3087" s="254">
        <f>SUM(K3087:O3087)</f>
        <v>2856700</v>
      </c>
      <c r="Q3087" s="254">
        <f>P3087*$D3087</f>
        <v>11426800</v>
      </c>
      <c r="R3087" s="254">
        <f>P3087*$F3087</f>
        <v>0</v>
      </c>
      <c r="S3087" s="312" t="s">
        <v>1119</v>
      </c>
    </row>
    <row r="3088" spans="1:19" outlineLevel="1">
      <c r="A3088" s="340">
        <v>16</v>
      </c>
      <c r="B3088" s="358" t="s">
        <v>1330</v>
      </c>
      <c r="C3088" s="340"/>
      <c r="D3088" s="346"/>
      <c r="E3088" s="494"/>
      <c r="F3088" s="346"/>
      <c r="G3088" s="331"/>
      <c r="H3088" s="331"/>
      <c r="I3088" s="331"/>
      <c r="J3088" s="331"/>
      <c r="K3088" s="254"/>
      <c r="L3088" s="685"/>
      <c r="M3088" s="254"/>
      <c r="N3088" s="270"/>
      <c r="O3088" s="270"/>
      <c r="P3088" s="254"/>
      <c r="Q3088" s="254"/>
      <c r="R3088" s="254"/>
      <c r="S3088" s="312"/>
    </row>
    <row r="3089" spans="1:19" ht="51" outlineLevel="1">
      <c r="A3089" s="361"/>
      <c r="B3089" s="360" t="s">
        <v>1320</v>
      </c>
      <c r="C3089" s="327" t="s">
        <v>23</v>
      </c>
      <c r="D3089" s="346">
        <v>4</v>
      </c>
      <c r="E3089" s="494"/>
      <c r="F3089" s="346"/>
      <c r="G3089" s="331" t="s">
        <v>1120</v>
      </c>
      <c r="H3089" s="331" t="s">
        <v>1331</v>
      </c>
      <c r="I3089" s="331" t="s">
        <v>1123</v>
      </c>
      <c r="J3089" s="331" t="s">
        <v>767</v>
      </c>
      <c r="K3089" s="315">
        <v>686300</v>
      </c>
      <c r="L3089" s="685"/>
      <c r="M3089" s="315">
        <v>179200</v>
      </c>
      <c r="N3089" s="270"/>
      <c r="O3089" s="270"/>
      <c r="P3089" s="254">
        <f t="shared" ref="P3089:P3098" si="175">SUM(K3089:O3089)</f>
        <v>865500</v>
      </c>
      <c r="Q3089" s="254">
        <f>P3089*$D3089</f>
        <v>3462000</v>
      </c>
      <c r="R3089" s="254">
        <f>P3089*$F3089</f>
        <v>0</v>
      </c>
      <c r="S3089" s="312" t="s">
        <v>1119</v>
      </c>
    </row>
    <row r="3090" spans="1:19" outlineLevel="1">
      <c r="A3090" s="328">
        <v>17</v>
      </c>
      <c r="B3090" s="358" t="s">
        <v>1357</v>
      </c>
      <c r="C3090" s="340"/>
      <c r="D3090" s="346"/>
      <c r="E3090" s="494"/>
      <c r="F3090" s="346"/>
      <c r="G3090" s="331"/>
      <c r="H3090" s="331"/>
      <c r="I3090" s="331"/>
      <c r="J3090" s="331"/>
      <c r="K3090" s="254"/>
      <c r="L3090" s="685"/>
      <c r="M3090" s="254"/>
      <c r="N3090" s="270"/>
      <c r="O3090" s="270"/>
      <c r="P3090" s="254"/>
      <c r="Q3090" s="254"/>
      <c r="R3090" s="254"/>
      <c r="S3090" s="312"/>
    </row>
    <row r="3091" spans="1:19" ht="51" outlineLevel="1">
      <c r="A3091" s="361"/>
      <c r="B3091" s="592" t="s">
        <v>1168</v>
      </c>
      <c r="C3091" s="328" t="s">
        <v>23</v>
      </c>
      <c r="D3091" s="489">
        <v>2</v>
      </c>
      <c r="E3091" s="495" t="s">
        <v>1116</v>
      </c>
      <c r="F3091" s="346"/>
      <c r="G3091" s="331" t="s">
        <v>1116</v>
      </c>
      <c r="H3091" s="331" t="s">
        <v>1339</v>
      </c>
      <c r="I3091" s="370" t="s">
        <v>1123</v>
      </c>
      <c r="J3091" s="370" t="s">
        <v>767</v>
      </c>
      <c r="K3091" s="315">
        <v>3223800</v>
      </c>
      <c r="L3091" s="685"/>
      <c r="M3091" s="315">
        <v>179200</v>
      </c>
      <c r="N3091" s="270"/>
      <c r="O3091" s="270"/>
      <c r="P3091" s="254">
        <f t="shared" ref="P3091" si="176">SUM(K3091:O3091)</f>
        <v>3403000</v>
      </c>
      <c r="Q3091" s="254">
        <f>P3091*$D3091</f>
        <v>6806000</v>
      </c>
      <c r="R3091" s="254">
        <f>P3091*$F3091</f>
        <v>0</v>
      </c>
      <c r="S3091" s="312" t="s">
        <v>1119</v>
      </c>
    </row>
    <row r="3092" spans="1:19" outlineLevel="1">
      <c r="A3092" s="328">
        <v>18</v>
      </c>
      <c r="B3092" s="602" t="s">
        <v>1590</v>
      </c>
      <c r="C3092" s="340"/>
      <c r="D3092" s="346"/>
      <c r="E3092" s="494"/>
      <c r="F3092" s="346"/>
      <c r="G3092" s="331"/>
      <c r="H3092" s="331"/>
      <c r="I3092" s="331"/>
      <c r="J3092" s="331"/>
      <c r="K3092" s="254"/>
      <c r="L3092" s="685"/>
      <c r="M3092" s="254"/>
      <c r="N3092" s="270"/>
      <c r="O3092" s="270"/>
      <c r="P3092" s="254"/>
      <c r="Q3092" s="254"/>
      <c r="R3092" s="254"/>
      <c r="S3092" s="312"/>
    </row>
    <row r="3093" spans="1:19" ht="51" outlineLevel="1">
      <c r="A3093" s="361"/>
      <c r="B3093" s="592" t="s">
        <v>1591</v>
      </c>
      <c r="C3093" s="328" t="s">
        <v>23</v>
      </c>
      <c r="D3093" s="489">
        <v>1</v>
      </c>
      <c r="E3093" s="495"/>
      <c r="F3093" s="346"/>
      <c r="G3093" s="331"/>
      <c r="H3093" s="331" t="s">
        <v>1592</v>
      </c>
      <c r="I3093" s="331" t="s">
        <v>1163</v>
      </c>
      <c r="J3093" s="331" t="s">
        <v>324</v>
      </c>
      <c r="K3093" s="315">
        <v>837100</v>
      </c>
      <c r="L3093" s="685"/>
      <c r="M3093" s="333" t="s">
        <v>1191</v>
      </c>
      <c r="N3093" s="270"/>
      <c r="O3093" s="270"/>
      <c r="P3093" s="254">
        <f t="shared" ref="P3093" si="177">SUM(K3093:O3093)</f>
        <v>837100</v>
      </c>
      <c r="Q3093" s="254">
        <f t="shared" ref="Q3093:Q3098" si="178">P3093*$D3093</f>
        <v>837100</v>
      </c>
      <c r="R3093" s="254">
        <f t="shared" ref="R3093:R3098" si="179">P3093*$F3093</f>
        <v>0</v>
      </c>
      <c r="S3093" s="312" t="s">
        <v>1119</v>
      </c>
    </row>
    <row r="3094" spans="1:19" ht="51" outlineLevel="1">
      <c r="A3094" s="361"/>
      <c r="B3094" s="592" t="s">
        <v>1593</v>
      </c>
      <c r="C3094" s="328" t="s">
        <v>23</v>
      </c>
      <c r="D3094" s="489">
        <v>1</v>
      </c>
      <c r="E3094" s="495"/>
      <c r="F3094" s="346"/>
      <c r="G3094" s="331"/>
      <c r="H3094" s="331" t="s">
        <v>1592</v>
      </c>
      <c r="I3094" s="331" t="s">
        <v>1163</v>
      </c>
      <c r="J3094" s="331" t="s">
        <v>324</v>
      </c>
      <c r="K3094" s="315">
        <v>394800</v>
      </c>
      <c r="L3094" s="685"/>
      <c r="M3094" s="333" t="s">
        <v>1191</v>
      </c>
      <c r="N3094" s="270"/>
      <c r="O3094" s="270"/>
      <c r="P3094" s="254">
        <f t="shared" ref="P3094:P3097" si="180">SUM(K3094:O3094)</f>
        <v>394800</v>
      </c>
      <c r="Q3094" s="254">
        <f t="shared" si="178"/>
        <v>394800</v>
      </c>
      <c r="R3094" s="254">
        <f t="shared" si="179"/>
        <v>0</v>
      </c>
      <c r="S3094" s="312" t="s">
        <v>1119</v>
      </c>
    </row>
    <row r="3095" spans="1:19" ht="51" outlineLevel="1">
      <c r="A3095" s="361"/>
      <c r="B3095" s="592" t="s">
        <v>1594</v>
      </c>
      <c r="C3095" s="328" t="s">
        <v>23</v>
      </c>
      <c r="D3095" s="489">
        <v>1</v>
      </c>
      <c r="E3095" s="495"/>
      <c r="F3095" s="346"/>
      <c r="G3095" s="331"/>
      <c r="H3095" s="331"/>
      <c r="I3095" s="331" t="s">
        <v>1163</v>
      </c>
      <c r="J3095" s="331" t="s">
        <v>324</v>
      </c>
      <c r="K3095" s="315">
        <v>1208100</v>
      </c>
      <c r="L3095" s="685"/>
      <c r="M3095" s="333" t="s">
        <v>1191</v>
      </c>
      <c r="N3095" s="270"/>
      <c r="O3095" s="270"/>
      <c r="P3095" s="254">
        <f t="shared" si="180"/>
        <v>1208100</v>
      </c>
      <c r="Q3095" s="254">
        <f t="shared" si="178"/>
        <v>1208100</v>
      </c>
      <c r="R3095" s="254">
        <f t="shared" si="179"/>
        <v>0</v>
      </c>
      <c r="S3095" s="312" t="s">
        <v>1119</v>
      </c>
    </row>
    <row r="3096" spans="1:19" ht="51" outlineLevel="1">
      <c r="A3096" s="361"/>
      <c r="B3096" s="592" t="s">
        <v>1595</v>
      </c>
      <c r="C3096" s="328" t="s">
        <v>23</v>
      </c>
      <c r="D3096" s="489">
        <v>1</v>
      </c>
      <c r="E3096" s="495"/>
      <c r="F3096" s="346"/>
      <c r="G3096" s="331"/>
      <c r="H3096" s="331" t="s">
        <v>1596</v>
      </c>
      <c r="I3096" s="331" t="s">
        <v>1163</v>
      </c>
      <c r="J3096" s="331" t="s">
        <v>324</v>
      </c>
      <c r="K3096" s="315">
        <v>613900</v>
      </c>
      <c r="L3096" s="685"/>
      <c r="M3096" s="333" t="s">
        <v>1191</v>
      </c>
      <c r="N3096" s="270"/>
      <c r="O3096" s="270"/>
      <c r="P3096" s="254">
        <f t="shared" si="180"/>
        <v>613900</v>
      </c>
      <c r="Q3096" s="254">
        <f t="shared" si="178"/>
        <v>613900</v>
      </c>
      <c r="R3096" s="254">
        <f t="shared" si="179"/>
        <v>0</v>
      </c>
      <c r="S3096" s="312" t="s">
        <v>1119</v>
      </c>
    </row>
    <row r="3097" spans="1:19" outlineLevel="1">
      <c r="A3097" s="328">
        <v>19</v>
      </c>
      <c r="B3097" s="592" t="s">
        <v>1597</v>
      </c>
      <c r="C3097" s="328" t="s">
        <v>1598</v>
      </c>
      <c r="D3097" s="489">
        <v>17.760000000000002</v>
      </c>
      <c r="E3097" s="495"/>
      <c r="F3097" s="346"/>
      <c r="G3097" s="331">
        <v>0</v>
      </c>
      <c r="H3097" s="331">
        <v>0</v>
      </c>
      <c r="I3097" s="331">
        <v>0</v>
      </c>
      <c r="J3097" s="331" t="s">
        <v>324</v>
      </c>
      <c r="K3097" s="315">
        <v>0</v>
      </c>
      <c r="L3097" s="685"/>
      <c r="M3097" s="315">
        <v>472500</v>
      </c>
      <c r="N3097" s="270"/>
      <c r="O3097" s="270"/>
      <c r="P3097" s="254">
        <f t="shared" si="180"/>
        <v>472500</v>
      </c>
      <c r="Q3097" s="254">
        <f t="shared" si="178"/>
        <v>8391600</v>
      </c>
      <c r="R3097" s="254">
        <f t="shared" si="179"/>
        <v>0</v>
      </c>
      <c r="S3097" s="312"/>
    </row>
    <row r="3098" spans="1:19" outlineLevel="1">
      <c r="A3098" s="327">
        <v>20</v>
      </c>
      <c r="B3098" s="358" t="s">
        <v>46</v>
      </c>
      <c r="C3098" s="327" t="s">
        <v>20</v>
      </c>
      <c r="D3098" s="346">
        <v>1</v>
      </c>
      <c r="E3098" s="494"/>
      <c r="F3098" s="346"/>
      <c r="G3098" s="331"/>
      <c r="H3098" s="331"/>
      <c r="I3098" s="331"/>
      <c r="J3098" s="331"/>
      <c r="K3098" s="315">
        <v>0</v>
      </c>
      <c r="L3098" s="685"/>
      <c r="M3098" s="315">
        <v>0</v>
      </c>
      <c r="N3098" s="270"/>
      <c r="O3098" s="270"/>
      <c r="P3098" s="254">
        <f t="shared" si="175"/>
        <v>0</v>
      </c>
      <c r="Q3098" s="254">
        <f t="shared" si="178"/>
        <v>0</v>
      </c>
      <c r="R3098" s="254">
        <f t="shared" si="179"/>
        <v>0</v>
      </c>
      <c r="S3098" s="312" t="s">
        <v>858</v>
      </c>
    </row>
    <row r="3099" spans="1:19" outlineLevel="1">
      <c r="A3099" s="340" t="s">
        <v>40</v>
      </c>
      <c r="B3099" s="358" t="s">
        <v>1599</v>
      </c>
      <c r="C3099" s="345"/>
      <c r="D3099" s="346"/>
      <c r="E3099" s="494"/>
      <c r="F3099" s="346"/>
      <c r="G3099" s="331"/>
      <c r="H3099" s="331"/>
      <c r="I3099" s="331"/>
      <c r="J3099" s="331"/>
      <c r="K3099" s="254"/>
      <c r="L3099" s="685"/>
      <c r="M3099" s="254"/>
      <c r="N3099" s="270"/>
      <c r="O3099" s="270"/>
      <c r="P3099" s="254"/>
      <c r="Q3099" s="254"/>
      <c r="R3099" s="254"/>
      <c r="S3099" s="312"/>
    </row>
    <row r="3100" spans="1:19" outlineLevel="1">
      <c r="A3100" s="365">
        <v>1</v>
      </c>
      <c r="B3100" s="367" t="s">
        <v>1378</v>
      </c>
      <c r="C3100" s="368"/>
      <c r="D3100" s="369"/>
      <c r="E3100" s="387"/>
      <c r="F3100" s="369"/>
      <c r="G3100" s="370"/>
      <c r="H3100" s="370"/>
      <c r="I3100" s="370"/>
      <c r="J3100" s="370"/>
      <c r="K3100" s="371"/>
      <c r="L3100" s="685"/>
      <c r="M3100" s="371"/>
      <c r="N3100" s="270"/>
      <c r="O3100" s="270"/>
      <c r="P3100" s="254"/>
      <c r="Q3100" s="254"/>
      <c r="R3100" s="254"/>
      <c r="S3100" s="312"/>
    </row>
    <row r="3101" spans="1:19" ht="25.5" outlineLevel="1">
      <c r="A3101" s="365"/>
      <c r="B3101" s="372" t="s">
        <v>1382</v>
      </c>
      <c r="C3101" s="368" t="s">
        <v>243</v>
      </c>
      <c r="D3101" s="369">
        <v>49.058999999999997</v>
      </c>
      <c r="E3101" s="387" t="s">
        <v>1380</v>
      </c>
      <c r="F3101" s="369"/>
      <c r="G3101" s="331" t="s">
        <v>1380</v>
      </c>
      <c r="H3101" s="370" t="s">
        <v>1383</v>
      </c>
      <c r="I3101" s="370" t="s">
        <v>1163</v>
      </c>
      <c r="J3101" s="370" t="s">
        <v>324</v>
      </c>
      <c r="K3101" s="315">
        <v>854600</v>
      </c>
      <c r="L3101" s="685"/>
      <c r="M3101" s="315">
        <v>253300</v>
      </c>
      <c r="N3101" s="270"/>
      <c r="O3101" s="270"/>
      <c r="P3101" s="254">
        <f t="shared" ref="P3101:P3110" si="181">SUM(K3101:O3101)</f>
        <v>1107900</v>
      </c>
      <c r="Q3101" s="254">
        <f t="shared" ref="Q3101:Q3110" si="182">P3101*$D3101</f>
        <v>54352466.099999994</v>
      </c>
      <c r="R3101" s="254">
        <f t="shared" ref="R3101:R3110" si="183">P3101*$F3101</f>
        <v>0</v>
      </c>
      <c r="S3101" s="312"/>
    </row>
    <row r="3102" spans="1:19" ht="25.5" outlineLevel="1">
      <c r="A3102" s="365"/>
      <c r="B3102" s="372" t="s">
        <v>1384</v>
      </c>
      <c r="C3102" s="368" t="s">
        <v>243</v>
      </c>
      <c r="D3102" s="369">
        <v>448.54800000000006</v>
      </c>
      <c r="E3102" s="387" t="s">
        <v>1380</v>
      </c>
      <c r="F3102" s="369"/>
      <c r="G3102" s="331" t="s">
        <v>1380</v>
      </c>
      <c r="H3102" s="370" t="s">
        <v>1385</v>
      </c>
      <c r="I3102" s="370" t="s">
        <v>1163</v>
      </c>
      <c r="J3102" s="370" t="s">
        <v>324</v>
      </c>
      <c r="K3102" s="315">
        <v>555400</v>
      </c>
      <c r="L3102" s="685"/>
      <c r="M3102" s="315">
        <v>203900</v>
      </c>
      <c r="N3102" s="270"/>
      <c r="O3102" s="270"/>
      <c r="P3102" s="254">
        <f t="shared" si="181"/>
        <v>759300</v>
      </c>
      <c r="Q3102" s="254">
        <f t="shared" si="182"/>
        <v>340582496.40000004</v>
      </c>
      <c r="R3102" s="254">
        <f t="shared" si="183"/>
        <v>0</v>
      </c>
      <c r="S3102" s="312"/>
    </row>
    <row r="3103" spans="1:19" ht="25.5" outlineLevel="1">
      <c r="A3103" s="373"/>
      <c r="B3103" s="372" t="s">
        <v>1388</v>
      </c>
      <c r="C3103" s="368" t="s">
        <v>243</v>
      </c>
      <c r="D3103" s="369">
        <v>201.90600000000001</v>
      </c>
      <c r="E3103" s="387" t="s">
        <v>1380</v>
      </c>
      <c r="F3103" s="369"/>
      <c r="G3103" s="331" t="s">
        <v>1380</v>
      </c>
      <c r="H3103" s="370" t="s">
        <v>1389</v>
      </c>
      <c r="I3103" s="370" t="s">
        <v>1163</v>
      </c>
      <c r="J3103" s="370" t="s">
        <v>324</v>
      </c>
      <c r="K3103" s="315">
        <v>365300</v>
      </c>
      <c r="L3103" s="685"/>
      <c r="M3103" s="315">
        <v>161800</v>
      </c>
      <c r="N3103" s="270"/>
      <c r="O3103" s="270"/>
      <c r="P3103" s="254">
        <f t="shared" si="181"/>
        <v>527100</v>
      </c>
      <c r="Q3103" s="254">
        <f t="shared" si="182"/>
        <v>106424652.60000001</v>
      </c>
      <c r="R3103" s="254">
        <f t="shared" si="183"/>
        <v>0</v>
      </c>
      <c r="S3103" s="312"/>
    </row>
    <row r="3104" spans="1:19" ht="25.5" outlineLevel="1">
      <c r="A3104" s="373"/>
      <c r="B3104" s="372" t="s">
        <v>1390</v>
      </c>
      <c r="C3104" s="368" t="s">
        <v>243</v>
      </c>
      <c r="D3104" s="369">
        <v>162.70600000000002</v>
      </c>
      <c r="E3104" s="387" t="s">
        <v>1380</v>
      </c>
      <c r="F3104" s="369"/>
      <c r="G3104" s="331" t="s">
        <v>1380</v>
      </c>
      <c r="H3104" s="370" t="s">
        <v>1391</v>
      </c>
      <c r="I3104" s="370" t="s">
        <v>1163</v>
      </c>
      <c r="J3104" s="370" t="s">
        <v>324</v>
      </c>
      <c r="K3104" s="315">
        <v>291000</v>
      </c>
      <c r="L3104" s="685"/>
      <c r="M3104" s="315">
        <v>142900</v>
      </c>
      <c r="N3104" s="270"/>
      <c r="O3104" s="270"/>
      <c r="P3104" s="254">
        <f t="shared" si="181"/>
        <v>433900</v>
      </c>
      <c r="Q3104" s="254">
        <f t="shared" si="182"/>
        <v>70598133.400000006</v>
      </c>
      <c r="R3104" s="254">
        <f t="shared" si="183"/>
        <v>0</v>
      </c>
      <c r="S3104" s="312"/>
    </row>
    <row r="3105" spans="1:19" ht="25.5" outlineLevel="1">
      <c r="A3105" s="373"/>
      <c r="B3105" s="372" t="s">
        <v>1392</v>
      </c>
      <c r="C3105" s="368" t="s">
        <v>243</v>
      </c>
      <c r="D3105" s="369">
        <v>24.849</v>
      </c>
      <c r="E3105" s="387" t="s">
        <v>1380</v>
      </c>
      <c r="F3105" s="369"/>
      <c r="G3105" s="331" t="s">
        <v>1380</v>
      </c>
      <c r="H3105" s="370" t="s">
        <v>1393</v>
      </c>
      <c r="I3105" s="370" t="s">
        <v>1163</v>
      </c>
      <c r="J3105" s="370" t="s">
        <v>324</v>
      </c>
      <c r="K3105" s="315">
        <v>226700</v>
      </c>
      <c r="L3105" s="685"/>
      <c r="M3105" s="315">
        <v>126000</v>
      </c>
      <c r="N3105" s="270"/>
      <c r="O3105" s="270"/>
      <c r="P3105" s="254">
        <f t="shared" si="181"/>
        <v>352700</v>
      </c>
      <c r="Q3105" s="254">
        <f t="shared" si="182"/>
        <v>8764242.3000000007</v>
      </c>
      <c r="R3105" s="254">
        <f t="shared" si="183"/>
        <v>0</v>
      </c>
      <c r="S3105" s="312"/>
    </row>
    <row r="3106" spans="1:19" ht="25.5" outlineLevel="1">
      <c r="A3106" s="373"/>
      <c r="B3106" s="372" t="s">
        <v>1397</v>
      </c>
      <c r="C3106" s="368" t="s">
        <v>243</v>
      </c>
      <c r="D3106" s="369">
        <v>1268.6199999999999</v>
      </c>
      <c r="E3106" s="387" t="s">
        <v>1380</v>
      </c>
      <c r="F3106" s="369"/>
      <c r="G3106" s="331" t="s">
        <v>1380</v>
      </c>
      <c r="H3106" s="370" t="s">
        <v>1398</v>
      </c>
      <c r="I3106" s="370" t="s">
        <v>1163</v>
      </c>
      <c r="J3106" s="370" t="s">
        <v>324</v>
      </c>
      <c r="K3106" s="315">
        <v>182900</v>
      </c>
      <c r="L3106" s="685"/>
      <c r="M3106" s="315">
        <v>111000</v>
      </c>
      <c r="N3106" s="270"/>
      <c r="O3106" s="270"/>
      <c r="P3106" s="254">
        <f t="shared" si="181"/>
        <v>293900</v>
      </c>
      <c r="Q3106" s="254">
        <f t="shared" si="182"/>
        <v>372847417.99999994</v>
      </c>
      <c r="R3106" s="254">
        <f t="shared" si="183"/>
        <v>0</v>
      </c>
      <c r="S3106" s="312"/>
    </row>
    <row r="3107" spans="1:19" ht="25.5" outlineLevel="1">
      <c r="A3107" s="373"/>
      <c r="B3107" s="372" t="s">
        <v>1397</v>
      </c>
      <c r="C3107" s="368" t="s">
        <v>243</v>
      </c>
      <c r="D3107" s="369">
        <v>418.56000000000006</v>
      </c>
      <c r="E3107" s="387" t="s">
        <v>1395</v>
      </c>
      <c r="F3107" s="369"/>
      <c r="G3107" s="331" t="s">
        <v>1395</v>
      </c>
      <c r="H3107" s="370" t="s">
        <v>1399</v>
      </c>
      <c r="I3107" s="370" t="s">
        <v>1163</v>
      </c>
      <c r="J3107" s="370" t="s">
        <v>324</v>
      </c>
      <c r="K3107" s="315">
        <v>158000</v>
      </c>
      <c r="L3107" s="685"/>
      <c r="M3107" s="315">
        <v>110800</v>
      </c>
      <c r="N3107" s="270"/>
      <c r="O3107" s="270"/>
      <c r="P3107" s="254">
        <f t="shared" si="181"/>
        <v>268800</v>
      </c>
      <c r="Q3107" s="254">
        <f t="shared" si="182"/>
        <v>112508928.00000001</v>
      </c>
      <c r="R3107" s="254">
        <f t="shared" si="183"/>
        <v>0</v>
      </c>
      <c r="S3107" s="312"/>
    </row>
    <row r="3108" spans="1:19" ht="25.5" outlineLevel="1">
      <c r="A3108" s="373"/>
      <c r="B3108" s="372" t="s">
        <v>1400</v>
      </c>
      <c r="C3108" s="368" t="s">
        <v>243</v>
      </c>
      <c r="D3108" s="369">
        <v>223</v>
      </c>
      <c r="E3108" s="387" t="s">
        <v>1395</v>
      </c>
      <c r="F3108" s="369"/>
      <c r="G3108" s="370" t="s">
        <v>1395</v>
      </c>
      <c r="H3108" s="370" t="s">
        <v>1402</v>
      </c>
      <c r="I3108" s="370" t="s">
        <v>1163</v>
      </c>
      <c r="J3108" s="370" t="s">
        <v>324</v>
      </c>
      <c r="K3108" s="315">
        <v>100200</v>
      </c>
      <c r="L3108" s="685"/>
      <c r="M3108" s="315">
        <v>89800</v>
      </c>
      <c r="N3108" s="270"/>
      <c r="O3108" s="270"/>
      <c r="P3108" s="254">
        <f t="shared" si="181"/>
        <v>190000</v>
      </c>
      <c r="Q3108" s="254">
        <f t="shared" si="182"/>
        <v>42370000</v>
      </c>
      <c r="R3108" s="254">
        <f t="shared" si="183"/>
        <v>0</v>
      </c>
      <c r="S3108" s="312"/>
    </row>
    <row r="3109" spans="1:19" ht="25.5" outlineLevel="1">
      <c r="A3109" s="373"/>
      <c r="B3109" s="372" t="s">
        <v>1403</v>
      </c>
      <c r="C3109" s="368" t="s">
        <v>243</v>
      </c>
      <c r="D3109" s="369">
        <v>26</v>
      </c>
      <c r="E3109" s="387" t="s">
        <v>1395</v>
      </c>
      <c r="F3109" s="369"/>
      <c r="G3109" s="331" t="s">
        <v>1395</v>
      </c>
      <c r="H3109" s="370" t="s">
        <v>1404</v>
      </c>
      <c r="I3109" s="370" t="s">
        <v>1163</v>
      </c>
      <c r="J3109" s="370" t="s">
        <v>324</v>
      </c>
      <c r="K3109" s="315">
        <v>71500</v>
      </c>
      <c r="L3109" s="685"/>
      <c r="M3109" s="315">
        <v>75400</v>
      </c>
      <c r="N3109" s="270"/>
      <c r="O3109" s="270"/>
      <c r="P3109" s="254">
        <f t="shared" si="181"/>
        <v>146900</v>
      </c>
      <c r="Q3109" s="254">
        <f t="shared" si="182"/>
        <v>3819400</v>
      </c>
      <c r="R3109" s="254">
        <f t="shared" si="183"/>
        <v>0</v>
      </c>
      <c r="S3109" s="312"/>
    </row>
    <row r="3110" spans="1:19" ht="25.5" outlineLevel="1">
      <c r="A3110" s="373"/>
      <c r="B3110" s="372" t="s">
        <v>1405</v>
      </c>
      <c r="C3110" s="368" t="s">
        <v>243</v>
      </c>
      <c r="D3110" s="369">
        <v>49</v>
      </c>
      <c r="E3110" s="387" t="s">
        <v>1395</v>
      </c>
      <c r="F3110" s="369"/>
      <c r="G3110" s="331" t="s">
        <v>1395</v>
      </c>
      <c r="H3110" s="370" t="s">
        <v>1406</v>
      </c>
      <c r="I3110" s="370" t="s">
        <v>1163</v>
      </c>
      <c r="J3110" s="370" t="s">
        <v>324</v>
      </c>
      <c r="K3110" s="315">
        <v>55500</v>
      </c>
      <c r="L3110" s="685"/>
      <c r="M3110" s="315">
        <v>60200</v>
      </c>
      <c r="N3110" s="270"/>
      <c r="O3110" s="270"/>
      <c r="P3110" s="254">
        <f t="shared" si="181"/>
        <v>115700</v>
      </c>
      <c r="Q3110" s="254">
        <f t="shared" si="182"/>
        <v>5669300</v>
      </c>
      <c r="R3110" s="254">
        <f t="shared" si="183"/>
        <v>0</v>
      </c>
      <c r="S3110" s="312"/>
    </row>
    <row r="3111" spans="1:19" outlineLevel="1">
      <c r="A3111" s="365">
        <v>2</v>
      </c>
      <c r="B3111" s="367" t="s">
        <v>43</v>
      </c>
      <c r="C3111" s="368"/>
      <c r="D3111" s="369"/>
      <c r="E3111" s="387"/>
      <c r="F3111" s="369"/>
      <c r="G3111" s="370"/>
      <c r="H3111" s="370"/>
      <c r="I3111" s="370"/>
      <c r="J3111" s="370"/>
      <c r="K3111" s="371"/>
      <c r="L3111" s="685"/>
      <c r="M3111" s="371"/>
      <c r="N3111" s="270"/>
      <c r="O3111" s="270"/>
      <c r="P3111" s="254"/>
      <c r="Q3111" s="254"/>
      <c r="R3111" s="254"/>
      <c r="S3111" s="312"/>
    </row>
    <row r="3112" spans="1:19" ht="25.5" outlineLevel="1">
      <c r="A3112" s="373"/>
      <c r="B3112" s="592" t="s">
        <v>1382</v>
      </c>
      <c r="C3112" s="499" t="s">
        <v>243</v>
      </c>
      <c r="D3112" s="500">
        <v>8</v>
      </c>
      <c r="E3112" s="387" t="s">
        <v>1160</v>
      </c>
      <c r="F3112" s="369"/>
      <c r="G3112" s="331" t="s">
        <v>1160</v>
      </c>
      <c r="H3112" s="370" t="s">
        <v>1600</v>
      </c>
      <c r="I3112" s="331" t="s">
        <v>1163</v>
      </c>
      <c r="J3112" s="331" t="s">
        <v>324</v>
      </c>
      <c r="K3112" s="315">
        <v>674900</v>
      </c>
      <c r="L3112" s="685"/>
      <c r="M3112" s="315">
        <v>262500</v>
      </c>
      <c r="N3112" s="270"/>
      <c r="O3112" s="270"/>
      <c r="P3112" s="254">
        <f t="shared" ref="P3112" si="184">SUM(K3112:O3112)</f>
        <v>937400</v>
      </c>
      <c r="Q3112" s="254">
        <f>P3112*$D3112</f>
        <v>7499200</v>
      </c>
      <c r="R3112" s="254">
        <f>P3112*$F3112</f>
        <v>0</v>
      </c>
      <c r="S3112" s="312"/>
    </row>
    <row r="3113" spans="1:19" ht="25.5" outlineLevel="1">
      <c r="A3113" s="373"/>
      <c r="B3113" s="592" t="s">
        <v>1384</v>
      </c>
      <c r="C3113" s="499" t="s">
        <v>243</v>
      </c>
      <c r="D3113" s="500">
        <v>40</v>
      </c>
      <c r="E3113" s="387" t="s">
        <v>1160</v>
      </c>
      <c r="F3113" s="369"/>
      <c r="G3113" s="331" t="s">
        <v>1160</v>
      </c>
      <c r="H3113" s="370" t="s">
        <v>1417</v>
      </c>
      <c r="I3113" s="331" t="s">
        <v>1163</v>
      </c>
      <c r="J3113" s="331" t="s">
        <v>324</v>
      </c>
      <c r="K3113" s="315">
        <v>454100</v>
      </c>
      <c r="L3113" s="685"/>
      <c r="M3113" s="315">
        <v>211800</v>
      </c>
      <c r="N3113" s="270"/>
      <c r="O3113" s="270"/>
      <c r="P3113" s="254">
        <f t="shared" ref="P3113" si="185">SUM(K3113:O3113)</f>
        <v>665900</v>
      </c>
      <c r="Q3113" s="254">
        <f>P3113*$D3113</f>
        <v>26636000</v>
      </c>
      <c r="R3113" s="254">
        <f>P3113*$F3113</f>
        <v>0</v>
      </c>
      <c r="S3113" s="312"/>
    </row>
    <row r="3114" spans="1:19" ht="25.5" outlineLevel="1">
      <c r="A3114" s="373"/>
      <c r="B3114" s="372" t="s">
        <v>1390</v>
      </c>
      <c r="C3114" s="368" t="s">
        <v>243</v>
      </c>
      <c r="D3114" s="369">
        <v>156</v>
      </c>
      <c r="E3114" s="387" t="s">
        <v>1160</v>
      </c>
      <c r="F3114" s="369"/>
      <c r="G3114" s="331" t="s">
        <v>1160</v>
      </c>
      <c r="H3114" s="370" t="s">
        <v>1187</v>
      </c>
      <c r="I3114" s="370" t="s">
        <v>1163</v>
      </c>
      <c r="J3114" s="370" t="s">
        <v>324</v>
      </c>
      <c r="K3114" s="315">
        <v>161200</v>
      </c>
      <c r="L3114" s="685"/>
      <c r="M3114" s="315">
        <v>150900</v>
      </c>
      <c r="N3114" s="270"/>
      <c r="O3114" s="270"/>
      <c r="P3114" s="254">
        <f t="shared" ref="P3114:P3116" si="186">SUM(K3114:O3114)</f>
        <v>312100</v>
      </c>
      <c r="Q3114" s="254">
        <f>P3114*$D3114</f>
        <v>48687600</v>
      </c>
      <c r="R3114" s="254">
        <f>P3114*$F3114</f>
        <v>0</v>
      </c>
      <c r="S3114" s="312"/>
    </row>
    <row r="3115" spans="1:19" ht="25.5" outlineLevel="1">
      <c r="A3115" s="373"/>
      <c r="B3115" s="372" t="s">
        <v>1403</v>
      </c>
      <c r="C3115" s="368" t="s">
        <v>243</v>
      </c>
      <c r="D3115" s="369">
        <v>95.035000000000025</v>
      </c>
      <c r="E3115" s="387" t="s">
        <v>1160</v>
      </c>
      <c r="F3115" s="369"/>
      <c r="G3115" s="331" t="s">
        <v>1160</v>
      </c>
      <c r="H3115" s="370" t="s">
        <v>1418</v>
      </c>
      <c r="I3115" s="370" t="s">
        <v>1163</v>
      </c>
      <c r="J3115" s="370" t="s">
        <v>324</v>
      </c>
      <c r="K3115" s="315">
        <v>92100</v>
      </c>
      <c r="L3115" s="685"/>
      <c r="M3115" s="315">
        <v>97000</v>
      </c>
      <c r="N3115" s="270"/>
      <c r="O3115" s="270"/>
      <c r="P3115" s="254">
        <f t="shared" si="186"/>
        <v>189100</v>
      </c>
      <c r="Q3115" s="254">
        <f>P3115*$D3115</f>
        <v>17971118.500000004</v>
      </c>
      <c r="R3115" s="254">
        <f>P3115*$F3115</f>
        <v>0</v>
      </c>
      <c r="S3115" s="312"/>
    </row>
    <row r="3116" spans="1:19" ht="25.5" outlineLevel="1">
      <c r="A3116" s="373"/>
      <c r="B3116" s="372" t="s">
        <v>1419</v>
      </c>
      <c r="C3116" s="368" t="s">
        <v>243</v>
      </c>
      <c r="D3116" s="369">
        <v>66</v>
      </c>
      <c r="E3116" s="387" t="s">
        <v>1160</v>
      </c>
      <c r="F3116" s="369"/>
      <c r="G3116" s="331" t="s">
        <v>1160</v>
      </c>
      <c r="H3116" s="370" t="s">
        <v>1420</v>
      </c>
      <c r="I3116" s="370" t="s">
        <v>1163</v>
      </c>
      <c r="J3116" s="370" t="s">
        <v>324</v>
      </c>
      <c r="K3116" s="315">
        <v>74100</v>
      </c>
      <c r="L3116" s="685"/>
      <c r="M3116" s="315">
        <v>81900</v>
      </c>
      <c r="N3116" s="270"/>
      <c r="O3116" s="270"/>
      <c r="P3116" s="254">
        <f t="shared" si="186"/>
        <v>156000</v>
      </c>
      <c r="Q3116" s="254">
        <f>P3116*$D3116</f>
        <v>10296000</v>
      </c>
      <c r="R3116" s="254">
        <f>P3116*$F3116</f>
        <v>0</v>
      </c>
      <c r="S3116" s="312"/>
    </row>
    <row r="3117" spans="1:19" outlineLevel="1">
      <c r="A3117" s="365">
        <v>3</v>
      </c>
      <c r="B3117" s="367" t="s">
        <v>1421</v>
      </c>
      <c r="C3117" s="368"/>
      <c r="D3117" s="369"/>
      <c r="E3117" s="387"/>
      <c r="F3117" s="369"/>
      <c r="G3117" s="370"/>
      <c r="H3117" s="370"/>
      <c r="I3117" s="370"/>
      <c r="J3117" s="370"/>
      <c r="K3117" s="371"/>
      <c r="L3117" s="685"/>
      <c r="M3117" s="371"/>
      <c r="N3117" s="270"/>
      <c r="O3117" s="270"/>
      <c r="P3117" s="254"/>
      <c r="Q3117" s="254"/>
      <c r="R3117" s="254"/>
      <c r="S3117" s="312"/>
    </row>
    <row r="3118" spans="1:19" ht="25.5" outlineLevel="1">
      <c r="A3118" s="373"/>
      <c r="B3118" s="372" t="s">
        <v>1422</v>
      </c>
      <c r="C3118" s="368" t="s">
        <v>243</v>
      </c>
      <c r="D3118" s="369">
        <v>172.03399999999999</v>
      </c>
      <c r="E3118" s="387"/>
      <c r="F3118" s="369"/>
      <c r="G3118" s="375"/>
      <c r="H3118" s="331" t="s">
        <v>1423</v>
      </c>
      <c r="I3118" s="331" t="s">
        <v>1424</v>
      </c>
      <c r="J3118" s="331" t="s">
        <v>324</v>
      </c>
      <c r="K3118" s="315">
        <v>383700</v>
      </c>
      <c r="L3118" s="685"/>
      <c r="M3118" s="315">
        <v>200100</v>
      </c>
      <c r="N3118" s="270"/>
      <c r="O3118" s="270"/>
      <c r="P3118" s="254">
        <f t="shared" ref="P3118:P3119" si="187">SUM(K3118:O3118)</f>
        <v>583800</v>
      </c>
      <c r="Q3118" s="254">
        <f>P3118*$D3118</f>
        <v>100433449.19999999</v>
      </c>
      <c r="R3118" s="254">
        <f>P3118*$F3118</f>
        <v>0</v>
      </c>
      <c r="S3118" s="312"/>
    </row>
    <row r="3119" spans="1:19" ht="25.5" outlineLevel="1">
      <c r="A3119" s="373"/>
      <c r="B3119" s="372" t="s">
        <v>1425</v>
      </c>
      <c r="C3119" s="368" t="s">
        <v>243</v>
      </c>
      <c r="D3119" s="369">
        <v>69.823999999999998</v>
      </c>
      <c r="E3119" s="387"/>
      <c r="F3119" s="369"/>
      <c r="G3119" s="375"/>
      <c r="H3119" s="370" t="s">
        <v>1426</v>
      </c>
      <c r="I3119" s="370" t="s">
        <v>1424</v>
      </c>
      <c r="J3119" s="370" t="s">
        <v>324</v>
      </c>
      <c r="K3119" s="315">
        <v>167100</v>
      </c>
      <c r="L3119" s="685"/>
      <c r="M3119" s="315">
        <v>98500</v>
      </c>
      <c r="N3119" s="270"/>
      <c r="O3119" s="270"/>
      <c r="P3119" s="254">
        <f t="shared" si="187"/>
        <v>265600</v>
      </c>
      <c r="Q3119" s="254">
        <f>P3119*$D3119</f>
        <v>18545254.399999999</v>
      </c>
      <c r="R3119" s="254">
        <f>P3119*$F3119</f>
        <v>0</v>
      </c>
      <c r="S3119" s="312"/>
    </row>
    <row r="3120" spans="1:19" outlineLevel="1">
      <c r="A3120" s="365">
        <v>4</v>
      </c>
      <c r="B3120" s="367" t="s">
        <v>1427</v>
      </c>
      <c r="C3120" s="368"/>
      <c r="D3120" s="369"/>
      <c r="E3120" s="387"/>
      <c r="F3120" s="369"/>
      <c r="G3120" s="370"/>
      <c r="H3120" s="370"/>
      <c r="I3120" s="370"/>
      <c r="J3120" s="370"/>
      <c r="K3120" s="371"/>
      <c r="L3120" s="685"/>
      <c r="M3120" s="371"/>
      <c r="N3120" s="270"/>
      <c r="O3120" s="270"/>
      <c r="P3120" s="254"/>
      <c r="Q3120" s="254"/>
      <c r="R3120" s="254"/>
      <c r="S3120" s="312"/>
    </row>
    <row r="3121" spans="1:19" ht="25.5" outlineLevel="1">
      <c r="A3121" s="374"/>
      <c r="B3121" s="372" t="s">
        <v>1432</v>
      </c>
      <c r="C3121" s="368" t="s">
        <v>23</v>
      </c>
      <c r="D3121" s="369">
        <v>3</v>
      </c>
      <c r="E3121" s="387"/>
      <c r="F3121" s="369"/>
      <c r="G3121" s="370"/>
      <c r="H3121" s="370" t="s">
        <v>1433</v>
      </c>
      <c r="I3121" s="370" t="s">
        <v>1163</v>
      </c>
      <c r="J3121" s="370" t="s">
        <v>324</v>
      </c>
      <c r="K3121" s="315">
        <v>1163600</v>
      </c>
      <c r="L3121" s="685"/>
      <c r="M3121" s="333" t="s">
        <v>1191</v>
      </c>
      <c r="N3121" s="270"/>
      <c r="O3121" s="270"/>
      <c r="P3121" s="254">
        <f t="shared" ref="P3121:P3136" si="188">SUM(K3121:O3121)</f>
        <v>1163600</v>
      </c>
      <c r="Q3121" s="254">
        <f t="shared" ref="Q3121:Q3137" si="189">P3121*$D3121</f>
        <v>3490800</v>
      </c>
      <c r="R3121" s="254">
        <f t="shared" ref="R3121:R3137" si="190">P3121*$F3121</f>
        <v>0</v>
      </c>
      <c r="S3121" s="312"/>
    </row>
    <row r="3122" spans="1:19" ht="25.5" outlineLevel="1">
      <c r="A3122" s="374"/>
      <c r="B3122" s="372" t="s">
        <v>1434</v>
      </c>
      <c r="C3122" s="368" t="s">
        <v>23</v>
      </c>
      <c r="D3122" s="369">
        <v>4</v>
      </c>
      <c r="E3122" s="387"/>
      <c r="F3122" s="369"/>
      <c r="G3122" s="370"/>
      <c r="H3122" s="370" t="s">
        <v>1435</v>
      </c>
      <c r="I3122" s="370" t="s">
        <v>1163</v>
      </c>
      <c r="J3122" s="370" t="s">
        <v>324</v>
      </c>
      <c r="K3122" s="315">
        <v>798800</v>
      </c>
      <c r="L3122" s="685"/>
      <c r="M3122" s="333" t="s">
        <v>1191</v>
      </c>
      <c r="N3122" s="270"/>
      <c r="O3122" s="270"/>
      <c r="P3122" s="254">
        <f t="shared" si="188"/>
        <v>798800</v>
      </c>
      <c r="Q3122" s="254">
        <f t="shared" si="189"/>
        <v>3195200</v>
      </c>
      <c r="R3122" s="254">
        <f t="shared" si="190"/>
        <v>0</v>
      </c>
      <c r="S3122" s="312"/>
    </row>
    <row r="3123" spans="1:19" ht="25.5" outlineLevel="1">
      <c r="A3123" s="374"/>
      <c r="B3123" s="372" t="s">
        <v>1438</v>
      </c>
      <c r="C3123" s="368" t="s">
        <v>23</v>
      </c>
      <c r="D3123" s="369">
        <v>21</v>
      </c>
      <c r="E3123" s="387"/>
      <c r="F3123" s="369"/>
      <c r="G3123" s="370"/>
      <c r="H3123" s="370" t="s">
        <v>1439</v>
      </c>
      <c r="I3123" s="370" t="s">
        <v>1163</v>
      </c>
      <c r="J3123" s="370" t="s">
        <v>324</v>
      </c>
      <c r="K3123" s="315">
        <v>632000</v>
      </c>
      <c r="L3123" s="685"/>
      <c r="M3123" s="333" t="s">
        <v>1191</v>
      </c>
      <c r="N3123" s="270"/>
      <c r="O3123" s="270"/>
      <c r="P3123" s="254">
        <f t="shared" si="188"/>
        <v>632000</v>
      </c>
      <c r="Q3123" s="254">
        <f t="shared" si="189"/>
        <v>13272000</v>
      </c>
      <c r="R3123" s="254">
        <f t="shared" si="190"/>
        <v>0</v>
      </c>
      <c r="S3123" s="312"/>
    </row>
    <row r="3124" spans="1:19" ht="25.5" outlineLevel="1">
      <c r="A3124" s="374"/>
      <c r="B3124" s="372" t="s">
        <v>1601</v>
      </c>
      <c r="C3124" s="368" t="s">
        <v>23</v>
      </c>
      <c r="D3124" s="369">
        <v>5</v>
      </c>
      <c r="E3124" s="387"/>
      <c r="F3124" s="369"/>
      <c r="G3124" s="370"/>
      <c r="H3124" s="370" t="s">
        <v>1602</v>
      </c>
      <c r="I3124" s="370" t="s">
        <v>1163</v>
      </c>
      <c r="J3124" s="370" t="s">
        <v>324</v>
      </c>
      <c r="K3124" s="315">
        <v>450700</v>
      </c>
      <c r="L3124" s="685"/>
      <c r="M3124" s="333" t="s">
        <v>1191</v>
      </c>
      <c r="N3124" s="270"/>
      <c r="O3124" s="270"/>
      <c r="P3124" s="254">
        <f t="shared" si="188"/>
        <v>450700</v>
      </c>
      <c r="Q3124" s="254">
        <f t="shared" si="189"/>
        <v>2253500</v>
      </c>
      <c r="R3124" s="254">
        <f t="shared" si="190"/>
        <v>0</v>
      </c>
      <c r="S3124" s="312"/>
    </row>
    <row r="3125" spans="1:19" ht="25.5" outlineLevel="1">
      <c r="A3125" s="374"/>
      <c r="B3125" s="372" t="s">
        <v>1603</v>
      </c>
      <c r="C3125" s="368" t="s">
        <v>23</v>
      </c>
      <c r="D3125" s="369">
        <v>5</v>
      </c>
      <c r="E3125" s="387"/>
      <c r="F3125" s="369"/>
      <c r="G3125" s="370"/>
      <c r="H3125" s="370" t="s">
        <v>1604</v>
      </c>
      <c r="I3125" s="370" t="s">
        <v>1163</v>
      </c>
      <c r="J3125" s="370" t="s">
        <v>324</v>
      </c>
      <c r="K3125" s="315">
        <v>429000</v>
      </c>
      <c r="L3125" s="685"/>
      <c r="M3125" s="333" t="s">
        <v>1191</v>
      </c>
      <c r="N3125" s="270"/>
      <c r="O3125" s="270"/>
      <c r="P3125" s="254">
        <f t="shared" si="188"/>
        <v>429000</v>
      </c>
      <c r="Q3125" s="254">
        <f t="shared" si="189"/>
        <v>2145000</v>
      </c>
      <c r="R3125" s="254">
        <f t="shared" si="190"/>
        <v>0</v>
      </c>
      <c r="S3125" s="312"/>
    </row>
    <row r="3126" spans="1:19" ht="25.5" outlineLevel="1">
      <c r="A3126" s="374"/>
      <c r="B3126" s="372" t="s">
        <v>1442</v>
      </c>
      <c r="C3126" s="368" t="s">
        <v>23</v>
      </c>
      <c r="D3126" s="369">
        <v>1</v>
      </c>
      <c r="E3126" s="387"/>
      <c r="F3126" s="369"/>
      <c r="G3126" s="370"/>
      <c r="H3126" s="370" t="s">
        <v>1443</v>
      </c>
      <c r="I3126" s="370" t="s">
        <v>1163</v>
      </c>
      <c r="J3126" s="370" t="s">
        <v>324</v>
      </c>
      <c r="K3126" s="315">
        <v>405100</v>
      </c>
      <c r="L3126" s="685"/>
      <c r="M3126" s="333" t="s">
        <v>1191</v>
      </c>
      <c r="N3126" s="270"/>
      <c r="O3126" s="270"/>
      <c r="P3126" s="254">
        <f t="shared" si="188"/>
        <v>405100</v>
      </c>
      <c r="Q3126" s="254">
        <f t="shared" si="189"/>
        <v>405100</v>
      </c>
      <c r="R3126" s="254">
        <f t="shared" si="190"/>
        <v>0</v>
      </c>
      <c r="S3126" s="312"/>
    </row>
    <row r="3127" spans="1:19" ht="25.5" outlineLevel="1">
      <c r="A3127" s="374"/>
      <c r="B3127" s="372" t="s">
        <v>1450</v>
      </c>
      <c r="C3127" s="368" t="s">
        <v>23</v>
      </c>
      <c r="D3127" s="369">
        <v>17</v>
      </c>
      <c r="E3127" s="387"/>
      <c r="F3127" s="369"/>
      <c r="G3127" s="370"/>
      <c r="H3127" s="370" t="s">
        <v>1451</v>
      </c>
      <c r="I3127" s="370" t="s">
        <v>1163</v>
      </c>
      <c r="J3127" s="370" t="s">
        <v>324</v>
      </c>
      <c r="K3127" s="315">
        <v>305700</v>
      </c>
      <c r="L3127" s="685"/>
      <c r="M3127" s="333" t="s">
        <v>1191</v>
      </c>
      <c r="N3127" s="270"/>
      <c r="O3127" s="270"/>
      <c r="P3127" s="254">
        <f t="shared" si="188"/>
        <v>305700</v>
      </c>
      <c r="Q3127" s="254">
        <f t="shared" si="189"/>
        <v>5196900</v>
      </c>
      <c r="R3127" s="254">
        <f t="shared" si="190"/>
        <v>0</v>
      </c>
      <c r="S3127" s="312"/>
    </row>
    <row r="3128" spans="1:19" ht="25.5" outlineLevel="1">
      <c r="A3128" s="374"/>
      <c r="B3128" s="372" t="s">
        <v>1563</v>
      </c>
      <c r="C3128" s="368" t="s">
        <v>23</v>
      </c>
      <c r="D3128" s="369">
        <v>10</v>
      </c>
      <c r="E3128" s="387"/>
      <c r="F3128" s="369"/>
      <c r="G3128" s="370"/>
      <c r="H3128" s="370" t="s">
        <v>1605</v>
      </c>
      <c r="I3128" s="370" t="s">
        <v>1163</v>
      </c>
      <c r="J3128" s="370" t="s">
        <v>324</v>
      </c>
      <c r="K3128" s="315">
        <v>386300</v>
      </c>
      <c r="L3128" s="685"/>
      <c r="M3128" s="333" t="s">
        <v>1191</v>
      </c>
      <c r="N3128" s="270"/>
      <c r="O3128" s="270"/>
      <c r="P3128" s="254">
        <f t="shared" si="188"/>
        <v>386300</v>
      </c>
      <c r="Q3128" s="254">
        <f t="shared" si="189"/>
        <v>3863000</v>
      </c>
      <c r="R3128" s="254">
        <f t="shared" si="190"/>
        <v>0</v>
      </c>
      <c r="S3128" s="312"/>
    </row>
    <row r="3129" spans="1:19" ht="25.5" outlineLevel="1">
      <c r="A3129" s="374"/>
      <c r="B3129" s="372" t="s">
        <v>1454</v>
      </c>
      <c r="C3129" s="368" t="s">
        <v>23</v>
      </c>
      <c r="D3129" s="369">
        <v>21</v>
      </c>
      <c r="E3129" s="387"/>
      <c r="F3129" s="369"/>
      <c r="G3129" s="370"/>
      <c r="H3129" s="370" t="s">
        <v>1455</v>
      </c>
      <c r="I3129" s="370" t="s">
        <v>1163</v>
      </c>
      <c r="J3129" s="370" t="s">
        <v>324</v>
      </c>
      <c r="K3129" s="315">
        <v>265200</v>
      </c>
      <c r="L3129" s="685"/>
      <c r="M3129" s="333" t="s">
        <v>1191</v>
      </c>
      <c r="N3129" s="270"/>
      <c r="O3129" s="270"/>
      <c r="P3129" s="254">
        <f t="shared" si="188"/>
        <v>265200</v>
      </c>
      <c r="Q3129" s="254">
        <f t="shared" si="189"/>
        <v>5569200</v>
      </c>
      <c r="R3129" s="254">
        <f t="shared" si="190"/>
        <v>0</v>
      </c>
      <c r="S3129" s="312"/>
    </row>
    <row r="3130" spans="1:19" ht="25.5" outlineLevel="1">
      <c r="A3130" s="374"/>
      <c r="B3130" s="372" t="s">
        <v>1161</v>
      </c>
      <c r="C3130" s="368" t="s">
        <v>23</v>
      </c>
      <c r="D3130" s="369">
        <v>9</v>
      </c>
      <c r="E3130" s="387"/>
      <c r="F3130" s="369"/>
      <c r="G3130" s="370"/>
      <c r="H3130" s="370" t="s">
        <v>1458</v>
      </c>
      <c r="I3130" s="370" t="s">
        <v>1163</v>
      </c>
      <c r="J3130" s="370" t="s">
        <v>324</v>
      </c>
      <c r="K3130" s="315">
        <v>215500</v>
      </c>
      <c r="L3130" s="685"/>
      <c r="M3130" s="333" t="s">
        <v>1191</v>
      </c>
      <c r="N3130" s="270"/>
      <c r="O3130" s="270"/>
      <c r="P3130" s="254">
        <f t="shared" si="188"/>
        <v>215500</v>
      </c>
      <c r="Q3130" s="254">
        <f t="shared" si="189"/>
        <v>1939500</v>
      </c>
      <c r="R3130" s="254">
        <f t="shared" si="190"/>
        <v>0</v>
      </c>
      <c r="S3130" s="312"/>
    </row>
    <row r="3131" spans="1:19" ht="25.5" outlineLevel="1">
      <c r="A3131" s="374"/>
      <c r="B3131" s="372" t="s">
        <v>1461</v>
      </c>
      <c r="C3131" s="368" t="s">
        <v>23</v>
      </c>
      <c r="D3131" s="369">
        <v>20</v>
      </c>
      <c r="E3131" s="387"/>
      <c r="F3131" s="369"/>
      <c r="G3131" s="370"/>
      <c r="H3131" s="370" t="s">
        <v>1462</v>
      </c>
      <c r="I3131" s="370" t="s">
        <v>1163</v>
      </c>
      <c r="J3131" s="370" t="s">
        <v>324</v>
      </c>
      <c r="K3131" s="315">
        <v>144900</v>
      </c>
      <c r="L3131" s="685"/>
      <c r="M3131" s="333" t="s">
        <v>1191</v>
      </c>
      <c r="N3131" s="270"/>
      <c r="O3131" s="270"/>
      <c r="P3131" s="254">
        <f t="shared" si="188"/>
        <v>144900</v>
      </c>
      <c r="Q3131" s="254">
        <f t="shared" si="189"/>
        <v>2898000</v>
      </c>
      <c r="R3131" s="254">
        <f t="shared" si="190"/>
        <v>0</v>
      </c>
      <c r="S3131" s="312"/>
    </row>
    <row r="3132" spans="1:19" ht="25.5" outlineLevel="1">
      <c r="A3132" s="374"/>
      <c r="B3132" s="372" t="s">
        <v>1464</v>
      </c>
      <c r="C3132" s="368" t="s">
        <v>23</v>
      </c>
      <c r="D3132" s="369">
        <v>1</v>
      </c>
      <c r="E3132" s="387"/>
      <c r="F3132" s="369"/>
      <c r="G3132" s="370"/>
      <c r="H3132" s="370" t="s">
        <v>1465</v>
      </c>
      <c r="I3132" s="370" t="s">
        <v>1163</v>
      </c>
      <c r="J3132" s="370" t="s">
        <v>324</v>
      </c>
      <c r="K3132" s="315">
        <v>132600</v>
      </c>
      <c r="L3132" s="685"/>
      <c r="M3132" s="333" t="s">
        <v>1191</v>
      </c>
      <c r="N3132" s="270"/>
      <c r="O3132" s="270"/>
      <c r="P3132" s="254">
        <f t="shared" si="188"/>
        <v>132600</v>
      </c>
      <c r="Q3132" s="254">
        <f t="shared" si="189"/>
        <v>132600</v>
      </c>
      <c r="R3132" s="254">
        <f t="shared" si="190"/>
        <v>0</v>
      </c>
      <c r="S3132" s="312"/>
    </row>
    <row r="3133" spans="1:19" ht="25.5" outlineLevel="1">
      <c r="A3133" s="374"/>
      <c r="B3133" s="372" t="s">
        <v>1466</v>
      </c>
      <c r="C3133" s="368" t="s">
        <v>23</v>
      </c>
      <c r="D3133" s="369">
        <v>1</v>
      </c>
      <c r="E3133" s="387"/>
      <c r="F3133" s="369"/>
      <c r="G3133" s="370"/>
      <c r="H3133" s="370" t="s">
        <v>1467</v>
      </c>
      <c r="I3133" s="370" t="s">
        <v>1163</v>
      </c>
      <c r="J3133" s="370" t="s">
        <v>324</v>
      </c>
      <c r="K3133" s="315">
        <v>108200</v>
      </c>
      <c r="L3133" s="685"/>
      <c r="M3133" s="333" t="s">
        <v>1191</v>
      </c>
      <c r="N3133" s="270"/>
      <c r="O3133" s="270"/>
      <c r="P3133" s="254">
        <f t="shared" si="188"/>
        <v>108200</v>
      </c>
      <c r="Q3133" s="254">
        <f t="shared" si="189"/>
        <v>108200</v>
      </c>
      <c r="R3133" s="254">
        <f t="shared" si="190"/>
        <v>0</v>
      </c>
      <c r="S3133" s="312"/>
    </row>
    <row r="3134" spans="1:19" ht="25.5" outlineLevel="1">
      <c r="A3134" s="374"/>
      <c r="B3134" s="372" t="s">
        <v>1164</v>
      </c>
      <c r="C3134" s="368" t="s">
        <v>23</v>
      </c>
      <c r="D3134" s="369">
        <v>182</v>
      </c>
      <c r="E3134" s="387"/>
      <c r="F3134" s="369"/>
      <c r="G3134" s="370"/>
      <c r="H3134" s="370" t="s">
        <v>1470</v>
      </c>
      <c r="I3134" s="370" t="s">
        <v>1163</v>
      </c>
      <c r="J3134" s="370" t="s">
        <v>324</v>
      </c>
      <c r="K3134" s="315">
        <v>67400</v>
      </c>
      <c r="L3134" s="685"/>
      <c r="M3134" s="333" t="s">
        <v>1191</v>
      </c>
      <c r="N3134" s="270"/>
      <c r="O3134" s="270"/>
      <c r="P3134" s="254">
        <f t="shared" si="188"/>
        <v>67400</v>
      </c>
      <c r="Q3134" s="254">
        <f t="shared" si="189"/>
        <v>12266800</v>
      </c>
      <c r="R3134" s="254">
        <f t="shared" si="190"/>
        <v>0</v>
      </c>
      <c r="S3134" s="312"/>
    </row>
    <row r="3135" spans="1:19" outlineLevel="1">
      <c r="A3135" s="374"/>
      <c r="B3135" s="372" t="s">
        <v>1166</v>
      </c>
      <c r="C3135" s="368" t="s">
        <v>23</v>
      </c>
      <c r="D3135" s="369">
        <v>55</v>
      </c>
      <c r="E3135" s="387"/>
      <c r="F3135" s="369"/>
      <c r="G3135" s="370"/>
      <c r="H3135" s="370" t="s">
        <v>1475</v>
      </c>
      <c r="I3135" s="370" t="s">
        <v>1163</v>
      </c>
      <c r="J3135" s="370" t="s">
        <v>324</v>
      </c>
      <c r="K3135" s="315">
        <v>44600</v>
      </c>
      <c r="L3135" s="685"/>
      <c r="M3135" s="333" t="s">
        <v>1191</v>
      </c>
      <c r="N3135" s="270"/>
      <c r="O3135" s="270"/>
      <c r="P3135" s="254">
        <f t="shared" si="188"/>
        <v>44600</v>
      </c>
      <c r="Q3135" s="254">
        <f t="shared" si="189"/>
        <v>2453000</v>
      </c>
      <c r="R3135" s="254">
        <f t="shared" si="190"/>
        <v>0</v>
      </c>
      <c r="S3135" s="312"/>
    </row>
    <row r="3136" spans="1:19" outlineLevel="1">
      <c r="A3136" s="374"/>
      <c r="B3136" s="372" t="s">
        <v>1168</v>
      </c>
      <c r="C3136" s="368" t="s">
        <v>23</v>
      </c>
      <c r="D3136" s="369">
        <v>5</v>
      </c>
      <c r="E3136" s="387"/>
      <c r="F3136" s="369"/>
      <c r="G3136" s="370"/>
      <c r="H3136" s="370" t="s">
        <v>1477</v>
      </c>
      <c r="I3136" s="370" t="s">
        <v>1163</v>
      </c>
      <c r="J3136" s="370" t="s">
        <v>324</v>
      </c>
      <c r="K3136" s="315">
        <v>36500</v>
      </c>
      <c r="L3136" s="685"/>
      <c r="M3136" s="333" t="s">
        <v>1191</v>
      </c>
      <c r="N3136" s="270"/>
      <c r="O3136" s="270"/>
      <c r="P3136" s="254">
        <f t="shared" si="188"/>
        <v>36500</v>
      </c>
      <c r="Q3136" s="254">
        <f t="shared" si="189"/>
        <v>182500</v>
      </c>
      <c r="R3136" s="254">
        <f t="shared" si="190"/>
        <v>0</v>
      </c>
      <c r="S3136" s="312"/>
    </row>
    <row r="3137" spans="1:19" ht="25.5" outlineLevel="1">
      <c r="A3137" s="374"/>
      <c r="B3137" s="592" t="s">
        <v>1606</v>
      </c>
      <c r="C3137" s="499" t="s">
        <v>23</v>
      </c>
      <c r="D3137" s="500">
        <v>2</v>
      </c>
      <c r="E3137" s="387"/>
      <c r="F3137" s="369"/>
      <c r="G3137" s="370"/>
      <c r="H3137" s="370" t="s">
        <v>1607</v>
      </c>
      <c r="I3137" s="370" t="s">
        <v>1163</v>
      </c>
      <c r="J3137" s="370" t="s">
        <v>324</v>
      </c>
      <c r="K3137" s="315">
        <v>26700</v>
      </c>
      <c r="L3137" s="685"/>
      <c r="M3137" s="333" t="s">
        <v>1191</v>
      </c>
      <c r="N3137" s="270"/>
      <c r="O3137" s="270"/>
      <c r="P3137" s="254">
        <f t="shared" ref="P3137" si="191">SUM(K3137:O3137)</f>
        <v>26700</v>
      </c>
      <c r="Q3137" s="254">
        <f t="shared" si="189"/>
        <v>53400</v>
      </c>
      <c r="R3137" s="254">
        <f t="shared" si="190"/>
        <v>0</v>
      </c>
      <c r="S3137" s="312"/>
    </row>
    <row r="3138" spans="1:19" outlineLevel="1">
      <c r="A3138" s="365">
        <v>5</v>
      </c>
      <c r="B3138" s="367" t="s">
        <v>1482</v>
      </c>
      <c r="C3138" s="368"/>
      <c r="D3138" s="369"/>
      <c r="E3138" s="387"/>
      <c r="F3138" s="369"/>
      <c r="G3138" s="370"/>
      <c r="H3138" s="370"/>
      <c r="I3138" s="370"/>
      <c r="J3138" s="370"/>
      <c r="K3138" s="371"/>
      <c r="L3138" s="685"/>
      <c r="M3138" s="371"/>
      <c r="N3138" s="270"/>
      <c r="O3138" s="270"/>
      <c r="P3138" s="254"/>
      <c r="Q3138" s="254"/>
      <c r="R3138" s="254"/>
      <c r="S3138" s="312"/>
    </row>
    <row r="3139" spans="1:19" ht="25.5" outlineLevel="1">
      <c r="A3139" s="373"/>
      <c r="B3139" s="372" t="s">
        <v>1432</v>
      </c>
      <c r="C3139" s="368" t="s">
        <v>23</v>
      </c>
      <c r="D3139" s="369">
        <v>15</v>
      </c>
      <c r="E3139" s="387"/>
      <c r="F3139" s="369"/>
      <c r="G3139" s="370"/>
      <c r="H3139" s="370" t="s">
        <v>1484</v>
      </c>
      <c r="I3139" s="370" t="s">
        <v>1163</v>
      </c>
      <c r="J3139" s="370" t="s">
        <v>324</v>
      </c>
      <c r="K3139" s="315">
        <v>609300</v>
      </c>
      <c r="L3139" s="685"/>
      <c r="M3139" s="333" t="s">
        <v>1191</v>
      </c>
      <c r="N3139" s="270"/>
      <c r="O3139" s="270"/>
      <c r="P3139" s="254">
        <f t="shared" ref="P3139:P3148" si="192">SUM(K3139:O3139)</f>
        <v>609300</v>
      </c>
      <c r="Q3139" s="254">
        <f t="shared" ref="Q3139:Q3148" si="193">P3139*$D3139</f>
        <v>9139500</v>
      </c>
      <c r="R3139" s="254">
        <f t="shared" ref="R3139:R3148" si="194">P3139*$F3139</f>
        <v>0</v>
      </c>
      <c r="S3139" s="312"/>
    </row>
    <row r="3140" spans="1:19" ht="25.5" outlineLevel="1">
      <c r="A3140" s="373"/>
      <c r="B3140" s="372" t="s">
        <v>1438</v>
      </c>
      <c r="C3140" s="368" t="s">
        <v>23</v>
      </c>
      <c r="D3140" s="369">
        <v>127</v>
      </c>
      <c r="E3140" s="387"/>
      <c r="F3140" s="369"/>
      <c r="G3140" s="370"/>
      <c r="H3140" s="370" t="s">
        <v>1485</v>
      </c>
      <c r="I3140" s="370" t="s">
        <v>1163</v>
      </c>
      <c r="J3140" s="370" t="s">
        <v>324</v>
      </c>
      <c r="K3140" s="315">
        <v>274600</v>
      </c>
      <c r="L3140" s="685"/>
      <c r="M3140" s="333" t="s">
        <v>1191</v>
      </c>
      <c r="N3140" s="270"/>
      <c r="O3140" s="270"/>
      <c r="P3140" s="254">
        <f t="shared" si="192"/>
        <v>274600</v>
      </c>
      <c r="Q3140" s="254">
        <f t="shared" si="193"/>
        <v>34874200</v>
      </c>
      <c r="R3140" s="254">
        <f t="shared" si="194"/>
        <v>0</v>
      </c>
      <c r="S3140" s="312"/>
    </row>
    <row r="3141" spans="1:19" outlineLevel="1">
      <c r="A3141" s="373"/>
      <c r="B3141" s="372" t="s">
        <v>1450</v>
      </c>
      <c r="C3141" s="368" t="s">
        <v>23</v>
      </c>
      <c r="D3141" s="369">
        <v>52</v>
      </c>
      <c r="E3141" s="387"/>
      <c r="F3141" s="369"/>
      <c r="G3141" s="370"/>
      <c r="H3141" s="370" t="s">
        <v>1608</v>
      </c>
      <c r="I3141" s="370" t="s">
        <v>1163</v>
      </c>
      <c r="J3141" s="370" t="s">
        <v>324</v>
      </c>
      <c r="K3141" s="315">
        <v>113900</v>
      </c>
      <c r="L3141" s="685"/>
      <c r="M3141" s="333" t="s">
        <v>1191</v>
      </c>
      <c r="N3141" s="270"/>
      <c r="O3141" s="270"/>
      <c r="P3141" s="254">
        <f t="shared" si="192"/>
        <v>113900</v>
      </c>
      <c r="Q3141" s="254">
        <f t="shared" si="193"/>
        <v>5922800</v>
      </c>
      <c r="R3141" s="254">
        <f t="shared" si="194"/>
        <v>0</v>
      </c>
      <c r="S3141" s="312"/>
    </row>
    <row r="3142" spans="1:19" ht="25.5" outlineLevel="1">
      <c r="A3142" s="373"/>
      <c r="B3142" s="372" t="s">
        <v>1161</v>
      </c>
      <c r="C3142" s="368" t="s">
        <v>23</v>
      </c>
      <c r="D3142" s="369">
        <v>48</v>
      </c>
      <c r="E3142" s="387"/>
      <c r="F3142" s="369"/>
      <c r="G3142" s="370"/>
      <c r="H3142" s="370" t="s">
        <v>1488</v>
      </c>
      <c r="I3142" s="370" t="s">
        <v>1163</v>
      </c>
      <c r="J3142" s="370" t="s">
        <v>324</v>
      </c>
      <c r="K3142" s="315">
        <v>93200</v>
      </c>
      <c r="L3142" s="685"/>
      <c r="M3142" s="333" t="s">
        <v>1191</v>
      </c>
      <c r="N3142" s="270"/>
      <c r="O3142" s="270"/>
      <c r="P3142" s="254">
        <f t="shared" si="192"/>
        <v>93200</v>
      </c>
      <c r="Q3142" s="254">
        <f t="shared" si="193"/>
        <v>4473600</v>
      </c>
      <c r="R3142" s="254">
        <f t="shared" si="194"/>
        <v>0</v>
      </c>
      <c r="S3142" s="312"/>
    </row>
    <row r="3143" spans="1:19" ht="25.5" outlineLevel="1">
      <c r="A3143" s="373"/>
      <c r="B3143" s="372" t="s">
        <v>1464</v>
      </c>
      <c r="C3143" s="368" t="s">
        <v>23</v>
      </c>
      <c r="D3143" s="369">
        <v>10</v>
      </c>
      <c r="E3143" s="387"/>
      <c r="F3143" s="369"/>
      <c r="G3143" s="370"/>
      <c r="H3143" s="370" t="s">
        <v>1489</v>
      </c>
      <c r="I3143" s="370" t="s">
        <v>1163</v>
      </c>
      <c r="J3143" s="370" t="s">
        <v>324</v>
      </c>
      <c r="K3143" s="315">
        <v>80900</v>
      </c>
      <c r="L3143" s="685"/>
      <c r="M3143" s="333" t="s">
        <v>1191</v>
      </c>
      <c r="N3143" s="270"/>
      <c r="O3143" s="270"/>
      <c r="P3143" s="254">
        <f t="shared" si="192"/>
        <v>80900</v>
      </c>
      <c r="Q3143" s="254">
        <f t="shared" si="193"/>
        <v>809000</v>
      </c>
      <c r="R3143" s="254">
        <f t="shared" si="194"/>
        <v>0</v>
      </c>
      <c r="S3143" s="312"/>
    </row>
    <row r="3144" spans="1:19" ht="25.5" outlineLevel="1">
      <c r="A3144" s="373"/>
      <c r="B3144" s="372" t="s">
        <v>1164</v>
      </c>
      <c r="C3144" s="368" t="s">
        <v>23</v>
      </c>
      <c r="D3144" s="369">
        <v>487</v>
      </c>
      <c r="E3144" s="387"/>
      <c r="F3144" s="369"/>
      <c r="G3144" s="370"/>
      <c r="H3144" s="370" t="s">
        <v>1490</v>
      </c>
      <c r="I3144" s="370" t="s">
        <v>1163</v>
      </c>
      <c r="J3144" s="370" t="s">
        <v>324</v>
      </c>
      <c r="K3144" s="315">
        <v>58100</v>
      </c>
      <c r="L3144" s="685"/>
      <c r="M3144" s="333" t="s">
        <v>1191</v>
      </c>
      <c r="N3144" s="270"/>
      <c r="O3144" s="270"/>
      <c r="P3144" s="254">
        <f t="shared" si="192"/>
        <v>58100</v>
      </c>
      <c r="Q3144" s="254">
        <f t="shared" si="193"/>
        <v>28294700</v>
      </c>
      <c r="R3144" s="254">
        <f t="shared" si="194"/>
        <v>0</v>
      </c>
      <c r="S3144" s="312"/>
    </row>
    <row r="3145" spans="1:19" outlineLevel="1">
      <c r="A3145" s="373"/>
      <c r="B3145" s="372" t="s">
        <v>1166</v>
      </c>
      <c r="C3145" s="368" t="s">
        <v>23</v>
      </c>
      <c r="D3145" s="369">
        <v>82</v>
      </c>
      <c r="E3145" s="387"/>
      <c r="F3145" s="369"/>
      <c r="G3145" s="370"/>
      <c r="H3145" s="370" t="s">
        <v>1491</v>
      </c>
      <c r="I3145" s="370" t="s">
        <v>1163</v>
      </c>
      <c r="J3145" s="370" t="s">
        <v>324</v>
      </c>
      <c r="K3145" s="315">
        <v>30900</v>
      </c>
      <c r="L3145" s="685"/>
      <c r="M3145" s="333" t="s">
        <v>1191</v>
      </c>
      <c r="N3145" s="270"/>
      <c r="O3145" s="270"/>
      <c r="P3145" s="254">
        <f t="shared" si="192"/>
        <v>30900</v>
      </c>
      <c r="Q3145" s="254">
        <f t="shared" si="193"/>
        <v>2533800</v>
      </c>
      <c r="R3145" s="254">
        <f t="shared" si="194"/>
        <v>0</v>
      </c>
      <c r="S3145" s="312"/>
    </row>
    <row r="3146" spans="1:19" outlineLevel="1">
      <c r="A3146" s="373"/>
      <c r="B3146" s="372" t="s">
        <v>1168</v>
      </c>
      <c r="C3146" s="368" t="s">
        <v>23</v>
      </c>
      <c r="D3146" s="369">
        <v>10</v>
      </c>
      <c r="E3146" s="387"/>
      <c r="F3146" s="369"/>
      <c r="G3146" s="370"/>
      <c r="H3146" s="370" t="s">
        <v>1492</v>
      </c>
      <c r="I3146" s="370" t="s">
        <v>1163</v>
      </c>
      <c r="J3146" s="370" t="s">
        <v>324</v>
      </c>
      <c r="K3146" s="315">
        <v>22600</v>
      </c>
      <c r="L3146" s="685"/>
      <c r="M3146" s="333" t="s">
        <v>1191</v>
      </c>
      <c r="N3146" s="270"/>
      <c r="O3146" s="270"/>
      <c r="P3146" s="254">
        <f t="shared" si="192"/>
        <v>22600</v>
      </c>
      <c r="Q3146" s="254">
        <f t="shared" si="193"/>
        <v>226000</v>
      </c>
      <c r="R3146" s="254">
        <f t="shared" si="194"/>
        <v>0</v>
      </c>
      <c r="S3146" s="312"/>
    </row>
    <row r="3147" spans="1:19" outlineLevel="1">
      <c r="A3147" s="373"/>
      <c r="B3147" s="372" t="s">
        <v>1493</v>
      </c>
      <c r="C3147" s="368" t="s">
        <v>23</v>
      </c>
      <c r="D3147" s="369">
        <v>10</v>
      </c>
      <c r="E3147" s="387"/>
      <c r="F3147" s="369"/>
      <c r="G3147" s="370"/>
      <c r="H3147" s="370" t="s">
        <v>1494</v>
      </c>
      <c r="I3147" s="370" t="s">
        <v>1163</v>
      </c>
      <c r="J3147" s="370" t="s">
        <v>324</v>
      </c>
      <c r="K3147" s="315">
        <v>13800</v>
      </c>
      <c r="L3147" s="685"/>
      <c r="M3147" s="333" t="s">
        <v>1191</v>
      </c>
      <c r="N3147" s="270"/>
      <c r="O3147" s="270"/>
      <c r="P3147" s="254">
        <f t="shared" si="192"/>
        <v>13800</v>
      </c>
      <c r="Q3147" s="254">
        <f t="shared" si="193"/>
        <v>138000</v>
      </c>
      <c r="R3147" s="254">
        <f t="shared" si="194"/>
        <v>0</v>
      </c>
      <c r="S3147" s="312"/>
    </row>
    <row r="3148" spans="1:19" ht="25.5" outlineLevel="1">
      <c r="A3148" s="373"/>
      <c r="B3148" s="372" t="s">
        <v>1499</v>
      </c>
      <c r="C3148" s="368" t="s">
        <v>23</v>
      </c>
      <c r="D3148" s="369">
        <v>10</v>
      </c>
      <c r="E3148" s="387"/>
      <c r="F3148" s="369"/>
      <c r="G3148" s="370"/>
      <c r="H3148" s="370" t="s">
        <v>1500</v>
      </c>
      <c r="I3148" s="370" t="s">
        <v>1163</v>
      </c>
      <c r="J3148" s="370" t="s">
        <v>324</v>
      </c>
      <c r="K3148" s="315">
        <v>60200</v>
      </c>
      <c r="L3148" s="685"/>
      <c r="M3148" s="333" t="s">
        <v>1191</v>
      </c>
      <c r="N3148" s="270"/>
      <c r="O3148" s="270"/>
      <c r="P3148" s="254">
        <f t="shared" si="192"/>
        <v>60200</v>
      </c>
      <c r="Q3148" s="254">
        <f t="shared" si="193"/>
        <v>602000</v>
      </c>
      <c r="R3148" s="254">
        <f t="shared" si="194"/>
        <v>0</v>
      </c>
      <c r="S3148" s="312"/>
    </row>
    <row r="3149" spans="1:19" outlineLevel="1">
      <c r="A3149" s="365">
        <v>6</v>
      </c>
      <c r="B3149" s="367" t="s">
        <v>1501</v>
      </c>
      <c r="C3149" s="368"/>
      <c r="D3149" s="369"/>
      <c r="E3149" s="387"/>
      <c r="F3149" s="369"/>
      <c r="G3149" s="370"/>
      <c r="H3149" s="370"/>
      <c r="I3149" s="370"/>
      <c r="J3149" s="370"/>
      <c r="K3149" s="371"/>
      <c r="L3149" s="685"/>
      <c r="M3149" s="371"/>
      <c r="N3149" s="270"/>
      <c r="O3149" s="270"/>
      <c r="P3149" s="254"/>
      <c r="Q3149" s="254"/>
      <c r="R3149" s="254"/>
      <c r="S3149" s="312"/>
    </row>
    <row r="3150" spans="1:19" ht="25.5" outlineLevel="1">
      <c r="A3150" s="373"/>
      <c r="B3150" s="372" t="s">
        <v>1497</v>
      </c>
      <c r="C3150" s="368" t="s">
        <v>23</v>
      </c>
      <c r="D3150" s="369">
        <v>1</v>
      </c>
      <c r="E3150" s="387"/>
      <c r="F3150" s="369"/>
      <c r="G3150" s="375"/>
      <c r="H3150" s="370" t="s">
        <v>1514</v>
      </c>
      <c r="I3150" s="370" t="s">
        <v>1163</v>
      </c>
      <c r="J3150" s="370" t="s">
        <v>324</v>
      </c>
      <c r="K3150" s="315">
        <v>306900</v>
      </c>
      <c r="L3150" s="685"/>
      <c r="M3150" s="333" t="s">
        <v>1191</v>
      </c>
      <c r="N3150" s="270"/>
      <c r="O3150" s="270"/>
      <c r="P3150" s="254">
        <f t="shared" ref="P3150:P3151" si="195">SUM(K3150:O3150)</f>
        <v>306900</v>
      </c>
      <c r="Q3150" s="254">
        <f>P3150*$D3150</f>
        <v>306900</v>
      </c>
      <c r="R3150" s="254">
        <f>P3150*$F3150</f>
        <v>0</v>
      </c>
      <c r="S3150" s="312"/>
    </row>
    <row r="3151" spans="1:19" ht="25.5" outlineLevel="1">
      <c r="A3151" s="373"/>
      <c r="B3151" s="372" t="s">
        <v>1499</v>
      </c>
      <c r="C3151" s="368" t="s">
        <v>23</v>
      </c>
      <c r="D3151" s="369">
        <v>18</v>
      </c>
      <c r="E3151" s="387"/>
      <c r="F3151" s="369"/>
      <c r="G3151" s="375"/>
      <c r="H3151" s="370" t="s">
        <v>1515</v>
      </c>
      <c r="I3151" s="370" t="s">
        <v>1163</v>
      </c>
      <c r="J3151" s="370" t="s">
        <v>324</v>
      </c>
      <c r="K3151" s="315">
        <v>132000</v>
      </c>
      <c r="L3151" s="685"/>
      <c r="M3151" s="333" t="s">
        <v>1191</v>
      </c>
      <c r="N3151" s="270"/>
      <c r="O3151" s="270"/>
      <c r="P3151" s="254">
        <f t="shared" si="195"/>
        <v>132000</v>
      </c>
      <c r="Q3151" s="254">
        <f>P3151*$D3151</f>
        <v>2376000</v>
      </c>
      <c r="R3151" s="254">
        <f>P3151*$F3151</f>
        <v>0</v>
      </c>
      <c r="S3151" s="312"/>
    </row>
    <row r="3152" spans="1:19" ht="25.5" outlineLevel="1">
      <c r="A3152" s="373"/>
      <c r="B3152" s="360" t="s">
        <v>1321</v>
      </c>
      <c r="C3152" s="368" t="s">
        <v>23</v>
      </c>
      <c r="D3152" s="369">
        <v>21</v>
      </c>
      <c r="E3152" s="387"/>
      <c r="F3152" s="369"/>
      <c r="G3152" s="375"/>
      <c r="H3152" s="331" t="s">
        <v>1515</v>
      </c>
      <c r="I3152" s="331" t="s">
        <v>1163</v>
      </c>
      <c r="J3152" s="331" t="s">
        <v>324</v>
      </c>
      <c r="K3152" s="315">
        <v>95500</v>
      </c>
      <c r="L3152" s="685"/>
      <c r="M3152" s="333" t="s">
        <v>1191</v>
      </c>
      <c r="N3152" s="270"/>
      <c r="O3152" s="270"/>
      <c r="P3152" s="254">
        <f t="shared" ref="P3152" si="196">SUM(K3152:O3152)</f>
        <v>95500</v>
      </c>
      <c r="Q3152" s="254">
        <f>P3152*$D3152</f>
        <v>2005500</v>
      </c>
      <c r="R3152" s="254">
        <f>P3152*$F3152</f>
        <v>0</v>
      </c>
      <c r="S3152" s="312"/>
    </row>
    <row r="3153" spans="1:19" outlineLevel="1">
      <c r="A3153" s="365">
        <v>7</v>
      </c>
      <c r="B3153" s="367" t="s">
        <v>1517</v>
      </c>
      <c r="C3153" s="368"/>
      <c r="D3153" s="369"/>
      <c r="E3153" s="387"/>
      <c r="F3153" s="369"/>
      <c r="G3153" s="370"/>
      <c r="H3153" s="370"/>
      <c r="I3153" s="370"/>
      <c r="J3153" s="370"/>
      <c r="K3153" s="371"/>
      <c r="L3153" s="685"/>
      <c r="M3153" s="371"/>
      <c r="N3153" s="270"/>
      <c r="O3153" s="270"/>
      <c r="P3153" s="254"/>
      <c r="Q3153" s="254"/>
      <c r="R3153" s="254"/>
      <c r="S3153" s="312"/>
    </row>
    <row r="3154" spans="1:19" ht="25.5" outlineLevel="1">
      <c r="A3154" s="373"/>
      <c r="B3154" s="372" t="s">
        <v>1545</v>
      </c>
      <c r="C3154" s="368" t="s">
        <v>23</v>
      </c>
      <c r="D3154" s="369">
        <v>6</v>
      </c>
      <c r="E3154" s="387"/>
      <c r="F3154" s="369"/>
      <c r="G3154" s="375"/>
      <c r="H3154" s="331" t="s">
        <v>1546</v>
      </c>
      <c r="I3154" s="331" t="s">
        <v>1163</v>
      </c>
      <c r="J3154" s="331" t="s">
        <v>324</v>
      </c>
      <c r="K3154" s="315">
        <v>176900</v>
      </c>
      <c r="L3154" s="685"/>
      <c r="M3154" s="333" t="s">
        <v>1191</v>
      </c>
      <c r="N3154" s="270"/>
      <c r="O3154" s="270"/>
      <c r="P3154" s="254">
        <f t="shared" ref="P3154" si="197">SUM(K3154:O3154)</f>
        <v>176900</v>
      </c>
      <c r="Q3154" s="254">
        <f>P3154*$D3154</f>
        <v>1061400</v>
      </c>
      <c r="R3154" s="254">
        <f>P3154*$F3154</f>
        <v>0</v>
      </c>
      <c r="S3154" s="312"/>
    </row>
    <row r="3155" spans="1:19" outlineLevel="1">
      <c r="A3155" s="373"/>
      <c r="B3155" s="372" t="s">
        <v>1547</v>
      </c>
      <c r="C3155" s="368" t="s">
        <v>23</v>
      </c>
      <c r="D3155" s="369">
        <v>2</v>
      </c>
      <c r="E3155" s="387"/>
      <c r="F3155" s="369"/>
      <c r="G3155" s="375"/>
      <c r="H3155" s="370" t="s">
        <v>1516</v>
      </c>
      <c r="I3155" s="370" t="s">
        <v>1424</v>
      </c>
      <c r="J3155" s="370" t="s">
        <v>324</v>
      </c>
      <c r="K3155" s="315">
        <v>98700</v>
      </c>
      <c r="L3155" s="685"/>
      <c r="M3155" s="315">
        <v>89600</v>
      </c>
      <c r="N3155" s="270"/>
      <c r="O3155" s="270"/>
      <c r="P3155" s="254">
        <f t="shared" ref="P3155" si="198">SUM(K3155:O3155)</f>
        <v>188300</v>
      </c>
      <c r="Q3155" s="254">
        <f>P3155*$D3155</f>
        <v>376600</v>
      </c>
      <c r="R3155" s="254">
        <f>P3155*$F3155</f>
        <v>0</v>
      </c>
      <c r="S3155" s="312"/>
    </row>
    <row r="3156" spans="1:19" outlineLevel="1">
      <c r="A3156" s="365">
        <v>8</v>
      </c>
      <c r="B3156" s="367" t="s">
        <v>1548</v>
      </c>
      <c r="C3156" s="368"/>
      <c r="D3156" s="369"/>
      <c r="E3156" s="387"/>
      <c r="F3156" s="369"/>
      <c r="G3156" s="370"/>
      <c r="H3156" s="370"/>
      <c r="I3156" s="370"/>
      <c r="J3156" s="370"/>
      <c r="K3156" s="371"/>
      <c r="L3156" s="685"/>
      <c r="M3156" s="371"/>
      <c r="N3156" s="270"/>
      <c r="O3156" s="270"/>
      <c r="P3156" s="254"/>
      <c r="Q3156" s="254"/>
      <c r="R3156" s="254"/>
      <c r="S3156" s="312"/>
    </row>
    <row r="3157" spans="1:19" ht="25.5" outlineLevel="1">
      <c r="A3157" s="376"/>
      <c r="B3157" s="372" t="s">
        <v>1382</v>
      </c>
      <c r="C3157" s="368" t="s">
        <v>23</v>
      </c>
      <c r="D3157" s="369">
        <v>4</v>
      </c>
      <c r="E3157" s="387"/>
      <c r="F3157" s="369"/>
      <c r="G3157" s="370"/>
      <c r="H3157" s="370" t="s">
        <v>1550</v>
      </c>
      <c r="I3157" s="331" t="s">
        <v>1163</v>
      </c>
      <c r="J3157" s="331" t="s">
        <v>324</v>
      </c>
      <c r="K3157" s="315">
        <v>208200</v>
      </c>
      <c r="L3157" s="685"/>
      <c r="M3157" s="333" t="s">
        <v>1191</v>
      </c>
      <c r="N3157" s="270"/>
      <c r="O3157" s="270"/>
      <c r="P3157" s="254">
        <f t="shared" ref="P3157:P3163" si="199">SUM(K3157:O3157)</f>
        <v>208200</v>
      </c>
      <c r="Q3157" s="254">
        <f t="shared" ref="Q3157:Q3163" si="200">P3157*$D3157</f>
        <v>832800</v>
      </c>
      <c r="R3157" s="254">
        <f t="shared" ref="R3157:R3163" si="201">P3157*$F3157</f>
        <v>0</v>
      </c>
      <c r="S3157" s="312"/>
    </row>
    <row r="3158" spans="1:19" ht="25.5" outlineLevel="1">
      <c r="A3158" s="376"/>
      <c r="B3158" s="372" t="s">
        <v>1384</v>
      </c>
      <c r="C3158" s="368" t="s">
        <v>23</v>
      </c>
      <c r="D3158" s="369">
        <v>52</v>
      </c>
      <c r="E3158" s="387"/>
      <c r="F3158" s="369"/>
      <c r="G3158" s="370"/>
      <c r="H3158" s="370" t="s">
        <v>1551</v>
      </c>
      <c r="I3158" s="331" t="s">
        <v>1163</v>
      </c>
      <c r="J3158" s="331" t="s">
        <v>324</v>
      </c>
      <c r="K3158" s="315">
        <v>160100</v>
      </c>
      <c r="L3158" s="685"/>
      <c r="M3158" s="333" t="s">
        <v>1191</v>
      </c>
      <c r="N3158" s="270"/>
      <c r="O3158" s="270"/>
      <c r="P3158" s="254">
        <f t="shared" si="199"/>
        <v>160100</v>
      </c>
      <c r="Q3158" s="254">
        <f t="shared" si="200"/>
        <v>8325200</v>
      </c>
      <c r="R3158" s="254">
        <f t="shared" si="201"/>
        <v>0</v>
      </c>
      <c r="S3158" s="312"/>
    </row>
    <row r="3159" spans="1:19" ht="25.5" outlineLevel="1">
      <c r="A3159" s="376"/>
      <c r="B3159" s="372" t="s">
        <v>1388</v>
      </c>
      <c r="C3159" s="368" t="s">
        <v>23</v>
      </c>
      <c r="D3159" s="369">
        <v>20</v>
      </c>
      <c r="E3159" s="387"/>
      <c r="F3159" s="369"/>
      <c r="G3159" s="370"/>
      <c r="H3159" s="370" t="s">
        <v>1611</v>
      </c>
      <c r="I3159" s="331" t="s">
        <v>1163</v>
      </c>
      <c r="J3159" s="331" t="s">
        <v>324</v>
      </c>
      <c r="K3159" s="315">
        <v>114700</v>
      </c>
      <c r="L3159" s="685"/>
      <c r="M3159" s="333" t="s">
        <v>1191</v>
      </c>
      <c r="N3159" s="270"/>
      <c r="O3159" s="270"/>
      <c r="P3159" s="254">
        <f t="shared" si="199"/>
        <v>114700</v>
      </c>
      <c r="Q3159" s="254">
        <f t="shared" si="200"/>
        <v>2294000</v>
      </c>
      <c r="R3159" s="254">
        <f t="shared" si="201"/>
        <v>0</v>
      </c>
      <c r="S3159" s="312"/>
    </row>
    <row r="3160" spans="1:19" ht="25.5" outlineLevel="1">
      <c r="A3160" s="376"/>
      <c r="B3160" s="372" t="s">
        <v>1390</v>
      </c>
      <c r="C3160" s="368" t="s">
        <v>23</v>
      </c>
      <c r="D3160" s="369">
        <v>26</v>
      </c>
      <c r="E3160" s="387"/>
      <c r="F3160" s="369"/>
      <c r="G3160" s="370"/>
      <c r="H3160" s="370" t="s">
        <v>1612</v>
      </c>
      <c r="I3160" s="331" t="s">
        <v>1163</v>
      </c>
      <c r="J3160" s="331" t="s">
        <v>324</v>
      </c>
      <c r="K3160" s="315">
        <v>72700</v>
      </c>
      <c r="L3160" s="685"/>
      <c r="M3160" s="333" t="s">
        <v>1191</v>
      </c>
      <c r="N3160" s="270"/>
      <c r="O3160" s="270"/>
      <c r="P3160" s="254">
        <f t="shared" si="199"/>
        <v>72700</v>
      </c>
      <c r="Q3160" s="254">
        <f t="shared" si="200"/>
        <v>1890200</v>
      </c>
      <c r="R3160" s="254">
        <f t="shared" si="201"/>
        <v>0</v>
      </c>
      <c r="S3160" s="312"/>
    </row>
    <row r="3161" spans="1:19" ht="25.5" outlineLevel="1">
      <c r="A3161" s="376"/>
      <c r="B3161" s="372" t="s">
        <v>1392</v>
      </c>
      <c r="C3161" s="368" t="s">
        <v>23</v>
      </c>
      <c r="D3161" s="369">
        <v>4</v>
      </c>
      <c r="E3161" s="387"/>
      <c r="F3161" s="369"/>
      <c r="G3161" s="370"/>
      <c r="H3161" s="370" t="s">
        <v>1613</v>
      </c>
      <c r="I3161" s="331" t="s">
        <v>1163</v>
      </c>
      <c r="J3161" s="331" t="s">
        <v>324</v>
      </c>
      <c r="K3161" s="315">
        <v>62900</v>
      </c>
      <c r="L3161" s="685"/>
      <c r="M3161" s="333" t="s">
        <v>1191</v>
      </c>
      <c r="N3161" s="270"/>
      <c r="O3161" s="270"/>
      <c r="P3161" s="254">
        <f t="shared" si="199"/>
        <v>62900</v>
      </c>
      <c r="Q3161" s="254">
        <f t="shared" si="200"/>
        <v>251600</v>
      </c>
      <c r="R3161" s="254">
        <f t="shared" si="201"/>
        <v>0</v>
      </c>
      <c r="S3161" s="312"/>
    </row>
    <row r="3162" spans="1:19" ht="25.5" outlineLevel="1">
      <c r="A3162" s="376"/>
      <c r="B3162" s="372" t="s">
        <v>1397</v>
      </c>
      <c r="C3162" s="368" t="s">
        <v>23</v>
      </c>
      <c r="D3162" s="369">
        <v>237</v>
      </c>
      <c r="E3162" s="387"/>
      <c r="F3162" s="369"/>
      <c r="G3162" s="370"/>
      <c r="H3162" s="370" t="s">
        <v>1614</v>
      </c>
      <c r="I3162" s="331" t="s">
        <v>1163</v>
      </c>
      <c r="J3162" s="331" t="s">
        <v>324</v>
      </c>
      <c r="K3162" s="315">
        <v>43800</v>
      </c>
      <c r="L3162" s="685"/>
      <c r="M3162" s="333" t="s">
        <v>1191</v>
      </c>
      <c r="N3162" s="270"/>
      <c r="O3162" s="270"/>
      <c r="P3162" s="254">
        <f t="shared" si="199"/>
        <v>43800</v>
      </c>
      <c r="Q3162" s="254">
        <f t="shared" si="200"/>
        <v>10380600</v>
      </c>
      <c r="R3162" s="254">
        <f t="shared" si="201"/>
        <v>0</v>
      </c>
      <c r="S3162" s="312"/>
    </row>
    <row r="3163" spans="1:19" ht="25.5" outlineLevel="1">
      <c r="A3163" s="376"/>
      <c r="B3163" s="372" t="s">
        <v>1400</v>
      </c>
      <c r="C3163" s="368" t="s">
        <v>23</v>
      </c>
      <c r="D3163" s="369">
        <v>14</v>
      </c>
      <c r="E3163" s="387"/>
      <c r="F3163" s="369"/>
      <c r="G3163" s="370"/>
      <c r="H3163" s="370" t="s">
        <v>1615</v>
      </c>
      <c r="I3163" s="331" t="s">
        <v>1163</v>
      </c>
      <c r="J3163" s="331" t="s">
        <v>324</v>
      </c>
      <c r="K3163" s="315">
        <v>29600</v>
      </c>
      <c r="L3163" s="685"/>
      <c r="M3163" s="333" t="s">
        <v>1191</v>
      </c>
      <c r="N3163" s="270"/>
      <c r="O3163" s="270"/>
      <c r="P3163" s="254">
        <f t="shared" si="199"/>
        <v>29600</v>
      </c>
      <c r="Q3163" s="254">
        <f t="shared" si="200"/>
        <v>414400</v>
      </c>
      <c r="R3163" s="254">
        <f t="shared" si="201"/>
        <v>0</v>
      </c>
      <c r="S3163" s="312"/>
    </row>
    <row r="3164" spans="1:19" outlineLevel="1">
      <c r="A3164" s="365">
        <v>9</v>
      </c>
      <c r="B3164" s="367" t="s">
        <v>1566</v>
      </c>
      <c r="C3164" s="365"/>
      <c r="D3164" s="369"/>
      <c r="E3164" s="387"/>
      <c r="F3164" s="369"/>
      <c r="G3164" s="370"/>
      <c r="H3164" s="370"/>
      <c r="I3164" s="370"/>
      <c r="J3164" s="370"/>
      <c r="K3164" s="371"/>
      <c r="L3164" s="685"/>
      <c r="M3164" s="371"/>
      <c r="N3164" s="270"/>
      <c r="O3164" s="270"/>
      <c r="P3164" s="254"/>
      <c r="Q3164" s="254"/>
      <c r="R3164" s="254"/>
      <c r="S3164" s="312"/>
    </row>
    <row r="3165" spans="1:19" ht="25.5" outlineLevel="1">
      <c r="A3165" s="373"/>
      <c r="B3165" s="372" t="s">
        <v>1432</v>
      </c>
      <c r="C3165" s="377" t="s">
        <v>23</v>
      </c>
      <c r="D3165" s="369">
        <v>3</v>
      </c>
      <c r="E3165" s="387"/>
      <c r="F3165" s="369"/>
      <c r="G3165" s="370"/>
      <c r="H3165" s="370" t="s">
        <v>1568</v>
      </c>
      <c r="I3165" s="331" t="s">
        <v>1163</v>
      </c>
      <c r="J3165" s="331" t="s">
        <v>324</v>
      </c>
      <c r="K3165" s="315">
        <v>123100</v>
      </c>
      <c r="L3165" s="685"/>
      <c r="M3165" s="333" t="s">
        <v>1191</v>
      </c>
      <c r="N3165" s="270"/>
      <c r="O3165" s="270"/>
      <c r="P3165" s="254">
        <f t="shared" ref="P3165:P3171" si="202">SUM(K3165:O3165)</f>
        <v>123100</v>
      </c>
      <c r="Q3165" s="254">
        <f t="shared" ref="Q3165:Q3171" si="203">P3165*$D3165</f>
        <v>369300</v>
      </c>
      <c r="R3165" s="254">
        <f t="shared" ref="R3165:R3171" si="204">P3165*$F3165</f>
        <v>0</v>
      </c>
      <c r="S3165" s="312"/>
    </row>
    <row r="3166" spans="1:19" ht="25.5" outlineLevel="1">
      <c r="A3166" s="373"/>
      <c r="B3166" s="372" t="s">
        <v>1438</v>
      </c>
      <c r="C3166" s="377" t="s">
        <v>23</v>
      </c>
      <c r="D3166" s="369">
        <v>26</v>
      </c>
      <c r="E3166" s="387"/>
      <c r="F3166" s="369"/>
      <c r="G3166" s="370"/>
      <c r="H3166" s="370" t="s">
        <v>1569</v>
      </c>
      <c r="I3166" s="331" t="s">
        <v>1163</v>
      </c>
      <c r="J3166" s="331" t="s">
        <v>324</v>
      </c>
      <c r="K3166" s="315">
        <v>123300</v>
      </c>
      <c r="L3166" s="685"/>
      <c r="M3166" s="333" t="s">
        <v>1191</v>
      </c>
      <c r="N3166" s="270"/>
      <c r="O3166" s="270"/>
      <c r="P3166" s="254">
        <f t="shared" si="202"/>
        <v>123300</v>
      </c>
      <c r="Q3166" s="254">
        <f t="shared" si="203"/>
        <v>3205800</v>
      </c>
      <c r="R3166" s="254">
        <f t="shared" si="204"/>
        <v>0</v>
      </c>
      <c r="S3166" s="312"/>
    </row>
    <row r="3167" spans="1:19" ht="25.5" outlineLevel="1">
      <c r="A3167" s="373"/>
      <c r="B3167" s="372" t="s">
        <v>1450</v>
      </c>
      <c r="C3167" s="377" t="s">
        <v>23</v>
      </c>
      <c r="D3167" s="369">
        <v>14</v>
      </c>
      <c r="E3167" s="387"/>
      <c r="F3167" s="369"/>
      <c r="G3167" s="370"/>
      <c r="H3167" s="370" t="s">
        <v>1617</v>
      </c>
      <c r="I3167" s="331" t="s">
        <v>1163</v>
      </c>
      <c r="J3167" s="331" t="s">
        <v>324</v>
      </c>
      <c r="K3167" s="315">
        <v>101800</v>
      </c>
      <c r="L3167" s="685"/>
      <c r="M3167" s="333" t="s">
        <v>1191</v>
      </c>
      <c r="N3167" s="270"/>
      <c r="O3167" s="270"/>
      <c r="P3167" s="254">
        <f t="shared" si="202"/>
        <v>101800</v>
      </c>
      <c r="Q3167" s="254">
        <f t="shared" si="203"/>
        <v>1425200</v>
      </c>
      <c r="R3167" s="254">
        <f t="shared" si="204"/>
        <v>0</v>
      </c>
      <c r="S3167" s="312"/>
    </row>
    <row r="3168" spans="1:19" ht="25.5" outlineLevel="1">
      <c r="A3168" s="373"/>
      <c r="B3168" s="372" t="s">
        <v>1161</v>
      </c>
      <c r="C3168" s="377" t="s">
        <v>23</v>
      </c>
      <c r="D3168" s="369">
        <v>24</v>
      </c>
      <c r="E3168" s="387"/>
      <c r="F3168" s="369"/>
      <c r="G3168" s="370"/>
      <c r="H3168" s="370" t="s">
        <v>1618</v>
      </c>
      <c r="I3168" s="331" t="s">
        <v>1163</v>
      </c>
      <c r="J3168" s="331" t="s">
        <v>324</v>
      </c>
      <c r="K3168" s="315">
        <v>58200</v>
      </c>
      <c r="L3168" s="685"/>
      <c r="M3168" s="333" t="s">
        <v>1191</v>
      </c>
      <c r="N3168" s="270"/>
      <c r="O3168" s="270"/>
      <c r="P3168" s="254">
        <f t="shared" si="202"/>
        <v>58200</v>
      </c>
      <c r="Q3168" s="254">
        <f t="shared" si="203"/>
        <v>1396800</v>
      </c>
      <c r="R3168" s="254">
        <f t="shared" si="204"/>
        <v>0</v>
      </c>
      <c r="S3168" s="312"/>
    </row>
    <row r="3169" spans="1:19" ht="25.5" outlineLevel="1">
      <c r="A3169" s="373"/>
      <c r="B3169" s="372" t="s">
        <v>1464</v>
      </c>
      <c r="C3169" s="377" t="s">
        <v>23</v>
      </c>
      <c r="D3169" s="369">
        <v>1</v>
      </c>
      <c r="E3169" s="387"/>
      <c r="F3169" s="369"/>
      <c r="G3169" s="370"/>
      <c r="H3169" s="370" t="s">
        <v>1572</v>
      </c>
      <c r="I3169" s="331" t="s">
        <v>1163</v>
      </c>
      <c r="J3169" s="331" t="s">
        <v>324</v>
      </c>
      <c r="K3169" s="315">
        <v>26100</v>
      </c>
      <c r="L3169" s="685"/>
      <c r="M3169" s="333" t="s">
        <v>1191</v>
      </c>
      <c r="N3169" s="270"/>
      <c r="O3169" s="270"/>
      <c r="P3169" s="254">
        <f t="shared" si="202"/>
        <v>26100</v>
      </c>
      <c r="Q3169" s="254">
        <f t="shared" si="203"/>
        <v>26100</v>
      </c>
      <c r="R3169" s="254">
        <f t="shared" si="204"/>
        <v>0</v>
      </c>
      <c r="S3169" s="312"/>
    </row>
    <row r="3170" spans="1:19" ht="25.5" outlineLevel="1">
      <c r="A3170" s="373"/>
      <c r="B3170" s="372" t="s">
        <v>1164</v>
      </c>
      <c r="C3170" s="377" t="s">
        <v>23</v>
      </c>
      <c r="D3170" s="369">
        <v>43</v>
      </c>
      <c r="E3170" s="387"/>
      <c r="F3170" s="369"/>
      <c r="G3170" s="370"/>
      <c r="H3170" s="370" t="s">
        <v>1619</v>
      </c>
      <c r="I3170" s="331" t="s">
        <v>1163</v>
      </c>
      <c r="J3170" s="331" t="s">
        <v>324</v>
      </c>
      <c r="K3170" s="315">
        <v>31100</v>
      </c>
      <c r="L3170" s="685"/>
      <c r="M3170" s="333" t="s">
        <v>1191</v>
      </c>
      <c r="N3170" s="270"/>
      <c r="O3170" s="270"/>
      <c r="P3170" s="254">
        <f t="shared" si="202"/>
        <v>31100</v>
      </c>
      <c r="Q3170" s="254">
        <f t="shared" si="203"/>
        <v>1337300</v>
      </c>
      <c r="R3170" s="254">
        <f t="shared" si="204"/>
        <v>0</v>
      </c>
      <c r="S3170" s="312"/>
    </row>
    <row r="3171" spans="1:19" ht="25.5" outlineLevel="1">
      <c r="A3171" s="373"/>
      <c r="B3171" s="372" t="s">
        <v>1166</v>
      </c>
      <c r="C3171" s="377" t="s">
        <v>23</v>
      </c>
      <c r="D3171" s="369">
        <v>50</v>
      </c>
      <c r="E3171" s="387"/>
      <c r="F3171" s="369"/>
      <c r="G3171" s="370"/>
      <c r="H3171" s="370" t="s">
        <v>1620</v>
      </c>
      <c r="I3171" s="331" t="s">
        <v>1163</v>
      </c>
      <c r="J3171" s="331" t="s">
        <v>324</v>
      </c>
      <c r="K3171" s="315">
        <v>20800</v>
      </c>
      <c r="L3171" s="685"/>
      <c r="M3171" s="333" t="s">
        <v>1191</v>
      </c>
      <c r="N3171" s="270"/>
      <c r="O3171" s="270"/>
      <c r="P3171" s="254">
        <f t="shared" si="202"/>
        <v>20800</v>
      </c>
      <c r="Q3171" s="254">
        <f t="shared" si="203"/>
        <v>1040000</v>
      </c>
      <c r="R3171" s="254">
        <f t="shared" si="204"/>
        <v>0</v>
      </c>
      <c r="S3171" s="312"/>
    </row>
    <row r="3172" spans="1:19" outlineLevel="1">
      <c r="A3172" s="365">
        <v>10</v>
      </c>
      <c r="B3172" s="367" t="s">
        <v>1575</v>
      </c>
      <c r="C3172" s="365"/>
      <c r="D3172" s="369"/>
      <c r="E3172" s="387"/>
      <c r="F3172" s="369"/>
      <c r="G3172" s="370"/>
      <c r="H3172" s="370"/>
      <c r="I3172" s="370"/>
      <c r="J3172" s="370"/>
      <c r="K3172" s="371"/>
      <c r="L3172" s="685"/>
      <c r="M3172" s="371"/>
      <c r="N3172" s="270"/>
      <c r="O3172" s="270"/>
      <c r="P3172" s="254"/>
      <c r="Q3172" s="254"/>
      <c r="R3172" s="254"/>
      <c r="S3172" s="312"/>
    </row>
    <row r="3173" spans="1:19" ht="38.25" outlineLevel="1">
      <c r="A3173" s="373"/>
      <c r="B3173" s="372" t="s">
        <v>1432</v>
      </c>
      <c r="C3173" s="377" t="s">
        <v>23</v>
      </c>
      <c r="D3173" s="369">
        <v>4</v>
      </c>
      <c r="E3173" s="387"/>
      <c r="F3173" s="369"/>
      <c r="G3173" s="370"/>
      <c r="H3173" s="331" t="s">
        <v>1577</v>
      </c>
      <c r="I3173" s="331" t="s">
        <v>1163</v>
      </c>
      <c r="J3173" s="331" t="s">
        <v>324</v>
      </c>
      <c r="K3173" s="315">
        <v>2014100</v>
      </c>
      <c r="L3173" s="685"/>
      <c r="M3173" s="333" t="s">
        <v>1191</v>
      </c>
      <c r="N3173" s="270"/>
      <c r="O3173" s="270"/>
      <c r="P3173" s="254">
        <f t="shared" ref="P3173:P3178" si="205">SUM(K3173:O3173)</f>
        <v>2014100</v>
      </c>
      <c r="Q3173" s="254">
        <f t="shared" ref="Q3173:Q3179" si="206">P3173*$D3173</f>
        <v>8056400</v>
      </c>
      <c r="R3173" s="254">
        <f t="shared" ref="R3173:R3179" si="207">P3173*$F3173</f>
        <v>0</v>
      </c>
      <c r="S3173" s="312"/>
    </row>
    <row r="3174" spans="1:19" ht="38.25" outlineLevel="1">
      <c r="A3174" s="373"/>
      <c r="B3174" s="372" t="s">
        <v>1438</v>
      </c>
      <c r="C3174" s="377" t="s">
        <v>23</v>
      </c>
      <c r="D3174" s="369">
        <v>21</v>
      </c>
      <c r="E3174" s="387"/>
      <c r="F3174" s="369"/>
      <c r="G3174" s="370"/>
      <c r="H3174" s="331" t="s">
        <v>1578</v>
      </c>
      <c r="I3174" s="331" t="s">
        <v>1163</v>
      </c>
      <c r="J3174" s="331" t="s">
        <v>324</v>
      </c>
      <c r="K3174" s="315">
        <v>890400</v>
      </c>
      <c r="L3174" s="685"/>
      <c r="M3174" s="333" t="s">
        <v>1191</v>
      </c>
      <c r="N3174" s="270"/>
      <c r="O3174" s="270"/>
      <c r="P3174" s="254">
        <f t="shared" si="205"/>
        <v>890400</v>
      </c>
      <c r="Q3174" s="254">
        <f t="shared" si="206"/>
        <v>18698400</v>
      </c>
      <c r="R3174" s="254">
        <f t="shared" si="207"/>
        <v>0</v>
      </c>
      <c r="S3174" s="312"/>
    </row>
    <row r="3175" spans="1:19" ht="38.25" outlineLevel="1">
      <c r="A3175" s="373"/>
      <c r="B3175" s="372" t="s">
        <v>1450</v>
      </c>
      <c r="C3175" s="377" t="s">
        <v>23</v>
      </c>
      <c r="D3175" s="369">
        <v>14</v>
      </c>
      <c r="E3175" s="387"/>
      <c r="F3175" s="369"/>
      <c r="G3175" s="370"/>
      <c r="H3175" s="331" t="s">
        <v>1580</v>
      </c>
      <c r="I3175" s="331" t="s">
        <v>1163</v>
      </c>
      <c r="J3175" s="331" t="s">
        <v>324</v>
      </c>
      <c r="K3175" s="315">
        <v>379300</v>
      </c>
      <c r="L3175" s="685"/>
      <c r="M3175" s="333" t="s">
        <v>1191</v>
      </c>
      <c r="N3175" s="270"/>
      <c r="O3175" s="270"/>
      <c r="P3175" s="254">
        <f t="shared" si="205"/>
        <v>379300</v>
      </c>
      <c r="Q3175" s="254">
        <f t="shared" si="206"/>
        <v>5310200</v>
      </c>
      <c r="R3175" s="254">
        <f t="shared" si="207"/>
        <v>0</v>
      </c>
      <c r="S3175" s="312"/>
    </row>
    <row r="3176" spans="1:19" ht="38.25" outlineLevel="1">
      <c r="A3176" s="373"/>
      <c r="B3176" s="372" t="s">
        <v>1161</v>
      </c>
      <c r="C3176" s="377" t="s">
        <v>23</v>
      </c>
      <c r="D3176" s="369">
        <v>32</v>
      </c>
      <c r="E3176" s="387"/>
      <c r="F3176" s="369"/>
      <c r="G3176" s="370"/>
      <c r="H3176" s="331" t="s">
        <v>1581</v>
      </c>
      <c r="I3176" s="331" t="s">
        <v>1163</v>
      </c>
      <c r="J3176" s="331" t="s">
        <v>324</v>
      </c>
      <c r="K3176" s="315">
        <v>270400</v>
      </c>
      <c r="L3176" s="685"/>
      <c r="M3176" s="333" t="s">
        <v>1191</v>
      </c>
      <c r="N3176" s="270"/>
      <c r="O3176" s="270"/>
      <c r="P3176" s="254">
        <f t="shared" si="205"/>
        <v>270400</v>
      </c>
      <c r="Q3176" s="254">
        <f t="shared" si="206"/>
        <v>8652800</v>
      </c>
      <c r="R3176" s="254">
        <f t="shared" si="207"/>
        <v>0</v>
      </c>
      <c r="S3176" s="312"/>
    </row>
    <row r="3177" spans="1:19" ht="38.25" outlineLevel="1">
      <c r="A3177" s="373"/>
      <c r="B3177" s="372" t="s">
        <v>1164</v>
      </c>
      <c r="C3177" s="377" t="s">
        <v>23</v>
      </c>
      <c r="D3177" s="369">
        <v>133</v>
      </c>
      <c r="E3177" s="387"/>
      <c r="F3177" s="369"/>
      <c r="G3177" s="370"/>
      <c r="H3177" s="331" t="s">
        <v>1583</v>
      </c>
      <c r="I3177" s="331" t="s">
        <v>1163</v>
      </c>
      <c r="J3177" s="331" t="s">
        <v>324</v>
      </c>
      <c r="K3177" s="315">
        <v>96300</v>
      </c>
      <c r="L3177" s="685"/>
      <c r="M3177" s="333" t="s">
        <v>1191</v>
      </c>
      <c r="N3177" s="270"/>
      <c r="O3177" s="270"/>
      <c r="P3177" s="254">
        <f t="shared" si="205"/>
        <v>96300</v>
      </c>
      <c r="Q3177" s="254">
        <f t="shared" si="206"/>
        <v>12807900</v>
      </c>
      <c r="R3177" s="254">
        <f t="shared" si="207"/>
        <v>0</v>
      </c>
      <c r="S3177" s="312"/>
    </row>
    <row r="3178" spans="1:19" ht="38.25" outlineLevel="1">
      <c r="A3178" s="373"/>
      <c r="B3178" s="372" t="s">
        <v>1166</v>
      </c>
      <c r="C3178" s="377" t="s">
        <v>23</v>
      </c>
      <c r="D3178" s="369">
        <v>18</v>
      </c>
      <c r="E3178" s="387"/>
      <c r="F3178" s="369"/>
      <c r="G3178" s="370"/>
      <c r="H3178" s="331" t="s">
        <v>1584</v>
      </c>
      <c r="I3178" s="331" t="s">
        <v>1163</v>
      </c>
      <c r="J3178" s="331" t="s">
        <v>324</v>
      </c>
      <c r="K3178" s="315">
        <v>66400</v>
      </c>
      <c r="L3178" s="685"/>
      <c r="M3178" s="333" t="s">
        <v>1191</v>
      </c>
      <c r="N3178" s="270"/>
      <c r="O3178" s="270"/>
      <c r="P3178" s="254">
        <f t="shared" si="205"/>
        <v>66400</v>
      </c>
      <c r="Q3178" s="254">
        <f t="shared" si="206"/>
        <v>1195200</v>
      </c>
      <c r="R3178" s="254">
        <f t="shared" si="207"/>
        <v>0</v>
      </c>
      <c r="S3178" s="312"/>
    </row>
    <row r="3179" spans="1:19" ht="38.25" outlineLevel="1">
      <c r="A3179" s="373"/>
      <c r="B3179" s="592" t="s">
        <v>1168</v>
      </c>
      <c r="C3179" s="366" t="s">
        <v>23</v>
      </c>
      <c r="D3179" s="500">
        <v>1</v>
      </c>
      <c r="E3179" s="387"/>
      <c r="F3179" s="369"/>
      <c r="G3179" s="370"/>
      <c r="H3179" s="331" t="s">
        <v>1621</v>
      </c>
      <c r="I3179" s="331" t="s">
        <v>1163</v>
      </c>
      <c r="J3179" s="331" t="s">
        <v>324</v>
      </c>
      <c r="K3179" s="315">
        <v>51400</v>
      </c>
      <c r="L3179" s="685"/>
      <c r="M3179" s="333" t="s">
        <v>1191</v>
      </c>
      <c r="N3179" s="270"/>
      <c r="O3179" s="270"/>
      <c r="P3179" s="254">
        <f t="shared" ref="P3179" si="208">SUM(K3179:O3179)</f>
        <v>51400</v>
      </c>
      <c r="Q3179" s="254">
        <f t="shared" si="206"/>
        <v>51400</v>
      </c>
      <c r="R3179" s="254">
        <f t="shared" si="207"/>
        <v>0</v>
      </c>
      <c r="S3179" s="312"/>
    </row>
    <row r="3180" spans="1:19" outlineLevel="1">
      <c r="A3180" s="365">
        <v>11</v>
      </c>
      <c r="B3180" s="367" t="s">
        <v>1585</v>
      </c>
      <c r="C3180" s="365"/>
      <c r="D3180" s="369"/>
      <c r="E3180" s="387"/>
      <c r="F3180" s="369"/>
      <c r="G3180" s="370"/>
      <c r="H3180" s="370"/>
      <c r="I3180" s="370"/>
      <c r="J3180" s="370"/>
      <c r="K3180" s="371"/>
      <c r="L3180" s="685"/>
      <c r="M3180" s="371"/>
      <c r="N3180" s="270"/>
      <c r="O3180" s="270"/>
      <c r="P3180" s="254"/>
      <c r="Q3180" s="254"/>
      <c r="R3180" s="254"/>
      <c r="S3180" s="312"/>
    </row>
    <row r="3181" spans="1:19" outlineLevel="1">
      <c r="A3181" s="373"/>
      <c r="B3181" s="372" t="s">
        <v>1164</v>
      </c>
      <c r="C3181" s="377" t="s">
        <v>23</v>
      </c>
      <c r="D3181" s="369">
        <v>37</v>
      </c>
      <c r="E3181" s="387"/>
      <c r="F3181" s="369"/>
      <c r="G3181" s="370"/>
      <c r="H3181" s="370" t="s">
        <v>1622</v>
      </c>
      <c r="I3181" s="331" t="s">
        <v>1586</v>
      </c>
      <c r="J3181" s="331" t="s">
        <v>324</v>
      </c>
      <c r="K3181" s="315">
        <v>232500</v>
      </c>
      <c r="L3181" s="685"/>
      <c r="M3181" s="315">
        <v>110000</v>
      </c>
      <c r="N3181" s="270"/>
      <c r="O3181" s="270"/>
      <c r="P3181" s="254">
        <f t="shared" ref="P3181:P3182" si="209">SUM(K3181:O3181)</f>
        <v>342500</v>
      </c>
      <c r="Q3181" s="254">
        <f>P3181*$D3181</f>
        <v>12672500</v>
      </c>
      <c r="R3181" s="254">
        <f>P3181*$F3181</f>
        <v>0</v>
      </c>
      <c r="S3181" s="312"/>
    </row>
    <row r="3182" spans="1:19" outlineLevel="1">
      <c r="A3182" s="373"/>
      <c r="B3182" s="372" t="s">
        <v>1166</v>
      </c>
      <c r="C3182" s="377" t="s">
        <v>23</v>
      </c>
      <c r="D3182" s="369">
        <v>43</v>
      </c>
      <c r="E3182" s="387"/>
      <c r="F3182" s="369"/>
      <c r="G3182" s="370"/>
      <c r="H3182" s="370" t="s">
        <v>1622</v>
      </c>
      <c r="I3182" s="331" t="s">
        <v>1586</v>
      </c>
      <c r="J3182" s="331" t="s">
        <v>324</v>
      </c>
      <c r="K3182" s="315">
        <v>145000</v>
      </c>
      <c r="L3182" s="685"/>
      <c r="M3182" s="315">
        <v>110000</v>
      </c>
      <c r="N3182" s="270"/>
      <c r="O3182" s="270"/>
      <c r="P3182" s="254">
        <f t="shared" si="209"/>
        <v>255000</v>
      </c>
      <c r="Q3182" s="254">
        <f>P3182*$D3182</f>
        <v>10965000</v>
      </c>
      <c r="R3182" s="254">
        <f>P3182*$F3182</f>
        <v>0</v>
      </c>
      <c r="S3182" s="312"/>
    </row>
    <row r="3183" spans="1:19" outlineLevel="1">
      <c r="A3183" s="365">
        <v>12</v>
      </c>
      <c r="B3183" s="367" t="s">
        <v>1623</v>
      </c>
      <c r="C3183" s="365"/>
      <c r="D3183" s="369"/>
      <c r="E3183" s="387"/>
      <c r="F3183" s="369"/>
      <c r="G3183" s="370"/>
      <c r="H3183" s="370"/>
      <c r="I3183" s="370"/>
      <c r="J3183" s="370"/>
      <c r="K3183" s="371"/>
      <c r="L3183" s="685"/>
      <c r="M3183" s="371"/>
      <c r="N3183" s="270"/>
      <c r="O3183" s="270"/>
      <c r="P3183" s="254"/>
      <c r="Q3183" s="254"/>
      <c r="R3183" s="254"/>
      <c r="S3183" s="312"/>
    </row>
    <row r="3184" spans="1:19" outlineLevel="1">
      <c r="A3184" s="373"/>
      <c r="B3184" s="372" t="s">
        <v>1150</v>
      </c>
      <c r="C3184" s="377" t="s">
        <v>23</v>
      </c>
      <c r="D3184" s="369">
        <v>29</v>
      </c>
      <c r="E3184" s="387"/>
      <c r="F3184" s="369"/>
      <c r="G3184" s="370"/>
      <c r="H3184" s="370" t="s">
        <v>1624</v>
      </c>
      <c r="I3184" s="331" t="s">
        <v>1586</v>
      </c>
      <c r="J3184" s="331" t="s">
        <v>324</v>
      </c>
      <c r="K3184" s="315">
        <v>382500</v>
      </c>
      <c r="L3184" s="685"/>
      <c r="M3184" s="315">
        <v>110000</v>
      </c>
      <c r="N3184" s="270"/>
      <c r="O3184" s="270"/>
      <c r="P3184" s="254">
        <f>SUM(K3184:O3184)</f>
        <v>492500</v>
      </c>
      <c r="Q3184" s="254">
        <f>P3184*$D3184</f>
        <v>14282500</v>
      </c>
      <c r="R3184" s="254">
        <f>P3184*$F3184</f>
        <v>0</v>
      </c>
      <c r="S3184" s="312"/>
    </row>
    <row r="3185" spans="1:19" outlineLevel="1">
      <c r="A3185" s="365">
        <v>13</v>
      </c>
      <c r="B3185" s="367" t="s">
        <v>1589</v>
      </c>
      <c r="C3185" s="365"/>
      <c r="D3185" s="369"/>
      <c r="E3185" s="387"/>
      <c r="F3185" s="369"/>
      <c r="G3185" s="370"/>
      <c r="H3185" s="370"/>
      <c r="I3185" s="370"/>
      <c r="J3185" s="370"/>
      <c r="K3185" s="371"/>
      <c r="L3185" s="685"/>
      <c r="M3185" s="371"/>
      <c r="N3185" s="270"/>
      <c r="O3185" s="270"/>
      <c r="P3185" s="254"/>
      <c r="Q3185" s="254"/>
      <c r="R3185" s="254"/>
      <c r="S3185" s="312"/>
    </row>
    <row r="3186" spans="1:19" ht="51" outlineLevel="1">
      <c r="A3186" s="373"/>
      <c r="B3186" s="372" t="s">
        <v>1320</v>
      </c>
      <c r="C3186" s="377" t="s">
        <v>23</v>
      </c>
      <c r="D3186" s="369">
        <v>5</v>
      </c>
      <c r="E3186" s="387"/>
      <c r="F3186" s="369"/>
      <c r="G3186" s="331" t="s">
        <v>1116</v>
      </c>
      <c r="H3186" s="331" t="s">
        <v>1319</v>
      </c>
      <c r="I3186" s="331" t="s">
        <v>1123</v>
      </c>
      <c r="J3186" s="331" t="s">
        <v>767</v>
      </c>
      <c r="K3186" s="315">
        <v>2677500</v>
      </c>
      <c r="L3186" s="685"/>
      <c r="M3186" s="315">
        <v>179200</v>
      </c>
      <c r="N3186" s="270"/>
      <c r="O3186" s="270"/>
      <c r="P3186" s="254">
        <f t="shared" ref="P3186:P3187" si="210">SUM(K3186:O3186)</f>
        <v>2856700</v>
      </c>
      <c r="Q3186" s="254">
        <f>P3186*$D3186</f>
        <v>14283500</v>
      </c>
      <c r="R3186" s="254">
        <f>P3186*$F3186</f>
        <v>0</v>
      </c>
      <c r="S3186" s="312" t="s">
        <v>1119</v>
      </c>
    </row>
    <row r="3187" spans="1:19" outlineLevel="1">
      <c r="A3187" s="373"/>
      <c r="B3187" s="372" t="s">
        <v>1321</v>
      </c>
      <c r="C3187" s="377" t="s">
        <v>23</v>
      </c>
      <c r="D3187" s="369">
        <v>4</v>
      </c>
      <c r="E3187" s="387"/>
      <c r="F3187" s="369"/>
      <c r="G3187" s="370" t="s">
        <v>1120</v>
      </c>
      <c r="H3187" s="370" t="s">
        <v>1322</v>
      </c>
      <c r="I3187" s="370" t="s">
        <v>1123</v>
      </c>
      <c r="J3187" s="370" t="s">
        <v>767</v>
      </c>
      <c r="K3187" s="315">
        <v>842500</v>
      </c>
      <c r="L3187" s="685"/>
      <c r="M3187" s="315">
        <v>115400</v>
      </c>
      <c r="N3187" s="270"/>
      <c r="O3187" s="270"/>
      <c r="P3187" s="254">
        <f t="shared" si="210"/>
        <v>957900</v>
      </c>
      <c r="Q3187" s="254">
        <f>P3187*$D3187</f>
        <v>3831600</v>
      </c>
      <c r="R3187" s="254">
        <f>P3187*$F3187</f>
        <v>0</v>
      </c>
      <c r="S3187" s="312"/>
    </row>
    <row r="3188" spans="1:19" outlineLevel="1">
      <c r="A3188" s="365">
        <v>14</v>
      </c>
      <c r="B3188" s="367" t="s">
        <v>1330</v>
      </c>
      <c r="C3188" s="365"/>
      <c r="D3188" s="369"/>
      <c r="E3188" s="387"/>
      <c r="F3188" s="369"/>
      <c r="G3188" s="370"/>
      <c r="H3188" s="370"/>
      <c r="I3188" s="370"/>
      <c r="J3188" s="370"/>
      <c r="K3188" s="371"/>
      <c r="L3188" s="685"/>
      <c r="M3188" s="371"/>
      <c r="N3188" s="270"/>
      <c r="O3188" s="270"/>
      <c r="P3188" s="254"/>
      <c r="Q3188" s="254"/>
      <c r="R3188" s="254"/>
      <c r="S3188" s="312"/>
    </row>
    <row r="3189" spans="1:19" ht="51" outlineLevel="1">
      <c r="A3189" s="373"/>
      <c r="B3189" s="372" t="s">
        <v>1320</v>
      </c>
      <c r="C3189" s="377" t="s">
        <v>23</v>
      </c>
      <c r="D3189" s="369">
        <v>6</v>
      </c>
      <c r="E3189" s="387"/>
      <c r="F3189" s="369"/>
      <c r="G3189" s="370" t="s">
        <v>1120</v>
      </c>
      <c r="H3189" s="370" t="s">
        <v>1331</v>
      </c>
      <c r="I3189" s="370" t="s">
        <v>1123</v>
      </c>
      <c r="J3189" s="370" t="s">
        <v>767</v>
      </c>
      <c r="K3189" s="315">
        <v>686300</v>
      </c>
      <c r="L3189" s="685"/>
      <c r="M3189" s="315">
        <v>179200</v>
      </c>
      <c r="N3189" s="270"/>
      <c r="O3189" s="270"/>
      <c r="P3189" s="254">
        <f t="shared" ref="P3189:P3191" si="211">SUM(K3189:O3189)</f>
        <v>865500</v>
      </c>
      <c r="Q3189" s="254">
        <f>P3189*$D3189</f>
        <v>5193000</v>
      </c>
      <c r="R3189" s="254">
        <f>P3189*$F3189</f>
        <v>0</v>
      </c>
      <c r="S3189" s="312" t="s">
        <v>1119</v>
      </c>
    </row>
    <row r="3190" spans="1:19" outlineLevel="1">
      <c r="A3190" s="373"/>
      <c r="B3190" s="372" t="s">
        <v>1321</v>
      </c>
      <c r="C3190" s="377" t="s">
        <v>23</v>
      </c>
      <c r="D3190" s="369">
        <v>2</v>
      </c>
      <c r="E3190" s="387"/>
      <c r="F3190" s="369"/>
      <c r="G3190" s="370" t="s">
        <v>1120</v>
      </c>
      <c r="H3190" s="370" t="s">
        <v>1625</v>
      </c>
      <c r="I3190" s="370" t="s">
        <v>1123</v>
      </c>
      <c r="J3190" s="370" t="s">
        <v>767</v>
      </c>
      <c r="K3190" s="315">
        <v>846300</v>
      </c>
      <c r="L3190" s="685"/>
      <c r="M3190" s="315">
        <v>115400</v>
      </c>
      <c r="N3190" s="270"/>
      <c r="O3190" s="270"/>
      <c r="P3190" s="254">
        <f t="shared" si="211"/>
        <v>961700</v>
      </c>
      <c r="Q3190" s="254">
        <f>P3190*$D3190</f>
        <v>1923400</v>
      </c>
      <c r="R3190" s="254">
        <f>P3190*$F3190</f>
        <v>0</v>
      </c>
      <c r="S3190" s="312"/>
    </row>
    <row r="3191" spans="1:19" outlineLevel="1">
      <c r="A3191" s="365">
        <v>15</v>
      </c>
      <c r="B3191" s="367" t="s">
        <v>46</v>
      </c>
      <c r="C3191" s="377" t="s">
        <v>20</v>
      </c>
      <c r="D3191" s="369">
        <v>1</v>
      </c>
      <c r="E3191" s="387"/>
      <c r="F3191" s="369"/>
      <c r="G3191" s="370"/>
      <c r="H3191" s="370"/>
      <c r="I3191" s="370"/>
      <c r="J3191" s="370"/>
      <c r="K3191" s="315">
        <v>0</v>
      </c>
      <c r="L3191" s="685"/>
      <c r="M3191" s="315">
        <v>0</v>
      </c>
      <c r="N3191" s="270"/>
      <c r="O3191" s="270"/>
      <c r="P3191" s="254">
        <f t="shared" si="211"/>
        <v>0</v>
      </c>
      <c r="Q3191" s="254">
        <f>P3191*$D3191</f>
        <v>0</v>
      </c>
      <c r="R3191" s="254">
        <f>P3191*$F3191</f>
        <v>0</v>
      </c>
      <c r="S3191" s="312" t="s">
        <v>858</v>
      </c>
    </row>
    <row r="3192" spans="1:19" outlineLevel="1">
      <c r="A3192" s="366">
        <v>16</v>
      </c>
      <c r="B3192" s="602" t="s">
        <v>1626</v>
      </c>
      <c r="C3192" s="365"/>
      <c r="D3192" s="369"/>
      <c r="E3192" s="387"/>
      <c r="F3192" s="369"/>
      <c r="G3192" s="370"/>
      <c r="H3192" s="370"/>
      <c r="I3192" s="370"/>
      <c r="J3192" s="370"/>
      <c r="K3192" s="371"/>
      <c r="L3192" s="685"/>
      <c r="M3192" s="371"/>
      <c r="N3192" s="270"/>
      <c r="O3192" s="270"/>
      <c r="P3192" s="254"/>
      <c r="Q3192" s="254"/>
      <c r="R3192" s="254"/>
      <c r="S3192" s="312"/>
    </row>
    <row r="3193" spans="1:19" outlineLevel="1">
      <c r="A3193" s="373"/>
      <c r="B3193" s="592" t="s">
        <v>1627</v>
      </c>
      <c r="C3193" s="366" t="s">
        <v>23</v>
      </c>
      <c r="D3193" s="500">
        <v>2</v>
      </c>
      <c r="E3193" s="387"/>
      <c r="F3193" s="369"/>
      <c r="G3193" s="370"/>
      <c r="H3193" s="331" t="s">
        <v>1592</v>
      </c>
      <c r="I3193" s="331" t="s">
        <v>1163</v>
      </c>
      <c r="J3193" s="331" t="s">
        <v>324</v>
      </c>
      <c r="K3193" s="315">
        <v>669400</v>
      </c>
      <c r="L3193" s="685"/>
      <c r="M3193" s="333" t="s">
        <v>1191</v>
      </c>
      <c r="N3193" s="270"/>
      <c r="O3193" s="270"/>
      <c r="P3193" s="254">
        <f t="shared" ref="P3193" si="212">SUM(K3193:O3193)</f>
        <v>669400</v>
      </c>
      <c r="Q3193" s="254">
        <f t="shared" ref="Q3193:Q3206" si="213">P3193*$D3193</f>
        <v>1338800</v>
      </c>
      <c r="R3193" s="254">
        <f t="shared" ref="R3193:R3206" si="214">P3193*$F3193</f>
        <v>0</v>
      </c>
      <c r="S3193" s="312"/>
    </row>
    <row r="3194" spans="1:19" outlineLevel="1">
      <c r="A3194" s="373"/>
      <c r="B3194" s="592" t="s">
        <v>1593</v>
      </c>
      <c r="C3194" s="366" t="s">
        <v>23</v>
      </c>
      <c r="D3194" s="500">
        <v>6</v>
      </c>
      <c r="E3194" s="387"/>
      <c r="F3194" s="369"/>
      <c r="G3194" s="370"/>
      <c r="H3194" s="331" t="s">
        <v>1592</v>
      </c>
      <c r="I3194" s="331" t="s">
        <v>1163</v>
      </c>
      <c r="J3194" s="331" t="s">
        <v>324</v>
      </c>
      <c r="K3194" s="315">
        <v>387000</v>
      </c>
      <c r="L3194" s="685"/>
      <c r="M3194" s="333" t="s">
        <v>1191</v>
      </c>
      <c r="N3194" s="270"/>
      <c r="O3194" s="270"/>
      <c r="P3194" s="254">
        <f t="shared" ref="P3194:P3206" si="215">SUM(K3194:O3194)</f>
        <v>387000</v>
      </c>
      <c r="Q3194" s="254">
        <f t="shared" si="213"/>
        <v>2322000</v>
      </c>
      <c r="R3194" s="254">
        <f t="shared" si="214"/>
        <v>0</v>
      </c>
      <c r="S3194" s="312"/>
    </row>
    <row r="3195" spans="1:19" ht="25.5" outlineLevel="1">
      <c r="A3195" s="373"/>
      <c r="B3195" s="592" t="s">
        <v>1628</v>
      </c>
      <c r="C3195" s="366" t="s">
        <v>23</v>
      </c>
      <c r="D3195" s="500">
        <v>2</v>
      </c>
      <c r="E3195" s="387"/>
      <c r="F3195" s="369"/>
      <c r="G3195" s="370"/>
      <c r="H3195" s="331" t="s">
        <v>1629</v>
      </c>
      <c r="I3195" s="331" t="s">
        <v>1163</v>
      </c>
      <c r="J3195" s="331" t="s">
        <v>324</v>
      </c>
      <c r="K3195" s="315">
        <v>834500</v>
      </c>
      <c r="L3195" s="685"/>
      <c r="M3195" s="333" t="s">
        <v>1191</v>
      </c>
      <c r="N3195" s="270"/>
      <c r="O3195" s="270"/>
      <c r="P3195" s="254">
        <f t="shared" si="215"/>
        <v>834500</v>
      </c>
      <c r="Q3195" s="254">
        <f t="shared" si="213"/>
        <v>1669000</v>
      </c>
      <c r="R3195" s="254">
        <f t="shared" si="214"/>
        <v>0</v>
      </c>
      <c r="S3195" s="312"/>
    </row>
    <row r="3196" spans="1:19" ht="25.5" outlineLevel="1">
      <c r="A3196" s="373"/>
      <c r="B3196" s="592" t="s">
        <v>1595</v>
      </c>
      <c r="C3196" s="366" t="s">
        <v>23</v>
      </c>
      <c r="D3196" s="500">
        <v>6</v>
      </c>
      <c r="E3196" s="387"/>
      <c r="F3196" s="369"/>
      <c r="G3196" s="370"/>
      <c r="H3196" s="331" t="s">
        <v>1596</v>
      </c>
      <c r="I3196" s="331" t="s">
        <v>1163</v>
      </c>
      <c r="J3196" s="331" t="s">
        <v>324</v>
      </c>
      <c r="K3196" s="315">
        <v>596000</v>
      </c>
      <c r="L3196" s="685"/>
      <c r="M3196" s="333" t="s">
        <v>1191</v>
      </c>
      <c r="N3196" s="270"/>
      <c r="O3196" s="270"/>
      <c r="P3196" s="254">
        <f t="shared" si="215"/>
        <v>596000</v>
      </c>
      <c r="Q3196" s="254">
        <f t="shared" si="213"/>
        <v>3576000</v>
      </c>
      <c r="R3196" s="254">
        <f t="shared" si="214"/>
        <v>0</v>
      </c>
      <c r="S3196" s="312"/>
    </row>
    <row r="3197" spans="1:19" outlineLevel="1">
      <c r="A3197" s="373"/>
      <c r="B3197" s="592" t="s">
        <v>1630</v>
      </c>
      <c r="C3197" s="366" t="s">
        <v>23</v>
      </c>
      <c r="D3197" s="500">
        <v>2</v>
      </c>
      <c r="E3197" s="387"/>
      <c r="F3197" s="369"/>
      <c r="G3197" s="370"/>
      <c r="H3197" s="331" t="s">
        <v>1631</v>
      </c>
      <c r="I3197" s="331" t="s">
        <v>1163</v>
      </c>
      <c r="J3197" s="331" t="s">
        <v>324</v>
      </c>
      <c r="K3197" s="315">
        <v>465500</v>
      </c>
      <c r="L3197" s="685"/>
      <c r="M3197" s="315">
        <v>148500</v>
      </c>
      <c r="N3197" s="270"/>
      <c r="O3197" s="270"/>
      <c r="P3197" s="254">
        <f t="shared" si="215"/>
        <v>614000</v>
      </c>
      <c r="Q3197" s="254">
        <f t="shared" si="213"/>
        <v>1228000</v>
      </c>
      <c r="R3197" s="254">
        <f t="shared" si="214"/>
        <v>0</v>
      </c>
      <c r="S3197" s="312"/>
    </row>
    <row r="3198" spans="1:19" outlineLevel="1">
      <c r="A3198" s="373"/>
      <c r="B3198" s="592" t="s">
        <v>1632</v>
      </c>
      <c r="C3198" s="366" t="s">
        <v>23</v>
      </c>
      <c r="D3198" s="500">
        <v>6</v>
      </c>
      <c r="E3198" s="387"/>
      <c r="F3198" s="369"/>
      <c r="G3198" s="370"/>
      <c r="H3198" s="331" t="s">
        <v>1631</v>
      </c>
      <c r="I3198" s="331" t="s">
        <v>1163</v>
      </c>
      <c r="J3198" s="331" t="s">
        <v>324</v>
      </c>
      <c r="K3198" s="315">
        <v>359500</v>
      </c>
      <c r="L3198" s="685"/>
      <c r="M3198" s="315">
        <v>121500</v>
      </c>
      <c r="N3198" s="270"/>
      <c r="O3198" s="270"/>
      <c r="P3198" s="254">
        <f t="shared" si="215"/>
        <v>481000</v>
      </c>
      <c r="Q3198" s="254">
        <f t="shared" si="213"/>
        <v>2886000</v>
      </c>
      <c r="R3198" s="254">
        <f t="shared" si="214"/>
        <v>0</v>
      </c>
      <c r="S3198" s="312"/>
    </row>
    <row r="3199" spans="1:19" outlineLevel="1">
      <c r="A3199" s="373"/>
      <c r="B3199" s="592" t="s">
        <v>1633</v>
      </c>
      <c r="C3199" s="366" t="s">
        <v>23</v>
      </c>
      <c r="D3199" s="500">
        <v>3</v>
      </c>
      <c r="E3199" s="387"/>
      <c r="F3199" s="369"/>
      <c r="G3199" s="370"/>
      <c r="H3199" s="331" t="s">
        <v>1631</v>
      </c>
      <c r="I3199" s="331" t="s">
        <v>1163</v>
      </c>
      <c r="J3199" s="331" t="s">
        <v>324</v>
      </c>
      <c r="K3199" s="315">
        <v>46700</v>
      </c>
      <c r="L3199" s="685"/>
      <c r="M3199" s="315">
        <v>47300</v>
      </c>
      <c r="N3199" s="270"/>
      <c r="O3199" s="270"/>
      <c r="P3199" s="254">
        <f t="shared" si="215"/>
        <v>94000</v>
      </c>
      <c r="Q3199" s="254">
        <f t="shared" si="213"/>
        <v>282000</v>
      </c>
      <c r="R3199" s="254">
        <f t="shared" si="214"/>
        <v>0</v>
      </c>
      <c r="S3199" s="312"/>
    </row>
    <row r="3200" spans="1:19" outlineLevel="1">
      <c r="A3200" s="373"/>
      <c r="B3200" s="592" t="s">
        <v>1634</v>
      </c>
      <c r="C3200" s="366" t="s">
        <v>23</v>
      </c>
      <c r="D3200" s="500">
        <v>3</v>
      </c>
      <c r="E3200" s="387"/>
      <c r="F3200" s="369"/>
      <c r="G3200" s="370"/>
      <c r="H3200" s="331" t="s">
        <v>1631</v>
      </c>
      <c r="I3200" s="331" t="s">
        <v>1163</v>
      </c>
      <c r="J3200" s="331" t="s">
        <v>324</v>
      </c>
      <c r="K3200" s="315">
        <v>110200</v>
      </c>
      <c r="L3200" s="685"/>
      <c r="M3200" s="315">
        <v>87800</v>
      </c>
      <c r="N3200" s="270"/>
      <c r="O3200" s="270"/>
      <c r="P3200" s="254">
        <f t="shared" si="215"/>
        <v>198000</v>
      </c>
      <c r="Q3200" s="254">
        <f t="shared" si="213"/>
        <v>594000</v>
      </c>
      <c r="R3200" s="254">
        <f t="shared" si="214"/>
        <v>0</v>
      </c>
      <c r="S3200" s="312"/>
    </row>
    <row r="3201" spans="1:19" ht="25.5" outlineLevel="1">
      <c r="A3201" s="373"/>
      <c r="B3201" s="592" t="s">
        <v>1635</v>
      </c>
      <c r="C3201" s="366" t="s">
        <v>23</v>
      </c>
      <c r="D3201" s="500">
        <v>25</v>
      </c>
      <c r="E3201" s="387"/>
      <c r="F3201" s="369"/>
      <c r="G3201" s="370"/>
      <c r="H3201" s="331" t="s">
        <v>1631</v>
      </c>
      <c r="I3201" s="331" t="s">
        <v>1163</v>
      </c>
      <c r="J3201" s="331" t="s">
        <v>324</v>
      </c>
      <c r="K3201" s="315">
        <v>22300</v>
      </c>
      <c r="L3201" s="685"/>
      <c r="M3201" s="315">
        <v>40500</v>
      </c>
      <c r="N3201" s="270"/>
      <c r="O3201" s="270"/>
      <c r="P3201" s="254">
        <f t="shared" si="215"/>
        <v>62800</v>
      </c>
      <c r="Q3201" s="254">
        <f t="shared" si="213"/>
        <v>1570000</v>
      </c>
      <c r="R3201" s="254">
        <f t="shared" si="214"/>
        <v>0</v>
      </c>
      <c r="S3201" s="312"/>
    </row>
    <row r="3202" spans="1:19" ht="25.5" outlineLevel="1">
      <c r="A3202" s="373"/>
      <c r="B3202" s="592" t="s">
        <v>1636</v>
      </c>
      <c r="C3202" s="366" t="s">
        <v>23</v>
      </c>
      <c r="D3202" s="500">
        <v>107</v>
      </c>
      <c r="E3202" s="387"/>
      <c r="F3202" s="369"/>
      <c r="G3202" s="370"/>
      <c r="H3202" s="331" t="s">
        <v>1631</v>
      </c>
      <c r="I3202" s="331" t="s">
        <v>1163</v>
      </c>
      <c r="J3202" s="331" t="s">
        <v>324</v>
      </c>
      <c r="K3202" s="315">
        <v>110200</v>
      </c>
      <c r="L3202" s="685"/>
      <c r="M3202" s="315">
        <v>87800</v>
      </c>
      <c r="N3202" s="270"/>
      <c r="O3202" s="270"/>
      <c r="P3202" s="254">
        <f t="shared" si="215"/>
        <v>198000</v>
      </c>
      <c r="Q3202" s="254">
        <f t="shared" si="213"/>
        <v>21186000</v>
      </c>
      <c r="R3202" s="254">
        <f t="shared" si="214"/>
        <v>0</v>
      </c>
      <c r="S3202" s="312"/>
    </row>
    <row r="3203" spans="1:19" ht="25.5" outlineLevel="1">
      <c r="A3203" s="373"/>
      <c r="B3203" s="592" t="s">
        <v>1637</v>
      </c>
      <c r="C3203" s="366" t="s">
        <v>23</v>
      </c>
      <c r="D3203" s="500">
        <v>50</v>
      </c>
      <c r="E3203" s="387"/>
      <c r="F3203" s="369"/>
      <c r="G3203" s="370"/>
      <c r="H3203" s="331" t="s">
        <v>1631</v>
      </c>
      <c r="I3203" s="331" t="s">
        <v>1163</v>
      </c>
      <c r="J3203" s="331" t="s">
        <v>324</v>
      </c>
      <c r="K3203" s="315">
        <v>70500</v>
      </c>
      <c r="L3203" s="685"/>
      <c r="M3203" s="315">
        <v>67500</v>
      </c>
      <c r="N3203" s="270"/>
      <c r="O3203" s="270"/>
      <c r="P3203" s="254">
        <f t="shared" si="215"/>
        <v>138000</v>
      </c>
      <c r="Q3203" s="254">
        <f t="shared" si="213"/>
        <v>6900000</v>
      </c>
      <c r="R3203" s="254">
        <f t="shared" si="214"/>
        <v>0</v>
      </c>
      <c r="S3203" s="312"/>
    </row>
    <row r="3204" spans="1:19" outlineLevel="1">
      <c r="A3204" s="373"/>
      <c r="B3204" s="592" t="s">
        <v>1638</v>
      </c>
      <c r="C3204" s="366" t="s">
        <v>23</v>
      </c>
      <c r="D3204" s="500">
        <v>107</v>
      </c>
      <c r="E3204" s="387"/>
      <c r="F3204" s="369"/>
      <c r="G3204" s="370"/>
      <c r="H3204" s="331"/>
      <c r="I3204" s="331"/>
      <c r="J3204" s="331" t="s">
        <v>324</v>
      </c>
      <c r="K3204" s="315">
        <v>43800</v>
      </c>
      <c r="L3204" s="685"/>
      <c r="M3204" s="315">
        <v>67500</v>
      </c>
      <c r="N3204" s="270"/>
      <c r="O3204" s="270"/>
      <c r="P3204" s="254">
        <f t="shared" si="215"/>
        <v>111300</v>
      </c>
      <c r="Q3204" s="254">
        <f t="shared" si="213"/>
        <v>11909100</v>
      </c>
      <c r="R3204" s="254">
        <f t="shared" si="214"/>
        <v>0</v>
      </c>
      <c r="S3204" s="312"/>
    </row>
    <row r="3205" spans="1:19" outlineLevel="1">
      <c r="A3205" s="373"/>
      <c r="B3205" s="592" t="s">
        <v>1639</v>
      </c>
      <c r="C3205" s="366" t="s">
        <v>23</v>
      </c>
      <c r="D3205" s="500">
        <v>50</v>
      </c>
      <c r="E3205" s="387"/>
      <c r="F3205" s="369"/>
      <c r="G3205" s="370"/>
      <c r="H3205" s="331"/>
      <c r="I3205" s="331"/>
      <c r="J3205" s="331" t="s">
        <v>324</v>
      </c>
      <c r="K3205" s="315">
        <v>43800</v>
      </c>
      <c r="L3205" s="685"/>
      <c r="M3205" s="315">
        <v>67500</v>
      </c>
      <c r="N3205" s="270"/>
      <c r="O3205" s="270"/>
      <c r="P3205" s="254">
        <f t="shared" si="215"/>
        <v>111300</v>
      </c>
      <c r="Q3205" s="254">
        <f t="shared" si="213"/>
        <v>5565000</v>
      </c>
      <c r="R3205" s="254">
        <f t="shared" si="214"/>
        <v>0</v>
      </c>
      <c r="S3205" s="312"/>
    </row>
    <row r="3206" spans="1:19" outlineLevel="1">
      <c r="A3206" s="373"/>
      <c r="B3206" s="592" t="s">
        <v>1640</v>
      </c>
      <c r="C3206" s="366" t="s">
        <v>1598</v>
      </c>
      <c r="D3206" s="500">
        <v>77</v>
      </c>
      <c r="E3206" s="387"/>
      <c r="F3206" s="369"/>
      <c r="G3206" s="331">
        <v>0</v>
      </c>
      <c r="H3206" s="331">
        <v>0</v>
      </c>
      <c r="I3206" s="331">
        <v>0</v>
      </c>
      <c r="J3206" s="331" t="s">
        <v>324</v>
      </c>
      <c r="K3206" s="315">
        <v>0</v>
      </c>
      <c r="L3206" s="685"/>
      <c r="M3206" s="315">
        <v>472500</v>
      </c>
      <c r="N3206" s="270"/>
      <c r="O3206" s="270"/>
      <c r="P3206" s="254">
        <f t="shared" si="215"/>
        <v>472500</v>
      </c>
      <c r="Q3206" s="254">
        <f t="shared" si="213"/>
        <v>36382500</v>
      </c>
      <c r="R3206" s="254">
        <f t="shared" si="214"/>
        <v>0</v>
      </c>
      <c r="S3206" s="312"/>
    </row>
    <row r="3207" spans="1:19" outlineLevel="1">
      <c r="A3207" s="324" t="s">
        <v>715</v>
      </c>
      <c r="B3207" s="325" t="s">
        <v>1641</v>
      </c>
      <c r="C3207" s="324"/>
      <c r="D3207" s="326"/>
      <c r="E3207" s="326"/>
      <c r="F3207" s="326"/>
      <c r="G3207" s="722"/>
      <c r="H3207" s="722"/>
      <c r="I3207" s="722"/>
      <c r="J3207" s="722"/>
      <c r="K3207" s="721"/>
      <c r="L3207" s="722"/>
      <c r="M3207" s="721"/>
      <c r="N3207" s="722"/>
      <c r="O3207" s="722"/>
      <c r="P3207" s="722"/>
      <c r="Q3207" s="722"/>
      <c r="R3207" s="722"/>
      <c r="S3207" s="312"/>
    </row>
    <row r="3208" spans="1:19" outlineLevel="1">
      <c r="A3208" s="378" t="s">
        <v>1642</v>
      </c>
      <c r="B3208" s="379" t="s">
        <v>1643</v>
      </c>
      <c r="C3208" s="378"/>
      <c r="D3208" s="380"/>
      <c r="E3208" s="380"/>
      <c r="F3208" s="380"/>
      <c r="G3208" s="357"/>
      <c r="H3208" s="357"/>
      <c r="I3208" s="357"/>
      <c r="J3208" s="357"/>
      <c r="K3208" s="333"/>
      <c r="L3208" s="685"/>
      <c r="M3208" s="333"/>
      <c r="N3208" s="270"/>
      <c r="O3208" s="270"/>
      <c r="P3208" s="254"/>
      <c r="Q3208" s="254"/>
      <c r="R3208" s="254"/>
      <c r="S3208" s="312"/>
    </row>
    <row r="3209" spans="1:19" outlineLevel="1">
      <c r="A3209" s="381">
        <v>1</v>
      </c>
      <c r="B3209" s="379" t="s">
        <v>1644</v>
      </c>
      <c r="C3209" s="378"/>
      <c r="D3209" s="380"/>
      <c r="E3209" s="380"/>
      <c r="F3209" s="380"/>
      <c r="G3209" s="357"/>
      <c r="H3209" s="357"/>
      <c r="I3209" s="357"/>
      <c r="J3209" s="357"/>
      <c r="K3209" s="333"/>
      <c r="L3209" s="685"/>
      <c r="M3209" s="333"/>
      <c r="N3209" s="270"/>
      <c r="O3209" s="270"/>
      <c r="P3209" s="254"/>
      <c r="Q3209" s="254"/>
      <c r="R3209" s="254"/>
      <c r="S3209" s="312"/>
    </row>
    <row r="3210" spans="1:19" outlineLevel="1">
      <c r="A3210" s="382"/>
      <c r="B3210" s="383" t="s">
        <v>1172</v>
      </c>
      <c r="C3210" s="384" t="s">
        <v>243</v>
      </c>
      <c r="D3210" s="380">
        <v>32</v>
      </c>
      <c r="E3210" s="380" t="s">
        <v>1162</v>
      </c>
      <c r="F3210" s="380"/>
      <c r="G3210" s="357" t="s">
        <v>1162</v>
      </c>
      <c r="H3210" s="357" t="s">
        <v>1173</v>
      </c>
      <c r="I3210" s="357" t="s">
        <v>1163</v>
      </c>
      <c r="J3210" s="357" t="s">
        <v>324</v>
      </c>
      <c r="K3210" s="315">
        <v>46300</v>
      </c>
      <c r="L3210" s="685"/>
      <c r="M3210" s="315">
        <v>65200</v>
      </c>
      <c r="N3210" s="270"/>
      <c r="O3210" s="270"/>
      <c r="P3210" s="254">
        <f t="shared" ref="P3210:P3213" si="216">SUM(K3210:O3210)</f>
        <v>111500</v>
      </c>
      <c r="Q3210" s="254">
        <f>P3210*$D3210</f>
        <v>3568000</v>
      </c>
      <c r="R3210" s="254">
        <f>P3210*$F3210</f>
        <v>0</v>
      </c>
      <c r="S3210" s="312"/>
    </row>
    <row r="3211" spans="1:19" outlineLevel="1">
      <c r="A3211" s="382"/>
      <c r="B3211" s="383" t="s">
        <v>1174</v>
      </c>
      <c r="C3211" s="384" t="s">
        <v>243</v>
      </c>
      <c r="D3211" s="380">
        <v>2432</v>
      </c>
      <c r="E3211" s="380" t="s">
        <v>1162</v>
      </c>
      <c r="F3211" s="380"/>
      <c r="G3211" s="357" t="s">
        <v>1162</v>
      </c>
      <c r="H3211" s="357" t="s">
        <v>1175</v>
      </c>
      <c r="I3211" s="357" t="s">
        <v>1163</v>
      </c>
      <c r="J3211" s="357" t="s">
        <v>324</v>
      </c>
      <c r="K3211" s="315">
        <v>38000</v>
      </c>
      <c r="L3211" s="685"/>
      <c r="M3211" s="315">
        <v>60600</v>
      </c>
      <c r="N3211" s="270"/>
      <c r="O3211" s="270"/>
      <c r="P3211" s="254">
        <f t="shared" si="216"/>
        <v>98600</v>
      </c>
      <c r="Q3211" s="254">
        <f>P3211*$D3211</f>
        <v>239795200</v>
      </c>
      <c r="R3211" s="254">
        <f>P3211*$F3211</f>
        <v>0</v>
      </c>
      <c r="S3211" s="312"/>
    </row>
    <row r="3212" spans="1:19" outlineLevel="1">
      <c r="A3212" s="382"/>
      <c r="B3212" s="383" t="s">
        <v>1176</v>
      </c>
      <c r="C3212" s="384" t="s">
        <v>243</v>
      </c>
      <c r="D3212" s="380">
        <v>2139</v>
      </c>
      <c r="E3212" s="380" t="s">
        <v>1162</v>
      </c>
      <c r="F3212" s="380"/>
      <c r="G3212" s="357" t="s">
        <v>1162</v>
      </c>
      <c r="H3212" s="357" t="s">
        <v>1177</v>
      </c>
      <c r="I3212" s="357" t="s">
        <v>1163</v>
      </c>
      <c r="J3212" s="357" t="s">
        <v>324</v>
      </c>
      <c r="K3212" s="315">
        <v>29400</v>
      </c>
      <c r="L3212" s="685"/>
      <c r="M3212" s="315">
        <v>48500</v>
      </c>
      <c r="N3212" s="270"/>
      <c r="O3212" s="270"/>
      <c r="P3212" s="254">
        <f t="shared" si="216"/>
        <v>77900</v>
      </c>
      <c r="Q3212" s="254">
        <f>P3212*$D3212</f>
        <v>166628100</v>
      </c>
      <c r="R3212" s="254">
        <f>P3212*$F3212</f>
        <v>0</v>
      </c>
      <c r="S3212" s="312"/>
    </row>
    <row r="3213" spans="1:19" outlineLevel="1">
      <c r="A3213" s="382"/>
      <c r="B3213" s="383" t="s">
        <v>732</v>
      </c>
      <c r="C3213" s="384" t="s">
        <v>243</v>
      </c>
      <c r="D3213" s="380">
        <v>19198</v>
      </c>
      <c r="E3213" s="380" t="s">
        <v>1162</v>
      </c>
      <c r="F3213" s="380"/>
      <c r="G3213" s="357" t="s">
        <v>1162</v>
      </c>
      <c r="H3213" s="357" t="s">
        <v>1178</v>
      </c>
      <c r="I3213" s="357" t="s">
        <v>1163</v>
      </c>
      <c r="J3213" s="357" t="s">
        <v>324</v>
      </c>
      <c r="K3213" s="315">
        <v>13200</v>
      </c>
      <c r="L3213" s="685"/>
      <c r="M3213" s="315">
        <v>76100</v>
      </c>
      <c r="N3213" s="270"/>
      <c r="O3213" s="270"/>
      <c r="P3213" s="254">
        <f t="shared" si="216"/>
        <v>89300</v>
      </c>
      <c r="Q3213" s="254">
        <f>P3213*$D3213</f>
        <v>1714381400</v>
      </c>
      <c r="R3213" s="254">
        <f>P3213*$F3213</f>
        <v>0</v>
      </c>
      <c r="S3213" s="312"/>
    </row>
    <row r="3214" spans="1:19" outlineLevel="1">
      <c r="A3214" s="381">
        <v>2</v>
      </c>
      <c r="B3214" s="379" t="s">
        <v>1645</v>
      </c>
      <c r="C3214" s="384"/>
      <c r="D3214" s="380"/>
      <c r="E3214" s="380"/>
      <c r="F3214" s="380"/>
      <c r="G3214" s="357"/>
      <c r="H3214" s="357"/>
      <c r="I3214" s="357"/>
      <c r="J3214" s="357"/>
      <c r="K3214" s="333"/>
      <c r="L3214" s="685"/>
      <c r="M3214" s="333"/>
      <c r="N3214" s="270"/>
      <c r="O3214" s="270"/>
      <c r="P3214" s="254"/>
      <c r="Q3214" s="254"/>
      <c r="R3214" s="254"/>
      <c r="S3214" s="312"/>
    </row>
    <row r="3215" spans="1:19" outlineLevel="1">
      <c r="A3215" s="382"/>
      <c r="B3215" s="383" t="s">
        <v>732</v>
      </c>
      <c r="C3215" s="384" t="s">
        <v>243</v>
      </c>
      <c r="D3215" s="380">
        <v>10335</v>
      </c>
      <c r="E3215" s="380" t="s">
        <v>1646</v>
      </c>
      <c r="F3215" s="380"/>
      <c r="G3215" s="357" t="s">
        <v>1646</v>
      </c>
      <c r="H3215" s="357" t="s">
        <v>1648</v>
      </c>
      <c r="I3215" s="357" t="s">
        <v>1163</v>
      </c>
      <c r="J3215" s="357" t="s">
        <v>324</v>
      </c>
      <c r="K3215" s="315">
        <v>15700</v>
      </c>
      <c r="L3215" s="685"/>
      <c r="M3215" s="315">
        <v>76100</v>
      </c>
      <c r="N3215" s="270"/>
      <c r="O3215" s="270"/>
      <c r="P3215" s="254">
        <f t="shared" ref="P3215" si="217">SUM(K3215:O3215)</f>
        <v>91800</v>
      </c>
      <c r="Q3215" s="254">
        <f>P3215*$D3215</f>
        <v>948753000</v>
      </c>
      <c r="R3215" s="254">
        <f>P3215*$F3215</f>
        <v>0</v>
      </c>
      <c r="S3215" s="312"/>
    </row>
    <row r="3216" spans="1:19" outlineLevel="1">
      <c r="A3216" s="381" t="s">
        <v>1649</v>
      </c>
      <c r="B3216" s="379" t="s">
        <v>1650</v>
      </c>
      <c r="C3216" s="384"/>
      <c r="D3216" s="380"/>
      <c r="E3216" s="380"/>
      <c r="F3216" s="380"/>
      <c r="G3216" s="357"/>
      <c r="H3216" s="357"/>
      <c r="I3216" s="357"/>
      <c r="J3216" s="357"/>
      <c r="K3216" s="333"/>
      <c r="L3216" s="685"/>
      <c r="M3216" s="333"/>
      <c r="N3216" s="270"/>
      <c r="O3216" s="270"/>
      <c r="P3216" s="254"/>
      <c r="Q3216" s="254"/>
      <c r="R3216" s="254"/>
      <c r="S3216" s="312"/>
    </row>
    <row r="3217" spans="1:19" outlineLevel="1">
      <c r="A3217" s="382"/>
      <c r="B3217" s="383" t="s">
        <v>1172</v>
      </c>
      <c r="C3217" s="384" t="s">
        <v>23</v>
      </c>
      <c r="D3217" s="380">
        <v>4</v>
      </c>
      <c r="E3217" s="380"/>
      <c r="F3217" s="380"/>
      <c r="G3217" s="357"/>
      <c r="H3217" s="357" t="s">
        <v>1229</v>
      </c>
      <c r="I3217" s="357" t="s">
        <v>1163</v>
      </c>
      <c r="J3217" s="357" t="s">
        <v>324</v>
      </c>
      <c r="K3217" s="315">
        <v>11700</v>
      </c>
      <c r="L3217" s="685"/>
      <c r="M3217" s="333" t="s">
        <v>1191</v>
      </c>
      <c r="N3217" s="270"/>
      <c r="O3217" s="270"/>
      <c r="P3217" s="254">
        <f t="shared" ref="P3217:P3226" si="218">SUM(K3217:O3217)</f>
        <v>11700</v>
      </c>
      <c r="Q3217" s="254">
        <f t="shared" ref="Q3217:Q3226" si="219">P3217*$D3217</f>
        <v>46800</v>
      </c>
      <c r="R3217" s="254">
        <f t="shared" ref="R3217:R3226" si="220">P3217*$F3217</f>
        <v>0</v>
      </c>
      <c r="S3217" s="312"/>
    </row>
    <row r="3218" spans="1:19" ht="25.5" outlineLevel="1">
      <c r="A3218" s="382"/>
      <c r="B3218" s="383" t="s">
        <v>1230</v>
      </c>
      <c r="C3218" s="384" t="s">
        <v>23</v>
      </c>
      <c r="D3218" s="380">
        <v>1</v>
      </c>
      <c r="E3218" s="380"/>
      <c r="F3218" s="380"/>
      <c r="G3218" s="357"/>
      <c r="H3218" s="357" t="s">
        <v>1231</v>
      </c>
      <c r="I3218" s="357" t="s">
        <v>1163</v>
      </c>
      <c r="J3218" s="357" t="s">
        <v>324</v>
      </c>
      <c r="K3218" s="315">
        <v>17700</v>
      </c>
      <c r="L3218" s="685"/>
      <c r="M3218" s="333" t="s">
        <v>1191</v>
      </c>
      <c r="N3218" s="270"/>
      <c r="O3218" s="270"/>
      <c r="P3218" s="254">
        <f t="shared" si="218"/>
        <v>17700</v>
      </c>
      <c r="Q3218" s="254">
        <f t="shared" si="219"/>
        <v>17700</v>
      </c>
      <c r="R3218" s="254">
        <f t="shared" si="220"/>
        <v>0</v>
      </c>
      <c r="S3218" s="312"/>
    </row>
    <row r="3219" spans="1:19" ht="25.5" outlineLevel="1">
      <c r="A3219" s="382"/>
      <c r="B3219" s="383" t="s">
        <v>1232</v>
      </c>
      <c r="C3219" s="384" t="s">
        <v>23</v>
      </c>
      <c r="D3219" s="380">
        <v>5</v>
      </c>
      <c r="E3219" s="380"/>
      <c r="F3219" s="380"/>
      <c r="G3219" s="357"/>
      <c r="H3219" s="357" t="s">
        <v>1233</v>
      </c>
      <c r="I3219" s="357" t="s">
        <v>1163</v>
      </c>
      <c r="J3219" s="357" t="s">
        <v>324</v>
      </c>
      <c r="K3219" s="315">
        <v>17700</v>
      </c>
      <c r="L3219" s="685"/>
      <c r="M3219" s="333" t="s">
        <v>1191</v>
      </c>
      <c r="N3219" s="270"/>
      <c r="O3219" s="270"/>
      <c r="P3219" s="254">
        <f t="shared" si="218"/>
        <v>17700</v>
      </c>
      <c r="Q3219" s="254">
        <f t="shared" si="219"/>
        <v>88500</v>
      </c>
      <c r="R3219" s="254">
        <f t="shared" si="220"/>
        <v>0</v>
      </c>
      <c r="S3219" s="312"/>
    </row>
    <row r="3220" spans="1:19" ht="25.5" outlineLevel="1">
      <c r="A3220" s="382"/>
      <c r="B3220" s="383" t="s">
        <v>1234</v>
      </c>
      <c r="C3220" s="384" t="s">
        <v>23</v>
      </c>
      <c r="D3220" s="380">
        <v>5</v>
      </c>
      <c r="E3220" s="380"/>
      <c r="F3220" s="380"/>
      <c r="G3220" s="357"/>
      <c r="H3220" s="357" t="s">
        <v>1235</v>
      </c>
      <c r="I3220" s="357" t="s">
        <v>1163</v>
      </c>
      <c r="J3220" s="357" t="s">
        <v>324</v>
      </c>
      <c r="K3220" s="315">
        <v>17700</v>
      </c>
      <c r="L3220" s="685"/>
      <c r="M3220" s="333" t="s">
        <v>1191</v>
      </c>
      <c r="N3220" s="270"/>
      <c r="O3220" s="270"/>
      <c r="P3220" s="254">
        <f t="shared" si="218"/>
        <v>17700</v>
      </c>
      <c r="Q3220" s="254">
        <f t="shared" si="219"/>
        <v>88500</v>
      </c>
      <c r="R3220" s="254">
        <f t="shared" si="220"/>
        <v>0</v>
      </c>
      <c r="S3220" s="312"/>
    </row>
    <row r="3221" spans="1:19" outlineLevel="1">
      <c r="A3221" s="382"/>
      <c r="B3221" s="383" t="s">
        <v>1174</v>
      </c>
      <c r="C3221" s="384" t="s">
        <v>23</v>
      </c>
      <c r="D3221" s="380">
        <v>370</v>
      </c>
      <c r="E3221" s="380"/>
      <c r="F3221" s="380"/>
      <c r="G3221" s="357"/>
      <c r="H3221" s="357" t="s">
        <v>1236</v>
      </c>
      <c r="I3221" s="357" t="s">
        <v>1163</v>
      </c>
      <c r="J3221" s="357" t="s">
        <v>324</v>
      </c>
      <c r="K3221" s="315">
        <v>7500</v>
      </c>
      <c r="L3221" s="685"/>
      <c r="M3221" s="333" t="s">
        <v>1191</v>
      </c>
      <c r="N3221" s="270"/>
      <c r="O3221" s="270"/>
      <c r="P3221" s="254">
        <f t="shared" si="218"/>
        <v>7500</v>
      </c>
      <c r="Q3221" s="254">
        <f t="shared" si="219"/>
        <v>2775000</v>
      </c>
      <c r="R3221" s="254">
        <f t="shared" si="220"/>
        <v>0</v>
      </c>
      <c r="S3221" s="312"/>
    </row>
    <row r="3222" spans="1:19" ht="25.5" outlineLevel="1">
      <c r="A3222" s="382"/>
      <c r="B3222" s="383" t="s">
        <v>1237</v>
      </c>
      <c r="C3222" s="384" t="s">
        <v>23</v>
      </c>
      <c r="D3222" s="380">
        <v>245</v>
      </c>
      <c r="E3222" s="380"/>
      <c r="F3222" s="380"/>
      <c r="G3222" s="357"/>
      <c r="H3222" s="357" t="s">
        <v>1238</v>
      </c>
      <c r="I3222" s="357" t="s">
        <v>1163</v>
      </c>
      <c r="J3222" s="357" t="s">
        <v>324</v>
      </c>
      <c r="K3222" s="315">
        <v>8100</v>
      </c>
      <c r="L3222" s="685"/>
      <c r="M3222" s="333" t="s">
        <v>1191</v>
      </c>
      <c r="N3222" s="270"/>
      <c r="O3222" s="270"/>
      <c r="P3222" s="254">
        <f t="shared" si="218"/>
        <v>8100</v>
      </c>
      <c r="Q3222" s="254">
        <f t="shared" si="219"/>
        <v>1984500</v>
      </c>
      <c r="R3222" s="254">
        <f t="shared" si="220"/>
        <v>0</v>
      </c>
      <c r="S3222" s="312"/>
    </row>
    <row r="3223" spans="1:19" ht="25.5" outlineLevel="1">
      <c r="A3223" s="382"/>
      <c r="B3223" s="383" t="s">
        <v>1239</v>
      </c>
      <c r="C3223" s="384" t="s">
        <v>23</v>
      </c>
      <c r="D3223" s="380">
        <v>606</v>
      </c>
      <c r="E3223" s="380"/>
      <c r="F3223" s="380"/>
      <c r="G3223" s="357"/>
      <c r="H3223" s="357" t="s">
        <v>1240</v>
      </c>
      <c r="I3223" s="357" t="s">
        <v>1163</v>
      </c>
      <c r="J3223" s="357" t="s">
        <v>324</v>
      </c>
      <c r="K3223" s="315">
        <v>8100</v>
      </c>
      <c r="L3223" s="685"/>
      <c r="M3223" s="333" t="s">
        <v>1191</v>
      </c>
      <c r="N3223" s="270"/>
      <c r="O3223" s="270"/>
      <c r="P3223" s="254">
        <f t="shared" si="218"/>
        <v>8100</v>
      </c>
      <c r="Q3223" s="254">
        <f t="shared" si="219"/>
        <v>4908600</v>
      </c>
      <c r="R3223" s="254">
        <f t="shared" si="220"/>
        <v>0</v>
      </c>
      <c r="S3223" s="312"/>
    </row>
    <row r="3224" spans="1:19" outlineLevel="1">
      <c r="A3224" s="382"/>
      <c r="B3224" s="383" t="s">
        <v>1176</v>
      </c>
      <c r="C3224" s="384" t="s">
        <v>23</v>
      </c>
      <c r="D3224" s="380">
        <v>540</v>
      </c>
      <c r="E3224" s="380"/>
      <c r="F3224" s="380"/>
      <c r="G3224" s="357"/>
      <c r="H3224" s="357" t="s">
        <v>1241</v>
      </c>
      <c r="I3224" s="357" t="s">
        <v>1163</v>
      </c>
      <c r="J3224" s="357" t="s">
        <v>324</v>
      </c>
      <c r="K3224" s="315">
        <v>4600</v>
      </c>
      <c r="L3224" s="685"/>
      <c r="M3224" s="333" t="s">
        <v>1191</v>
      </c>
      <c r="N3224" s="270"/>
      <c r="O3224" s="270"/>
      <c r="P3224" s="254">
        <f t="shared" si="218"/>
        <v>4600</v>
      </c>
      <c r="Q3224" s="254">
        <f t="shared" si="219"/>
        <v>2484000</v>
      </c>
      <c r="R3224" s="254">
        <f t="shared" si="220"/>
        <v>0</v>
      </c>
      <c r="S3224" s="312"/>
    </row>
    <row r="3225" spans="1:19" ht="25.5" outlineLevel="1">
      <c r="A3225" s="382"/>
      <c r="B3225" s="383" t="s">
        <v>1242</v>
      </c>
      <c r="C3225" s="384" t="s">
        <v>23</v>
      </c>
      <c r="D3225" s="380">
        <v>1198</v>
      </c>
      <c r="E3225" s="380"/>
      <c r="F3225" s="380"/>
      <c r="G3225" s="357"/>
      <c r="H3225" s="357" t="s">
        <v>1243</v>
      </c>
      <c r="I3225" s="357" t="s">
        <v>1163</v>
      </c>
      <c r="J3225" s="357" t="s">
        <v>324</v>
      </c>
      <c r="K3225" s="315">
        <v>4600</v>
      </c>
      <c r="L3225" s="685"/>
      <c r="M3225" s="333" t="s">
        <v>1191</v>
      </c>
      <c r="N3225" s="270"/>
      <c r="O3225" s="270"/>
      <c r="P3225" s="254">
        <f t="shared" si="218"/>
        <v>4600</v>
      </c>
      <c r="Q3225" s="254">
        <f t="shared" si="219"/>
        <v>5510800</v>
      </c>
      <c r="R3225" s="254">
        <f t="shared" si="220"/>
        <v>0</v>
      </c>
      <c r="S3225" s="312"/>
    </row>
    <row r="3226" spans="1:19" outlineLevel="1">
      <c r="A3226" s="382"/>
      <c r="B3226" s="383" t="s">
        <v>732</v>
      </c>
      <c r="C3226" s="384" t="s">
        <v>23</v>
      </c>
      <c r="D3226" s="380">
        <v>2348</v>
      </c>
      <c r="E3226" s="380"/>
      <c r="F3226" s="380"/>
      <c r="G3226" s="357"/>
      <c r="H3226" s="357" t="s">
        <v>1651</v>
      </c>
      <c r="I3226" s="357" t="s">
        <v>1163</v>
      </c>
      <c r="J3226" s="357" t="s">
        <v>324</v>
      </c>
      <c r="K3226" s="315">
        <v>1000</v>
      </c>
      <c r="L3226" s="685"/>
      <c r="M3226" s="333" t="s">
        <v>1191</v>
      </c>
      <c r="N3226" s="270"/>
      <c r="O3226" s="270"/>
      <c r="P3226" s="254">
        <f t="shared" si="218"/>
        <v>1000</v>
      </c>
      <c r="Q3226" s="254">
        <f t="shared" si="219"/>
        <v>2348000</v>
      </c>
      <c r="R3226" s="254">
        <f t="shared" si="220"/>
        <v>0</v>
      </c>
      <c r="S3226" s="312"/>
    </row>
    <row r="3227" spans="1:19" outlineLevel="1">
      <c r="A3227" s="381" t="s">
        <v>1652</v>
      </c>
      <c r="B3227" s="379" t="s">
        <v>1653</v>
      </c>
      <c r="C3227" s="378"/>
      <c r="D3227" s="380"/>
      <c r="E3227" s="380"/>
      <c r="F3227" s="380"/>
      <c r="G3227" s="357"/>
      <c r="H3227" s="357"/>
      <c r="I3227" s="357"/>
      <c r="J3227" s="357"/>
      <c r="K3227" s="333"/>
      <c r="L3227" s="685"/>
      <c r="M3227" s="333"/>
      <c r="N3227" s="270"/>
      <c r="O3227" s="270"/>
      <c r="P3227" s="254"/>
      <c r="Q3227" s="254"/>
      <c r="R3227" s="254"/>
      <c r="S3227" s="312"/>
    </row>
    <row r="3228" spans="1:19" outlineLevel="1">
      <c r="A3228" s="382"/>
      <c r="B3228" s="383" t="s">
        <v>1172</v>
      </c>
      <c r="C3228" s="384" t="s">
        <v>23</v>
      </c>
      <c r="D3228" s="380">
        <v>13</v>
      </c>
      <c r="E3228" s="380"/>
      <c r="F3228" s="380"/>
      <c r="G3228" s="357"/>
      <c r="H3228" s="357" t="s">
        <v>1250</v>
      </c>
      <c r="I3228" s="357" t="s">
        <v>1163</v>
      </c>
      <c r="J3228" s="357" t="s">
        <v>324</v>
      </c>
      <c r="K3228" s="315">
        <v>9600</v>
      </c>
      <c r="L3228" s="685"/>
      <c r="M3228" s="333" t="s">
        <v>1191</v>
      </c>
      <c r="N3228" s="270"/>
      <c r="O3228" s="270"/>
      <c r="P3228" s="254">
        <f t="shared" ref="P3228:P3231" si="221">SUM(K3228:O3228)</f>
        <v>9600</v>
      </c>
      <c r="Q3228" s="254">
        <f>P3228*$D3228</f>
        <v>124800</v>
      </c>
      <c r="R3228" s="254">
        <f>P3228*$F3228</f>
        <v>0</v>
      </c>
      <c r="S3228" s="312"/>
    </row>
    <row r="3229" spans="1:19" outlineLevel="1">
      <c r="A3229" s="382"/>
      <c r="B3229" s="383" t="s">
        <v>1174</v>
      </c>
      <c r="C3229" s="384" t="s">
        <v>23</v>
      </c>
      <c r="D3229" s="380">
        <v>1543</v>
      </c>
      <c r="E3229" s="380"/>
      <c r="F3229" s="380"/>
      <c r="G3229" s="357"/>
      <c r="H3229" s="357" t="s">
        <v>1251</v>
      </c>
      <c r="I3229" s="357" t="s">
        <v>1163</v>
      </c>
      <c r="J3229" s="357" t="s">
        <v>324</v>
      </c>
      <c r="K3229" s="315">
        <v>5900</v>
      </c>
      <c r="L3229" s="685"/>
      <c r="M3229" s="333" t="s">
        <v>1191</v>
      </c>
      <c r="N3229" s="270"/>
      <c r="O3229" s="270"/>
      <c r="P3229" s="254">
        <f t="shared" si="221"/>
        <v>5900</v>
      </c>
      <c r="Q3229" s="254">
        <f>P3229*$D3229</f>
        <v>9103700</v>
      </c>
      <c r="R3229" s="254">
        <f>P3229*$F3229</f>
        <v>0</v>
      </c>
      <c r="S3229" s="312"/>
    </row>
    <row r="3230" spans="1:19" outlineLevel="1">
      <c r="A3230" s="382"/>
      <c r="B3230" s="383" t="s">
        <v>1176</v>
      </c>
      <c r="C3230" s="384" t="s">
        <v>23</v>
      </c>
      <c r="D3230" s="380">
        <v>2036</v>
      </c>
      <c r="E3230" s="380"/>
      <c r="F3230" s="380"/>
      <c r="G3230" s="357"/>
      <c r="H3230" s="357" t="s">
        <v>1252</v>
      </c>
      <c r="I3230" s="357" t="s">
        <v>1163</v>
      </c>
      <c r="J3230" s="357" t="s">
        <v>324</v>
      </c>
      <c r="K3230" s="315">
        <v>3400</v>
      </c>
      <c r="L3230" s="685"/>
      <c r="M3230" s="333" t="s">
        <v>1191</v>
      </c>
      <c r="N3230" s="270"/>
      <c r="O3230" s="270"/>
      <c r="P3230" s="254">
        <f t="shared" si="221"/>
        <v>3400</v>
      </c>
      <c r="Q3230" s="254">
        <f>P3230*$D3230</f>
        <v>6922400</v>
      </c>
      <c r="R3230" s="254">
        <f>P3230*$F3230</f>
        <v>0</v>
      </c>
      <c r="S3230" s="312"/>
    </row>
    <row r="3231" spans="1:19" outlineLevel="1">
      <c r="A3231" s="382"/>
      <c r="B3231" s="383" t="s">
        <v>732</v>
      </c>
      <c r="C3231" s="384" t="s">
        <v>23</v>
      </c>
      <c r="D3231" s="380">
        <v>15858</v>
      </c>
      <c r="E3231" s="380"/>
      <c r="F3231" s="380"/>
      <c r="G3231" s="357"/>
      <c r="H3231" s="357" t="s">
        <v>1253</v>
      </c>
      <c r="I3231" s="357" t="s">
        <v>1163</v>
      </c>
      <c r="J3231" s="357" t="s">
        <v>324</v>
      </c>
      <c r="K3231" s="315">
        <v>2500</v>
      </c>
      <c r="L3231" s="685"/>
      <c r="M3231" s="333" t="s">
        <v>1191</v>
      </c>
      <c r="N3231" s="270"/>
      <c r="O3231" s="270"/>
      <c r="P3231" s="254">
        <f t="shared" si="221"/>
        <v>2500</v>
      </c>
      <c r="Q3231" s="254">
        <f>P3231*$D3231</f>
        <v>39645000</v>
      </c>
      <c r="R3231" s="254">
        <f>P3231*$F3231</f>
        <v>0</v>
      </c>
      <c r="S3231" s="312"/>
    </row>
    <row r="3232" spans="1:19" outlineLevel="1">
      <c r="A3232" s="381" t="s">
        <v>1654</v>
      </c>
      <c r="B3232" s="379" t="s">
        <v>1655</v>
      </c>
      <c r="C3232" s="378"/>
      <c r="D3232" s="380"/>
      <c r="E3232" s="380"/>
      <c r="F3232" s="380"/>
      <c r="G3232" s="357"/>
      <c r="H3232" s="357"/>
      <c r="I3232" s="357"/>
      <c r="J3232" s="357"/>
      <c r="K3232" s="333"/>
      <c r="L3232" s="685"/>
      <c r="M3232" s="333"/>
      <c r="N3232" s="270"/>
      <c r="O3232" s="270"/>
      <c r="P3232" s="254"/>
      <c r="Q3232" s="254"/>
      <c r="R3232" s="254"/>
      <c r="S3232" s="312"/>
    </row>
    <row r="3233" spans="1:19" ht="25.5" outlineLevel="1">
      <c r="A3233" s="382"/>
      <c r="B3233" s="383" t="s">
        <v>1230</v>
      </c>
      <c r="C3233" s="384" t="s">
        <v>23</v>
      </c>
      <c r="D3233" s="380">
        <v>4</v>
      </c>
      <c r="E3233" s="380"/>
      <c r="F3233" s="380"/>
      <c r="G3233" s="357"/>
      <c r="H3233" s="357" t="s">
        <v>1268</v>
      </c>
      <c r="I3233" s="357" t="s">
        <v>1163</v>
      </c>
      <c r="J3233" s="357" t="s">
        <v>324</v>
      </c>
      <c r="K3233" s="315">
        <v>4600</v>
      </c>
      <c r="L3233" s="685"/>
      <c r="M3233" s="333" t="s">
        <v>1191</v>
      </c>
      <c r="N3233" s="270"/>
      <c r="O3233" s="270"/>
      <c r="P3233" s="254">
        <f t="shared" ref="P3233:P3236" si="222">SUM(K3233:O3233)</f>
        <v>4600</v>
      </c>
      <c r="Q3233" s="254">
        <f>P3233*$D3233</f>
        <v>18400</v>
      </c>
      <c r="R3233" s="254">
        <f>P3233*$F3233</f>
        <v>0</v>
      </c>
      <c r="S3233" s="312"/>
    </row>
    <row r="3234" spans="1:19" ht="25.5" outlineLevel="1">
      <c r="A3234" s="382"/>
      <c r="B3234" s="383" t="s">
        <v>1237</v>
      </c>
      <c r="C3234" s="384" t="s">
        <v>23</v>
      </c>
      <c r="D3234" s="380">
        <v>349</v>
      </c>
      <c r="E3234" s="380"/>
      <c r="F3234" s="380"/>
      <c r="G3234" s="357"/>
      <c r="H3234" s="357" t="s">
        <v>1271</v>
      </c>
      <c r="I3234" s="357" t="s">
        <v>1163</v>
      </c>
      <c r="J3234" s="357" t="s">
        <v>324</v>
      </c>
      <c r="K3234" s="315">
        <v>3000</v>
      </c>
      <c r="L3234" s="685"/>
      <c r="M3234" s="333" t="s">
        <v>1191</v>
      </c>
      <c r="N3234" s="270"/>
      <c r="O3234" s="270"/>
      <c r="P3234" s="254">
        <f t="shared" si="222"/>
        <v>3000</v>
      </c>
      <c r="Q3234" s="254">
        <f>P3234*$D3234</f>
        <v>1047000</v>
      </c>
      <c r="R3234" s="254">
        <f>P3234*$F3234</f>
        <v>0</v>
      </c>
      <c r="S3234" s="312"/>
    </row>
    <row r="3235" spans="1:19" ht="25.5" outlineLevel="1">
      <c r="A3235" s="382"/>
      <c r="B3235" s="383" t="s">
        <v>1239</v>
      </c>
      <c r="C3235" s="384" t="s">
        <v>23</v>
      </c>
      <c r="D3235" s="380">
        <v>439</v>
      </c>
      <c r="E3235" s="380"/>
      <c r="F3235" s="380"/>
      <c r="G3235" s="357"/>
      <c r="H3235" s="357" t="s">
        <v>1272</v>
      </c>
      <c r="I3235" s="357" t="s">
        <v>1163</v>
      </c>
      <c r="J3235" s="357" t="s">
        <v>324</v>
      </c>
      <c r="K3235" s="315">
        <v>3000</v>
      </c>
      <c r="L3235" s="685"/>
      <c r="M3235" s="333" t="s">
        <v>1191</v>
      </c>
      <c r="N3235" s="270"/>
      <c r="O3235" s="270"/>
      <c r="P3235" s="254">
        <f t="shared" si="222"/>
        <v>3000</v>
      </c>
      <c r="Q3235" s="254">
        <f>P3235*$D3235</f>
        <v>1317000</v>
      </c>
      <c r="R3235" s="254">
        <f>P3235*$F3235</f>
        <v>0</v>
      </c>
      <c r="S3235" s="312"/>
    </row>
    <row r="3236" spans="1:19" ht="25.5" outlineLevel="1">
      <c r="A3236" s="382"/>
      <c r="B3236" s="383" t="s">
        <v>1242</v>
      </c>
      <c r="C3236" s="384" t="s">
        <v>23</v>
      </c>
      <c r="D3236" s="380">
        <v>1225</v>
      </c>
      <c r="E3236" s="380"/>
      <c r="F3236" s="380"/>
      <c r="G3236" s="357"/>
      <c r="H3236" s="357" t="s">
        <v>1273</v>
      </c>
      <c r="I3236" s="357" t="s">
        <v>1163</v>
      </c>
      <c r="J3236" s="357" t="s">
        <v>324</v>
      </c>
      <c r="K3236" s="315">
        <v>2100</v>
      </c>
      <c r="L3236" s="685"/>
      <c r="M3236" s="333" t="s">
        <v>1191</v>
      </c>
      <c r="N3236" s="270"/>
      <c r="O3236" s="270"/>
      <c r="P3236" s="254">
        <f t="shared" si="222"/>
        <v>2100</v>
      </c>
      <c r="Q3236" s="254">
        <f>P3236*$D3236</f>
        <v>2572500</v>
      </c>
      <c r="R3236" s="254">
        <f>P3236*$F3236</f>
        <v>0</v>
      </c>
      <c r="S3236" s="312"/>
    </row>
    <row r="3237" spans="1:19" outlineLevel="1">
      <c r="A3237" s="381" t="s">
        <v>1652</v>
      </c>
      <c r="B3237" s="379" t="s">
        <v>1656</v>
      </c>
      <c r="C3237" s="378"/>
      <c r="D3237" s="380"/>
      <c r="E3237" s="380"/>
      <c r="F3237" s="380"/>
      <c r="G3237" s="357"/>
      <c r="H3237" s="357"/>
      <c r="I3237" s="357"/>
      <c r="J3237" s="357"/>
      <c r="K3237" s="333"/>
      <c r="L3237" s="685"/>
      <c r="M3237" s="333"/>
      <c r="N3237" s="270"/>
      <c r="O3237" s="270"/>
      <c r="P3237" s="254"/>
      <c r="Q3237" s="254"/>
      <c r="R3237" s="254"/>
      <c r="S3237" s="312"/>
    </row>
    <row r="3238" spans="1:19" outlineLevel="1">
      <c r="A3238" s="382"/>
      <c r="B3238" s="383" t="s">
        <v>1172</v>
      </c>
      <c r="C3238" s="384" t="s">
        <v>23</v>
      </c>
      <c r="D3238" s="380">
        <v>5</v>
      </c>
      <c r="E3238" s="380"/>
      <c r="F3238" s="380"/>
      <c r="G3238" s="357"/>
      <c r="H3238" s="357" t="s">
        <v>1657</v>
      </c>
      <c r="I3238" s="357" t="s">
        <v>1163</v>
      </c>
      <c r="J3238" s="357" t="s">
        <v>324</v>
      </c>
      <c r="K3238" s="315">
        <v>236700</v>
      </c>
      <c r="L3238" s="685"/>
      <c r="M3238" s="315">
        <v>92500</v>
      </c>
      <c r="N3238" s="270"/>
      <c r="O3238" s="270"/>
      <c r="P3238" s="254">
        <f t="shared" ref="P3238:P3241" si="223">SUM(K3238:O3238)</f>
        <v>329200</v>
      </c>
      <c r="Q3238" s="254">
        <f>P3238*$D3238</f>
        <v>1646000</v>
      </c>
      <c r="R3238" s="254">
        <f>P3238*$F3238</f>
        <v>0</v>
      </c>
      <c r="S3238" s="312"/>
    </row>
    <row r="3239" spans="1:19" outlineLevel="1">
      <c r="A3239" s="382"/>
      <c r="B3239" s="383" t="s">
        <v>1174</v>
      </c>
      <c r="C3239" s="384" t="s">
        <v>23</v>
      </c>
      <c r="D3239" s="380">
        <v>586</v>
      </c>
      <c r="E3239" s="380"/>
      <c r="F3239" s="380"/>
      <c r="G3239" s="357"/>
      <c r="H3239" s="357" t="s">
        <v>1658</v>
      </c>
      <c r="I3239" s="357" t="s">
        <v>1163</v>
      </c>
      <c r="J3239" s="357" t="s">
        <v>324</v>
      </c>
      <c r="K3239" s="315">
        <v>140400</v>
      </c>
      <c r="L3239" s="685"/>
      <c r="M3239" s="315">
        <v>73800</v>
      </c>
      <c r="N3239" s="270"/>
      <c r="O3239" s="270"/>
      <c r="P3239" s="254">
        <f t="shared" si="223"/>
        <v>214200</v>
      </c>
      <c r="Q3239" s="254">
        <f>P3239*$D3239</f>
        <v>125521200</v>
      </c>
      <c r="R3239" s="254">
        <f>P3239*$F3239</f>
        <v>0</v>
      </c>
      <c r="S3239" s="312"/>
    </row>
    <row r="3240" spans="1:19" outlineLevel="1">
      <c r="A3240" s="382"/>
      <c r="B3240" s="383" t="s">
        <v>1176</v>
      </c>
      <c r="C3240" s="384" t="s">
        <v>23</v>
      </c>
      <c r="D3240" s="380">
        <v>683</v>
      </c>
      <c r="E3240" s="380"/>
      <c r="F3240" s="380"/>
      <c r="G3240" s="357"/>
      <c r="H3240" s="357" t="s">
        <v>1659</v>
      </c>
      <c r="I3240" s="357" t="s">
        <v>1163</v>
      </c>
      <c r="J3240" s="357" t="s">
        <v>324</v>
      </c>
      <c r="K3240" s="315">
        <v>98200</v>
      </c>
      <c r="L3240" s="685"/>
      <c r="M3240" s="315">
        <v>57700</v>
      </c>
      <c r="N3240" s="270"/>
      <c r="O3240" s="270"/>
      <c r="P3240" s="254">
        <f t="shared" si="223"/>
        <v>155900</v>
      </c>
      <c r="Q3240" s="254">
        <f>P3240*$D3240</f>
        <v>106479700</v>
      </c>
      <c r="R3240" s="254">
        <f>P3240*$F3240</f>
        <v>0</v>
      </c>
      <c r="S3240" s="312"/>
    </row>
    <row r="3241" spans="1:19" outlineLevel="1">
      <c r="A3241" s="382"/>
      <c r="B3241" s="383" t="s">
        <v>732</v>
      </c>
      <c r="C3241" s="384" t="s">
        <v>23</v>
      </c>
      <c r="D3241" s="380">
        <v>1777</v>
      </c>
      <c r="E3241" s="380"/>
      <c r="F3241" s="380"/>
      <c r="G3241" s="357"/>
      <c r="H3241" s="357" t="s">
        <v>1660</v>
      </c>
      <c r="I3241" s="357" t="s">
        <v>1163</v>
      </c>
      <c r="J3241" s="357" t="s">
        <v>324</v>
      </c>
      <c r="K3241" s="315">
        <v>85600</v>
      </c>
      <c r="L3241" s="685"/>
      <c r="M3241" s="315">
        <v>46200</v>
      </c>
      <c r="N3241" s="270"/>
      <c r="O3241" s="270"/>
      <c r="P3241" s="254">
        <f t="shared" si="223"/>
        <v>131800</v>
      </c>
      <c r="Q3241" s="254">
        <f>P3241*$D3241</f>
        <v>234208600</v>
      </c>
      <c r="R3241" s="254">
        <f>P3241*$F3241</f>
        <v>0</v>
      </c>
      <c r="S3241" s="312"/>
    </row>
    <row r="3242" spans="1:19" outlineLevel="1">
      <c r="A3242" s="381" t="s">
        <v>1661</v>
      </c>
      <c r="B3242" s="379" t="s">
        <v>1548</v>
      </c>
      <c r="C3242" s="378"/>
      <c r="D3242" s="380"/>
      <c r="E3242" s="380"/>
      <c r="F3242" s="380"/>
      <c r="G3242" s="357"/>
      <c r="H3242" s="357"/>
      <c r="I3242" s="357"/>
      <c r="J3242" s="357"/>
      <c r="K3242" s="333"/>
      <c r="L3242" s="685"/>
      <c r="M3242" s="333"/>
      <c r="N3242" s="270"/>
      <c r="O3242" s="270"/>
      <c r="P3242" s="254"/>
      <c r="Q3242" s="254"/>
      <c r="R3242" s="254"/>
      <c r="S3242" s="312"/>
    </row>
    <row r="3243" spans="1:19" ht="25.5" outlineLevel="1">
      <c r="A3243" s="382"/>
      <c r="B3243" s="383" t="s">
        <v>1172</v>
      </c>
      <c r="C3243" s="384" t="s">
        <v>23</v>
      </c>
      <c r="D3243" s="380">
        <v>1</v>
      </c>
      <c r="E3243" s="380"/>
      <c r="F3243" s="380"/>
      <c r="G3243" s="357"/>
      <c r="H3243" s="357" t="s">
        <v>1279</v>
      </c>
      <c r="I3243" s="357" t="s">
        <v>1163</v>
      </c>
      <c r="J3243" s="357" t="s">
        <v>324</v>
      </c>
      <c r="K3243" s="315">
        <v>91000</v>
      </c>
      <c r="L3243" s="685"/>
      <c r="M3243" s="333" t="s">
        <v>1191</v>
      </c>
      <c r="N3243" s="270"/>
      <c r="O3243" s="270"/>
      <c r="P3243" s="254">
        <f t="shared" ref="P3243:P3248" si="224">SUM(K3243:O3243)</f>
        <v>91000</v>
      </c>
      <c r="Q3243" s="254">
        <f t="shared" ref="Q3243:Q3250" si="225">P3243*$D3243</f>
        <v>91000</v>
      </c>
      <c r="R3243" s="254">
        <f t="shared" ref="R3243:R3250" si="226">P3243*$F3243</f>
        <v>0</v>
      </c>
      <c r="S3243" s="312"/>
    </row>
    <row r="3244" spans="1:19" ht="25.5" outlineLevel="1">
      <c r="A3244" s="382"/>
      <c r="B3244" s="383" t="s">
        <v>1174</v>
      </c>
      <c r="C3244" s="384" t="s">
        <v>23</v>
      </c>
      <c r="D3244" s="380">
        <v>520</v>
      </c>
      <c r="E3244" s="380"/>
      <c r="F3244" s="380"/>
      <c r="G3244" s="357"/>
      <c r="H3244" s="357" t="s">
        <v>1280</v>
      </c>
      <c r="I3244" s="357" t="s">
        <v>1163</v>
      </c>
      <c r="J3244" s="357" t="s">
        <v>324</v>
      </c>
      <c r="K3244" s="315">
        <v>36700</v>
      </c>
      <c r="L3244" s="685"/>
      <c r="M3244" s="333" t="s">
        <v>1191</v>
      </c>
      <c r="N3244" s="270"/>
      <c r="O3244" s="270"/>
      <c r="P3244" s="254">
        <f t="shared" si="224"/>
        <v>36700</v>
      </c>
      <c r="Q3244" s="254">
        <f t="shared" si="225"/>
        <v>19084000</v>
      </c>
      <c r="R3244" s="254">
        <f t="shared" si="226"/>
        <v>0</v>
      </c>
      <c r="S3244" s="312"/>
    </row>
    <row r="3245" spans="1:19" ht="25.5" outlineLevel="1">
      <c r="A3245" s="382"/>
      <c r="B3245" s="383" t="s">
        <v>1176</v>
      </c>
      <c r="C3245" s="384" t="s">
        <v>23</v>
      </c>
      <c r="D3245" s="380">
        <v>520</v>
      </c>
      <c r="E3245" s="380"/>
      <c r="F3245" s="380"/>
      <c r="G3245" s="357"/>
      <c r="H3245" s="357" t="s">
        <v>1281</v>
      </c>
      <c r="I3245" s="357" t="s">
        <v>1163</v>
      </c>
      <c r="J3245" s="357" t="s">
        <v>324</v>
      </c>
      <c r="K3245" s="315">
        <v>22500</v>
      </c>
      <c r="L3245" s="685"/>
      <c r="M3245" s="333" t="s">
        <v>1191</v>
      </c>
      <c r="N3245" s="270"/>
      <c r="O3245" s="270"/>
      <c r="P3245" s="254">
        <f t="shared" si="224"/>
        <v>22500</v>
      </c>
      <c r="Q3245" s="254">
        <f t="shared" si="225"/>
        <v>11700000</v>
      </c>
      <c r="R3245" s="254">
        <f t="shared" si="226"/>
        <v>0</v>
      </c>
      <c r="S3245" s="312"/>
    </row>
    <row r="3246" spans="1:19" ht="25.5" outlineLevel="1">
      <c r="A3246" s="382"/>
      <c r="B3246" s="383" t="s">
        <v>732</v>
      </c>
      <c r="C3246" s="384" t="s">
        <v>23</v>
      </c>
      <c r="D3246" s="380">
        <v>6500</v>
      </c>
      <c r="E3246" s="380"/>
      <c r="F3246" s="380"/>
      <c r="G3246" s="357"/>
      <c r="H3246" s="357" t="s">
        <v>1282</v>
      </c>
      <c r="I3246" s="357" t="s">
        <v>1163</v>
      </c>
      <c r="J3246" s="357" t="s">
        <v>324</v>
      </c>
      <c r="K3246" s="315">
        <v>16500</v>
      </c>
      <c r="L3246" s="685"/>
      <c r="M3246" s="333" t="s">
        <v>1191</v>
      </c>
      <c r="N3246" s="270"/>
      <c r="O3246" s="270"/>
      <c r="P3246" s="254">
        <f t="shared" si="224"/>
        <v>16500</v>
      </c>
      <c r="Q3246" s="254">
        <f t="shared" si="225"/>
        <v>107250000</v>
      </c>
      <c r="R3246" s="254">
        <f t="shared" si="226"/>
        <v>0</v>
      </c>
      <c r="S3246" s="312"/>
    </row>
    <row r="3247" spans="1:19" ht="25.5" outlineLevel="1">
      <c r="A3247" s="381" t="s">
        <v>1662</v>
      </c>
      <c r="B3247" s="379" t="s">
        <v>1663</v>
      </c>
      <c r="C3247" s="384" t="s">
        <v>23</v>
      </c>
      <c r="D3247" s="380">
        <v>7364</v>
      </c>
      <c r="E3247" s="380"/>
      <c r="F3247" s="380"/>
      <c r="G3247" s="357"/>
      <c r="H3247" s="357" t="s">
        <v>1282</v>
      </c>
      <c r="I3247" s="357" t="s">
        <v>1163</v>
      </c>
      <c r="J3247" s="357" t="s">
        <v>324</v>
      </c>
      <c r="K3247" s="315">
        <v>16500</v>
      </c>
      <c r="L3247" s="685"/>
      <c r="M3247" s="333" t="s">
        <v>1191</v>
      </c>
      <c r="N3247" s="270"/>
      <c r="O3247" s="270"/>
      <c r="P3247" s="254">
        <f t="shared" si="224"/>
        <v>16500</v>
      </c>
      <c r="Q3247" s="254">
        <f t="shared" si="225"/>
        <v>121506000</v>
      </c>
      <c r="R3247" s="254">
        <f t="shared" si="226"/>
        <v>0</v>
      </c>
      <c r="S3247" s="312"/>
    </row>
    <row r="3248" spans="1:19" ht="25.5" outlineLevel="1">
      <c r="A3248" s="381" t="s">
        <v>1664</v>
      </c>
      <c r="B3248" s="379" t="s">
        <v>1665</v>
      </c>
      <c r="C3248" s="384" t="s">
        <v>23</v>
      </c>
      <c r="D3248" s="380">
        <v>8499</v>
      </c>
      <c r="E3248" s="380"/>
      <c r="F3248" s="380"/>
      <c r="G3248" s="357"/>
      <c r="H3248" s="357" t="s">
        <v>1666</v>
      </c>
      <c r="I3248" s="357" t="s">
        <v>1163</v>
      </c>
      <c r="J3248" s="357" t="s">
        <v>324</v>
      </c>
      <c r="K3248" s="315">
        <v>700</v>
      </c>
      <c r="L3248" s="685"/>
      <c r="M3248" s="333" t="s">
        <v>1191</v>
      </c>
      <c r="N3248" s="270"/>
      <c r="O3248" s="270"/>
      <c r="P3248" s="254">
        <f t="shared" si="224"/>
        <v>700</v>
      </c>
      <c r="Q3248" s="254">
        <f t="shared" si="225"/>
        <v>5949300</v>
      </c>
      <c r="R3248" s="254">
        <f t="shared" si="226"/>
        <v>0</v>
      </c>
      <c r="S3248" s="312"/>
    </row>
    <row r="3249" spans="1:19" outlineLevel="1">
      <c r="A3249" s="381" t="s">
        <v>1667</v>
      </c>
      <c r="B3249" s="379" t="s">
        <v>1668</v>
      </c>
      <c r="C3249" s="384" t="s">
        <v>23</v>
      </c>
      <c r="D3249" s="380">
        <v>3051</v>
      </c>
      <c r="E3249" s="380"/>
      <c r="F3249" s="380"/>
      <c r="G3249" s="357"/>
      <c r="H3249" s="331" t="s">
        <v>1669</v>
      </c>
      <c r="I3249" s="331" t="s">
        <v>1424</v>
      </c>
      <c r="J3249" s="331" t="s">
        <v>324</v>
      </c>
      <c r="K3249" s="315">
        <v>3600</v>
      </c>
      <c r="L3249" s="685"/>
      <c r="M3249" s="315">
        <v>21400</v>
      </c>
      <c r="N3249" s="270"/>
      <c r="O3249" s="270"/>
      <c r="P3249" s="254">
        <f t="shared" ref="P3249:P3250" si="227">SUM(K3249:O3249)</f>
        <v>25000</v>
      </c>
      <c r="Q3249" s="254">
        <f t="shared" si="225"/>
        <v>76275000</v>
      </c>
      <c r="R3249" s="254">
        <f t="shared" si="226"/>
        <v>0</v>
      </c>
      <c r="S3249" s="312"/>
    </row>
    <row r="3250" spans="1:19" outlineLevel="1">
      <c r="A3250" s="378">
        <v>11</v>
      </c>
      <c r="B3250" s="379" t="s">
        <v>1670</v>
      </c>
      <c r="C3250" s="384" t="s">
        <v>20</v>
      </c>
      <c r="D3250" s="380">
        <v>1</v>
      </c>
      <c r="E3250" s="380"/>
      <c r="F3250" s="380"/>
      <c r="G3250" s="357"/>
      <c r="H3250" s="357"/>
      <c r="I3250" s="357"/>
      <c r="J3250" s="357"/>
      <c r="K3250" s="315">
        <v>0</v>
      </c>
      <c r="L3250" s="685"/>
      <c r="M3250" s="315">
        <v>0</v>
      </c>
      <c r="N3250" s="270"/>
      <c r="O3250" s="270"/>
      <c r="P3250" s="254">
        <f t="shared" si="227"/>
        <v>0</v>
      </c>
      <c r="Q3250" s="254">
        <f t="shared" si="225"/>
        <v>0</v>
      </c>
      <c r="R3250" s="254">
        <f t="shared" si="226"/>
        <v>0</v>
      </c>
      <c r="S3250" s="312" t="s">
        <v>858</v>
      </c>
    </row>
    <row r="3251" spans="1:19" outlineLevel="1">
      <c r="A3251" s="378" t="s">
        <v>1671</v>
      </c>
      <c r="B3251" s="379" t="s">
        <v>1672</v>
      </c>
      <c r="C3251" s="384"/>
      <c r="D3251" s="380"/>
      <c r="E3251" s="380"/>
      <c r="F3251" s="380"/>
      <c r="G3251" s="357"/>
      <c r="H3251" s="357"/>
      <c r="I3251" s="357"/>
      <c r="J3251" s="357"/>
      <c r="K3251" s="333"/>
      <c r="L3251" s="685"/>
      <c r="M3251" s="333"/>
      <c r="N3251" s="270"/>
      <c r="O3251" s="270"/>
      <c r="P3251" s="254"/>
      <c r="Q3251" s="254"/>
      <c r="R3251" s="254"/>
      <c r="S3251" s="312"/>
    </row>
    <row r="3252" spans="1:19" outlineLevel="1">
      <c r="A3252" s="378">
        <v>1</v>
      </c>
      <c r="B3252" s="379" t="s">
        <v>1673</v>
      </c>
      <c r="C3252" s="384"/>
      <c r="D3252" s="380"/>
      <c r="E3252" s="380"/>
      <c r="F3252" s="380"/>
      <c r="G3252" s="357"/>
      <c r="H3252" s="357"/>
      <c r="I3252" s="357"/>
      <c r="J3252" s="357"/>
      <c r="K3252" s="333"/>
      <c r="L3252" s="685"/>
      <c r="M3252" s="333"/>
      <c r="N3252" s="270"/>
      <c r="O3252" s="270"/>
      <c r="P3252" s="254"/>
      <c r="Q3252" s="254"/>
      <c r="R3252" s="254"/>
      <c r="S3252" s="312"/>
    </row>
    <row r="3253" spans="1:19" ht="25.5" outlineLevel="1">
      <c r="A3253" s="382"/>
      <c r="B3253" s="383" t="s">
        <v>1164</v>
      </c>
      <c r="C3253" s="384" t="s">
        <v>243</v>
      </c>
      <c r="D3253" s="380">
        <v>3535</v>
      </c>
      <c r="E3253" s="380" t="s">
        <v>1395</v>
      </c>
      <c r="F3253" s="380"/>
      <c r="G3253" s="357" t="s">
        <v>1395</v>
      </c>
      <c r="H3253" s="370" t="s">
        <v>1399</v>
      </c>
      <c r="I3253" s="370" t="s">
        <v>1163</v>
      </c>
      <c r="J3253" s="370" t="s">
        <v>324</v>
      </c>
      <c r="K3253" s="315">
        <v>158000</v>
      </c>
      <c r="L3253" s="685"/>
      <c r="M3253" s="315">
        <v>110800</v>
      </c>
      <c r="N3253" s="270"/>
      <c r="O3253" s="270"/>
      <c r="P3253" s="254">
        <f t="shared" ref="P3253:P3257" si="228">SUM(K3253:O3253)</f>
        <v>268800</v>
      </c>
      <c r="Q3253" s="254">
        <f>P3253*$D3253</f>
        <v>950208000</v>
      </c>
      <c r="R3253" s="254">
        <f>P3253*$F3253</f>
        <v>0</v>
      </c>
      <c r="S3253" s="312"/>
    </row>
    <row r="3254" spans="1:19" ht="25.5" outlineLevel="1">
      <c r="A3254" s="382"/>
      <c r="B3254" s="383" t="s">
        <v>1168</v>
      </c>
      <c r="C3254" s="384" t="s">
        <v>243</v>
      </c>
      <c r="D3254" s="380">
        <v>5080</v>
      </c>
      <c r="E3254" s="380" t="s">
        <v>1395</v>
      </c>
      <c r="F3254" s="380"/>
      <c r="G3254" s="357" t="s">
        <v>1395</v>
      </c>
      <c r="H3254" s="370" t="s">
        <v>1404</v>
      </c>
      <c r="I3254" s="370" t="s">
        <v>1163</v>
      </c>
      <c r="J3254" s="370" t="s">
        <v>324</v>
      </c>
      <c r="K3254" s="315">
        <v>71500</v>
      </c>
      <c r="L3254" s="685"/>
      <c r="M3254" s="315">
        <v>75400</v>
      </c>
      <c r="N3254" s="270"/>
      <c r="O3254" s="270"/>
      <c r="P3254" s="254">
        <f t="shared" si="228"/>
        <v>146900</v>
      </c>
      <c r="Q3254" s="254">
        <f>P3254*$D3254</f>
        <v>746252000</v>
      </c>
      <c r="R3254" s="254">
        <f>P3254*$F3254</f>
        <v>0</v>
      </c>
      <c r="S3254" s="312"/>
    </row>
    <row r="3255" spans="1:19" ht="25.5" outlineLevel="1">
      <c r="A3255" s="382"/>
      <c r="B3255" s="592" t="s">
        <v>1493</v>
      </c>
      <c r="C3255" s="328" t="s">
        <v>243</v>
      </c>
      <c r="D3255" s="330">
        <v>796</v>
      </c>
      <c r="E3255" s="330" t="s">
        <v>1395</v>
      </c>
      <c r="F3255" s="380"/>
      <c r="G3255" s="357" t="s">
        <v>1395</v>
      </c>
      <c r="H3255" s="331" t="s">
        <v>3046</v>
      </c>
      <c r="I3255" s="331" t="s">
        <v>1163</v>
      </c>
      <c r="J3255" s="331" t="s">
        <v>324</v>
      </c>
      <c r="K3255" s="315">
        <v>54300</v>
      </c>
      <c r="L3255" s="685"/>
      <c r="M3255" s="315">
        <v>60200</v>
      </c>
      <c r="N3255" s="270"/>
      <c r="O3255" s="270"/>
      <c r="P3255" s="254">
        <f t="shared" ref="P3255" si="229">SUM(K3255:O3255)</f>
        <v>114500</v>
      </c>
      <c r="Q3255" s="254">
        <f>P3255*$D3255</f>
        <v>91142000</v>
      </c>
      <c r="R3255" s="254">
        <f>P3255*$F3255</f>
        <v>0</v>
      </c>
      <c r="S3255" s="312"/>
    </row>
    <row r="3256" spans="1:19" ht="25.5" outlineLevel="1">
      <c r="A3256" s="382"/>
      <c r="B3256" s="383" t="s">
        <v>1495</v>
      </c>
      <c r="C3256" s="384" t="s">
        <v>243</v>
      </c>
      <c r="D3256" s="380">
        <v>7.5450000000000026</v>
      </c>
      <c r="E3256" s="380" t="s">
        <v>1395</v>
      </c>
      <c r="F3256" s="380"/>
      <c r="G3256" s="357" t="s">
        <v>1395</v>
      </c>
      <c r="H3256" s="357" t="s">
        <v>1674</v>
      </c>
      <c r="I3256" s="357" t="s">
        <v>1163</v>
      </c>
      <c r="J3256" s="357" t="s">
        <v>324</v>
      </c>
      <c r="K3256" s="315">
        <v>35900</v>
      </c>
      <c r="L3256" s="685"/>
      <c r="M3256" s="315">
        <v>48600</v>
      </c>
      <c r="N3256" s="270"/>
      <c r="O3256" s="270"/>
      <c r="P3256" s="254">
        <f t="shared" si="228"/>
        <v>84500</v>
      </c>
      <c r="Q3256" s="254">
        <f>P3256*$D3256</f>
        <v>637552.50000000023</v>
      </c>
      <c r="R3256" s="254">
        <f>P3256*$F3256</f>
        <v>0</v>
      </c>
      <c r="S3256" s="312"/>
    </row>
    <row r="3257" spans="1:19" ht="25.5" outlineLevel="1">
      <c r="A3257" s="382"/>
      <c r="B3257" s="383" t="s">
        <v>1496</v>
      </c>
      <c r="C3257" s="384" t="s">
        <v>243</v>
      </c>
      <c r="D3257" s="380">
        <v>1548</v>
      </c>
      <c r="E3257" s="380" t="s">
        <v>1395</v>
      </c>
      <c r="F3257" s="380"/>
      <c r="G3257" s="357" t="s">
        <v>1395</v>
      </c>
      <c r="H3257" s="370" t="s">
        <v>1407</v>
      </c>
      <c r="I3257" s="370" t="s">
        <v>1163</v>
      </c>
      <c r="J3257" s="370" t="s">
        <v>324</v>
      </c>
      <c r="K3257" s="315">
        <v>31700</v>
      </c>
      <c r="L3257" s="685"/>
      <c r="M3257" s="315">
        <v>43300</v>
      </c>
      <c r="N3257" s="270"/>
      <c r="O3257" s="270"/>
      <c r="P3257" s="254">
        <f t="shared" si="228"/>
        <v>75000</v>
      </c>
      <c r="Q3257" s="254">
        <f>P3257*$D3257</f>
        <v>116100000</v>
      </c>
      <c r="R3257" s="254">
        <f>P3257*$F3257</f>
        <v>0</v>
      </c>
      <c r="S3257" s="312"/>
    </row>
    <row r="3258" spans="1:19" outlineLevel="1">
      <c r="A3258" s="378">
        <v>2</v>
      </c>
      <c r="B3258" s="379" t="s">
        <v>1675</v>
      </c>
      <c r="C3258" s="384"/>
      <c r="D3258" s="380"/>
      <c r="E3258" s="380"/>
      <c r="F3258" s="380"/>
      <c r="G3258" s="357"/>
      <c r="H3258" s="357"/>
      <c r="I3258" s="357"/>
      <c r="J3258" s="357"/>
      <c r="K3258" s="333"/>
      <c r="L3258" s="685"/>
      <c r="M3258" s="333"/>
      <c r="N3258" s="270"/>
      <c r="O3258" s="270"/>
      <c r="P3258" s="254"/>
      <c r="Q3258" s="254"/>
      <c r="R3258" s="254"/>
      <c r="S3258" s="312"/>
    </row>
    <row r="3259" spans="1:19" ht="25.5" outlineLevel="1">
      <c r="A3259" s="382"/>
      <c r="B3259" s="383" t="s">
        <v>1495</v>
      </c>
      <c r="C3259" s="384" t="s">
        <v>243</v>
      </c>
      <c r="D3259" s="380">
        <v>3075</v>
      </c>
      <c r="E3259" s="380" t="s">
        <v>1395</v>
      </c>
      <c r="F3259" s="380"/>
      <c r="G3259" s="362" t="s">
        <v>1677</v>
      </c>
      <c r="H3259" s="357" t="s">
        <v>1676</v>
      </c>
      <c r="I3259" s="357" t="s">
        <v>1163</v>
      </c>
      <c r="J3259" s="357" t="s">
        <v>324</v>
      </c>
      <c r="K3259" s="315">
        <v>32800</v>
      </c>
      <c r="L3259" s="685"/>
      <c r="M3259" s="315">
        <v>48600</v>
      </c>
      <c r="N3259" s="270"/>
      <c r="O3259" s="270"/>
      <c r="P3259" s="254">
        <f>SUM(K3259:O3259)</f>
        <v>81400</v>
      </c>
      <c r="Q3259" s="254">
        <f>P3259*$D3259</f>
        <v>250305000</v>
      </c>
      <c r="R3259" s="254">
        <f>P3259*$F3259</f>
        <v>0</v>
      </c>
      <c r="S3259" s="312"/>
    </row>
    <row r="3260" spans="1:19" outlineLevel="1">
      <c r="A3260" s="378">
        <v>3</v>
      </c>
      <c r="B3260" s="379" t="s">
        <v>1678</v>
      </c>
      <c r="C3260" s="384"/>
      <c r="D3260" s="380"/>
      <c r="E3260" s="380"/>
      <c r="F3260" s="380"/>
      <c r="G3260" s="357"/>
      <c r="H3260" s="357"/>
      <c r="I3260" s="357"/>
      <c r="J3260" s="357"/>
      <c r="K3260" s="333"/>
      <c r="L3260" s="685"/>
      <c r="M3260" s="333"/>
      <c r="N3260" s="270"/>
      <c r="O3260" s="270"/>
      <c r="P3260" s="254"/>
      <c r="Q3260" s="254"/>
      <c r="R3260" s="254"/>
      <c r="S3260" s="312"/>
    </row>
    <row r="3261" spans="1:19" ht="25.5" outlineLevel="1">
      <c r="A3261" s="382"/>
      <c r="B3261" s="383" t="s">
        <v>1164</v>
      </c>
      <c r="C3261" s="384" t="s">
        <v>23</v>
      </c>
      <c r="D3261" s="380">
        <v>1238</v>
      </c>
      <c r="E3261" s="380"/>
      <c r="F3261" s="380"/>
      <c r="G3261" s="357"/>
      <c r="H3261" s="357" t="s">
        <v>1470</v>
      </c>
      <c r="I3261" s="357" t="s">
        <v>1163</v>
      </c>
      <c r="J3261" s="357" t="s">
        <v>324</v>
      </c>
      <c r="K3261" s="315">
        <v>67400</v>
      </c>
      <c r="L3261" s="685"/>
      <c r="M3261" s="333" t="s">
        <v>1191</v>
      </c>
      <c r="N3261" s="270"/>
      <c r="O3261" s="270"/>
      <c r="P3261" s="254">
        <f t="shared" ref="P3261:P3265" si="230">SUM(K3261:O3261)</f>
        <v>67400</v>
      </c>
      <c r="Q3261" s="254">
        <f>P3261*$D3261</f>
        <v>83441200</v>
      </c>
      <c r="R3261" s="254">
        <f>P3261*$F3261</f>
        <v>0</v>
      </c>
      <c r="S3261" s="312"/>
    </row>
    <row r="3262" spans="1:19" ht="25.5" outlineLevel="1">
      <c r="A3262" s="382"/>
      <c r="B3262" s="383" t="s">
        <v>1679</v>
      </c>
      <c r="C3262" s="384" t="s">
        <v>23</v>
      </c>
      <c r="D3262" s="380">
        <v>767</v>
      </c>
      <c r="E3262" s="380"/>
      <c r="F3262" s="380"/>
      <c r="G3262" s="357"/>
      <c r="H3262" s="357" t="s">
        <v>1472</v>
      </c>
      <c r="I3262" s="357" t="s">
        <v>1163</v>
      </c>
      <c r="J3262" s="357" t="s">
        <v>324</v>
      </c>
      <c r="K3262" s="315">
        <v>60100</v>
      </c>
      <c r="L3262" s="685"/>
      <c r="M3262" s="333" t="s">
        <v>1191</v>
      </c>
      <c r="N3262" s="270"/>
      <c r="O3262" s="270"/>
      <c r="P3262" s="254">
        <f t="shared" si="230"/>
        <v>60100</v>
      </c>
      <c r="Q3262" s="254">
        <f>P3262*$D3262</f>
        <v>46096700</v>
      </c>
      <c r="R3262" s="254">
        <f>P3262*$F3262</f>
        <v>0</v>
      </c>
      <c r="S3262" s="312"/>
    </row>
    <row r="3263" spans="1:19" outlineLevel="1">
      <c r="A3263" s="382"/>
      <c r="B3263" s="383" t="s">
        <v>1168</v>
      </c>
      <c r="C3263" s="384" t="s">
        <v>23</v>
      </c>
      <c r="D3263" s="380">
        <v>1322</v>
      </c>
      <c r="E3263" s="380"/>
      <c r="F3263" s="380"/>
      <c r="G3263" s="357"/>
      <c r="H3263" s="357" t="s">
        <v>1477</v>
      </c>
      <c r="I3263" s="357" t="s">
        <v>1163</v>
      </c>
      <c r="J3263" s="357" t="s">
        <v>324</v>
      </c>
      <c r="K3263" s="315">
        <v>36500</v>
      </c>
      <c r="L3263" s="685"/>
      <c r="M3263" s="333" t="s">
        <v>1191</v>
      </c>
      <c r="N3263" s="270"/>
      <c r="O3263" s="270"/>
      <c r="P3263" s="254">
        <f t="shared" si="230"/>
        <v>36500</v>
      </c>
      <c r="Q3263" s="254">
        <f>P3263*$D3263</f>
        <v>48253000</v>
      </c>
      <c r="R3263" s="254">
        <f>P3263*$F3263</f>
        <v>0</v>
      </c>
      <c r="S3263" s="312"/>
    </row>
    <row r="3264" spans="1:19" ht="25.5" customHeight="1" outlineLevel="1">
      <c r="A3264" s="382"/>
      <c r="B3264" s="592" t="s">
        <v>1606</v>
      </c>
      <c r="C3264" s="328" t="s">
        <v>23</v>
      </c>
      <c r="D3264" s="330">
        <v>486</v>
      </c>
      <c r="E3264" s="380"/>
      <c r="F3264" s="380"/>
      <c r="G3264" s="370"/>
      <c r="H3264" s="370" t="s">
        <v>1607</v>
      </c>
      <c r="I3264" s="370" t="s">
        <v>1163</v>
      </c>
      <c r="J3264" s="370" t="s">
        <v>324</v>
      </c>
      <c r="K3264" s="315">
        <v>26700</v>
      </c>
      <c r="L3264" s="685"/>
      <c r="M3264" s="333" t="s">
        <v>1191</v>
      </c>
      <c r="N3264" s="270"/>
      <c r="O3264" s="270"/>
      <c r="P3264" s="254">
        <f t="shared" ref="P3264" si="231">SUM(K3264:O3264)</f>
        <v>26700</v>
      </c>
      <c r="Q3264" s="254">
        <f>P3264*$D3264</f>
        <v>12976200</v>
      </c>
      <c r="R3264" s="254">
        <f>P3264*$F3264</f>
        <v>0</v>
      </c>
      <c r="S3264" s="312"/>
    </row>
    <row r="3265" spans="1:19" ht="25.5" outlineLevel="1">
      <c r="A3265" s="382"/>
      <c r="B3265" s="383" t="s">
        <v>1683</v>
      </c>
      <c r="C3265" s="384" t="s">
        <v>23</v>
      </c>
      <c r="D3265" s="380">
        <v>760</v>
      </c>
      <c r="E3265" s="380"/>
      <c r="F3265" s="380"/>
      <c r="G3265" s="357"/>
      <c r="H3265" s="357" t="s">
        <v>1684</v>
      </c>
      <c r="I3265" s="357" t="s">
        <v>1163</v>
      </c>
      <c r="J3265" s="357" t="s">
        <v>324</v>
      </c>
      <c r="K3265" s="315">
        <v>45100</v>
      </c>
      <c r="L3265" s="685"/>
      <c r="M3265" s="333" t="s">
        <v>1191</v>
      </c>
      <c r="N3265" s="270"/>
      <c r="O3265" s="270"/>
      <c r="P3265" s="254">
        <f t="shared" si="230"/>
        <v>45100</v>
      </c>
      <c r="Q3265" s="254">
        <f>P3265*$D3265</f>
        <v>34276000</v>
      </c>
      <c r="R3265" s="254">
        <f>P3265*$F3265</f>
        <v>0</v>
      </c>
      <c r="S3265" s="312"/>
    </row>
    <row r="3266" spans="1:19" outlineLevel="1">
      <c r="A3266" s="381" t="s">
        <v>1649</v>
      </c>
      <c r="B3266" s="379" t="s">
        <v>1685</v>
      </c>
      <c r="C3266" s="378"/>
      <c r="D3266" s="380"/>
      <c r="E3266" s="380"/>
      <c r="F3266" s="380"/>
      <c r="G3266" s="357"/>
      <c r="H3266" s="357"/>
      <c r="I3266" s="357"/>
      <c r="J3266" s="357"/>
      <c r="K3266" s="333"/>
      <c r="L3266" s="685"/>
      <c r="M3266" s="333"/>
      <c r="N3266" s="270"/>
      <c r="O3266" s="270"/>
      <c r="P3266" s="254"/>
      <c r="Q3266" s="254"/>
      <c r="R3266" s="254"/>
      <c r="S3266" s="312"/>
    </row>
    <row r="3267" spans="1:19" ht="25.5" outlineLevel="1">
      <c r="A3267" s="382"/>
      <c r="B3267" s="383" t="s">
        <v>1164</v>
      </c>
      <c r="C3267" s="384" t="s">
        <v>23</v>
      </c>
      <c r="D3267" s="380">
        <v>4229</v>
      </c>
      <c r="E3267" s="380"/>
      <c r="F3267" s="380"/>
      <c r="G3267" s="357"/>
      <c r="H3267" s="357" t="s">
        <v>1490</v>
      </c>
      <c r="I3267" s="357" t="s">
        <v>1163</v>
      </c>
      <c r="J3267" s="357" t="s">
        <v>324</v>
      </c>
      <c r="K3267" s="315">
        <v>58100</v>
      </c>
      <c r="L3267" s="685"/>
      <c r="M3267" s="333" t="s">
        <v>1191</v>
      </c>
      <c r="N3267" s="270"/>
      <c r="O3267" s="270"/>
      <c r="P3267" s="254">
        <f t="shared" ref="P3267:P3270" si="232">SUM(K3267:O3267)</f>
        <v>58100</v>
      </c>
      <c r="Q3267" s="254">
        <f>P3267*$D3267</f>
        <v>245704900</v>
      </c>
      <c r="R3267" s="254">
        <f>P3267*$F3267</f>
        <v>0</v>
      </c>
      <c r="S3267" s="312"/>
    </row>
    <row r="3268" spans="1:19" outlineLevel="1">
      <c r="A3268" s="382"/>
      <c r="B3268" s="383" t="s">
        <v>1168</v>
      </c>
      <c r="C3268" s="384" t="s">
        <v>23</v>
      </c>
      <c r="D3268" s="380">
        <v>11258</v>
      </c>
      <c r="E3268" s="380"/>
      <c r="F3268" s="380"/>
      <c r="G3268" s="357"/>
      <c r="H3268" s="357" t="s">
        <v>1492</v>
      </c>
      <c r="I3268" s="357" t="s">
        <v>1163</v>
      </c>
      <c r="J3268" s="357" t="s">
        <v>324</v>
      </c>
      <c r="K3268" s="315">
        <v>22600</v>
      </c>
      <c r="L3268" s="685"/>
      <c r="M3268" s="333" t="s">
        <v>1191</v>
      </c>
      <c r="N3268" s="270"/>
      <c r="O3268" s="270"/>
      <c r="P3268" s="254">
        <f t="shared" si="232"/>
        <v>22600</v>
      </c>
      <c r="Q3268" s="254">
        <f>P3268*$D3268</f>
        <v>254430800</v>
      </c>
      <c r="R3268" s="254">
        <f>P3268*$F3268</f>
        <v>0</v>
      </c>
      <c r="S3268" s="312"/>
    </row>
    <row r="3269" spans="1:19" outlineLevel="1">
      <c r="A3269" s="382"/>
      <c r="B3269" s="592" t="s">
        <v>1493</v>
      </c>
      <c r="C3269" s="328" t="s">
        <v>23</v>
      </c>
      <c r="D3269" s="330">
        <v>1040</v>
      </c>
      <c r="E3269" s="380"/>
      <c r="F3269" s="380"/>
      <c r="G3269" s="357"/>
      <c r="H3269" s="357" t="s">
        <v>1494</v>
      </c>
      <c r="I3269" s="357" t="s">
        <v>1163</v>
      </c>
      <c r="J3269" s="357" t="s">
        <v>324</v>
      </c>
      <c r="K3269" s="315">
        <v>13800</v>
      </c>
      <c r="L3269" s="685"/>
      <c r="M3269" s="333" t="s">
        <v>1191</v>
      </c>
      <c r="N3269" s="270"/>
      <c r="O3269" s="270"/>
      <c r="P3269" s="254">
        <f t="shared" ref="P3269" si="233">SUM(K3269:O3269)</f>
        <v>13800</v>
      </c>
      <c r="Q3269" s="254">
        <f>P3269*$D3269</f>
        <v>14352000</v>
      </c>
      <c r="R3269" s="254">
        <f>P3269*$F3269</f>
        <v>0</v>
      </c>
      <c r="S3269" s="312"/>
    </row>
    <row r="3270" spans="1:19" outlineLevel="1">
      <c r="A3270" s="382"/>
      <c r="B3270" s="383" t="s">
        <v>1496</v>
      </c>
      <c r="C3270" s="384" t="s">
        <v>23</v>
      </c>
      <c r="D3270" s="380">
        <v>2056</v>
      </c>
      <c r="E3270" s="380"/>
      <c r="F3270" s="380"/>
      <c r="G3270" s="357"/>
      <c r="H3270" s="357" t="s">
        <v>1610</v>
      </c>
      <c r="I3270" s="357" t="s">
        <v>1163</v>
      </c>
      <c r="J3270" s="357" t="s">
        <v>324</v>
      </c>
      <c r="K3270" s="315">
        <v>3800</v>
      </c>
      <c r="L3270" s="685"/>
      <c r="M3270" s="333" t="s">
        <v>1191</v>
      </c>
      <c r="N3270" s="270"/>
      <c r="O3270" s="270"/>
      <c r="P3270" s="254">
        <f t="shared" si="232"/>
        <v>3800</v>
      </c>
      <c r="Q3270" s="254">
        <f>P3270*$D3270</f>
        <v>7812800</v>
      </c>
      <c r="R3270" s="254">
        <f>P3270*$F3270</f>
        <v>0</v>
      </c>
      <c r="S3270" s="312"/>
    </row>
    <row r="3271" spans="1:19" outlineLevel="1">
      <c r="A3271" s="381" t="s">
        <v>1652</v>
      </c>
      <c r="B3271" s="379" t="s">
        <v>1686</v>
      </c>
      <c r="C3271" s="378"/>
      <c r="D3271" s="380"/>
      <c r="E3271" s="380"/>
      <c r="F3271" s="380"/>
      <c r="G3271" s="357"/>
      <c r="H3271" s="357"/>
      <c r="I3271" s="357"/>
      <c r="J3271" s="357"/>
      <c r="K3271" s="333"/>
      <c r="L3271" s="685"/>
      <c r="M3271" s="333"/>
      <c r="N3271" s="270"/>
      <c r="O3271" s="270"/>
      <c r="P3271" s="254"/>
      <c r="Q3271" s="254"/>
      <c r="R3271" s="254"/>
      <c r="S3271" s="312"/>
    </row>
    <row r="3272" spans="1:19" outlineLevel="1">
      <c r="A3272" s="382"/>
      <c r="B3272" s="383" t="s">
        <v>1495</v>
      </c>
      <c r="C3272" s="384" t="s">
        <v>23</v>
      </c>
      <c r="D3272" s="380">
        <v>2717</v>
      </c>
      <c r="E3272" s="380"/>
      <c r="F3272" s="380"/>
      <c r="G3272" s="357"/>
      <c r="H3272" s="357" t="s">
        <v>1513</v>
      </c>
      <c r="I3272" s="357" t="s">
        <v>1163</v>
      </c>
      <c r="J3272" s="357" t="s">
        <v>324</v>
      </c>
      <c r="K3272" s="315">
        <v>7800</v>
      </c>
      <c r="L3272" s="685"/>
      <c r="M3272" s="333" t="s">
        <v>1191</v>
      </c>
      <c r="N3272" s="270"/>
      <c r="O3272" s="270"/>
      <c r="P3272" s="254">
        <f t="shared" ref="P3272:P3273" si="234">SUM(K3272:O3272)</f>
        <v>7800</v>
      </c>
      <c r="Q3272" s="254">
        <f>P3272*$D3272</f>
        <v>21192600</v>
      </c>
      <c r="R3272" s="254">
        <f>P3272*$F3272</f>
        <v>0</v>
      </c>
      <c r="S3272" s="312"/>
    </row>
    <row r="3273" spans="1:19" outlineLevel="1">
      <c r="A3273" s="382"/>
      <c r="B3273" s="383" t="s">
        <v>1496</v>
      </c>
      <c r="C3273" s="384" t="s">
        <v>23</v>
      </c>
      <c r="D3273" s="380">
        <v>791</v>
      </c>
      <c r="E3273" s="380"/>
      <c r="F3273" s="380"/>
      <c r="G3273" s="357"/>
      <c r="H3273" s="357" t="s">
        <v>1688</v>
      </c>
      <c r="I3273" s="357" t="s">
        <v>1163</v>
      </c>
      <c r="J3273" s="357" t="s">
        <v>324</v>
      </c>
      <c r="K3273" s="315">
        <v>5000</v>
      </c>
      <c r="L3273" s="685"/>
      <c r="M3273" s="333" t="s">
        <v>1191</v>
      </c>
      <c r="N3273" s="270"/>
      <c r="O3273" s="270"/>
      <c r="P3273" s="254">
        <f t="shared" si="234"/>
        <v>5000</v>
      </c>
      <c r="Q3273" s="254">
        <f>P3273*$D3273</f>
        <v>3955000</v>
      </c>
      <c r="R3273" s="254">
        <f>P3273*$F3273</f>
        <v>0</v>
      </c>
      <c r="S3273" s="312"/>
    </row>
    <row r="3274" spans="1:19" outlineLevel="1">
      <c r="A3274" s="381" t="s">
        <v>1654</v>
      </c>
      <c r="B3274" s="379" t="s">
        <v>1689</v>
      </c>
      <c r="C3274" s="378"/>
      <c r="D3274" s="380"/>
      <c r="E3274" s="380"/>
      <c r="F3274" s="380"/>
      <c r="G3274" s="357"/>
      <c r="H3274" s="357"/>
      <c r="I3274" s="357"/>
      <c r="J3274" s="357"/>
      <c r="K3274" s="333"/>
      <c r="L3274" s="685"/>
      <c r="M3274" s="333"/>
      <c r="N3274" s="270"/>
      <c r="O3274" s="270"/>
      <c r="P3274" s="254"/>
      <c r="Q3274" s="254"/>
      <c r="R3274" s="254"/>
      <c r="S3274" s="312"/>
    </row>
    <row r="3275" spans="1:19" ht="25.5" outlineLevel="1">
      <c r="A3275" s="382"/>
      <c r="B3275" s="383" t="s">
        <v>1690</v>
      </c>
      <c r="C3275" s="384" t="s">
        <v>23</v>
      </c>
      <c r="D3275" s="380">
        <v>741</v>
      </c>
      <c r="E3275" s="380"/>
      <c r="F3275" s="380"/>
      <c r="G3275" s="357"/>
      <c r="H3275" s="357" t="s">
        <v>1691</v>
      </c>
      <c r="I3275" s="357" t="s">
        <v>1163</v>
      </c>
      <c r="J3275" s="357" t="s">
        <v>324</v>
      </c>
      <c r="K3275" s="315">
        <v>56900</v>
      </c>
      <c r="L3275" s="685"/>
      <c r="M3275" s="333" t="s">
        <v>1191</v>
      </c>
      <c r="N3275" s="270"/>
      <c r="O3275" s="270"/>
      <c r="P3275" s="254">
        <f t="shared" ref="P3275:P3278" si="235">SUM(K3275:O3275)</f>
        <v>56900</v>
      </c>
      <c r="Q3275" s="254">
        <f>P3275*$D3275</f>
        <v>42162900</v>
      </c>
      <c r="R3275" s="254">
        <f>P3275*$F3275</f>
        <v>0</v>
      </c>
      <c r="S3275" s="312"/>
    </row>
    <row r="3276" spans="1:19" ht="25.5" outlineLevel="1">
      <c r="A3276" s="382"/>
      <c r="B3276" s="383" t="s">
        <v>1692</v>
      </c>
      <c r="C3276" s="384" t="s">
        <v>23</v>
      </c>
      <c r="D3276" s="380">
        <v>1016</v>
      </c>
      <c r="E3276" s="380"/>
      <c r="F3276" s="380"/>
      <c r="G3276" s="357"/>
      <c r="H3276" s="357" t="s">
        <v>1693</v>
      </c>
      <c r="I3276" s="357" t="s">
        <v>1163</v>
      </c>
      <c r="J3276" s="357" t="s">
        <v>324</v>
      </c>
      <c r="K3276" s="315">
        <v>37100</v>
      </c>
      <c r="L3276" s="685"/>
      <c r="M3276" s="333" t="s">
        <v>1191</v>
      </c>
      <c r="N3276" s="270"/>
      <c r="O3276" s="270"/>
      <c r="P3276" s="254">
        <f t="shared" si="235"/>
        <v>37100</v>
      </c>
      <c r="Q3276" s="254">
        <f>P3276*$D3276</f>
        <v>37693600</v>
      </c>
      <c r="R3276" s="254">
        <f>P3276*$F3276</f>
        <v>0</v>
      </c>
      <c r="S3276" s="312"/>
    </row>
    <row r="3277" spans="1:19" ht="25.5" outlineLevel="1">
      <c r="A3277" s="382"/>
      <c r="B3277" s="383" t="s">
        <v>1694</v>
      </c>
      <c r="C3277" s="384" t="s">
        <v>23</v>
      </c>
      <c r="D3277" s="380">
        <v>498</v>
      </c>
      <c r="E3277" s="380"/>
      <c r="F3277" s="380"/>
      <c r="G3277" s="357"/>
      <c r="H3277" s="357" t="s">
        <v>1544</v>
      </c>
      <c r="I3277" s="357" t="s">
        <v>1163</v>
      </c>
      <c r="J3277" s="357" t="s">
        <v>324</v>
      </c>
      <c r="K3277" s="315">
        <v>20600</v>
      </c>
      <c r="L3277" s="685"/>
      <c r="M3277" s="333" t="s">
        <v>1191</v>
      </c>
      <c r="N3277" s="270"/>
      <c r="O3277" s="270"/>
      <c r="P3277" s="254">
        <f t="shared" si="235"/>
        <v>20600</v>
      </c>
      <c r="Q3277" s="254">
        <f>P3277*$D3277</f>
        <v>10258800</v>
      </c>
      <c r="R3277" s="254">
        <f>P3277*$F3277</f>
        <v>0</v>
      </c>
      <c r="S3277" s="312"/>
    </row>
    <row r="3278" spans="1:19" outlineLevel="1">
      <c r="A3278" s="382"/>
      <c r="B3278" s="383" t="s">
        <v>1495</v>
      </c>
      <c r="C3278" s="384" t="s">
        <v>23</v>
      </c>
      <c r="D3278" s="380">
        <v>396</v>
      </c>
      <c r="E3278" s="380"/>
      <c r="F3278" s="380"/>
      <c r="G3278" s="357"/>
      <c r="H3278" s="357" t="s">
        <v>1543</v>
      </c>
      <c r="I3278" s="357" t="s">
        <v>1163</v>
      </c>
      <c r="J3278" s="357" t="s">
        <v>324</v>
      </c>
      <c r="K3278" s="315">
        <v>9700</v>
      </c>
      <c r="L3278" s="685"/>
      <c r="M3278" s="333" t="s">
        <v>1191</v>
      </c>
      <c r="N3278" s="270"/>
      <c r="O3278" s="270"/>
      <c r="P3278" s="254">
        <f t="shared" si="235"/>
        <v>9700</v>
      </c>
      <c r="Q3278" s="254">
        <f>P3278*$D3278</f>
        <v>3841200</v>
      </c>
      <c r="R3278" s="254">
        <f>P3278*$F3278</f>
        <v>0</v>
      </c>
      <c r="S3278" s="312"/>
    </row>
    <row r="3279" spans="1:19" outlineLevel="1">
      <c r="A3279" s="381" t="s">
        <v>1661</v>
      </c>
      <c r="B3279" s="379" t="s">
        <v>1548</v>
      </c>
      <c r="C3279" s="378"/>
      <c r="D3279" s="380"/>
      <c r="E3279" s="380"/>
      <c r="F3279" s="380"/>
      <c r="G3279" s="357"/>
      <c r="H3279" s="357"/>
      <c r="I3279" s="357"/>
      <c r="J3279" s="357"/>
      <c r="K3279" s="333"/>
      <c r="L3279" s="685"/>
      <c r="M3279" s="333"/>
      <c r="N3279" s="270"/>
      <c r="O3279" s="270"/>
      <c r="P3279" s="254"/>
      <c r="Q3279" s="254"/>
      <c r="R3279" s="254"/>
      <c r="S3279" s="312"/>
    </row>
    <row r="3280" spans="1:19" ht="25.5" outlineLevel="1">
      <c r="A3280" s="382"/>
      <c r="B3280" s="383" t="s">
        <v>1164</v>
      </c>
      <c r="C3280" s="384" t="s">
        <v>23</v>
      </c>
      <c r="D3280" s="380">
        <v>433</v>
      </c>
      <c r="E3280" s="380"/>
      <c r="F3280" s="380"/>
      <c r="G3280" s="357"/>
      <c r="H3280" s="357" t="s">
        <v>1614</v>
      </c>
      <c r="I3280" s="357" t="s">
        <v>1163</v>
      </c>
      <c r="J3280" s="357" t="s">
        <v>324</v>
      </c>
      <c r="K3280" s="315">
        <v>43800</v>
      </c>
      <c r="L3280" s="685"/>
      <c r="M3280" s="333" t="s">
        <v>1191</v>
      </c>
      <c r="N3280" s="270"/>
      <c r="O3280" s="270"/>
      <c r="P3280" s="254">
        <f t="shared" ref="P3280:P3283" si="236">SUM(K3280:O3280)</f>
        <v>43800</v>
      </c>
      <c r="Q3280" s="254">
        <f>P3280*$D3280</f>
        <v>18965400</v>
      </c>
      <c r="R3280" s="254">
        <f>P3280*$F3280</f>
        <v>0</v>
      </c>
      <c r="S3280" s="312"/>
    </row>
    <row r="3281" spans="1:19" ht="25.5" outlineLevel="1">
      <c r="A3281" s="382"/>
      <c r="B3281" s="383" t="s">
        <v>1168</v>
      </c>
      <c r="C3281" s="384" t="s">
        <v>23</v>
      </c>
      <c r="D3281" s="380">
        <v>1068</v>
      </c>
      <c r="E3281" s="380"/>
      <c r="F3281" s="380"/>
      <c r="G3281" s="357"/>
      <c r="H3281" s="357" t="s">
        <v>1616</v>
      </c>
      <c r="I3281" s="357" t="s">
        <v>1163</v>
      </c>
      <c r="J3281" s="357" t="s">
        <v>324</v>
      </c>
      <c r="K3281" s="315">
        <v>9400</v>
      </c>
      <c r="L3281" s="685"/>
      <c r="M3281" s="333" t="s">
        <v>1191</v>
      </c>
      <c r="N3281" s="270"/>
      <c r="O3281" s="270"/>
      <c r="P3281" s="254">
        <f t="shared" si="236"/>
        <v>9400</v>
      </c>
      <c r="Q3281" s="254">
        <f>P3281*$D3281</f>
        <v>10039200</v>
      </c>
      <c r="R3281" s="254">
        <f>P3281*$F3281</f>
        <v>0</v>
      </c>
      <c r="S3281" s="312"/>
    </row>
    <row r="3282" spans="1:19" ht="25.5" outlineLevel="1">
      <c r="A3282" s="382"/>
      <c r="B3282" s="383" t="s">
        <v>1495</v>
      </c>
      <c r="C3282" s="384" t="s">
        <v>23</v>
      </c>
      <c r="D3282" s="380">
        <v>634</v>
      </c>
      <c r="E3282" s="380"/>
      <c r="F3282" s="380"/>
      <c r="G3282" s="357"/>
      <c r="H3282" s="357" t="s">
        <v>1559</v>
      </c>
      <c r="I3282" s="357" t="s">
        <v>1163</v>
      </c>
      <c r="J3282" s="357" t="s">
        <v>324</v>
      </c>
      <c r="K3282" s="315">
        <v>3900</v>
      </c>
      <c r="L3282" s="685"/>
      <c r="M3282" s="333" t="s">
        <v>1191</v>
      </c>
      <c r="N3282" s="270"/>
      <c r="O3282" s="270"/>
      <c r="P3282" s="254">
        <f t="shared" si="236"/>
        <v>3900</v>
      </c>
      <c r="Q3282" s="254">
        <f>P3282*$D3282</f>
        <v>2472600</v>
      </c>
      <c r="R3282" s="254">
        <f>P3282*$F3282</f>
        <v>0</v>
      </c>
      <c r="S3282" s="312"/>
    </row>
    <row r="3283" spans="1:19" ht="25.5" outlineLevel="1">
      <c r="A3283" s="382"/>
      <c r="B3283" s="383" t="s">
        <v>1496</v>
      </c>
      <c r="C3283" s="384" t="s">
        <v>23</v>
      </c>
      <c r="D3283" s="380">
        <v>503</v>
      </c>
      <c r="E3283" s="380"/>
      <c r="F3283" s="380"/>
      <c r="G3283" s="357"/>
      <c r="H3283" s="357" t="s">
        <v>1695</v>
      </c>
      <c r="I3283" s="357" t="s">
        <v>1163</v>
      </c>
      <c r="J3283" s="357" t="s">
        <v>324</v>
      </c>
      <c r="K3283" s="315">
        <v>3000</v>
      </c>
      <c r="L3283" s="685"/>
      <c r="M3283" s="333" t="s">
        <v>1191</v>
      </c>
      <c r="N3283" s="270"/>
      <c r="O3283" s="270"/>
      <c r="P3283" s="254">
        <f t="shared" si="236"/>
        <v>3000</v>
      </c>
      <c r="Q3283" s="254">
        <f>P3283*$D3283</f>
        <v>1509000</v>
      </c>
      <c r="R3283" s="254">
        <f>P3283*$F3283</f>
        <v>0</v>
      </c>
      <c r="S3283" s="312"/>
    </row>
    <row r="3284" spans="1:19" outlineLevel="1">
      <c r="A3284" s="381" t="s">
        <v>1662</v>
      </c>
      <c r="B3284" s="379" t="s">
        <v>1696</v>
      </c>
      <c r="C3284" s="378"/>
      <c r="D3284" s="380"/>
      <c r="E3284" s="380"/>
      <c r="F3284" s="380"/>
      <c r="G3284" s="357"/>
      <c r="H3284" s="357"/>
      <c r="I3284" s="357"/>
      <c r="J3284" s="357"/>
      <c r="K3284" s="333"/>
      <c r="L3284" s="685"/>
      <c r="M3284" s="333"/>
      <c r="N3284" s="270"/>
      <c r="O3284" s="270"/>
      <c r="P3284" s="254"/>
      <c r="Q3284" s="254"/>
      <c r="R3284" s="254"/>
      <c r="S3284" s="312"/>
    </row>
    <row r="3285" spans="1:19" ht="25.5" outlineLevel="1">
      <c r="A3285" s="382"/>
      <c r="B3285" s="383" t="s">
        <v>1496</v>
      </c>
      <c r="C3285" s="384" t="s">
        <v>23</v>
      </c>
      <c r="D3285" s="380">
        <v>772</v>
      </c>
      <c r="E3285" s="380"/>
      <c r="F3285" s="380"/>
      <c r="G3285" s="357"/>
      <c r="H3285" s="357" t="s">
        <v>1697</v>
      </c>
      <c r="I3285" s="357" t="s">
        <v>1163</v>
      </c>
      <c r="J3285" s="357" t="s">
        <v>324</v>
      </c>
      <c r="K3285" s="315">
        <v>34800</v>
      </c>
      <c r="L3285" s="685"/>
      <c r="M3285" s="333" t="s">
        <v>1191</v>
      </c>
      <c r="N3285" s="270"/>
      <c r="O3285" s="270"/>
      <c r="P3285" s="254">
        <f t="shared" ref="P3285:P3286" si="237">SUM(K3285:O3285)</f>
        <v>34800</v>
      </c>
      <c r="Q3285" s="254">
        <f>P3285*$D3285</f>
        <v>26865600</v>
      </c>
      <c r="R3285" s="254">
        <f>P3285*$F3285</f>
        <v>0</v>
      </c>
      <c r="S3285" s="312"/>
    </row>
    <row r="3286" spans="1:19" ht="25.5" outlineLevel="1">
      <c r="A3286" s="382"/>
      <c r="B3286" s="383" t="s">
        <v>1495</v>
      </c>
      <c r="C3286" s="384" t="s">
        <v>23</v>
      </c>
      <c r="D3286" s="380">
        <v>0</v>
      </c>
      <c r="E3286" s="380"/>
      <c r="F3286" s="380"/>
      <c r="G3286" s="357"/>
      <c r="H3286" s="357" t="s">
        <v>1697</v>
      </c>
      <c r="I3286" s="357" t="s">
        <v>1163</v>
      </c>
      <c r="J3286" s="357" t="s">
        <v>324</v>
      </c>
      <c r="K3286" s="315">
        <v>34800</v>
      </c>
      <c r="L3286" s="685"/>
      <c r="M3286" s="333" t="s">
        <v>1191</v>
      </c>
      <c r="N3286" s="270"/>
      <c r="O3286" s="270"/>
      <c r="P3286" s="254">
        <f t="shared" si="237"/>
        <v>34800</v>
      </c>
      <c r="Q3286" s="254">
        <f>P3286*$D3286</f>
        <v>0</v>
      </c>
      <c r="R3286" s="254">
        <f>P3286*$F3286</f>
        <v>0</v>
      </c>
      <c r="S3286" s="312"/>
    </row>
    <row r="3287" spans="1:19" outlineLevel="1">
      <c r="A3287" s="381" t="s">
        <v>1664</v>
      </c>
      <c r="B3287" s="379" t="s">
        <v>1698</v>
      </c>
      <c r="C3287" s="378"/>
      <c r="D3287" s="380">
        <v>0</v>
      </c>
      <c r="E3287" s="380"/>
      <c r="F3287" s="380"/>
      <c r="G3287" s="357"/>
      <c r="H3287" s="357"/>
      <c r="I3287" s="357"/>
      <c r="J3287" s="357"/>
      <c r="K3287" s="333"/>
      <c r="L3287" s="685"/>
      <c r="M3287" s="333"/>
      <c r="N3287" s="270"/>
      <c r="O3287" s="270"/>
      <c r="P3287" s="254"/>
      <c r="Q3287" s="254"/>
      <c r="R3287" s="254"/>
      <c r="S3287" s="312"/>
    </row>
    <row r="3288" spans="1:19" ht="25.5" outlineLevel="1">
      <c r="A3288" s="382"/>
      <c r="B3288" s="383" t="s">
        <v>1168</v>
      </c>
      <c r="C3288" s="384" t="s">
        <v>23</v>
      </c>
      <c r="D3288" s="380">
        <v>2169</v>
      </c>
      <c r="E3288" s="380"/>
      <c r="F3288" s="380"/>
      <c r="G3288" s="357"/>
      <c r="H3288" s="357" t="s">
        <v>1699</v>
      </c>
      <c r="I3288" s="357" t="s">
        <v>1163</v>
      </c>
      <c r="J3288" s="357" t="s">
        <v>324</v>
      </c>
      <c r="K3288" s="315">
        <v>98600</v>
      </c>
      <c r="L3288" s="685"/>
      <c r="M3288" s="333" t="s">
        <v>1191</v>
      </c>
      <c r="N3288" s="270"/>
      <c r="O3288" s="270"/>
      <c r="P3288" s="254">
        <f t="shared" ref="P3288" si="238">SUM(K3288:O3288)</f>
        <v>98600</v>
      </c>
      <c r="Q3288" s="254">
        <f>P3288*$D3288</f>
        <v>213863400</v>
      </c>
      <c r="R3288" s="254">
        <f>P3288*$F3288</f>
        <v>0</v>
      </c>
      <c r="S3288" s="312"/>
    </row>
    <row r="3289" spans="1:19" outlineLevel="1">
      <c r="A3289" s="381" t="s">
        <v>1667</v>
      </c>
      <c r="B3289" s="379" t="s">
        <v>1700</v>
      </c>
      <c r="C3289" s="378"/>
      <c r="D3289" s="380"/>
      <c r="E3289" s="380"/>
      <c r="F3289" s="380"/>
      <c r="G3289" s="357"/>
      <c r="H3289" s="357"/>
      <c r="I3289" s="357"/>
      <c r="J3289" s="357"/>
      <c r="K3289" s="333"/>
      <c r="L3289" s="685"/>
      <c r="M3289" s="333"/>
      <c r="N3289" s="270"/>
      <c r="O3289" s="270"/>
      <c r="P3289" s="254"/>
      <c r="Q3289" s="254"/>
      <c r="R3289" s="254"/>
      <c r="S3289" s="312"/>
    </row>
    <row r="3290" spans="1:19" ht="25.5" outlineLevel="1">
      <c r="A3290" s="382"/>
      <c r="B3290" s="383" t="s">
        <v>1690</v>
      </c>
      <c r="C3290" s="384" t="s">
        <v>23</v>
      </c>
      <c r="D3290" s="380">
        <v>15</v>
      </c>
      <c r="E3290" s="380"/>
      <c r="F3290" s="380"/>
      <c r="G3290" s="357"/>
      <c r="H3290" s="357" t="s">
        <v>1701</v>
      </c>
      <c r="I3290" s="357" t="s">
        <v>1163</v>
      </c>
      <c r="J3290" s="357" t="s">
        <v>324</v>
      </c>
      <c r="K3290" s="315">
        <v>26300</v>
      </c>
      <c r="L3290" s="685"/>
      <c r="M3290" s="333" t="s">
        <v>1191</v>
      </c>
      <c r="N3290" s="270"/>
      <c r="O3290" s="270"/>
      <c r="P3290" s="254">
        <f t="shared" ref="P3290:P3292" si="239">SUM(K3290:O3290)</f>
        <v>26300</v>
      </c>
      <c r="Q3290" s="254">
        <f>P3290*$D3290</f>
        <v>394500</v>
      </c>
      <c r="R3290" s="254">
        <f>P3290*$F3290</f>
        <v>0</v>
      </c>
      <c r="S3290" s="312"/>
    </row>
    <row r="3291" spans="1:19" ht="25.5" outlineLevel="1">
      <c r="A3291" s="382"/>
      <c r="B3291" s="383" t="s">
        <v>1694</v>
      </c>
      <c r="C3291" s="384" t="s">
        <v>23</v>
      </c>
      <c r="D3291" s="380">
        <v>508</v>
      </c>
      <c r="E3291" s="380"/>
      <c r="F3291" s="380"/>
      <c r="G3291" s="357"/>
      <c r="H3291" s="357" t="s">
        <v>1702</v>
      </c>
      <c r="I3291" s="357" t="s">
        <v>1163</v>
      </c>
      <c r="J3291" s="357" t="s">
        <v>324</v>
      </c>
      <c r="K3291" s="315">
        <v>8700</v>
      </c>
      <c r="L3291" s="685"/>
      <c r="M3291" s="333" t="s">
        <v>1191</v>
      </c>
      <c r="N3291" s="270"/>
      <c r="O3291" s="270"/>
      <c r="P3291" s="254">
        <f t="shared" si="239"/>
        <v>8700</v>
      </c>
      <c r="Q3291" s="254">
        <f>P3291*$D3291</f>
        <v>4419600</v>
      </c>
      <c r="R3291" s="254">
        <f>P3291*$F3291</f>
        <v>0</v>
      </c>
      <c r="S3291" s="312"/>
    </row>
    <row r="3292" spans="1:19" ht="25.5" outlineLevel="1">
      <c r="A3292" s="382"/>
      <c r="B3292" s="383" t="s">
        <v>1478</v>
      </c>
      <c r="C3292" s="384" t="s">
        <v>23</v>
      </c>
      <c r="D3292" s="380">
        <v>407</v>
      </c>
      <c r="E3292" s="380"/>
      <c r="F3292" s="380"/>
      <c r="G3292" s="357"/>
      <c r="H3292" s="357" t="s">
        <v>1703</v>
      </c>
      <c r="I3292" s="357" t="s">
        <v>1163</v>
      </c>
      <c r="J3292" s="357" t="s">
        <v>324</v>
      </c>
      <c r="K3292" s="315">
        <v>8700</v>
      </c>
      <c r="L3292" s="685"/>
      <c r="M3292" s="333" t="s">
        <v>1191</v>
      </c>
      <c r="N3292" s="270"/>
      <c r="O3292" s="270"/>
      <c r="P3292" s="254">
        <f t="shared" si="239"/>
        <v>8700</v>
      </c>
      <c r="Q3292" s="254">
        <f>P3292*$D3292</f>
        <v>3540900</v>
      </c>
      <c r="R3292" s="254">
        <f>P3292*$F3292</f>
        <v>0</v>
      </c>
      <c r="S3292" s="312"/>
    </row>
    <row r="3293" spans="1:19" ht="25.5" outlineLevel="1">
      <c r="A3293" s="382"/>
      <c r="B3293" s="592" t="s">
        <v>1606</v>
      </c>
      <c r="C3293" s="328" t="s">
        <v>23</v>
      </c>
      <c r="D3293" s="330">
        <v>193</v>
      </c>
      <c r="E3293" s="380"/>
      <c r="F3293" s="380"/>
      <c r="G3293" s="357"/>
      <c r="H3293" s="357" t="s">
        <v>1704</v>
      </c>
      <c r="I3293" s="357" t="s">
        <v>1163</v>
      </c>
      <c r="J3293" s="357" t="s">
        <v>324</v>
      </c>
      <c r="K3293" s="315">
        <v>8700</v>
      </c>
      <c r="L3293" s="685"/>
      <c r="M3293" s="333" t="s">
        <v>1191</v>
      </c>
      <c r="N3293" s="270"/>
      <c r="O3293" s="270"/>
      <c r="P3293" s="254">
        <f t="shared" ref="P3293" si="240">SUM(K3293:O3293)</f>
        <v>8700</v>
      </c>
      <c r="Q3293" s="254">
        <f>P3293*$D3293</f>
        <v>1679100</v>
      </c>
      <c r="R3293" s="254">
        <f>P3293*$F3293</f>
        <v>0</v>
      </c>
      <c r="S3293" s="312"/>
    </row>
    <row r="3294" spans="1:19" outlineLevel="1">
      <c r="A3294" s="381" t="s">
        <v>1705</v>
      </c>
      <c r="B3294" s="379" t="s">
        <v>1566</v>
      </c>
      <c r="C3294" s="378"/>
      <c r="D3294" s="380"/>
      <c r="E3294" s="380"/>
      <c r="F3294" s="380"/>
      <c r="G3294" s="357"/>
      <c r="H3294" s="357"/>
      <c r="I3294" s="357"/>
      <c r="J3294" s="357"/>
      <c r="K3294" s="333"/>
      <c r="L3294" s="685"/>
      <c r="M3294" s="333"/>
      <c r="N3294" s="270"/>
      <c r="O3294" s="270"/>
      <c r="P3294" s="254"/>
      <c r="Q3294" s="254"/>
      <c r="R3294" s="254"/>
      <c r="S3294" s="312"/>
    </row>
    <row r="3295" spans="1:19" ht="25.5" outlineLevel="1">
      <c r="A3295" s="382"/>
      <c r="B3295" s="383" t="s">
        <v>1164</v>
      </c>
      <c r="C3295" s="384" t="s">
        <v>23</v>
      </c>
      <c r="D3295" s="380">
        <v>771</v>
      </c>
      <c r="E3295" s="380"/>
      <c r="F3295" s="380"/>
      <c r="G3295" s="357"/>
      <c r="H3295" s="357" t="s">
        <v>1619</v>
      </c>
      <c r="I3295" s="357" t="s">
        <v>1163</v>
      </c>
      <c r="J3295" s="357" t="s">
        <v>324</v>
      </c>
      <c r="K3295" s="315">
        <v>31100</v>
      </c>
      <c r="L3295" s="685"/>
      <c r="M3295" s="333" t="s">
        <v>1191</v>
      </c>
      <c r="N3295" s="270"/>
      <c r="O3295" s="270"/>
      <c r="P3295" s="254">
        <f t="shared" ref="P3295:P3299" si="241">SUM(K3295:O3295)</f>
        <v>31100</v>
      </c>
      <c r="Q3295" s="254">
        <f>P3295*$D3295</f>
        <v>23978100</v>
      </c>
      <c r="R3295" s="254">
        <f>P3295*$F3295</f>
        <v>0</v>
      </c>
      <c r="S3295" s="312"/>
    </row>
    <row r="3296" spans="1:19" ht="25.5" outlineLevel="1">
      <c r="A3296" s="382"/>
      <c r="B3296" s="383" t="s">
        <v>1168</v>
      </c>
      <c r="C3296" s="384" t="s">
        <v>23</v>
      </c>
      <c r="D3296" s="380">
        <v>2165</v>
      </c>
      <c r="E3296" s="380"/>
      <c r="F3296" s="380"/>
      <c r="G3296" s="357"/>
      <c r="H3296" s="357" t="s">
        <v>1706</v>
      </c>
      <c r="I3296" s="357" t="s">
        <v>1163</v>
      </c>
      <c r="J3296" s="357" t="s">
        <v>324</v>
      </c>
      <c r="K3296" s="315">
        <v>12400</v>
      </c>
      <c r="L3296" s="685"/>
      <c r="M3296" s="333" t="s">
        <v>1191</v>
      </c>
      <c r="N3296" s="270"/>
      <c r="O3296" s="270"/>
      <c r="P3296" s="254">
        <f t="shared" si="241"/>
        <v>12400</v>
      </c>
      <c r="Q3296" s="254">
        <f>P3296*$D3296</f>
        <v>26846000</v>
      </c>
      <c r="R3296" s="254">
        <f>P3296*$F3296</f>
        <v>0</v>
      </c>
      <c r="S3296" s="312"/>
    </row>
    <row r="3297" spans="1:19" ht="25.5" outlineLevel="1">
      <c r="A3297" s="382"/>
      <c r="B3297" s="592" t="s">
        <v>1493</v>
      </c>
      <c r="C3297" s="328" t="s">
        <v>23</v>
      </c>
      <c r="D3297" s="330">
        <v>680</v>
      </c>
      <c r="E3297" s="380"/>
      <c r="F3297" s="380"/>
      <c r="G3297" s="357"/>
      <c r="H3297" s="357" t="s">
        <v>1707</v>
      </c>
      <c r="I3297" s="357" t="s">
        <v>1163</v>
      </c>
      <c r="J3297" s="357" t="s">
        <v>324</v>
      </c>
      <c r="K3297" s="315">
        <v>9400</v>
      </c>
      <c r="L3297" s="685"/>
      <c r="M3297" s="333" t="s">
        <v>1191</v>
      </c>
      <c r="N3297" s="270"/>
      <c r="O3297" s="270"/>
      <c r="P3297" s="254">
        <f t="shared" ref="P3297" si="242">SUM(K3297:O3297)</f>
        <v>9400</v>
      </c>
      <c r="Q3297" s="254">
        <f>P3297*$D3297</f>
        <v>6392000</v>
      </c>
      <c r="R3297" s="254">
        <f>P3297*$F3297</f>
        <v>0</v>
      </c>
      <c r="S3297" s="312"/>
    </row>
    <row r="3298" spans="1:19" ht="25.5" outlineLevel="1">
      <c r="A3298" s="382"/>
      <c r="B3298" s="383" t="s">
        <v>1495</v>
      </c>
      <c r="C3298" s="384" t="s">
        <v>23</v>
      </c>
      <c r="D3298" s="380">
        <v>503</v>
      </c>
      <c r="E3298" s="380"/>
      <c r="F3298" s="380"/>
      <c r="G3298" s="357"/>
      <c r="H3298" s="357" t="s">
        <v>1708</v>
      </c>
      <c r="I3298" s="357" t="s">
        <v>1163</v>
      </c>
      <c r="J3298" s="357" t="s">
        <v>324</v>
      </c>
      <c r="K3298" s="315">
        <v>3000</v>
      </c>
      <c r="L3298" s="685"/>
      <c r="M3298" s="333" t="s">
        <v>1191</v>
      </c>
      <c r="N3298" s="270"/>
      <c r="O3298" s="270"/>
      <c r="P3298" s="254">
        <f t="shared" si="241"/>
        <v>3000</v>
      </c>
      <c r="Q3298" s="254">
        <f>P3298*$D3298</f>
        <v>1509000</v>
      </c>
      <c r="R3298" s="254">
        <f>P3298*$F3298</f>
        <v>0</v>
      </c>
      <c r="S3298" s="312"/>
    </row>
    <row r="3299" spans="1:19" ht="25.5" outlineLevel="1">
      <c r="A3299" s="382"/>
      <c r="B3299" s="383" t="s">
        <v>1496</v>
      </c>
      <c r="C3299" s="384" t="s">
        <v>23</v>
      </c>
      <c r="D3299" s="380">
        <v>772</v>
      </c>
      <c r="E3299" s="380"/>
      <c r="F3299" s="380"/>
      <c r="G3299" s="357"/>
      <c r="H3299" s="357" t="s">
        <v>1709</v>
      </c>
      <c r="I3299" s="357" t="s">
        <v>1163</v>
      </c>
      <c r="J3299" s="357" t="s">
        <v>324</v>
      </c>
      <c r="K3299" s="315">
        <v>2000</v>
      </c>
      <c r="L3299" s="685"/>
      <c r="M3299" s="333" t="s">
        <v>1191</v>
      </c>
      <c r="N3299" s="270"/>
      <c r="O3299" s="270"/>
      <c r="P3299" s="254">
        <f t="shared" si="241"/>
        <v>2000</v>
      </c>
      <c r="Q3299" s="254">
        <f>P3299*$D3299</f>
        <v>1544000</v>
      </c>
      <c r="R3299" s="254">
        <f>P3299*$F3299</f>
        <v>0</v>
      </c>
      <c r="S3299" s="312"/>
    </row>
    <row r="3300" spans="1:19" outlineLevel="1">
      <c r="A3300" s="381"/>
      <c r="B3300" s="602" t="s">
        <v>1710</v>
      </c>
      <c r="C3300" s="378"/>
      <c r="D3300" s="380"/>
      <c r="E3300" s="380"/>
      <c r="F3300" s="380"/>
      <c r="G3300" s="357"/>
      <c r="H3300" s="357"/>
      <c r="I3300" s="357"/>
      <c r="J3300" s="357"/>
      <c r="K3300" s="333"/>
      <c r="L3300" s="685"/>
      <c r="M3300" s="333"/>
      <c r="N3300" s="270"/>
      <c r="O3300" s="270"/>
      <c r="P3300" s="254"/>
      <c r="Q3300" s="254"/>
      <c r="R3300" s="254"/>
      <c r="S3300" s="312"/>
    </row>
    <row r="3301" spans="1:19" ht="25.5" outlineLevel="1">
      <c r="A3301" s="382"/>
      <c r="B3301" s="592" t="s">
        <v>1164</v>
      </c>
      <c r="C3301" s="328" t="s">
        <v>23</v>
      </c>
      <c r="D3301" s="330">
        <v>893</v>
      </c>
      <c r="E3301" s="380"/>
      <c r="F3301" s="380"/>
      <c r="G3301" s="357"/>
      <c r="H3301" s="357" t="s">
        <v>1711</v>
      </c>
      <c r="I3301" s="357" t="s">
        <v>1163</v>
      </c>
      <c r="J3301" s="357" t="s">
        <v>324</v>
      </c>
      <c r="K3301" s="315">
        <v>33300</v>
      </c>
      <c r="L3301" s="685"/>
      <c r="M3301" s="333" t="s">
        <v>1191</v>
      </c>
      <c r="N3301" s="270"/>
      <c r="O3301" s="270"/>
      <c r="P3301" s="254">
        <f t="shared" ref="P3301" si="243">SUM(K3301:O3301)</f>
        <v>33300</v>
      </c>
      <c r="Q3301" s="254">
        <f t="shared" ref="Q3301:Q3309" si="244">P3301*$D3301</f>
        <v>29736900</v>
      </c>
      <c r="R3301" s="254">
        <f t="shared" ref="R3301:R3309" si="245">P3301*$F3301</f>
        <v>0</v>
      </c>
      <c r="S3301" s="312"/>
    </row>
    <row r="3302" spans="1:19" ht="25.5" outlineLevel="1">
      <c r="A3302" s="382"/>
      <c r="B3302" s="592" t="s">
        <v>1168</v>
      </c>
      <c r="C3302" s="328" t="s">
        <v>23</v>
      </c>
      <c r="D3302" s="330">
        <v>966</v>
      </c>
      <c r="E3302" s="380"/>
      <c r="F3302" s="380"/>
      <c r="G3302" s="357"/>
      <c r="H3302" s="357" t="s">
        <v>1712</v>
      </c>
      <c r="I3302" s="357" t="s">
        <v>1163</v>
      </c>
      <c r="J3302" s="357" t="s">
        <v>324</v>
      </c>
      <c r="K3302" s="315">
        <v>15000</v>
      </c>
      <c r="L3302" s="685"/>
      <c r="M3302" s="333" t="s">
        <v>1191</v>
      </c>
      <c r="N3302" s="270"/>
      <c r="O3302" s="270"/>
      <c r="P3302" s="254">
        <f t="shared" ref="P3302" si="246">SUM(K3302:O3302)</f>
        <v>15000</v>
      </c>
      <c r="Q3302" s="254">
        <f t="shared" si="244"/>
        <v>14490000</v>
      </c>
      <c r="R3302" s="254">
        <f t="shared" si="245"/>
        <v>0</v>
      </c>
      <c r="S3302" s="312"/>
    </row>
    <row r="3303" spans="1:19" ht="25.5" customHeight="1" outlineLevel="1">
      <c r="A3303" s="378">
        <v>12</v>
      </c>
      <c r="B3303" s="379" t="s">
        <v>1713</v>
      </c>
      <c r="C3303" s="384" t="s">
        <v>20</v>
      </c>
      <c r="D3303" s="380">
        <v>1</v>
      </c>
      <c r="E3303" s="380"/>
      <c r="F3303" s="380"/>
      <c r="G3303" s="357"/>
      <c r="H3303" s="357"/>
      <c r="I3303" s="357"/>
      <c r="J3303" s="357"/>
      <c r="K3303" s="315">
        <v>0</v>
      </c>
      <c r="L3303" s="685"/>
      <c r="M3303" s="315">
        <v>0</v>
      </c>
      <c r="N3303" s="270"/>
      <c r="O3303" s="270"/>
      <c r="P3303" s="254">
        <f t="shared" ref="P3303" si="247">SUM(K3303:O3303)</f>
        <v>0</v>
      </c>
      <c r="Q3303" s="254">
        <f t="shared" si="244"/>
        <v>0</v>
      </c>
      <c r="R3303" s="254">
        <f t="shared" si="245"/>
        <v>0</v>
      </c>
      <c r="S3303" s="312" t="s">
        <v>858</v>
      </c>
    </row>
    <row r="3304" spans="1:19" ht="25.5" outlineLevel="1">
      <c r="A3304" s="382"/>
      <c r="B3304" s="592" t="s">
        <v>1714</v>
      </c>
      <c r="C3304" s="328" t="s">
        <v>23</v>
      </c>
      <c r="D3304" s="330">
        <v>845</v>
      </c>
      <c r="E3304" s="380"/>
      <c r="F3304" s="380"/>
      <c r="G3304" s="357"/>
      <c r="H3304" s="331" t="s">
        <v>1631</v>
      </c>
      <c r="I3304" s="331" t="s">
        <v>1163</v>
      </c>
      <c r="J3304" s="331" t="s">
        <v>324</v>
      </c>
      <c r="K3304" s="315">
        <v>110200</v>
      </c>
      <c r="L3304" s="685"/>
      <c r="M3304" s="315">
        <v>87800</v>
      </c>
      <c r="N3304" s="270"/>
      <c r="O3304" s="270"/>
      <c r="P3304" s="254">
        <f t="shared" ref="P3304" si="248">SUM(K3304:O3304)</f>
        <v>198000</v>
      </c>
      <c r="Q3304" s="254">
        <f t="shared" si="244"/>
        <v>167310000</v>
      </c>
      <c r="R3304" s="254">
        <f t="shared" si="245"/>
        <v>0</v>
      </c>
      <c r="S3304" s="312"/>
    </row>
    <row r="3305" spans="1:19" ht="25.5" outlineLevel="1">
      <c r="A3305" s="382"/>
      <c r="B3305" s="592" t="s">
        <v>1637</v>
      </c>
      <c r="C3305" s="328" t="s">
        <v>23</v>
      </c>
      <c r="D3305" s="330">
        <v>49</v>
      </c>
      <c r="E3305" s="380"/>
      <c r="F3305" s="380"/>
      <c r="G3305" s="357"/>
      <c r="H3305" s="331" t="s">
        <v>1631</v>
      </c>
      <c r="I3305" s="331" t="s">
        <v>1163</v>
      </c>
      <c r="J3305" s="331" t="s">
        <v>324</v>
      </c>
      <c r="K3305" s="315">
        <v>93400</v>
      </c>
      <c r="L3305" s="685"/>
      <c r="M3305" s="315">
        <v>67500</v>
      </c>
      <c r="N3305" s="270"/>
      <c r="O3305" s="270"/>
      <c r="P3305" s="254">
        <f t="shared" ref="P3305:P3309" si="249">SUM(K3305:O3305)</f>
        <v>160900</v>
      </c>
      <c r="Q3305" s="254">
        <f t="shared" si="244"/>
        <v>7884100</v>
      </c>
      <c r="R3305" s="254">
        <f t="shared" si="245"/>
        <v>0</v>
      </c>
      <c r="S3305" s="312"/>
    </row>
    <row r="3306" spans="1:19" ht="25.5" outlineLevel="1">
      <c r="A3306" s="382"/>
      <c r="B3306" s="592" t="s">
        <v>1715</v>
      </c>
      <c r="C3306" s="328" t="s">
        <v>23</v>
      </c>
      <c r="D3306" s="330">
        <v>2845</v>
      </c>
      <c r="E3306" s="380"/>
      <c r="F3306" s="380"/>
      <c r="G3306" s="357"/>
      <c r="H3306" s="331" t="s">
        <v>1631</v>
      </c>
      <c r="I3306" s="331" t="s">
        <v>1163</v>
      </c>
      <c r="J3306" s="331" t="s">
        <v>324</v>
      </c>
      <c r="K3306" s="315">
        <v>61900</v>
      </c>
      <c r="L3306" s="685"/>
      <c r="M3306" s="315">
        <v>47300</v>
      </c>
      <c r="N3306" s="270"/>
      <c r="O3306" s="270"/>
      <c r="P3306" s="254">
        <f t="shared" si="249"/>
        <v>109200</v>
      </c>
      <c r="Q3306" s="254">
        <f t="shared" si="244"/>
        <v>310674000</v>
      </c>
      <c r="R3306" s="254">
        <f t="shared" si="245"/>
        <v>0</v>
      </c>
      <c r="S3306" s="312"/>
    </row>
    <row r="3307" spans="1:19" outlineLevel="1">
      <c r="A3307" s="382"/>
      <c r="B3307" s="592" t="s">
        <v>1638</v>
      </c>
      <c r="C3307" s="328" t="s">
        <v>23</v>
      </c>
      <c r="D3307" s="330">
        <v>845</v>
      </c>
      <c r="E3307" s="380"/>
      <c r="F3307" s="380"/>
      <c r="G3307" s="357"/>
      <c r="H3307" s="331"/>
      <c r="I3307" s="331"/>
      <c r="J3307" s="331" t="s">
        <v>324</v>
      </c>
      <c r="K3307" s="315">
        <v>43800</v>
      </c>
      <c r="L3307" s="685"/>
      <c r="M3307" s="315">
        <v>67500</v>
      </c>
      <c r="N3307" s="270"/>
      <c r="O3307" s="270"/>
      <c r="P3307" s="254">
        <f t="shared" si="249"/>
        <v>111300</v>
      </c>
      <c r="Q3307" s="254">
        <f t="shared" si="244"/>
        <v>94048500</v>
      </c>
      <c r="R3307" s="254">
        <f t="shared" si="245"/>
        <v>0</v>
      </c>
      <c r="S3307" s="312"/>
    </row>
    <row r="3308" spans="1:19" outlineLevel="1">
      <c r="A3308" s="382"/>
      <c r="B3308" s="592" t="s">
        <v>1639</v>
      </c>
      <c r="C3308" s="328" t="s">
        <v>23</v>
      </c>
      <c r="D3308" s="330">
        <v>49</v>
      </c>
      <c r="E3308" s="380"/>
      <c r="F3308" s="380"/>
      <c r="G3308" s="357"/>
      <c r="H3308" s="331"/>
      <c r="I3308" s="331"/>
      <c r="J3308" s="331" t="s">
        <v>324</v>
      </c>
      <c r="K3308" s="315">
        <v>43800</v>
      </c>
      <c r="L3308" s="685"/>
      <c r="M3308" s="315">
        <v>67500</v>
      </c>
      <c r="N3308" s="270"/>
      <c r="O3308" s="270"/>
      <c r="P3308" s="254">
        <f t="shared" si="249"/>
        <v>111300</v>
      </c>
      <c r="Q3308" s="254">
        <f t="shared" si="244"/>
        <v>5453700</v>
      </c>
      <c r="R3308" s="254">
        <f t="shared" si="245"/>
        <v>0</v>
      </c>
      <c r="S3308" s="312"/>
    </row>
    <row r="3309" spans="1:19" outlineLevel="1">
      <c r="A3309" s="382"/>
      <c r="B3309" s="592" t="s">
        <v>1716</v>
      </c>
      <c r="C3309" s="328" t="s">
        <v>23</v>
      </c>
      <c r="D3309" s="330">
        <v>2845</v>
      </c>
      <c r="E3309" s="380"/>
      <c r="F3309" s="380"/>
      <c r="G3309" s="357"/>
      <c r="H3309" s="331"/>
      <c r="I3309" s="331"/>
      <c r="J3309" s="331" t="s">
        <v>324</v>
      </c>
      <c r="K3309" s="315">
        <v>43800</v>
      </c>
      <c r="L3309" s="685"/>
      <c r="M3309" s="315">
        <v>67500</v>
      </c>
      <c r="N3309" s="270"/>
      <c r="O3309" s="270"/>
      <c r="P3309" s="254">
        <f t="shared" si="249"/>
        <v>111300</v>
      </c>
      <c r="Q3309" s="254">
        <f t="shared" si="244"/>
        <v>316648500</v>
      </c>
      <c r="R3309" s="254">
        <f t="shared" si="245"/>
        <v>0</v>
      </c>
      <c r="S3309" s="312"/>
    </row>
    <row r="3310" spans="1:19" outlineLevel="1">
      <c r="A3310" s="378" t="s">
        <v>1717</v>
      </c>
      <c r="B3310" s="379" t="s">
        <v>1718</v>
      </c>
      <c r="C3310" s="384"/>
      <c r="D3310" s="380"/>
      <c r="E3310" s="380"/>
      <c r="F3310" s="380"/>
      <c r="G3310" s="357"/>
      <c r="H3310" s="357"/>
      <c r="I3310" s="357"/>
      <c r="J3310" s="357"/>
      <c r="K3310" s="333"/>
      <c r="L3310" s="685"/>
      <c r="M3310" s="333"/>
      <c r="N3310" s="270"/>
      <c r="O3310" s="270"/>
      <c r="P3310" s="254"/>
      <c r="Q3310" s="254"/>
      <c r="R3310" s="254"/>
      <c r="S3310" s="312"/>
    </row>
    <row r="3311" spans="1:19" ht="25.5" outlineLevel="1">
      <c r="A3311" s="384"/>
      <c r="B3311" s="383" t="s">
        <v>1719</v>
      </c>
      <c r="C3311" s="384" t="s">
        <v>21</v>
      </c>
      <c r="D3311" s="380">
        <v>594</v>
      </c>
      <c r="E3311" s="380"/>
      <c r="F3311" s="380"/>
      <c r="G3311" s="357"/>
      <c r="H3311" s="362" t="s">
        <v>1720</v>
      </c>
      <c r="I3311" s="357" t="s">
        <v>1721</v>
      </c>
      <c r="J3311" s="357" t="s">
        <v>324</v>
      </c>
      <c r="K3311" s="315">
        <v>3480000</v>
      </c>
      <c r="L3311" s="685"/>
      <c r="M3311" s="315">
        <v>286900</v>
      </c>
      <c r="N3311" s="270"/>
      <c r="O3311" s="270"/>
      <c r="P3311" s="254">
        <f t="shared" ref="P3311:P3320" si="250">SUM(K3311:O3311)</f>
        <v>3766900</v>
      </c>
      <c r="Q3311" s="254">
        <f t="shared" ref="Q3311:Q3327" si="251">P3311*$D3311</f>
        <v>2237538600</v>
      </c>
      <c r="R3311" s="254">
        <f t="shared" ref="R3311:R3327" si="252">P3311*$F3311</f>
        <v>0</v>
      </c>
      <c r="S3311" s="312"/>
    </row>
    <row r="3312" spans="1:19" ht="25.5" outlineLevel="1">
      <c r="A3312" s="384"/>
      <c r="B3312" s="383" t="s">
        <v>1722</v>
      </c>
      <c r="C3312" s="384" t="s">
        <v>21</v>
      </c>
      <c r="D3312" s="380">
        <v>177</v>
      </c>
      <c r="E3312" s="380"/>
      <c r="F3312" s="380"/>
      <c r="G3312" s="357"/>
      <c r="H3312" s="357" t="s">
        <v>1723</v>
      </c>
      <c r="I3312" s="357" t="s">
        <v>1721</v>
      </c>
      <c r="J3312" s="357" t="s">
        <v>767</v>
      </c>
      <c r="K3312" s="315">
        <v>3767500</v>
      </c>
      <c r="L3312" s="685"/>
      <c r="M3312" s="315">
        <v>354400</v>
      </c>
      <c r="N3312" s="270"/>
      <c r="O3312" s="270"/>
      <c r="P3312" s="254">
        <f t="shared" si="250"/>
        <v>4121900</v>
      </c>
      <c r="Q3312" s="254">
        <f t="shared" si="251"/>
        <v>729576300</v>
      </c>
      <c r="R3312" s="254">
        <f t="shared" si="252"/>
        <v>0</v>
      </c>
      <c r="S3312" s="312"/>
    </row>
    <row r="3313" spans="1:19" outlineLevel="1">
      <c r="A3313" s="382"/>
      <c r="B3313" s="592" t="s">
        <v>1724</v>
      </c>
      <c r="C3313" s="384" t="s">
        <v>21</v>
      </c>
      <c r="D3313" s="330">
        <v>630</v>
      </c>
      <c r="E3313" s="380"/>
      <c r="F3313" s="380"/>
      <c r="G3313" s="370" t="s">
        <v>1334</v>
      </c>
      <c r="H3313" s="370" t="s">
        <v>1335</v>
      </c>
      <c r="I3313" s="370" t="s">
        <v>1336</v>
      </c>
      <c r="J3313" s="370" t="s">
        <v>324</v>
      </c>
      <c r="K3313" s="315">
        <v>69000</v>
      </c>
      <c r="L3313" s="685"/>
      <c r="M3313" s="315">
        <v>54300</v>
      </c>
      <c r="N3313" s="270"/>
      <c r="O3313" s="270"/>
      <c r="P3313" s="254">
        <f t="shared" ref="P3313:P3314" si="253">SUM(K3313:O3313)</f>
        <v>123300</v>
      </c>
      <c r="Q3313" s="254">
        <f t="shared" si="251"/>
        <v>77679000</v>
      </c>
      <c r="R3313" s="254">
        <f t="shared" si="252"/>
        <v>0</v>
      </c>
      <c r="S3313" s="312"/>
    </row>
    <row r="3314" spans="1:19" ht="38.25" outlineLevel="1">
      <c r="A3314" s="382"/>
      <c r="B3314" s="592" t="s">
        <v>1725</v>
      </c>
      <c r="C3314" s="384" t="s">
        <v>21</v>
      </c>
      <c r="D3314" s="330">
        <v>503</v>
      </c>
      <c r="E3314" s="380"/>
      <c r="F3314" s="380"/>
      <c r="G3314" s="370" t="s">
        <v>1726</v>
      </c>
      <c r="H3314" s="370" t="s">
        <v>1335</v>
      </c>
      <c r="I3314" s="370" t="s">
        <v>1336</v>
      </c>
      <c r="J3314" s="370" t="s">
        <v>324</v>
      </c>
      <c r="K3314" s="315">
        <v>90200</v>
      </c>
      <c r="L3314" s="685"/>
      <c r="M3314" s="315">
        <v>54300</v>
      </c>
      <c r="N3314" s="270"/>
      <c r="O3314" s="270"/>
      <c r="P3314" s="254">
        <f t="shared" si="253"/>
        <v>144500</v>
      </c>
      <c r="Q3314" s="254">
        <f t="shared" si="251"/>
        <v>72683500</v>
      </c>
      <c r="R3314" s="254">
        <f t="shared" si="252"/>
        <v>0</v>
      </c>
      <c r="S3314" s="312" t="s">
        <v>1727</v>
      </c>
    </row>
    <row r="3315" spans="1:19" ht="25.5" outlineLevel="1">
      <c r="A3315" s="384"/>
      <c r="B3315" s="383" t="s">
        <v>1728</v>
      </c>
      <c r="C3315" s="384" t="s">
        <v>21</v>
      </c>
      <c r="D3315" s="380">
        <v>771</v>
      </c>
      <c r="E3315" s="751" t="s">
        <v>1729</v>
      </c>
      <c r="F3315" s="380"/>
      <c r="G3315" s="357"/>
      <c r="H3315" s="357" t="s">
        <v>1730</v>
      </c>
      <c r="I3315" s="357" t="s">
        <v>1730</v>
      </c>
      <c r="J3315" s="357" t="s">
        <v>1730</v>
      </c>
      <c r="K3315" s="315" t="s">
        <v>1730</v>
      </c>
      <c r="L3315" s="685"/>
      <c r="M3315" s="315">
        <v>582200</v>
      </c>
      <c r="N3315" s="270"/>
      <c r="O3315" s="270"/>
      <c r="P3315" s="254">
        <f t="shared" si="250"/>
        <v>582200</v>
      </c>
      <c r="Q3315" s="254">
        <f t="shared" si="251"/>
        <v>448876200</v>
      </c>
      <c r="R3315" s="254">
        <f t="shared" si="252"/>
        <v>0</v>
      </c>
      <c r="S3315" s="312" t="s">
        <v>1729</v>
      </c>
    </row>
    <row r="3316" spans="1:19" ht="25.5" outlineLevel="1">
      <c r="A3316" s="384"/>
      <c r="B3316" s="383" t="s">
        <v>1731</v>
      </c>
      <c r="C3316" s="384" t="s">
        <v>21</v>
      </c>
      <c r="D3316" s="380">
        <v>771</v>
      </c>
      <c r="E3316" s="751"/>
      <c r="F3316" s="380"/>
      <c r="G3316" s="357"/>
      <c r="H3316" s="357" t="s">
        <v>1730</v>
      </c>
      <c r="I3316" s="357" t="s">
        <v>1730</v>
      </c>
      <c r="J3316" s="357" t="s">
        <v>1730</v>
      </c>
      <c r="K3316" s="315" t="s">
        <v>1730</v>
      </c>
      <c r="L3316" s="685"/>
      <c r="M3316" s="315">
        <v>595700</v>
      </c>
      <c r="N3316" s="270"/>
      <c r="O3316" s="270"/>
      <c r="P3316" s="254">
        <f t="shared" si="250"/>
        <v>595700</v>
      </c>
      <c r="Q3316" s="254">
        <f t="shared" si="251"/>
        <v>459284700</v>
      </c>
      <c r="R3316" s="254">
        <f t="shared" si="252"/>
        <v>0</v>
      </c>
      <c r="S3316" s="312" t="s">
        <v>1729</v>
      </c>
    </row>
    <row r="3317" spans="1:19" ht="25.5" outlineLevel="1">
      <c r="A3317" s="384"/>
      <c r="B3317" s="383" t="s">
        <v>1732</v>
      </c>
      <c r="C3317" s="384" t="s">
        <v>21</v>
      </c>
      <c r="D3317" s="385">
        <v>772</v>
      </c>
      <c r="E3317" s="751"/>
      <c r="F3317" s="385"/>
      <c r="G3317" s="357"/>
      <c r="H3317" s="357" t="s">
        <v>1730</v>
      </c>
      <c r="I3317" s="357" t="s">
        <v>1730</v>
      </c>
      <c r="J3317" s="357" t="s">
        <v>1730</v>
      </c>
      <c r="K3317" s="315" t="s">
        <v>1730</v>
      </c>
      <c r="L3317" s="685"/>
      <c r="M3317" s="315">
        <v>649700</v>
      </c>
      <c r="N3317" s="270"/>
      <c r="O3317" s="270"/>
      <c r="P3317" s="254">
        <f t="shared" si="250"/>
        <v>649700</v>
      </c>
      <c r="Q3317" s="254">
        <f t="shared" si="251"/>
        <v>501568400</v>
      </c>
      <c r="R3317" s="254">
        <f t="shared" si="252"/>
        <v>0</v>
      </c>
      <c r="S3317" s="312" t="s">
        <v>1729</v>
      </c>
    </row>
    <row r="3318" spans="1:19" ht="25.5" outlineLevel="1">
      <c r="A3318" s="384"/>
      <c r="B3318" s="383" t="s">
        <v>1733</v>
      </c>
      <c r="C3318" s="384" t="s">
        <v>21</v>
      </c>
      <c r="D3318" s="380">
        <v>503</v>
      </c>
      <c r="E3318" s="751"/>
      <c r="F3318" s="380"/>
      <c r="G3318" s="357"/>
      <c r="H3318" s="357" t="s">
        <v>1730</v>
      </c>
      <c r="I3318" s="357" t="s">
        <v>1730</v>
      </c>
      <c r="J3318" s="357" t="s">
        <v>1730</v>
      </c>
      <c r="K3318" s="315" t="s">
        <v>1730</v>
      </c>
      <c r="L3318" s="685"/>
      <c r="M3318" s="315">
        <v>649700</v>
      </c>
      <c r="N3318" s="270"/>
      <c r="O3318" s="270"/>
      <c r="P3318" s="254">
        <f t="shared" si="250"/>
        <v>649700</v>
      </c>
      <c r="Q3318" s="254">
        <f t="shared" si="251"/>
        <v>326799100</v>
      </c>
      <c r="R3318" s="254">
        <f t="shared" si="252"/>
        <v>0</v>
      </c>
      <c r="S3318" s="312" t="s">
        <v>1729</v>
      </c>
    </row>
    <row r="3319" spans="1:19" ht="25.5" outlineLevel="1">
      <c r="A3319" s="386"/>
      <c r="B3319" s="383" t="s">
        <v>1734</v>
      </c>
      <c r="C3319" s="384" t="s">
        <v>21</v>
      </c>
      <c r="D3319" s="380">
        <v>177</v>
      </c>
      <c r="E3319" s="751"/>
      <c r="F3319" s="380"/>
      <c r="G3319" s="357"/>
      <c r="H3319" s="357" t="s">
        <v>1730</v>
      </c>
      <c r="I3319" s="357" t="s">
        <v>1730</v>
      </c>
      <c r="J3319" s="357" t="s">
        <v>1730</v>
      </c>
      <c r="K3319" s="315" t="s">
        <v>1730</v>
      </c>
      <c r="L3319" s="685"/>
      <c r="M3319" s="315">
        <v>2109400</v>
      </c>
      <c r="N3319" s="270"/>
      <c r="O3319" s="270"/>
      <c r="P3319" s="254">
        <f t="shared" si="250"/>
        <v>2109400</v>
      </c>
      <c r="Q3319" s="254">
        <f t="shared" si="251"/>
        <v>373363800</v>
      </c>
      <c r="R3319" s="254">
        <f t="shared" si="252"/>
        <v>0</v>
      </c>
      <c r="S3319" s="312" t="s">
        <v>1729</v>
      </c>
    </row>
    <row r="3320" spans="1:19" ht="25.5" outlineLevel="1">
      <c r="A3320" s="386"/>
      <c r="B3320" s="383" t="s">
        <v>1735</v>
      </c>
      <c r="C3320" s="384" t="s">
        <v>23</v>
      </c>
      <c r="D3320" s="380">
        <v>2165</v>
      </c>
      <c r="E3320" s="751"/>
      <c r="F3320" s="380"/>
      <c r="G3320" s="357"/>
      <c r="H3320" s="357" t="s">
        <v>1730</v>
      </c>
      <c r="I3320" s="357" t="s">
        <v>1730</v>
      </c>
      <c r="J3320" s="357" t="s">
        <v>1730</v>
      </c>
      <c r="K3320" s="315" t="s">
        <v>1730</v>
      </c>
      <c r="L3320" s="685"/>
      <c r="M3320" s="315">
        <v>118100</v>
      </c>
      <c r="N3320" s="270"/>
      <c r="O3320" s="270"/>
      <c r="P3320" s="254">
        <f t="shared" si="250"/>
        <v>118100</v>
      </c>
      <c r="Q3320" s="254">
        <f t="shared" si="251"/>
        <v>255686500</v>
      </c>
      <c r="R3320" s="254">
        <f t="shared" si="252"/>
        <v>0</v>
      </c>
      <c r="S3320" s="312" t="s">
        <v>1729</v>
      </c>
    </row>
    <row r="3321" spans="1:19" ht="25.5" outlineLevel="1">
      <c r="A3321" s="382"/>
      <c r="B3321" s="592" t="s">
        <v>1736</v>
      </c>
      <c r="C3321" s="384" t="s">
        <v>23</v>
      </c>
      <c r="D3321" s="330">
        <v>772</v>
      </c>
      <c r="E3321" s="751"/>
      <c r="F3321" s="380"/>
      <c r="G3321" s="357"/>
      <c r="H3321" s="357" t="s">
        <v>1730</v>
      </c>
      <c r="I3321" s="357" t="s">
        <v>1730</v>
      </c>
      <c r="J3321" s="357" t="s">
        <v>1730</v>
      </c>
      <c r="K3321" s="315" t="s">
        <v>1730</v>
      </c>
      <c r="L3321" s="685"/>
      <c r="M3321" s="315">
        <v>178900</v>
      </c>
      <c r="N3321" s="270"/>
      <c r="O3321" s="270"/>
      <c r="P3321" s="254">
        <f t="shared" ref="P3321" si="254">SUM(K3321:O3321)</f>
        <v>178900</v>
      </c>
      <c r="Q3321" s="254">
        <f t="shared" si="251"/>
        <v>138110800</v>
      </c>
      <c r="R3321" s="254">
        <f t="shared" si="252"/>
        <v>0</v>
      </c>
      <c r="S3321" s="312" t="s">
        <v>1729</v>
      </c>
    </row>
    <row r="3322" spans="1:19" ht="25.5" outlineLevel="1">
      <c r="A3322" s="382"/>
      <c r="B3322" s="592" t="s">
        <v>1737</v>
      </c>
      <c r="C3322" s="384" t="s">
        <v>21</v>
      </c>
      <c r="D3322" s="330">
        <v>771</v>
      </c>
      <c r="E3322" s="751"/>
      <c r="F3322" s="380"/>
      <c r="G3322" s="357"/>
      <c r="H3322" s="357" t="s">
        <v>1730</v>
      </c>
      <c r="I3322" s="357" t="s">
        <v>1730</v>
      </c>
      <c r="J3322" s="357" t="s">
        <v>1730</v>
      </c>
      <c r="K3322" s="315" t="s">
        <v>1730</v>
      </c>
      <c r="L3322" s="685"/>
      <c r="M3322" s="315">
        <v>45600</v>
      </c>
      <c r="N3322" s="270"/>
      <c r="O3322" s="270"/>
      <c r="P3322" s="254">
        <f t="shared" ref="P3322:P3327" si="255">SUM(K3322:O3322)</f>
        <v>45600</v>
      </c>
      <c r="Q3322" s="254">
        <f t="shared" si="251"/>
        <v>35157600</v>
      </c>
      <c r="R3322" s="254">
        <f t="shared" si="252"/>
        <v>0</v>
      </c>
      <c r="S3322" s="312" t="s">
        <v>1729</v>
      </c>
    </row>
    <row r="3323" spans="1:19" ht="25.5" outlineLevel="1">
      <c r="A3323" s="382"/>
      <c r="B3323" s="592" t="s">
        <v>1738</v>
      </c>
      <c r="C3323" s="384" t="s">
        <v>21</v>
      </c>
      <c r="D3323" s="330">
        <v>772</v>
      </c>
      <c r="E3323" s="751"/>
      <c r="F3323" s="380"/>
      <c r="G3323" s="357"/>
      <c r="H3323" s="357" t="s">
        <v>1730</v>
      </c>
      <c r="I3323" s="357" t="s">
        <v>1730</v>
      </c>
      <c r="J3323" s="357" t="s">
        <v>1730</v>
      </c>
      <c r="K3323" s="315" t="s">
        <v>1730</v>
      </c>
      <c r="L3323" s="685"/>
      <c r="M3323" s="315">
        <v>45600</v>
      </c>
      <c r="N3323" s="270"/>
      <c r="O3323" s="270"/>
      <c r="P3323" s="254">
        <f t="shared" si="255"/>
        <v>45600</v>
      </c>
      <c r="Q3323" s="254">
        <f t="shared" si="251"/>
        <v>35203200</v>
      </c>
      <c r="R3323" s="254">
        <f t="shared" si="252"/>
        <v>0</v>
      </c>
      <c r="S3323" s="312" t="s">
        <v>1729</v>
      </c>
    </row>
    <row r="3324" spans="1:19" ht="25.5" outlineLevel="1">
      <c r="A3324" s="382"/>
      <c r="B3324" s="592" t="s">
        <v>1739</v>
      </c>
      <c r="C3324" s="384" t="s">
        <v>21</v>
      </c>
      <c r="D3324" s="330">
        <v>771</v>
      </c>
      <c r="E3324" s="751"/>
      <c r="F3324" s="380"/>
      <c r="G3324" s="357"/>
      <c r="H3324" s="357" t="s">
        <v>1730</v>
      </c>
      <c r="I3324" s="357" t="s">
        <v>1730</v>
      </c>
      <c r="J3324" s="357" t="s">
        <v>1730</v>
      </c>
      <c r="K3324" s="315" t="s">
        <v>1730</v>
      </c>
      <c r="L3324" s="685"/>
      <c r="M3324" s="315">
        <v>45600</v>
      </c>
      <c r="N3324" s="270"/>
      <c r="O3324" s="270"/>
      <c r="P3324" s="254">
        <f t="shared" si="255"/>
        <v>45600</v>
      </c>
      <c r="Q3324" s="254">
        <f t="shared" si="251"/>
        <v>35157600</v>
      </c>
      <c r="R3324" s="254">
        <f t="shared" si="252"/>
        <v>0</v>
      </c>
      <c r="S3324" s="312" t="s">
        <v>1729</v>
      </c>
    </row>
    <row r="3325" spans="1:19" ht="25.5" outlineLevel="1">
      <c r="A3325" s="382"/>
      <c r="B3325" s="592" t="s">
        <v>1740</v>
      </c>
      <c r="C3325" s="384" t="s">
        <v>21</v>
      </c>
      <c r="D3325" s="330">
        <v>772</v>
      </c>
      <c r="E3325" s="751"/>
      <c r="F3325" s="380"/>
      <c r="G3325" s="357"/>
      <c r="H3325" s="357" t="s">
        <v>1730</v>
      </c>
      <c r="I3325" s="357" t="s">
        <v>1730</v>
      </c>
      <c r="J3325" s="357" t="s">
        <v>1730</v>
      </c>
      <c r="K3325" s="315" t="s">
        <v>1730</v>
      </c>
      <c r="L3325" s="685"/>
      <c r="M3325" s="315">
        <v>45600</v>
      </c>
      <c r="N3325" s="270"/>
      <c r="O3325" s="270"/>
      <c r="P3325" s="254">
        <f t="shared" si="255"/>
        <v>45600</v>
      </c>
      <c r="Q3325" s="254">
        <f t="shared" si="251"/>
        <v>35203200</v>
      </c>
      <c r="R3325" s="254">
        <f t="shared" si="252"/>
        <v>0</v>
      </c>
      <c r="S3325" s="312" t="s">
        <v>1729</v>
      </c>
    </row>
    <row r="3326" spans="1:19" ht="25.5" outlineLevel="1">
      <c r="A3326" s="382"/>
      <c r="B3326" s="592" t="s">
        <v>1741</v>
      </c>
      <c r="C3326" s="384" t="s">
        <v>21</v>
      </c>
      <c r="D3326" s="330">
        <v>772</v>
      </c>
      <c r="E3326" s="751"/>
      <c r="F3326" s="380"/>
      <c r="G3326" s="357"/>
      <c r="H3326" s="357" t="s">
        <v>1730</v>
      </c>
      <c r="I3326" s="357" t="s">
        <v>1730</v>
      </c>
      <c r="J3326" s="357" t="s">
        <v>1730</v>
      </c>
      <c r="K3326" s="315" t="s">
        <v>1730</v>
      </c>
      <c r="L3326" s="685"/>
      <c r="M3326" s="315">
        <v>45600</v>
      </c>
      <c r="N3326" s="270"/>
      <c r="O3326" s="270"/>
      <c r="P3326" s="254">
        <f t="shared" si="255"/>
        <v>45600</v>
      </c>
      <c r="Q3326" s="254">
        <f t="shared" si="251"/>
        <v>35203200</v>
      </c>
      <c r="R3326" s="254">
        <f t="shared" si="252"/>
        <v>0</v>
      </c>
      <c r="S3326" s="312" t="s">
        <v>1729</v>
      </c>
    </row>
    <row r="3327" spans="1:19" ht="25.5" outlineLevel="1">
      <c r="A3327" s="382"/>
      <c r="B3327" s="592" t="s">
        <v>1742</v>
      </c>
      <c r="C3327" s="384" t="s">
        <v>21</v>
      </c>
      <c r="D3327" s="330">
        <v>771</v>
      </c>
      <c r="E3327" s="751"/>
      <c r="F3327" s="380"/>
      <c r="G3327" s="357"/>
      <c r="H3327" s="357" t="s">
        <v>1730</v>
      </c>
      <c r="I3327" s="357" t="s">
        <v>1730</v>
      </c>
      <c r="J3327" s="357" t="s">
        <v>1730</v>
      </c>
      <c r="K3327" s="315" t="s">
        <v>1730</v>
      </c>
      <c r="L3327" s="685"/>
      <c r="M3327" s="315">
        <v>45600</v>
      </c>
      <c r="N3327" s="270"/>
      <c r="O3327" s="270"/>
      <c r="P3327" s="254">
        <f t="shared" si="255"/>
        <v>45600</v>
      </c>
      <c r="Q3327" s="254">
        <f t="shared" si="251"/>
        <v>35157600</v>
      </c>
      <c r="R3327" s="254">
        <f t="shared" si="252"/>
        <v>0</v>
      </c>
      <c r="S3327" s="312" t="s">
        <v>1729</v>
      </c>
    </row>
    <row r="3328" spans="1:19" outlineLevel="1">
      <c r="A3328" s="340" t="s">
        <v>923</v>
      </c>
      <c r="B3328" s="358" t="s">
        <v>1743</v>
      </c>
      <c r="C3328" s="340"/>
      <c r="D3328" s="356"/>
      <c r="E3328" s="356"/>
      <c r="F3328" s="356"/>
      <c r="G3328" s="395"/>
      <c r="H3328" s="362"/>
      <c r="I3328" s="362"/>
      <c r="J3328" s="362"/>
      <c r="K3328" s="723"/>
      <c r="L3328" s="685"/>
      <c r="M3328" s="723"/>
      <c r="N3328" s="270"/>
      <c r="O3328" s="270"/>
      <c r="P3328" s="254"/>
      <c r="Q3328" s="254"/>
      <c r="R3328" s="254"/>
      <c r="S3328" s="649"/>
    </row>
    <row r="3329" spans="1:19" ht="140.25" outlineLevel="1">
      <c r="A3329" s="342">
        <v>1</v>
      </c>
      <c r="B3329" s="329" t="s">
        <v>1744</v>
      </c>
      <c r="C3329" s="345" t="s">
        <v>21</v>
      </c>
      <c r="D3329" s="354">
        <v>3</v>
      </c>
      <c r="E3329" s="350" t="s">
        <v>1745</v>
      </c>
      <c r="F3329" s="354"/>
      <c r="G3329" s="395" t="s">
        <v>1747</v>
      </c>
      <c r="H3329" s="362" t="s">
        <v>1746</v>
      </c>
      <c r="I3329" s="362" t="s">
        <v>1748</v>
      </c>
      <c r="J3329" s="362" t="s">
        <v>1749</v>
      </c>
      <c r="K3329" s="315">
        <v>23388800</v>
      </c>
      <c r="L3329" s="685"/>
      <c r="M3329" s="315">
        <v>3780000</v>
      </c>
      <c r="N3329" s="270"/>
      <c r="O3329" s="270"/>
      <c r="P3329" s="254">
        <f t="shared" ref="P3329:P3338" si="256">SUM(K3329:O3329)</f>
        <v>27168800</v>
      </c>
      <c r="Q3329" s="254">
        <f t="shared" ref="Q3329:Q3341" si="257">P3329*$D3329</f>
        <v>81506400</v>
      </c>
      <c r="R3329" s="254">
        <f t="shared" ref="R3329:R3341" si="258">P3329*$F3329</f>
        <v>0</v>
      </c>
      <c r="S3329" s="312"/>
    </row>
    <row r="3330" spans="1:19" ht="204" outlineLevel="1">
      <c r="A3330" s="342">
        <v>2</v>
      </c>
      <c r="B3330" s="329" t="s">
        <v>1750</v>
      </c>
      <c r="C3330" s="345" t="s">
        <v>21</v>
      </c>
      <c r="D3330" s="354">
        <v>3</v>
      </c>
      <c r="E3330" s="350" t="s">
        <v>1751</v>
      </c>
      <c r="F3330" s="354"/>
      <c r="G3330" s="395" t="s">
        <v>1753</v>
      </c>
      <c r="H3330" s="362" t="s">
        <v>1752</v>
      </c>
      <c r="I3330" s="362" t="s">
        <v>1754</v>
      </c>
      <c r="J3330" s="362" t="s">
        <v>1755</v>
      </c>
      <c r="K3330" s="315">
        <v>39258800</v>
      </c>
      <c r="L3330" s="685"/>
      <c r="M3330" s="315">
        <v>3780000</v>
      </c>
      <c r="N3330" s="270"/>
      <c r="O3330" s="270"/>
      <c r="P3330" s="254">
        <f t="shared" si="256"/>
        <v>43038800</v>
      </c>
      <c r="Q3330" s="254">
        <f t="shared" si="257"/>
        <v>129116400</v>
      </c>
      <c r="R3330" s="254">
        <f t="shared" si="258"/>
        <v>0</v>
      </c>
      <c r="S3330" s="312"/>
    </row>
    <row r="3331" spans="1:19" ht="178.5" outlineLevel="1">
      <c r="A3331" s="342">
        <v>3</v>
      </c>
      <c r="B3331" s="329" t="s">
        <v>1756</v>
      </c>
      <c r="C3331" s="345" t="s">
        <v>21</v>
      </c>
      <c r="D3331" s="354">
        <v>2</v>
      </c>
      <c r="E3331" s="350" t="s">
        <v>1751</v>
      </c>
      <c r="F3331" s="354"/>
      <c r="G3331" s="395" t="s">
        <v>1758</v>
      </c>
      <c r="H3331" s="362" t="s">
        <v>1757</v>
      </c>
      <c r="I3331" s="362" t="s">
        <v>1759</v>
      </c>
      <c r="J3331" s="362" t="s">
        <v>1760</v>
      </c>
      <c r="K3331" s="315">
        <v>84791300</v>
      </c>
      <c r="L3331" s="685"/>
      <c r="M3331" s="315">
        <v>27000000</v>
      </c>
      <c r="N3331" s="270"/>
      <c r="O3331" s="270"/>
      <c r="P3331" s="254">
        <f t="shared" si="256"/>
        <v>111791300</v>
      </c>
      <c r="Q3331" s="254">
        <f t="shared" si="257"/>
        <v>223582600</v>
      </c>
      <c r="R3331" s="254">
        <f t="shared" si="258"/>
        <v>0</v>
      </c>
      <c r="S3331" s="312"/>
    </row>
    <row r="3332" spans="1:19" ht="38.25" outlineLevel="1">
      <c r="A3332" s="342">
        <v>4</v>
      </c>
      <c r="B3332" s="397" t="s">
        <v>1761</v>
      </c>
      <c r="C3332" s="345" t="s">
        <v>21</v>
      </c>
      <c r="D3332" s="354">
        <v>2</v>
      </c>
      <c r="E3332" s="350" t="s">
        <v>1751</v>
      </c>
      <c r="F3332" s="354"/>
      <c r="G3332" s="395" t="s">
        <v>1763</v>
      </c>
      <c r="H3332" s="362" t="s">
        <v>1762</v>
      </c>
      <c r="I3332" s="362" t="s">
        <v>1759</v>
      </c>
      <c r="J3332" s="362" t="s">
        <v>1760</v>
      </c>
      <c r="K3332" s="315">
        <v>30387500</v>
      </c>
      <c r="L3332" s="685"/>
      <c r="M3332" s="315">
        <v>3375000</v>
      </c>
      <c r="N3332" s="270"/>
      <c r="O3332" s="270"/>
      <c r="P3332" s="254">
        <f t="shared" si="256"/>
        <v>33762500</v>
      </c>
      <c r="Q3332" s="254">
        <f t="shared" si="257"/>
        <v>67525000</v>
      </c>
      <c r="R3332" s="254">
        <f t="shared" si="258"/>
        <v>0</v>
      </c>
      <c r="S3332" s="312"/>
    </row>
    <row r="3333" spans="1:19" ht="25.5" outlineLevel="1">
      <c r="A3333" s="342">
        <v>5</v>
      </c>
      <c r="B3333" s="329" t="s">
        <v>1764</v>
      </c>
      <c r="C3333" s="345" t="s">
        <v>21</v>
      </c>
      <c r="D3333" s="354">
        <v>2</v>
      </c>
      <c r="E3333" s="350" t="s">
        <v>1751</v>
      </c>
      <c r="F3333" s="354"/>
      <c r="G3333" s="395" t="s">
        <v>1765</v>
      </c>
      <c r="H3333" s="362"/>
      <c r="I3333" s="362"/>
      <c r="J3333" s="362" t="s">
        <v>1766</v>
      </c>
      <c r="K3333" s="315">
        <v>2481300</v>
      </c>
      <c r="L3333" s="685"/>
      <c r="M3333" s="315">
        <v>2025000</v>
      </c>
      <c r="N3333" s="270"/>
      <c r="O3333" s="270"/>
      <c r="P3333" s="254">
        <f t="shared" si="256"/>
        <v>4506300</v>
      </c>
      <c r="Q3333" s="254">
        <f t="shared" si="257"/>
        <v>9012600</v>
      </c>
      <c r="R3333" s="254">
        <f t="shared" si="258"/>
        <v>0</v>
      </c>
      <c r="S3333" s="312"/>
    </row>
    <row r="3334" spans="1:19" ht="51" outlineLevel="1">
      <c r="A3334" s="342">
        <v>6</v>
      </c>
      <c r="B3334" s="329" t="s">
        <v>1767</v>
      </c>
      <c r="C3334" s="345" t="s">
        <v>23</v>
      </c>
      <c r="D3334" s="354">
        <v>16</v>
      </c>
      <c r="E3334" s="350"/>
      <c r="F3334" s="354"/>
      <c r="G3334" s="395" t="s">
        <v>1769</v>
      </c>
      <c r="H3334" s="362" t="s">
        <v>1768</v>
      </c>
      <c r="I3334" s="362" t="s">
        <v>1748</v>
      </c>
      <c r="J3334" s="362" t="s">
        <v>1749</v>
      </c>
      <c r="K3334" s="315">
        <v>277500</v>
      </c>
      <c r="L3334" s="685"/>
      <c r="M3334" s="315">
        <v>229500</v>
      </c>
      <c r="N3334" s="270"/>
      <c r="O3334" s="270"/>
      <c r="P3334" s="254">
        <f t="shared" si="256"/>
        <v>507000</v>
      </c>
      <c r="Q3334" s="254">
        <f t="shared" si="257"/>
        <v>8112000</v>
      </c>
      <c r="R3334" s="254">
        <f t="shared" si="258"/>
        <v>0</v>
      </c>
      <c r="S3334" s="312"/>
    </row>
    <row r="3335" spans="1:19" ht="38.25" outlineLevel="1">
      <c r="A3335" s="342">
        <v>7</v>
      </c>
      <c r="B3335" s="329" t="s">
        <v>1770</v>
      </c>
      <c r="C3335" s="345" t="s">
        <v>23</v>
      </c>
      <c r="D3335" s="354">
        <v>6</v>
      </c>
      <c r="E3335" s="350"/>
      <c r="F3335" s="354"/>
      <c r="G3335" s="395" t="s">
        <v>1772</v>
      </c>
      <c r="H3335" s="362" t="s">
        <v>1771</v>
      </c>
      <c r="I3335" s="362" t="s">
        <v>1748</v>
      </c>
      <c r="J3335" s="362" t="s">
        <v>1749</v>
      </c>
      <c r="K3335" s="315">
        <v>390000</v>
      </c>
      <c r="L3335" s="685"/>
      <c r="M3335" s="315">
        <v>229500</v>
      </c>
      <c r="N3335" s="270"/>
      <c r="O3335" s="270"/>
      <c r="P3335" s="254">
        <f t="shared" si="256"/>
        <v>619500</v>
      </c>
      <c r="Q3335" s="254">
        <f t="shared" si="257"/>
        <v>3717000</v>
      </c>
      <c r="R3335" s="254">
        <f t="shared" si="258"/>
        <v>0</v>
      </c>
      <c r="S3335" s="312"/>
    </row>
    <row r="3336" spans="1:19" ht="38.25" outlineLevel="1">
      <c r="A3336" s="342">
        <v>8</v>
      </c>
      <c r="B3336" s="329" t="s">
        <v>1773</v>
      </c>
      <c r="C3336" s="345" t="s">
        <v>23</v>
      </c>
      <c r="D3336" s="354">
        <v>11</v>
      </c>
      <c r="E3336" s="350"/>
      <c r="F3336" s="354"/>
      <c r="G3336" s="395" t="s">
        <v>1775</v>
      </c>
      <c r="H3336" s="362" t="s">
        <v>1774</v>
      </c>
      <c r="I3336" s="362" t="s">
        <v>1748</v>
      </c>
      <c r="J3336" s="362" t="s">
        <v>1749</v>
      </c>
      <c r="K3336" s="315">
        <v>212500</v>
      </c>
      <c r="L3336" s="685"/>
      <c r="M3336" s="315">
        <v>229500</v>
      </c>
      <c r="N3336" s="270"/>
      <c r="O3336" s="270"/>
      <c r="P3336" s="254">
        <f t="shared" si="256"/>
        <v>442000</v>
      </c>
      <c r="Q3336" s="254">
        <f t="shared" si="257"/>
        <v>4862000</v>
      </c>
      <c r="R3336" s="254">
        <f t="shared" si="258"/>
        <v>0</v>
      </c>
      <c r="S3336" s="312"/>
    </row>
    <row r="3337" spans="1:19" ht="25.5" outlineLevel="1">
      <c r="A3337" s="342">
        <v>9</v>
      </c>
      <c r="B3337" s="329" t="s">
        <v>1776</v>
      </c>
      <c r="C3337" s="345" t="s">
        <v>23</v>
      </c>
      <c r="D3337" s="354">
        <v>4</v>
      </c>
      <c r="E3337" s="350"/>
      <c r="F3337" s="354"/>
      <c r="G3337" s="395" t="s">
        <v>1778</v>
      </c>
      <c r="H3337" s="362" t="s">
        <v>1777</v>
      </c>
      <c r="I3337" s="362" t="s">
        <v>1748</v>
      </c>
      <c r="J3337" s="362" t="s">
        <v>1749</v>
      </c>
      <c r="K3337" s="315">
        <v>1772500</v>
      </c>
      <c r="L3337" s="685"/>
      <c r="M3337" s="315">
        <v>229500</v>
      </c>
      <c r="N3337" s="270"/>
      <c r="O3337" s="270"/>
      <c r="P3337" s="254">
        <f t="shared" si="256"/>
        <v>2002000</v>
      </c>
      <c r="Q3337" s="254">
        <f t="shared" si="257"/>
        <v>8008000</v>
      </c>
      <c r="R3337" s="254">
        <f t="shared" si="258"/>
        <v>0</v>
      </c>
      <c r="S3337" s="312"/>
    </row>
    <row r="3338" spans="1:19" ht="63.75" outlineLevel="1">
      <c r="A3338" s="342">
        <v>10</v>
      </c>
      <c r="B3338" s="329" t="s">
        <v>1779</v>
      </c>
      <c r="C3338" s="345" t="s">
        <v>23</v>
      </c>
      <c r="D3338" s="354">
        <v>16</v>
      </c>
      <c r="E3338" s="350"/>
      <c r="F3338" s="354"/>
      <c r="G3338" s="395" t="s">
        <v>1781</v>
      </c>
      <c r="H3338" s="362" t="s">
        <v>1780</v>
      </c>
      <c r="I3338" s="362" t="s">
        <v>1748</v>
      </c>
      <c r="J3338" s="362" t="s">
        <v>1749</v>
      </c>
      <c r="K3338" s="315">
        <v>2763800</v>
      </c>
      <c r="L3338" s="685"/>
      <c r="M3338" s="315">
        <v>243000</v>
      </c>
      <c r="N3338" s="270"/>
      <c r="O3338" s="270"/>
      <c r="P3338" s="254">
        <f t="shared" si="256"/>
        <v>3006800</v>
      </c>
      <c r="Q3338" s="254">
        <f t="shared" si="257"/>
        <v>48108800</v>
      </c>
      <c r="R3338" s="254">
        <f t="shared" si="258"/>
        <v>0</v>
      </c>
      <c r="S3338" s="312"/>
    </row>
    <row r="3339" spans="1:19" ht="25.5" outlineLevel="1">
      <c r="A3339" s="342">
        <v>13</v>
      </c>
      <c r="B3339" s="329" t="s">
        <v>1782</v>
      </c>
      <c r="C3339" s="345" t="s">
        <v>243</v>
      </c>
      <c r="D3339" s="354">
        <v>60</v>
      </c>
      <c r="E3339" s="350"/>
      <c r="F3339" s="354"/>
      <c r="G3339" s="362" t="s">
        <v>2889</v>
      </c>
      <c r="H3339" s="362" t="s">
        <v>2888</v>
      </c>
      <c r="I3339" s="362" t="s">
        <v>1748</v>
      </c>
      <c r="J3339" s="362" t="s">
        <v>2890</v>
      </c>
      <c r="K3339" s="315">
        <v>805000</v>
      </c>
      <c r="L3339" s="685"/>
      <c r="M3339" s="315">
        <v>229500</v>
      </c>
      <c r="N3339" s="270"/>
      <c r="O3339" s="270"/>
      <c r="P3339" s="254">
        <f t="shared" ref="P3339:P3340" si="259">SUM(K3339:O3339)</f>
        <v>1034500</v>
      </c>
      <c r="Q3339" s="254">
        <f t="shared" si="257"/>
        <v>62070000</v>
      </c>
      <c r="R3339" s="254">
        <f t="shared" si="258"/>
        <v>0</v>
      </c>
      <c r="S3339" s="312"/>
    </row>
    <row r="3340" spans="1:19" ht="25.5" outlineLevel="1">
      <c r="A3340" s="342">
        <v>14</v>
      </c>
      <c r="B3340" s="329" t="s">
        <v>1783</v>
      </c>
      <c r="C3340" s="345" t="s">
        <v>765</v>
      </c>
      <c r="D3340" s="354">
        <v>2</v>
      </c>
      <c r="E3340" s="350"/>
      <c r="F3340" s="354"/>
      <c r="G3340" s="362" t="s">
        <v>2892</v>
      </c>
      <c r="H3340" s="362" t="s">
        <v>2891</v>
      </c>
      <c r="I3340" s="362" t="s">
        <v>1748</v>
      </c>
      <c r="J3340" s="362" t="s">
        <v>2890</v>
      </c>
      <c r="K3340" s="315">
        <v>3190000</v>
      </c>
      <c r="L3340" s="685"/>
      <c r="M3340" s="315">
        <v>229500</v>
      </c>
      <c r="N3340" s="270"/>
      <c r="O3340" s="270"/>
      <c r="P3340" s="254">
        <f t="shared" si="259"/>
        <v>3419500</v>
      </c>
      <c r="Q3340" s="254">
        <f t="shared" si="257"/>
        <v>6839000</v>
      </c>
      <c r="R3340" s="254">
        <f t="shared" si="258"/>
        <v>0</v>
      </c>
      <c r="S3340" s="312"/>
    </row>
    <row r="3341" spans="1:19" ht="25.5" outlineLevel="1">
      <c r="A3341" s="342">
        <v>15</v>
      </c>
      <c r="B3341" s="329" t="s">
        <v>1784</v>
      </c>
      <c r="C3341" s="345" t="s">
        <v>137</v>
      </c>
      <c r="D3341" s="354">
        <v>1</v>
      </c>
      <c r="E3341" s="350"/>
      <c r="F3341" s="354"/>
      <c r="G3341" s="362" t="s">
        <v>2898</v>
      </c>
      <c r="H3341" s="362"/>
      <c r="I3341" s="362"/>
      <c r="J3341" s="362" t="s">
        <v>1766</v>
      </c>
      <c r="K3341" s="315">
        <v>77962500</v>
      </c>
      <c r="L3341" s="685"/>
      <c r="M3341" s="315">
        <v>5400000</v>
      </c>
      <c r="N3341" s="270"/>
      <c r="O3341" s="270"/>
      <c r="P3341" s="254">
        <f t="shared" ref="P3341" si="260">SUM(K3341:O3341)</f>
        <v>83362500</v>
      </c>
      <c r="Q3341" s="254">
        <f t="shared" si="257"/>
        <v>83362500</v>
      </c>
      <c r="R3341" s="254">
        <f t="shared" si="258"/>
        <v>0</v>
      </c>
      <c r="S3341" s="312"/>
    </row>
    <row r="3342" spans="1:19" outlineLevel="1">
      <c r="A3342" s="342">
        <v>16</v>
      </c>
      <c r="B3342" s="344" t="s">
        <v>1785</v>
      </c>
      <c r="C3342" s="345"/>
      <c r="D3342" s="354"/>
      <c r="E3342" s="350"/>
      <c r="F3342" s="354"/>
      <c r="G3342" s="395"/>
      <c r="H3342" s="362"/>
      <c r="I3342" s="362"/>
      <c r="J3342" s="362"/>
      <c r="K3342" s="348"/>
      <c r="L3342" s="685"/>
      <c r="M3342" s="348"/>
      <c r="N3342" s="270"/>
      <c r="O3342" s="270"/>
      <c r="P3342" s="254"/>
      <c r="Q3342" s="254"/>
      <c r="R3342" s="254"/>
      <c r="S3342" s="312"/>
    </row>
    <row r="3343" spans="1:19" outlineLevel="1">
      <c r="A3343" s="349"/>
      <c r="B3343" s="329" t="s">
        <v>1438</v>
      </c>
      <c r="C3343" s="327" t="s">
        <v>243</v>
      </c>
      <c r="D3343" s="354">
        <v>60</v>
      </c>
      <c r="E3343" s="350" t="s">
        <v>1394</v>
      </c>
      <c r="F3343" s="354"/>
      <c r="G3343" s="398" t="s">
        <v>1786</v>
      </c>
      <c r="H3343" s="398"/>
      <c r="I3343" s="398" t="s">
        <v>1163</v>
      </c>
      <c r="J3343" s="398" t="s">
        <v>324</v>
      </c>
      <c r="K3343" s="315">
        <v>451800</v>
      </c>
      <c r="L3343" s="685"/>
      <c r="M3343" s="315">
        <v>203100</v>
      </c>
      <c r="N3343" s="270"/>
      <c r="O3343" s="270"/>
      <c r="P3343" s="254">
        <f t="shared" ref="P3343:P3349" si="261">SUM(K3343:O3343)</f>
        <v>654900</v>
      </c>
      <c r="Q3343" s="254">
        <f t="shared" ref="Q3343:Q3349" si="262">P3343*$D3343</f>
        <v>39294000</v>
      </c>
      <c r="R3343" s="254">
        <f t="shared" ref="R3343:R3349" si="263">P3343*$F3343</f>
        <v>0</v>
      </c>
      <c r="S3343" s="312"/>
    </row>
    <row r="3344" spans="1:19" outlineLevel="1">
      <c r="A3344" s="349"/>
      <c r="B3344" s="329" t="s">
        <v>1450</v>
      </c>
      <c r="C3344" s="327" t="s">
        <v>243</v>
      </c>
      <c r="D3344" s="354">
        <v>36</v>
      </c>
      <c r="E3344" s="350" t="s">
        <v>1394</v>
      </c>
      <c r="F3344" s="354"/>
      <c r="G3344" s="398" t="s">
        <v>1787</v>
      </c>
      <c r="H3344" s="398"/>
      <c r="I3344" s="398" t="s">
        <v>1163</v>
      </c>
      <c r="J3344" s="398" t="s">
        <v>324</v>
      </c>
      <c r="K3344" s="315">
        <v>301400</v>
      </c>
      <c r="L3344" s="685"/>
      <c r="M3344" s="315">
        <v>161300</v>
      </c>
      <c r="N3344" s="270"/>
      <c r="O3344" s="270"/>
      <c r="P3344" s="254">
        <f t="shared" si="261"/>
        <v>462700</v>
      </c>
      <c r="Q3344" s="254">
        <f t="shared" si="262"/>
        <v>16657200</v>
      </c>
      <c r="R3344" s="254">
        <f t="shared" si="263"/>
        <v>0</v>
      </c>
      <c r="S3344" s="312"/>
    </row>
    <row r="3345" spans="1:19" outlineLevel="1">
      <c r="A3345" s="349"/>
      <c r="B3345" s="329" t="s">
        <v>1161</v>
      </c>
      <c r="C3345" s="327" t="s">
        <v>243</v>
      </c>
      <c r="D3345" s="354">
        <v>72</v>
      </c>
      <c r="E3345" s="350" t="s">
        <v>1394</v>
      </c>
      <c r="F3345" s="354"/>
      <c r="G3345" s="398" t="s">
        <v>1788</v>
      </c>
      <c r="H3345" s="398"/>
      <c r="I3345" s="398" t="s">
        <v>1163</v>
      </c>
      <c r="J3345" s="398" t="s">
        <v>324</v>
      </c>
      <c r="K3345" s="348">
        <v>248500</v>
      </c>
      <c r="L3345" s="685"/>
      <c r="M3345" s="348">
        <v>142600</v>
      </c>
      <c r="N3345" s="270"/>
      <c r="O3345" s="270"/>
      <c r="P3345" s="254">
        <f t="shared" si="261"/>
        <v>391100</v>
      </c>
      <c r="Q3345" s="254">
        <f t="shared" si="262"/>
        <v>28159200</v>
      </c>
      <c r="R3345" s="254">
        <f t="shared" si="263"/>
        <v>0</v>
      </c>
      <c r="S3345" s="312"/>
    </row>
    <row r="3346" spans="1:19" outlineLevel="1">
      <c r="A3346" s="349"/>
      <c r="B3346" s="329" t="s">
        <v>1164</v>
      </c>
      <c r="C3346" s="327" t="s">
        <v>243</v>
      </c>
      <c r="D3346" s="354">
        <v>86</v>
      </c>
      <c r="E3346" s="350" t="s">
        <v>1394</v>
      </c>
      <c r="F3346" s="354"/>
      <c r="G3346" s="398" t="s">
        <v>1789</v>
      </c>
      <c r="H3346" s="398"/>
      <c r="I3346" s="398" t="s">
        <v>1163</v>
      </c>
      <c r="J3346" s="398" t="s">
        <v>324</v>
      </c>
      <c r="K3346" s="348">
        <v>158000</v>
      </c>
      <c r="L3346" s="685"/>
      <c r="M3346" s="348">
        <v>110800</v>
      </c>
      <c r="N3346" s="270"/>
      <c r="O3346" s="270"/>
      <c r="P3346" s="254">
        <f t="shared" si="261"/>
        <v>268800</v>
      </c>
      <c r="Q3346" s="254">
        <f t="shared" si="262"/>
        <v>23116800</v>
      </c>
      <c r="R3346" s="254">
        <f t="shared" si="263"/>
        <v>0</v>
      </c>
      <c r="S3346" s="312"/>
    </row>
    <row r="3347" spans="1:19" ht="25.5" outlineLevel="1">
      <c r="A3347" s="349"/>
      <c r="B3347" s="329" t="s">
        <v>1166</v>
      </c>
      <c r="C3347" s="327" t="s">
        <v>243</v>
      </c>
      <c r="D3347" s="354">
        <v>34</v>
      </c>
      <c r="E3347" s="350" t="s">
        <v>1394</v>
      </c>
      <c r="F3347" s="354"/>
      <c r="G3347" s="370" t="s">
        <v>1395</v>
      </c>
      <c r="H3347" s="370" t="s">
        <v>1402</v>
      </c>
      <c r="I3347" s="370" t="s">
        <v>1163</v>
      </c>
      <c r="J3347" s="370" t="s">
        <v>324</v>
      </c>
      <c r="K3347" s="315">
        <v>100200</v>
      </c>
      <c r="L3347" s="685"/>
      <c r="M3347" s="315">
        <v>89800</v>
      </c>
      <c r="N3347" s="270"/>
      <c r="O3347" s="270"/>
      <c r="P3347" s="254">
        <f t="shared" si="261"/>
        <v>190000</v>
      </c>
      <c r="Q3347" s="254">
        <f t="shared" si="262"/>
        <v>6460000</v>
      </c>
      <c r="R3347" s="254">
        <f t="shared" si="263"/>
        <v>0</v>
      </c>
      <c r="S3347" s="312"/>
    </row>
    <row r="3348" spans="1:19" outlineLevel="1">
      <c r="A3348" s="349"/>
      <c r="B3348" s="329" t="s">
        <v>1493</v>
      </c>
      <c r="C3348" s="327" t="s">
        <v>243</v>
      </c>
      <c r="D3348" s="354">
        <v>42</v>
      </c>
      <c r="E3348" s="350" t="s">
        <v>1394</v>
      </c>
      <c r="F3348" s="354"/>
      <c r="G3348" s="398" t="s">
        <v>1790</v>
      </c>
      <c r="H3348" s="398"/>
      <c r="I3348" s="398" t="s">
        <v>1163</v>
      </c>
      <c r="J3348" s="398" t="s">
        <v>324</v>
      </c>
      <c r="K3348" s="348">
        <v>55500</v>
      </c>
      <c r="L3348" s="685"/>
      <c r="M3348" s="348">
        <v>60200</v>
      </c>
      <c r="N3348" s="270"/>
      <c r="O3348" s="270"/>
      <c r="P3348" s="254">
        <f t="shared" si="261"/>
        <v>115700</v>
      </c>
      <c r="Q3348" s="254">
        <f t="shared" si="262"/>
        <v>4859400</v>
      </c>
      <c r="R3348" s="254">
        <f t="shared" si="263"/>
        <v>0</v>
      </c>
      <c r="S3348" s="312"/>
    </row>
    <row r="3349" spans="1:19" outlineLevel="1">
      <c r="A3349" s="349"/>
      <c r="B3349" s="329" t="s">
        <v>1495</v>
      </c>
      <c r="C3349" s="327" t="s">
        <v>243</v>
      </c>
      <c r="D3349" s="354">
        <v>32</v>
      </c>
      <c r="E3349" s="350" t="s">
        <v>1394</v>
      </c>
      <c r="F3349" s="354"/>
      <c r="G3349" s="398" t="s">
        <v>1791</v>
      </c>
      <c r="H3349" s="398"/>
      <c r="I3349" s="398" t="s">
        <v>1163</v>
      </c>
      <c r="J3349" s="398" t="s">
        <v>324</v>
      </c>
      <c r="K3349" s="348">
        <v>35900</v>
      </c>
      <c r="L3349" s="685"/>
      <c r="M3349" s="348">
        <v>48600</v>
      </c>
      <c r="N3349" s="270"/>
      <c r="O3349" s="270"/>
      <c r="P3349" s="254">
        <f t="shared" si="261"/>
        <v>84500</v>
      </c>
      <c r="Q3349" s="254">
        <f t="shared" si="262"/>
        <v>2704000</v>
      </c>
      <c r="R3349" s="254">
        <f t="shared" si="263"/>
        <v>0</v>
      </c>
      <c r="S3349" s="312"/>
    </row>
    <row r="3350" spans="1:19" outlineLevel="1">
      <c r="A3350" s="342">
        <v>17</v>
      </c>
      <c r="B3350" s="344" t="s">
        <v>1792</v>
      </c>
      <c r="C3350" s="345"/>
      <c r="D3350" s="354"/>
      <c r="E3350" s="350"/>
      <c r="F3350" s="354"/>
      <c r="G3350" s="398"/>
      <c r="H3350" s="398"/>
      <c r="I3350" s="398"/>
      <c r="J3350" s="398"/>
      <c r="K3350" s="353"/>
      <c r="L3350" s="685"/>
      <c r="M3350" s="353"/>
      <c r="N3350" s="270"/>
      <c r="O3350" s="270"/>
      <c r="P3350" s="254"/>
      <c r="Q3350" s="254"/>
      <c r="R3350" s="254"/>
      <c r="S3350" s="312"/>
    </row>
    <row r="3351" spans="1:19" outlineLevel="1">
      <c r="A3351" s="349"/>
      <c r="B3351" s="329" t="s">
        <v>1438</v>
      </c>
      <c r="C3351" s="327" t="s">
        <v>23</v>
      </c>
      <c r="D3351" s="354">
        <v>10</v>
      </c>
      <c r="E3351" s="350"/>
      <c r="F3351" s="354"/>
      <c r="G3351" s="398" t="s">
        <v>1793</v>
      </c>
      <c r="H3351" s="398"/>
      <c r="I3351" s="398" t="s">
        <v>1163</v>
      </c>
      <c r="J3351" s="398" t="s">
        <v>324</v>
      </c>
      <c r="K3351" s="315">
        <v>639300</v>
      </c>
      <c r="L3351" s="685"/>
      <c r="M3351" s="333" t="s">
        <v>1191</v>
      </c>
      <c r="N3351" s="270"/>
      <c r="O3351" s="270"/>
      <c r="P3351" s="254">
        <f t="shared" ref="P3351:P3357" si="264">SUM(K3351:O3351)</f>
        <v>639300</v>
      </c>
      <c r="Q3351" s="254">
        <f t="shared" ref="Q3351:Q3357" si="265">P3351*$D3351</f>
        <v>6393000</v>
      </c>
      <c r="R3351" s="254">
        <f t="shared" ref="R3351:R3357" si="266">P3351*$F3351</f>
        <v>0</v>
      </c>
      <c r="S3351" s="312"/>
    </row>
    <row r="3352" spans="1:19" outlineLevel="1">
      <c r="A3352" s="349"/>
      <c r="B3352" s="329" t="s">
        <v>1461</v>
      </c>
      <c r="C3352" s="327" t="s">
        <v>23</v>
      </c>
      <c r="D3352" s="354">
        <v>22</v>
      </c>
      <c r="E3352" s="350"/>
      <c r="F3352" s="354"/>
      <c r="G3352" s="398" t="s">
        <v>1794</v>
      </c>
      <c r="H3352" s="398"/>
      <c r="I3352" s="398" t="s">
        <v>1163</v>
      </c>
      <c r="J3352" s="398" t="s">
        <v>324</v>
      </c>
      <c r="K3352" s="315">
        <v>111900</v>
      </c>
      <c r="L3352" s="685"/>
      <c r="M3352" s="333" t="s">
        <v>1191</v>
      </c>
      <c r="N3352" s="270"/>
      <c r="O3352" s="270"/>
      <c r="P3352" s="254">
        <f t="shared" si="264"/>
        <v>111900</v>
      </c>
      <c r="Q3352" s="254">
        <f t="shared" si="265"/>
        <v>2461800</v>
      </c>
      <c r="R3352" s="254">
        <f t="shared" si="266"/>
        <v>0</v>
      </c>
      <c r="S3352" s="312"/>
    </row>
    <row r="3353" spans="1:19" outlineLevel="1">
      <c r="A3353" s="349"/>
      <c r="B3353" s="329" t="s">
        <v>1164</v>
      </c>
      <c r="C3353" s="327" t="s">
        <v>23</v>
      </c>
      <c r="D3353" s="354">
        <v>28</v>
      </c>
      <c r="E3353" s="350"/>
      <c r="F3353" s="354"/>
      <c r="G3353" s="398" t="s">
        <v>1795</v>
      </c>
      <c r="H3353" s="398"/>
      <c r="I3353" s="398" t="s">
        <v>1163</v>
      </c>
      <c r="J3353" s="398" t="s">
        <v>324</v>
      </c>
      <c r="K3353" s="315">
        <v>85000</v>
      </c>
      <c r="L3353" s="685"/>
      <c r="M3353" s="333" t="s">
        <v>1191</v>
      </c>
      <c r="N3353" s="270"/>
      <c r="O3353" s="270"/>
      <c r="P3353" s="254">
        <f t="shared" si="264"/>
        <v>85000</v>
      </c>
      <c r="Q3353" s="254">
        <f t="shared" si="265"/>
        <v>2380000</v>
      </c>
      <c r="R3353" s="254">
        <f t="shared" si="266"/>
        <v>0</v>
      </c>
      <c r="S3353" s="312"/>
    </row>
    <row r="3354" spans="1:19" outlineLevel="1">
      <c r="A3354" s="349"/>
      <c r="B3354" s="329" t="s">
        <v>1690</v>
      </c>
      <c r="C3354" s="327" t="s">
        <v>23</v>
      </c>
      <c r="D3354" s="354">
        <v>16</v>
      </c>
      <c r="E3354" s="350"/>
      <c r="F3354" s="354"/>
      <c r="G3354" s="398" t="s">
        <v>1796</v>
      </c>
      <c r="H3354" s="398"/>
      <c r="I3354" s="398" t="s">
        <v>1163</v>
      </c>
      <c r="J3354" s="398" t="s">
        <v>324</v>
      </c>
      <c r="K3354" s="315">
        <v>56900</v>
      </c>
      <c r="L3354" s="685"/>
      <c r="M3354" s="333" t="s">
        <v>1191</v>
      </c>
      <c r="N3354" s="270"/>
      <c r="O3354" s="270"/>
      <c r="P3354" s="254">
        <f t="shared" si="264"/>
        <v>56900</v>
      </c>
      <c r="Q3354" s="254">
        <f t="shared" si="265"/>
        <v>910400</v>
      </c>
      <c r="R3354" s="254">
        <f t="shared" si="266"/>
        <v>0</v>
      </c>
      <c r="S3354" s="312"/>
    </row>
    <row r="3355" spans="1:19" outlineLevel="1">
      <c r="A3355" s="349"/>
      <c r="B3355" s="329" t="s">
        <v>1473</v>
      </c>
      <c r="C3355" s="327" t="s">
        <v>23</v>
      </c>
      <c r="D3355" s="354">
        <v>16</v>
      </c>
      <c r="E3355" s="350"/>
      <c r="F3355" s="354"/>
      <c r="G3355" s="398" t="s">
        <v>1797</v>
      </c>
      <c r="H3355" s="398"/>
      <c r="I3355" s="398" t="s">
        <v>1163</v>
      </c>
      <c r="J3355" s="398" t="s">
        <v>324</v>
      </c>
      <c r="K3355" s="315">
        <v>67100</v>
      </c>
      <c r="L3355" s="685"/>
      <c r="M3355" s="333" t="s">
        <v>1191</v>
      </c>
      <c r="N3355" s="270"/>
      <c r="O3355" s="270"/>
      <c r="P3355" s="254">
        <f t="shared" si="264"/>
        <v>67100</v>
      </c>
      <c r="Q3355" s="254">
        <f t="shared" si="265"/>
        <v>1073600</v>
      </c>
      <c r="R3355" s="254">
        <f t="shared" si="266"/>
        <v>0</v>
      </c>
      <c r="S3355" s="312"/>
    </row>
    <row r="3356" spans="1:19" outlineLevel="1">
      <c r="A3356" s="349"/>
      <c r="B3356" s="329" t="s">
        <v>1166</v>
      </c>
      <c r="C3356" s="327" t="s">
        <v>23</v>
      </c>
      <c r="D3356" s="354">
        <v>0</v>
      </c>
      <c r="E3356" s="350"/>
      <c r="F3356" s="354"/>
      <c r="G3356" s="398" t="s">
        <v>1798</v>
      </c>
      <c r="H3356" s="398"/>
      <c r="I3356" s="398" t="s">
        <v>1163</v>
      </c>
      <c r="J3356" s="398" t="s">
        <v>324</v>
      </c>
      <c r="K3356" s="315">
        <v>62200</v>
      </c>
      <c r="L3356" s="685"/>
      <c r="M3356" s="333" t="s">
        <v>1191</v>
      </c>
      <c r="N3356" s="270"/>
      <c r="O3356" s="270"/>
      <c r="P3356" s="254">
        <f t="shared" si="264"/>
        <v>62200</v>
      </c>
      <c r="Q3356" s="254">
        <f t="shared" si="265"/>
        <v>0</v>
      </c>
      <c r="R3356" s="254">
        <f t="shared" si="266"/>
        <v>0</v>
      </c>
      <c r="S3356" s="312"/>
    </row>
    <row r="3357" spans="1:19" outlineLevel="1">
      <c r="A3357" s="349"/>
      <c r="B3357" s="329" t="s">
        <v>1692</v>
      </c>
      <c r="C3357" s="327" t="s">
        <v>23</v>
      </c>
      <c r="D3357" s="354">
        <v>2</v>
      </c>
      <c r="E3357" s="350"/>
      <c r="F3357" s="354"/>
      <c r="G3357" s="398" t="s">
        <v>1799</v>
      </c>
      <c r="H3357" s="398"/>
      <c r="I3357" s="398" t="s">
        <v>1163</v>
      </c>
      <c r="J3357" s="398" t="s">
        <v>324</v>
      </c>
      <c r="K3357" s="315">
        <v>37100</v>
      </c>
      <c r="L3357" s="685"/>
      <c r="M3357" s="333" t="s">
        <v>1191</v>
      </c>
      <c r="N3357" s="270"/>
      <c r="O3357" s="270"/>
      <c r="P3357" s="254">
        <f t="shared" si="264"/>
        <v>37100</v>
      </c>
      <c r="Q3357" s="254">
        <f t="shared" si="265"/>
        <v>74200</v>
      </c>
      <c r="R3357" s="254">
        <f t="shared" si="266"/>
        <v>0</v>
      </c>
      <c r="S3357" s="312"/>
    </row>
    <row r="3358" spans="1:19" outlineLevel="1">
      <c r="A3358" s="342">
        <v>18</v>
      </c>
      <c r="B3358" s="344" t="s">
        <v>1800</v>
      </c>
      <c r="C3358" s="345"/>
      <c r="D3358" s="354"/>
      <c r="E3358" s="350"/>
      <c r="F3358" s="354"/>
      <c r="G3358" s="398"/>
      <c r="H3358" s="398"/>
      <c r="I3358" s="398"/>
      <c r="J3358" s="398"/>
      <c r="K3358" s="353"/>
      <c r="L3358" s="685"/>
      <c r="M3358" s="353"/>
      <c r="N3358" s="270"/>
      <c r="O3358" s="270"/>
      <c r="P3358" s="254"/>
      <c r="Q3358" s="254"/>
      <c r="R3358" s="254"/>
      <c r="S3358" s="312"/>
    </row>
    <row r="3359" spans="1:19" outlineLevel="1">
      <c r="A3359" s="349"/>
      <c r="B3359" s="329" t="s">
        <v>1438</v>
      </c>
      <c r="C3359" s="327" t="s">
        <v>23</v>
      </c>
      <c r="D3359" s="354">
        <v>24</v>
      </c>
      <c r="E3359" s="350"/>
      <c r="F3359" s="354"/>
      <c r="G3359" s="398" t="s">
        <v>1801</v>
      </c>
      <c r="H3359" s="398"/>
      <c r="I3359" s="398" t="s">
        <v>1163</v>
      </c>
      <c r="J3359" s="398" t="s">
        <v>324</v>
      </c>
      <c r="K3359" s="315">
        <v>364700</v>
      </c>
      <c r="L3359" s="685"/>
      <c r="M3359" s="333" t="s">
        <v>1191</v>
      </c>
      <c r="N3359" s="270"/>
      <c r="O3359" s="270"/>
      <c r="P3359" s="254">
        <f t="shared" ref="P3359:P3365" si="267">SUM(K3359:O3359)</f>
        <v>364700</v>
      </c>
      <c r="Q3359" s="254">
        <f t="shared" ref="Q3359:Q3365" si="268">P3359*$D3359</f>
        <v>8752800</v>
      </c>
      <c r="R3359" s="254">
        <f t="shared" ref="R3359:R3365" si="269">P3359*$F3359</f>
        <v>0</v>
      </c>
      <c r="S3359" s="312"/>
    </row>
    <row r="3360" spans="1:19" outlineLevel="1">
      <c r="A3360" s="349"/>
      <c r="B3360" s="329" t="s">
        <v>1450</v>
      </c>
      <c r="C3360" s="327" t="s">
        <v>23</v>
      </c>
      <c r="D3360" s="354">
        <v>18</v>
      </c>
      <c r="E3360" s="350"/>
      <c r="F3360" s="354"/>
      <c r="G3360" s="398" t="s">
        <v>1802</v>
      </c>
      <c r="H3360" s="398"/>
      <c r="I3360" s="398" t="s">
        <v>1163</v>
      </c>
      <c r="J3360" s="398" t="s">
        <v>324</v>
      </c>
      <c r="K3360" s="315">
        <v>266300</v>
      </c>
      <c r="L3360" s="685"/>
      <c r="M3360" s="333" t="s">
        <v>1191</v>
      </c>
      <c r="N3360" s="270"/>
      <c r="O3360" s="270"/>
      <c r="P3360" s="254">
        <f t="shared" si="267"/>
        <v>266300</v>
      </c>
      <c r="Q3360" s="254">
        <f t="shared" si="268"/>
        <v>4793400</v>
      </c>
      <c r="R3360" s="254">
        <f t="shared" si="269"/>
        <v>0</v>
      </c>
      <c r="S3360" s="312"/>
    </row>
    <row r="3361" spans="1:19" outlineLevel="1">
      <c r="A3361" s="349"/>
      <c r="B3361" s="329" t="s">
        <v>1161</v>
      </c>
      <c r="C3361" s="327" t="s">
        <v>23</v>
      </c>
      <c r="D3361" s="354">
        <v>16</v>
      </c>
      <c r="E3361" s="350"/>
      <c r="F3361" s="354"/>
      <c r="G3361" s="398" t="s">
        <v>1803</v>
      </c>
      <c r="H3361" s="398"/>
      <c r="I3361" s="398" t="s">
        <v>1163</v>
      </c>
      <c r="J3361" s="398" t="s">
        <v>324</v>
      </c>
      <c r="K3361" s="315">
        <v>227900</v>
      </c>
      <c r="L3361" s="685"/>
      <c r="M3361" s="333" t="s">
        <v>1191</v>
      </c>
      <c r="N3361" s="270"/>
      <c r="O3361" s="270"/>
      <c r="P3361" s="254">
        <f t="shared" si="267"/>
        <v>227900</v>
      </c>
      <c r="Q3361" s="254">
        <f t="shared" si="268"/>
        <v>3646400</v>
      </c>
      <c r="R3361" s="254">
        <f t="shared" si="269"/>
        <v>0</v>
      </c>
      <c r="S3361" s="312"/>
    </row>
    <row r="3362" spans="1:19" outlineLevel="1">
      <c r="A3362" s="349"/>
      <c r="B3362" s="329" t="s">
        <v>1164</v>
      </c>
      <c r="C3362" s="327" t="s">
        <v>23</v>
      </c>
      <c r="D3362" s="354">
        <v>28</v>
      </c>
      <c r="E3362" s="350"/>
      <c r="F3362" s="354"/>
      <c r="G3362" s="398" t="s">
        <v>1804</v>
      </c>
      <c r="H3362" s="398"/>
      <c r="I3362" s="398" t="s">
        <v>1163</v>
      </c>
      <c r="J3362" s="398" t="s">
        <v>324</v>
      </c>
      <c r="K3362" s="315">
        <v>67400</v>
      </c>
      <c r="L3362" s="685"/>
      <c r="M3362" s="333" t="s">
        <v>1191</v>
      </c>
      <c r="N3362" s="270"/>
      <c r="O3362" s="270"/>
      <c r="P3362" s="254">
        <f t="shared" si="267"/>
        <v>67400</v>
      </c>
      <c r="Q3362" s="254">
        <f t="shared" si="268"/>
        <v>1887200</v>
      </c>
      <c r="R3362" s="254">
        <f t="shared" si="269"/>
        <v>0</v>
      </c>
      <c r="S3362" s="312"/>
    </row>
    <row r="3363" spans="1:19" outlineLevel="1">
      <c r="A3363" s="349"/>
      <c r="B3363" s="329" t="s">
        <v>1166</v>
      </c>
      <c r="C3363" s="327" t="s">
        <v>23</v>
      </c>
      <c r="D3363" s="354">
        <v>16</v>
      </c>
      <c r="E3363" s="350"/>
      <c r="F3363" s="354"/>
      <c r="G3363" s="398" t="s">
        <v>1805</v>
      </c>
      <c r="H3363" s="398"/>
      <c r="I3363" s="398" t="s">
        <v>1163</v>
      </c>
      <c r="J3363" s="398" t="s">
        <v>324</v>
      </c>
      <c r="K3363" s="315">
        <v>43500</v>
      </c>
      <c r="L3363" s="685"/>
      <c r="M3363" s="333" t="s">
        <v>1191</v>
      </c>
      <c r="N3363" s="270"/>
      <c r="O3363" s="270"/>
      <c r="P3363" s="254">
        <f t="shared" si="267"/>
        <v>43500</v>
      </c>
      <c r="Q3363" s="254">
        <f t="shared" si="268"/>
        <v>696000</v>
      </c>
      <c r="R3363" s="254">
        <f t="shared" si="269"/>
        <v>0</v>
      </c>
      <c r="S3363" s="312"/>
    </row>
    <row r="3364" spans="1:19" outlineLevel="1">
      <c r="A3364" s="349"/>
      <c r="B3364" s="329" t="s">
        <v>1493</v>
      </c>
      <c r="C3364" s="327" t="s">
        <v>23</v>
      </c>
      <c r="D3364" s="354">
        <v>18</v>
      </c>
      <c r="E3364" s="350"/>
      <c r="F3364" s="354"/>
      <c r="G3364" s="398" t="s">
        <v>1806</v>
      </c>
      <c r="H3364" s="398"/>
      <c r="I3364" s="398" t="s">
        <v>1163</v>
      </c>
      <c r="J3364" s="398" t="s">
        <v>324</v>
      </c>
      <c r="K3364" s="315">
        <v>15800</v>
      </c>
      <c r="L3364" s="685"/>
      <c r="M3364" s="333" t="s">
        <v>1191</v>
      </c>
      <c r="N3364" s="270"/>
      <c r="O3364" s="270"/>
      <c r="P3364" s="254">
        <f t="shared" si="267"/>
        <v>15800</v>
      </c>
      <c r="Q3364" s="254">
        <f t="shared" si="268"/>
        <v>284400</v>
      </c>
      <c r="R3364" s="254">
        <f t="shared" si="269"/>
        <v>0</v>
      </c>
      <c r="S3364" s="312"/>
    </row>
    <row r="3365" spans="1:19" outlineLevel="1">
      <c r="A3365" s="349"/>
      <c r="B3365" s="329" t="s">
        <v>1495</v>
      </c>
      <c r="C3365" s="327" t="s">
        <v>23</v>
      </c>
      <c r="D3365" s="354">
        <v>12</v>
      </c>
      <c r="E3365" s="350"/>
      <c r="F3365" s="354"/>
      <c r="G3365" s="398" t="s">
        <v>1807</v>
      </c>
      <c r="H3365" s="398"/>
      <c r="I3365" s="398" t="s">
        <v>1163</v>
      </c>
      <c r="J3365" s="398" t="s">
        <v>324</v>
      </c>
      <c r="K3365" s="315">
        <v>7800</v>
      </c>
      <c r="L3365" s="685"/>
      <c r="M3365" s="333" t="s">
        <v>1191</v>
      </c>
      <c r="N3365" s="270"/>
      <c r="O3365" s="270"/>
      <c r="P3365" s="254">
        <f t="shared" si="267"/>
        <v>7800</v>
      </c>
      <c r="Q3365" s="254">
        <f t="shared" si="268"/>
        <v>93600</v>
      </c>
      <c r="R3365" s="254">
        <f t="shared" si="269"/>
        <v>0</v>
      </c>
      <c r="S3365" s="312"/>
    </row>
    <row r="3366" spans="1:19" outlineLevel="1">
      <c r="A3366" s="342">
        <v>19</v>
      </c>
      <c r="B3366" s="344" t="s">
        <v>1808</v>
      </c>
      <c r="C3366" s="345"/>
      <c r="D3366" s="354"/>
      <c r="E3366" s="350"/>
      <c r="F3366" s="354"/>
      <c r="G3366" s="398"/>
      <c r="H3366" s="398"/>
      <c r="I3366" s="398"/>
      <c r="J3366" s="398"/>
      <c r="K3366" s="353"/>
      <c r="L3366" s="685"/>
      <c r="M3366" s="353"/>
      <c r="N3366" s="270"/>
      <c r="O3366" s="270"/>
      <c r="P3366" s="254"/>
      <c r="Q3366" s="254"/>
      <c r="R3366" s="254"/>
      <c r="S3366" s="312"/>
    </row>
    <row r="3367" spans="1:19" outlineLevel="1">
      <c r="A3367" s="349"/>
      <c r="B3367" s="329" t="s">
        <v>1438</v>
      </c>
      <c r="C3367" s="327" t="s">
        <v>23</v>
      </c>
      <c r="D3367" s="354">
        <v>16</v>
      </c>
      <c r="E3367" s="350"/>
      <c r="F3367" s="354"/>
      <c r="G3367" s="398" t="s">
        <v>1809</v>
      </c>
      <c r="H3367" s="398"/>
      <c r="I3367" s="398" t="s">
        <v>1163</v>
      </c>
      <c r="J3367" s="398" t="s">
        <v>324</v>
      </c>
      <c r="K3367" s="315">
        <v>274600</v>
      </c>
      <c r="L3367" s="685"/>
      <c r="M3367" s="333" t="s">
        <v>1191</v>
      </c>
      <c r="N3367" s="270"/>
      <c r="O3367" s="270"/>
      <c r="P3367" s="254">
        <f t="shared" ref="P3367:P3373" si="270">SUM(K3367:O3367)</f>
        <v>274600</v>
      </c>
      <c r="Q3367" s="254">
        <f t="shared" ref="Q3367:Q3373" si="271">P3367*$D3367</f>
        <v>4393600</v>
      </c>
      <c r="R3367" s="254">
        <f t="shared" ref="R3367:R3373" si="272">P3367*$F3367</f>
        <v>0</v>
      </c>
      <c r="S3367" s="312"/>
    </row>
    <row r="3368" spans="1:19" outlineLevel="1">
      <c r="A3368" s="349"/>
      <c r="B3368" s="329" t="s">
        <v>1450</v>
      </c>
      <c r="C3368" s="327" t="s">
        <v>23</v>
      </c>
      <c r="D3368" s="354">
        <v>18</v>
      </c>
      <c r="E3368" s="350"/>
      <c r="F3368" s="354"/>
      <c r="G3368" s="398" t="s">
        <v>1810</v>
      </c>
      <c r="H3368" s="398"/>
      <c r="I3368" s="398" t="s">
        <v>1163</v>
      </c>
      <c r="J3368" s="398" t="s">
        <v>324</v>
      </c>
      <c r="K3368" s="315">
        <v>113900</v>
      </c>
      <c r="L3368" s="685"/>
      <c r="M3368" s="333" t="s">
        <v>1191</v>
      </c>
      <c r="N3368" s="270"/>
      <c r="O3368" s="270"/>
      <c r="P3368" s="254">
        <f t="shared" si="270"/>
        <v>113900</v>
      </c>
      <c r="Q3368" s="254">
        <f t="shared" si="271"/>
        <v>2050200</v>
      </c>
      <c r="R3368" s="254">
        <f t="shared" si="272"/>
        <v>0</v>
      </c>
      <c r="S3368" s="312"/>
    </row>
    <row r="3369" spans="1:19" outlineLevel="1">
      <c r="A3369" s="349"/>
      <c r="B3369" s="329" t="s">
        <v>1161</v>
      </c>
      <c r="C3369" s="327" t="s">
        <v>23</v>
      </c>
      <c r="D3369" s="354">
        <v>12</v>
      </c>
      <c r="E3369" s="350"/>
      <c r="F3369" s="354"/>
      <c r="G3369" s="398" t="s">
        <v>1811</v>
      </c>
      <c r="H3369" s="398"/>
      <c r="I3369" s="398" t="s">
        <v>1163</v>
      </c>
      <c r="J3369" s="398" t="s">
        <v>324</v>
      </c>
      <c r="K3369" s="315">
        <v>93200</v>
      </c>
      <c r="L3369" s="685"/>
      <c r="M3369" s="333" t="s">
        <v>1191</v>
      </c>
      <c r="N3369" s="270"/>
      <c r="O3369" s="270"/>
      <c r="P3369" s="254">
        <f t="shared" si="270"/>
        <v>93200</v>
      </c>
      <c r="Q3369" s="254">
        <f t="shared" si="271"/>
        <v>1118400</v>
      </c>
      <c r="R3369" s="254">
        <f t="shared" si="272"/>
        <v>0</v>
      </c>
      <c r="S3369" s="312"/>
    </row>
    <row r="3370" spans="1:19" outlineLevel="1">
      <c r="A3370" s="349"/>
      <c r="B3370" s="329" t="s">
        <v>1164</v>
      </c>
      <c r="C3370" s="327" t="s">
        <v>23</v>
      </c>
      <c r="D3370" s="354">
        <v>16</v>
      </c>
      <c r="E3370" s="350"/>
      <c r="F3370" s="354"/>
      <c r="G3370" s="398" t="s">
        <v>1812</v>
      </c>
      <c r="H3370" s="398"/>
      <c r="I3370" s="398" t="s">
        <v>1163</v>
      </c>
      <c r="J3370" s="398" t="s">
        <v>324</v>
      </c>
      <c r="K3370" s="315">
        <v>58100</v>
      </c>
      <c r="L3370" s="685"/>
      <c r="M3370" s="333" t="s">
        <v>1191</v>
      </c>
      <c r="N3370" s="270"/>
      <c r="O3370" s="270"/>
      <c r="P3370" s="254">
        <f t="shared" si="270"/>
        <v>58100</v>
      </c>
      <c r="Q3370" s="254">
        <f t="shared" si="271"/>
        <v>929600</v>
      </c>
      <c r="R3370" s="254">
        <f t="shared" si="272"/>
        <v>0</v>
      </c>
      <c r="S3370" s="312"/>
    </row>
    <row r="3371" spans="1:19" outlineLevel="1">
      <c r="A3371" s="349"/>
      <c r="B3371" s="329" t="s">
        <v>1166</v>
      </c>
      <c r="C3371" s="327" t="s">
        <v>23</v>
      </c>
      <c r="D3371" s="354">
        <v>28</v>
      </c>
      <c r="E3371" s="350"/>
      <c r="F3371" s="354"/>
      <c r="G3371" s="398" t="s">
        <v>1813</v>
      </c>
      <c r="H3371" s="398"/>
      <c r="I3371" s="398" t="s">
        <v>1163</v>
      </c>
      <c r="J3371" s="398" t="s">
        <v>324</v>
      </c>
      <c r="K3371" s="315">
        <v>30900</v>
      </c>
      <c r="L3371" s="685"/>
      <c r="M3371" s="333" t="s">
        <v>1191</v>
      </c>
      <c r="N3371" s="270"/>
      <c r="O3371" s="270"/>
      <c r="P3371" s="254">
        <f t="shared" si="270"/>
        <v>30900</v>
      </c>
      <c r="Q3371" s="254">
        <f t="shared" si="271"/>
        <v>865200</v>
      </c>
      <c r="R3371" s="254">
        <f t="shared" si="272"/>
        <v>0</v>
      </c>
      <c r="S3371" s="312"/>
    </row>
    <row r="3372" spans="1:19" outlineLevel="1">
      <c r="A3372" s="349"/>
      <c r="B3372" s="329" t="s">
        <v>1493</v>
      </c>
      <c r="C3372" s="327" t="s">
        <v>23</v>
      </c>
      <c r="D3372" s="354">
        <v>14</v>
      </c>
      <c r="E3372" s="350"/>
      <c r="F3372" s="354"/>
      <c r="G3372" s="398" t="s">
        <v>1814</v>
      </c>
      <c r="H3372" s="398"/>
      <c r="I3372" s="398" t="s">
        <v>1163</v>
      </c>
      <c r="J3372" s="398" t="s">
        <v>324</v>
      </c>
      <c r="K3372" s="315">
        <v>13800</v>
      </c>
      <c r="L3372" s="685"/>
      <c r="M3372" s="333" t="s">
        <v>1191</v>
      </c>
      <c r="N3372" s="270"/>
      <c r="O3372" s="270"/>
      <c r="P3372" s="254">
        <f t="shared" si="270"/>
        <v>13800</v>
      </c>
      <c r="Q3372" s="254">
        <f t="shared" si="271"/>
        <v>193200</v>
      </c>
      <c r="R3372" s="254">
        <f t="shared" si="272"/>
        <v>0</v>
      </c>
      <c r="S3372" s="312"/>
    </row>
    <row r="3373" spans="1:19" outlineLevel="1">
      <c r="A3373" s="349"/>
      <c r="B3373" s="329" t="s">
        <v>1495</v>
      </c>
      <c r="C3373" s="327" t="s">
        <v>23</v>
      </c>
      <c r="D3373" s="354">
        <v>12</v>
      </c>
      <c r="E3373" s="350"/>
      <c r="F3373" s="354"/>
      <c r="G3373" s="398" t="s">
        <v>1815</v>
      </c>
      <c r="H3373" s="398"/>
      <c r="I3373" s="398" t="s">
        <v>1163</v>
      </c>
      <c r="J3373" s="398" t="s">
        <v>324</v>
      </c>
      <c r="K3373" s="315">
        <v>6000</v>
      </c>
      <c r="L3373" s="685"/>
      <c r="M3373" s="333" t="s">
        <v>1191</v>
      </c>
      <c r="N3373" s="270"/>
      <c r="O3373" s="270"/>
      <c r="P3373" s="254">
        <f t="shared" si="270"/>
        <v>6000</v>
      </c>
      <c r="Q3373" s="254">
        <f t="shared" si="271"/>
        <v>72000</v>
      </c>
      <c r="R3373" s="254">
        <f t="shared" si="272"/>
        <v>0</v>
      </c>
      <c r="S3373" s="312"/>
    </row>
    <row r="3374" spans="1:19" outlineLevel="1">
      <c r="A3374" s="342">
        <v>20</v>
      </c>
      <c r="B3374" s="344" t="s">
        <v>1816</v>
      </c>
      <c r="C3374" s="327"/>
      <c r="D3374" s="354"/>
      <c r="E3374" s="350"/>
      <c r="F3374" s="354"/>
      <c r="G3374" s="362"/>
      <c r="H3374" s="362"/>
      <c r="I3374" s="362"/>
      <c r="J3374" s="362"/>
      <c r="K3374" s="333"/>
      <c r="L3374" s="685"/>
      <c r="M3374" s="333"/>
      <c r="N3374" s="270"/>
      <c r="O3374" s="270"/>
      <c r="P3374" s="254"/>
      <c r="Q3374" s="254"/>
      <c r="R3374" s="254"/>
      <c r="S3374" s="312"/>
    </row>
    <row r="3375" spans="1:19" outlineLevel="1">
      <c r="A3375" s="349"/>
      <c r="B3375" s="329" t="s">
        <v>1438</v>
      </c>
      <c r="C3375" s="327" t="s">
        <v>23</v>
      </c>
      <c r="D3375" s="354">
        <v>15</v>
      </c>
      <c r="E3375" s="350"/>
      <c r="F3375" s="354"/>
      <c r="G3375" s="362" t="s">
        <v>1817</v>
      </c>
      <c r="H3375" s="362"/>
      <c r="I3375" s="398" t="s">
        <v>1163</v>
      </c>
      <c r="J3375" s="398" t="s">
        <v>324</v>
      </c>
      <c r="K3375" s="315">
        <v>192200</v>
      </c>
      <c r="L3375" s="685"/>
      <c r="M3375" s="333" t="s">
        <v>1191</v>
      </c>
      <c r="N3375" s="270"/>
      <c r="O3375" s="270"/>
      <c r="P3375" s="254">
        <f t="shared" ref="P3375:P3381" si="273">SUM(K3375:O3375)</f>
        <v>192200</v>
      </c>
      <c r="Q3375" s="254">
        <f t="shared" ref="Q3375:Q3385" si="274">P3375*$D3375</f>
        <v>2883000</v>
      </c>
      <c r="R3375" s="254">
        <f t="shared" ref="R3375:R3385" si="275">P3375*$F3375</f>
        <v>0</v>
      </c>
      <c r="S3375" s="312"/>
    </row>
    <row r="3376" spans="1:19" outlineLevel="1">
      <c r="A3376" s="349"/>
      <c r="B3376" s="329" t="s">
        <v>1450</v>
      </c>
      <c r="C3376" s="327" t="s">
        <v>23</v>
      </c>
      <c r="D3376" s="354">
        <v>9</v>
      </c>
      <c r="E3376" s="350"/>
      <c r="F3376" s="354"/>
      <c r="G3376" s="362" t="s">
        <v>1818</v>
      </c>
      <c r="H3376" s="362"/>
      <c r="I3376" s="398" t="s">
        <v>1163</v>
      </c>
      <c r="J3376" s="398" t="s">
        <v>324</v>
      </c>
      <c r="K3376" s="315">
        <v>114700</v>
      </c>
      <c r="L3376" s="685"/>
      <c r="M3376" s="333" t="s">
        <v>1191</v>
      </c>
      <c r="N3376" s="270"/>
      <c r="O3376" s="270"/>
      <c r="P3376" s="254">
        <f t="shared" si="273"/>
        <v>114700</v>
      </c>
      <c r="Q3376" s="254">
        <f t="shared" si="274"/>
        <v>1032300</v>
      </c>
      <c r="R3376" s="254">
        <f t="shared" si="275"/>
        <v>0</v>
      </c>
      <c r="S3376" s="312"/>
    </row>
    <row r="3377" spans="1:19" outlineLevel="1">
      <c r="A3377" s="349"/>
      <c r="B3377" s="329" t="s">
        <v>1161</v>
      </c>
      <c r="C3377" s="327" t="s">
        <v>23</v>
      </c>
      <c r="D3377" s="354">
        <v>18</v>
      </c>
      <c r="E3377" s="350"/>
      <c r="F3377" s="354"/>
      <c r="G3377" s="362" t="s">
        <v>1819</v>
      </c>
      <c r="H3377" s="362"/>
      <c r="I3377" s="398" t="s">
        <v>1163</v>
      </c>
      <c r="J3377" s="398" t="s">
        <v>324</v>
      </c>
      <c r="K3377" s="315">
        <v>72700</v>
      </c>
      <c r="L3377" s="685"/>
      <c r="M3377" s="333" t="s">
        <v>1191</v>
      </c>
      <c r="N3377" s="270"/>
      <c r="O3377" s="270"/>
      <c r="P3377" s="254">
        <f t="shared" si="273"/>
        <v>72700</v>
      </c>
      <c r="Q3377" s="254">
        <f t="shared" si="274"/>
        <v>1308600</v>
      </c>
      <c r="R3377" s="254">
        <f t="shared" si="275"/>
        <v>0</v>
      </c>
      <c r="S3377" s="312"/>
    </row>
    <row r="3378" spans="1:19" outlineLevel="1">
      <c r="A3378" s="349"/>
      <c r="B3378" s="329" t="s">
        <v>1164</v>
      </c>
      <c r="C3378" s="327" t="s">
        <v>23</v>
      </c>
      <c r="D3378" s="354">
        <v>21.5</v>
      </c>
      <c r="E3378" s="350"/>
      <c r="F3378" s="354"/>
      <c r="G3378" s="362" t="s">
        <v>1820</v>
      </c>
      <c r="H3378" s="362"/>
      <c r="I3378" s="398" t="s">
        <v>1163</v>
      </c>
      <c r="J3378" s="398" t="s">
        <v>324</v>
      </c>
      <c r="K3378" s="315">
        <v>43800</v>
      </c>
      <c r="L3378" s="685"/>
      <c r="M3378" s="333" t="s">
        <v>1191</v>
      </c>
      <c r="N3378" s="270"/>
      <c r="O3378" s="270"/>
      <c r="P3378" s="254">
        <f t="shared" si="273"/>
        <v>43800</v>
      </c>
      <c r="Q3378" s="254">
        <f t="shared" si="274"/>
        <v>941700</v>
      </c>
      <c r="R3378" s="254">
        <f t="shared" si="275"/>
        <v>0</v>
      </c>
      <c r="S3378" s="312"/>
    </row>
    <row r="3379" spans="1:19" outlineLevel="1">
      <c r="A3379" s="349"/>
      <c r="B3379" s="329" t="s">
        <v>1166</v>
      </c>
      <c r="C3379" s="327" t="s">
        <v>23</v>
      </c>
      <c r="D3379" s="354">
        <v>8.5</v>
      </c>
      <c r="E3379" s="350"/>
      <c r="F3379" s="354"/>
      <c r="G3379" s="362" t="s">
        <v>1821</v>
      </c>
      <c r="H3379" s="362"/>
      <c r="I3379" s="398" t="s">
        <v>1163</v>
      </c>
      <c r="J3379" s="398" t="s">
        <v>324</v>
      </c>
      <c r="K3379" s="315">
        <v>29600</v>
      </c>
      <c r="L3379" s="685"/>
      <c r="M3379" s="333" t="s">
        <v>1191</v>
      </c>
      <c r="N3379" s="270"/>
      <c r="O3379" s="270"/>
      <c r="P3379" s="254">
        <f t="shared" si="273"/>
        <v>29600</v>
      </c>
      <c r="Q3379" s="254">
        <f t="shared" si="274"/>
        <v>251600</v>
      </c>
      <c r="R3379" s="254">
        <f t="shared" si="275"/>
        <v>0</v>
      </c>
      <c r="S3379" s="312"/>
    </row>
    <row r="3380" spans="1:19" outlineLevel="1">
      <c r="A3380" s="349"/>
      <c r="B3380" s="329" t="s">
        <v>1493</v>
      </c>
      <c r="C3380" s="327" t="s">
        <v>23</v>
      </c>
      <c r="D3380" s="354">
        <v>10.5</v>
      </c>
      <c r="E3380" s="350"/>
      <c r="F3380" s="354"/>
      <c r="G3380" s="362" t="s">
        <v>1822</v>
      </c>
      <c r="H3380" s="362"/>
      <c r="I3380" s="398" t="s">
        <v>1163</v>
      </c>
      <c r="J3380" s="398" t="s">
        <v>324</v>
      </c>
      <c r="K3380" s="315">
        <v>6700</v>
      </c>
      <c r="L3380" s="685"/>
      <c r="M3380" s="333" t="s">
        <v>1191</v>
      </c>
      <c r="N3380" s="270"/>
      <c r="O3380" s="270"/>
      <c r="P3380" s="254">
        <f t="shared" si="273"/>
        <v>6700</v>
      </c>
      <c r="Q3380" s="254">
        <f t="shared" si="274"/>
        <v>70350</v>
      </c>
      <c r="R3380" s="254">
        <f t="shared" si="275"/>
        <v>0</v>
      </c>
      <c r="S3380" s="312"/>
    </row>
    <row r="3381" spans="1:19" outlineLevel="1">
      <c r="A3381" s="349"/>
      <c r="B3381" s="329" t="s">
        <v>1495</v>
      </c>
      <c r="C3381" s="327" t="s">
        <v>23</v>
      </c>
      <c r="D3381" s="354">
        <v>8</v>
      </c>
      <c r="E3381" s="350"/>
      <c r="F3381" s="354"/>
      <c r="G3381" s="362" t="s">
        <v>1823</v>
      </c>
      <c r="H3381" s="362"/>
      <c r="I3381" s="398" t="s">
        <v>1163</v>
      </c>
      <c r="J3381" s="398" t="s">
        <v>324</v>
      </c>
      <c r="K3381" s="315">
        <v>3900</v>
      </c>
      <c r="L3381" s="685"/>
      <c r="M3381" s="333" t="s">
        <v>1191</v>
      </c>
      <c r="N3381" s="270"/>
      <c r="O3381" s="270"/>
      <c r="P3381" s="254">
        <f t="shared" si="273"/>
        <v>3900</v>
      </c>
      <c r="Q3381" s="254">
        <f t="shared" si="274"/>
        <v>31200</v>
      </c>
      <c r="R3381" s="254">
        <f t="shared" si="275"/>
        <v>0</v>
      </c>
      <c r="S3381" s="312"/>
    </row>
    <row r="3382" spans="1:19" ht="25.5" outlineLevel="1">
      <c r="A3382" s="349">
        <v>21</v>
      </c>
      <c r="B3382" s="329" t="s">
        <v>1824</v>
      </c>
      <c r="C3382" s="327" t="s">
        <v>1825</v>
      </c>
      <c r="D3382" s="354">
        <v>15</v>
      </c>
      <c r="E3382" s="350"/>
      <c r="F3382" s="354"/>
      <c r="G3382" s="362" t="s">
        <v>2901</v>
      </c>
      <c r="H3382" s="362"/>
      <c r="I3382" s="362"/>
      <c r="J3382" s="362" t="s">
        <v>1766</v>
      </c>
      <c r="K3382" s="315">
        <v>0</v>
      </c>
      <c r="L3382" s="685"/>
      <c r="M3382" s="315">
        <v>510300</v>
      </c>
      <c r="N3382" s="270"/>
      <c r="O3382" s="270"/>
      <c r="P3382" s="254">
        <f t="shared" ref="P3382" si="276">SUM(K3382:O3382)</f>
        <v>510300</v>
      </c>
      <c r="Q3382" s="254">
        <f t="shared" si="274"/>
        <v>7654500</v>
      </c>
      <c r="R3382" s="254">
        <f t="shared" si="275"/>
        <v>0</v>
      </c>
      <c r="S3382" s="312"/>
    </row>
    <row r="3383" spans="1:19" ht="25.5" outlineLevel="1">
      <c r="A3383" s="349">
        <v>22</v>
      </c>
      <c r="B3383" s="329" t="s">
        <v>1826</v>
      </c>
      <c r="C3383" s="327" t="s">
        <v>1825</v>
      </c>
      <c r="D3383" s="354">
        <v>12</v>
      </c>
      <c r="E3383" s="350"/>
      <c r="F3383" s="354"/>
      <c r="G3383" s="362" t="s">
        <v>2902</v>
      </c>
      <c r="H3383" s="362"/>
      <c r="I3383" s="362"/>
      <c r="J3383" s="362" t="s">
        <v>1766</v>
      </c>
      <c r="K3383" s="315">
        <v>0</v>
      </c>
      <c r="L3383" s="685"/>
      <c r="M3383" s="315">
        <v>468500</v>
      </c>
      <c r="N3383" s="270"/>
      <c r="O3383" s="270"/>
      <c r="P3383" s="254">
        <f t="shared" ref="P3383:P3384" si="277">SUM(K3383:O3383)</f>
        <v>468500</v>
      </c>
      <c r="Q3383" s="254">
        <f t="shared" si="274"/>
        <v>5622000</v>
      </c>
      <c r="R3383" s="254">
        <f t="shared" si="275"/>
        <v>0</v>
      </c>
      <c r="S3383" s="312"/>
    </row>
    <row r="3384" spans="1:19" ht="25.5" outlineLevel="1">
      <c r="A3384" s="349">
        <v>23</v>
      </c>
      <c r="B3384" s="329" t="s">
        <v>1827</v>
      </c>
      <c r="C3384" s="327" t="s">
        <v>1825</v>
      </c>
      <c r="D3384" s="354">
        <v>10</v>
      </c>
      <c r="E3384" s="350"/>
      <c r="F3384" s="354"/>
      <c r="G3384" s="362" t="s">
        <v>2903</v>
      </c>
      <c r="H3384" s="362"/>
      <c r="I3384" s="362"/>
      <c r="J3384" s="362" t="s">
        <v>1766</v>
      </c>
      <c r="K3384" s="315">
        <v>0</v>
      </c>
      <c r="L3384" s="685"/>
      <c r="M3384" s="315">
        <v>425300</v>
      </c>
      <c r="N3384" s="270"/>
      <c r="O3384" s="270"/>
      <c r="P3384" s="254">
        <f t="shared" si="277"/>
        <v>425300</v>
      </c>
      <c r="Q3384" s="254">
        <f t="shared" si="274"/>
        <v>4253000</v>
      </c>
      <c r="R3384" s="254">
        <f t="shared" si="275"/>
        <v>0</v>
      </c>
      <c r="S3384" s="312"/>
    </row>
    <row r="3385" spans="1:19" ht="22.5" customHeight="1" outlineLevel="1">
      <c r="A3385" s="399">
        <v>24</v>
      </c>
      <c r="B3385" s="344" t="s">
        <v>1342</v>
      </c>
      <c r="C3385" s="340" t="s">
        <v>20</v>
      </c>
      <c r="D3385" s="352">
        <v>1</v>
      </c>
      <c r="E3385" s="351"/>
      <c r="F3385" s="352"/>
      <c r="G3385" s="362"/>
      <c r="H3385" s="362"/>
      <c r="I3385" s="362"/>
      <c r="J3385" s="400" t="s">
        <v>324</v>
      </c>
      <c r="K3385" s="315">
        <v>0</v>
      </c>
      <c r="L3385" s="685"/>
      <c r="M3385" s="315">
        <v>0</v>
      </c>
      <c r="N3385" s="270"/>
      <c r="O3385" s="270"/>
      <c r="P3385" s="254">
        <f t="shared" ref="P3385" si="278">SUM(K3385:O3385)</f>
        <v>0</v>
      </c>
      <c r="Q3385" s="254">
        <f t="shared" si="274"/>
        <v>0</v>
      </c>
      <c r="R3385" s="254">
        <f t="shared" si="275"/>
        <v>0</v>
      </c>
      <c r="S3385" s="312"/>
    </row>
    <row r="3386" spans="1:19" outlineLevel="1">
      <c r="A3386" s="324" t="s">
        <v>1012</v>
      </c>
      <c r="B3386" s="325" t="s">
        <v>1828</v>
      </c>
      <c r="C3386" s="324"/>
      <c r="D3386" s="326"/>
      <c r="E3386" s="326"/>
      <c r="F3386" s="326"/>
      <c r="G3386" s="722"/>
      <c r="H3386" s="722"/>
      <c r="I3386" s="722"/>
      <c r="J3386" s="722"/>
      <c r="K3386" s="721"/>
      <c r="L3386" s="722"/>
      <c r="M3386" s="721"/>
      <c r="N3386" s="722"/>
      <c r="O3386" s="722"/>
      <c r="P3386" s="722"/>
      <c r="Q3386" s="722"/>
      <c r="R3386" s="722"/>
      <c r="S3386" s="312"/>
    </row>
    <row r="3387" spans="1:19" outlineLevel="1">
      <c r="A3387" s="378" t="s">
        <v>1642</v>
      </c>
      <c r="B3387" s="389" t="s">
        <v>1643</v>
      </c>
      <c r="C3387" s="388"/>
      <c r="D3387" s="385"/>
      <c r="E3387" s="385"/>
      <c r="F3387" s="385"/>
      <c r="G3387" s="673"/>
      <c r="H3387" s="673"/>
      <c r="I3387" s="673"/>
      <c r="J3387" s="673"/>
      <c r="K3387" s="674"/>
      <c r="L3387" s="685"/>
      <c r="M3387" s="674"/>
      <c r="N3387" s="270"/>
      <c r="O3387" s="270"/>
      <c r="P3387" s="254"/>
      <c r="Q3387" s="254"/>
      <c r="R3387" s="254"/>
      <c r="S3387" s="312"/>
    </row>
    <row r="3388" spans="1:19" outlineLevel="1">
      <c r="A3388" s="381">
        <v>1</v>
      </c>
      <c r="B3388" s="389" t="s">
        <v>1644</v>
      </c>
      <c r="C3388" s="388"/>
      <c r="D3388" s="385"/>
      <c r="E3388" s="385"/>
      <c r="F3388" s="385"/>
      <c r="G3388" s="673"/>
      <c r="H3388" s="673"/>
      <c r="I3388" s="673"/>
      <c r="J3388" s="673"/>
      <c r="K3388" s="674"/>
      <c r="L3388" s="685"/>
      <c r="M3388" s="674"/>
      <c r="N3388" s="270"/>
      <c r="O3388" s="270"/>
      <c r="P3388" s="254"/>
      <c r="Q3388" s="254"/>
      <c r="R3388" s="254"/>
      <c r="S3388" s="312"/>
    </row>
    <row r="3389" spans="1:19" outlineLevel="1">
      <c r="A3389" s="381"/>
      <c r="B3389" s="390" t="s">
        <v>1172</v>
      </c>
      <c r="C3389" s="391" t="s">
        <v>243</v>
      </c>
      <c r="D3389" s="385">
        <v>66.837000000000003</v>
      </c>
      <c r="E3389" s="385"/>
      <c r="F3389" s="385"/>
      <c r="G3389" s="357" t="s">
        <v>1162</v>
      </c>
      <c r="H3389" s="357" t="s">
        <v>1173</v>
      </c>
      <c r="I3389" s="357" t="s">
        <v>1163</v>
      </c>
      <c r="J3389" s="357" t="s">
        <v>324</v>
      </c>
      <c r="K3389" s="315">
        <v>46300</v>
      </c>
      <c r="L3389" s="685"/>
      <c r="M3389" s="315">
        <v>65200</v>
      </c>
      <c r="N3389" s="270"/>
      <c r="O3389" s="270"/>
      <c r="P3389" s="254">
        <f t="shared" ref="P3389:P3392" si="279">SUM(K3389:O3389)</f>
        <v>111500</v>
      </c>
      <c r="Q3389" s="254">
        <f>P3389*$D3389</f>
        <v>7452325.5</v>
      </c>
      <c r="R3389" s="254">
        <f>P3389*$F3389</f>
        <v>0</v>
      </c>
      <c r="S3389" s="312"/>
    </row>
    <row r="3390" spans="1:19" outlineLevel="1">
      <c r="A3390" s="382"/>
      <c r="B3390" s="390" t="s">
        <v>1174</v>
      </c>
      <c r="C3390" s="391" t="s">
        <v>243</v>
      </c>
      <c r="D3390" s="385">
        <v>58.929999999999993</v>
      </c>
      <c r="E3390" s="385" t="s">
        <v>1162</v>
      </c>
      <c r="F3390" s="385"/>
      <c r="G3390" s="357" t="s">
        <v>1162</v>
      </c>
      <c r="H3390" s="357" t="s">
        <v>1175</v>
      </c>
      <c r="I3390" s="357" t="s">
        <v>1163</v>
      </c>
      <c r="J3390" s="357" t="s">
        <v>324</v>
      </c>
      <c r="K3390" s="315">
        <v>38000</v>
      </c>
      <c r="L3390" s="685"/>
      <c r="M3390" s="315">
        <v>60600</v>
      </c>
      <c r="N3390" s="270"/>
      <c r="O3390" s="270"/>
      <c r="P3390" s="254">
        <f t="shared" si="279"/>
        <v>98600</v>
      </c>
      <c r="Q3390" s="254">
        <f>P3390*$D3390</f>
        <v>5810497.9999999991</v>
      </c>
      <c r="R3390" s="254">
        <f>P3390*$F3390</f>
        <v>0</v>
      </c>
      <c r="S3390" s="312"/>
    </row>
    <row r="3391" spans="1:19" outlineLevel="1">
      <c r="A3391" s="382"/>
      <c r="B3391" s="390" t="s">
        <v>1176</v>
      </c>
      <c r="C3391" s="391" t="s">
        <v>243</v>
      </c>
      <c r="D3391" s="385">
        <v>128.09200000000001</v>
      </c>
      <c r="E3391" s="385" t="s">
        <v>1162</v>
      </c>
      <c r="F3391" s="385"/>
      <c r="G3391" s="357" t="s">
        <v>1162</v>
      </c>
      <c r="H3391" s="357" t="s">
        <v>1177</v>
      </c>
      <c r="I3391" s="357" t="s">
        <v>1163</v>
      </c>
      <c r="J3391" s="357" t="s">
        <v>324</v>
      </c>
      <c r="K3391" s="315">
        <v>29400</v>
      </c>
      <c r="L3391" s="685"/>
      <c r="M3391" s="315">
        <v>48500</v>
      </c>
      <c r="N3391" s="270"/>
      <c r="O3391" s="270"/>
      <c r="P3391" s="254">
        <f t="shared" si="279"/>
        <v>77900</v>
      </c>
      <c r="Q3391" s="254">
        <f>P3391*$D3391</f>
        <v>9978366.8000000007</v>
      </c>
      <c r="R3391" s="254">
        <f>P3391*$F3391</f>
        <v>0</v>
      </c>
      <c r="S3391" s="312"/>
    </row>
    <row r="3392" spans="1:19" outlineLevel="1">
      <c r="A3392" s="382"/>
      <c r="B3392" s="390" t="s">
        <v>732</v>
      </c>
      <c r="C3392" s="391" t="s">
        <v>243</v>
      </c>
      <c r="D3392" s="385">
        <v>615.44100000000003</v>
      </c>
      <c r="E3392" s="385" t="s">
        <v>1162</v>
      </c>
      <c r="F3392" s="385"/>
      <c r="G3392" s="357" t="s">
        <v>1162</v>
      </c>
      <c r="H3392" s="357" t="s">
        <v>1178</v>
      </c>
      <c r="I3392" s="357" t="s">
        <v>1163</v>
      </c>
      <c r="J3392" s="357" t="s">
        <v>324</v>
      </c>
      <c r="K3392" s="315">
        <v>13200</v>
      </c>
      <c r="L3392" s="685"/>
      <c r="M3392" s="315">
        <v>76100</v>
      </c>
      <c r="N3392" s="270"/>
      <c r="O3392" s="270"/>
      <c r="P3392" s="254">
        <f t="shared" si="279"/>
        <v>89300</v>
      </c>
      <c r="Q3392" s="254">
        <f>P3392*$D3392</f>
        <v>54958881.300000004</v>
      </c>
      <c r="R3392" s="254">
        <f>P3392*$F3392</f>
        <v>0</v>
      </c>
      <c r="S3392" s="312"/>
    </row>
    <row r="3393" spans="1:19" outlineLevel="1">
      <c r="A3393" s="382"/>
      <c r="B3393" s="389" t="s">
        <v>1645</v>
      </c>
      <c r="C3393" s="391"/>
      <c r="D3393" s="385"/>
      <c r="E3393" s="385"/>
      <c r="F3393" s="385"/>
      <c r="G3393" s="673"/>
      <c r="H3393" s="673"/>
      <c r="I3393" s="673"/>
      <c r="J3393" s="673"/>
      <c r="K3393" s="674"/>
      <c r="L3393" s="685"/>
      <c r="M3393" s="674"/>
      <c r="N3393" s="270"/>
      <c r="O3393" s="270"/>
      <c r="P3393" s="254"/>
      <c r="Q3393" s="254"/>
      <c r="R3393" s="254"/>
      <c r="S3393" s="312"/>
    </row>
    <row r="3394" spans="1:19" outlineLevel="1">
      <c r="A3394" s="382"/>
      <c r="B3394" s="390" t="s">
        <v>1176</v>
      </c>
      <c r="C3394" s="391" t="s">
        <v>243</v>
      </c>
      <c r="D3394" s="385">
        <v>26</v>
      </c>
      <c r="E3394" s="385" t="s">
        <v>1646</v>
      </c>
      <c r="F3394" s="385"/>
      <c r="G3394" s="357" t="s">
        <v>1646</v>
      </c>
      <c r="H3394" s="673" t="s">
        <v>1647</v>
      </c>
      <c r="I3394" s="673" t="s">
        <v>1163</v>
      </c>
      <c r="J3394" s="673" t="s">
        <v>324</v>
      </c>
      <c r="K3394" s="315">
        <v>33500</v>
      </c>
      <c r="L3394" s="685"/>
      <c r="M3394" s="315">
        <v>48500</v>
      </c>
      <c r="N3394" s="270"/>
      <c r="O3394" s="270"/>
      <c r="P3394" s="254">
        <f t="shared" ref="P3394:P3395" si="280">SUM(K3394:O3394)</f>
        <v>82000</v>
      </c>
      <c r="Q3394" s="254">
        <f>P3394*$D3394</f>
        <v>2132000</v>
      </c>
      <c r="R3394" s="254">
        <f>P3394*$F3394</f>
        <v>0</v>
      </c>
      <c r="S3394" s="312"/>
    </row>
    <row r="3395" spans="1:19" outlineLevel="1">
      <c r="A3395" s="382"/>
      <c r="B3395" s="390" t="s">
        <v>732</v>
      </c>
      <c r="C3395" s="391" t="s">
        <v>243</v>
      </c>
      <c r="D3395" s="385">
        <v>72</v>
      </c>
      <c r="E3395" s="385" t="s">
        <v>1646</v>
      </c>
      <c r="F3395" s="385"/>
      <c r="G3395" s="357" t="s">
        <v>1646</v>
      </c>
      <c r="H3395" s="673" t="s">
        <v>1648</v>
      </c>
      <c r="I3395" s="673" t="s">
        <v>1163</v>
      </c>
      <c r="J3395" s="673" t="s">
        <v>324</v>
      </c>
      <c r="K3395" s="315">
        <v>15700</v>
      </c>
      <c r="L3395" s="685"/>
      <c r="M3395" s="315">
        <v>76100</v>
      </c>
      <c r="N3395" s="270"/>
      <c r="O3395" s="270"/>
      <c r="P3395" s="254">
        <f t="shared" si="280"/>
        <v>91800</v>
      </c>
      <c r="Q3395" s="254">
        <f>P3395*$D3395</f>
        <v>6609600</v>
      </c>
      <c r="R3395" s="254">
        <f>P3395*$F3395</f>
        <v>0</v>
      </c>
      <c r="S3395" s="312"/>
    </row>
    <row r="3396" spans="1:19" outlineLevel="1">
      <c r="A3396" s="381" t="s">
        <v>1065</v>
      </c>
      <c r="B3396" s="389" t="s">
        <v>1650</v>
      </c>
      <c r="C3396" s="391"/>
      <c r="D3396" s="385"/>
      <c r="E3396" s="385"/>
      <c r="F3396" s="385"/>
      <c r="G3396" s="673"/>
      <c r="H3396" s="673"/>
      <c r="I3396" s="673"/>
      <c r="J3396" s="673"/>
      <c r="K3396" s="674"/>
      <c r="L3396" s="685"/>
      <c r="M3396" s="674"/>
      <c r="N3396" s="270"/>
      <c r="O3396" s="270"/>
      <c r="P3396" s="254"/>
      <c r="Q3396" s="254"/>
      <c r="R3396" s="254"/>
      <c r="S3396" s="312"/>
    </row>
    <row r="3397" spans="1:19" outlineLevel="1">
      <c r="A3397" s="381"/>
      <c r="B3397" s="390" t="s">
        <v>1172</v>
      </c>
      <c r="C3397" s="391" t="s">
        <v>23</v>
      </c>
      <c r="D3397" s="385">
        <v>6</v>
      </c>
      <c r="E3397" s="385"/>
      <c r="F3397" s="385"/>
      <c r="G3397" s="673"/>
      <c r="H3397" s="357" t="s">
        <v>1229</v>
      </c>
      <c r="I3397" s="357" t="s">
        <v>1163</v>
      </c>
      <c r="J3397" s="357" t="s">
        <v>324</v>
      </c>
      <c r="K3397" s="315">
        <v>11700</v>
      </c>
      <c r="L3397" s="685"/>
      <c r="M3397" s="333" t="s">
        <v>1191</v>
      </c>
      <c r="N3397" s="270"/>
      <c r="O3397" s="270"/>
      <c r="P3397" s="254">
        <f t="shared" ref="P3397:P3405" si="281">SUM(K3397:O3397)</f>
        <v>11700</v>
      </c>
      <c r="Q3397" s="254">
        <f t="shared" ref="Q3397:Q3405" si="282">P3397*$D3397</f>
        <v>70200</v>
      </c>
      <c r="R3397" s="254">
        <f t="shared" ref="R3397:R3405" si="283">P3397*$F3397</f>
        <v>0</v>
      </c>
      <c r="S3397" s="312"/>
    </row>
    <row r="3398" spans="1:19" ht="25.5" outlineLevel="1">
      <c r="A3398" s="381"/>
      <c r="B3398" s="390" t="s">
        <v>1230</v>
      </c>
      <c r="C3398" s="391" t="s">
        <v>23</v>
      </c>
      <c r="D3398" s="385">
        <v>3</v>
      </c>
      <c r="E3398" s="385"/>
      <c r="F3398" s="385"/>
      <c r="G3398" s="673"/>
      <c r="H3398" s="357" t="s">
        <v>1231</v>
      </c>
      <c r="I3398" s="357" t="s">
        <v>1163</v>
      </c>
      <c r="J3398" s="357" t="s">
        <v>324</v>
      </c>
      <c r="K3398" s="315">
        <v>17700</v>
      </c>
      <c r="L3398" s="685"/>
      <c r="M3398" s="333" t="s">
        <v>1191</v>
      </c>
      <c r="N3398" s="270"/>
      <c r="O3398" s="270"/>
      <c r="P3398" s="254">
        <f t="shared" si="281"/>
        <v>17700</v>
      </c>
      <c r="Q3398" s="254">
        <f t="shared" si="282"/>
        <v>53100</v>
      </c>
      <c r="R3398" s="254">
        <f t="shared" si="283"/>
        <v>0</v>
      </c>
      <c r="S3398" s="312"/>
    </row>
    <row r="3399" spans="1:19" ht="25.5" outlineLevel="1">
      <c r="A3399" s="381"/>
      <c r="B3399" s="390" t="s">
        <v>1232</v>
      </c>
      <c r="C3399" s="391" t="s">
        <v>23</v>
      </c>
      <c r="D3399" s="385">
        <v>6</v>
      </c>
      <c r="E3399" s="385"/>
      <c r="F3399" s="385"/>
      <c r="G3399" s="673"/>
      <c r="H3399" s="357" t="s">
        <v>1233</v>
      </c>
      <c r="I3399" s="357" t="s">
        <v>1163</v>
      </c>
      <c r="J3399" s="357" t="s">
        <v>324</v>
      </c>
      <c r="K3399" s="315">
        <v>17700</v>
      </c>
      <c r="L3399" s="685"/>
      <c r="M3399" s="333" t="s">
        <v>1191</v>
      </c>
      <c r="N3399" s="270"/>
      <c r="O3399" s="270"/>
      <c r="P3399" s="254">
        <f t="shared" si="281"/>
        <v>17700</v>
      </c>
      <c r="Q3399" s="254">
        <f t="shared" si="282"/>
        <v>106200</v>
      </c>
      <c r="R3399" s="254">
        <f t="shared" si="283"/>
        <v>0</v>
      </c>
      <c r="S3399" s="312"/>
    </row>
    <row r="3400" spans="1:19" outlineLevel="1">
      <c r="A3400" s="381"/>
      <c r="B3400" s="390" t="s">
        <v>1174</v>
      </c>
      <c r="C3400" s="391" t="s">
        <v>23</v>
      </c>
      <c r="D3400" s="385">
        <v>6</v>
      </c>
      <c r="E3400" s="385"/>
      <c r="F3400" s="385"/>
      <c r="G3400" s="673"/>
      <c r="H3400" s="357" t="s">
        <v>1236</v>
      </c>
      <c r="I3400" s="357" t="s">
        <v>1163</v>
      </c>
      <c r="J3400" s="357" t="s">
        <v>324</v>
      </c>
      <c r="K3400" s="315">
        <v>7500</v>
      </c>
      <c r="L3400" s="685"/>
      <c r="M3400" s="333" t="s">
        <v>1191</v>
      </c>
      <c r="N3400" s="270"/>
      <c r="O3400" s="270"/>
      <c r="P3400" s="254">
        <f t="shared" si="281"/>
        <v>7500</v>
      </c>
      <c r="Q3400" s="254">
        <f t="shared" si="282"/>
        <v>45000</v>
      </c>
      <c r="R3400" s="254">
        <f t="shared" si="283"/>
        <v>0</v>
      </c>
      <c r="S3400" s="312"/>
    </row>
    <row r="3401" spans="1:19" ht="25.5" outlineLevel="1">
      <c r="A3401" s="381"/>
      <c r="B3401" s="390" t="s">
        <v>1237</v>
      </c>
      <c r="C3401" s="391" t="s">
        <v>23</v>
      </c>
      <c r="D3401" s="385">
        <v>4</v>
      </c>
      <c r="E3401" s="385"/>
      <c r="F3401" s="385"/>
      <c r="G3401" s="673"/>
      <c r="H3401" s="357" t="s">
        <v>1238</v>
      </c>
      <c r="I3401" s="357" t="s">
        <v>1163</v>
      </c>
      <c r="J3401" s="357" t="s">
        <v>324</v>
      </c>
      <c r="K3401" s="315">
        <v>8100</v>
      </c>
      <c r="L3401" s="685"/>
      <c r="M3401" s="333" t="s">
        <v>1191</v>
      </c>
      <c r="N3401" s="270"/>
      <c r="O3401" s="270"/>
      <c r="P3401" s="254">
        <f t="shared" si="281"/>
        <v>8100</v>
      </c>
      <c r="Q3401" s="254">
        <f t="shared" si="282"/>
        <v>32400</v>
      </c>
      <c r="R3401" s="254">
        <f t="shared" si="283"/>
        <v>0</v>
      </c>
      <c r="S3401" s="312"/>
    </row>
    <row r="3402" spans="1:19" ht="25.5" outlineLevel="1">
      <c r="A3402" s="381"/>
      <c r="B3402" s="390" t="s">
        <v>1239</v>
      </c>
      <c r="C3402" s="391" t="s">
        <v>23</v>
      </c>
      <c r="D3402" s="385">
        <v>25</v>
      </c>
      <c r="E3402" s="385"/>
      <c r="F3402" s="385"/>
      <c r="G3402" s="673"/>
      <c r="H3402" s="357" t="s">
        <v>1240</v>
      </c>
      <c r="I3402" s="357" t="s">
        <v>1163</v>
      </c>
      <c r="J3402" s="357" t="s">
        <v>324</v>
      </c>
      <c r="K3402" s="315">
        <v>8100</v>
      </c>
      <c r="L3402" s="685"/>
      <c r="M3402" s="333" t="s">
        <v>1191</v>
      </c>
      <c r="N3402" s="270"/>
      <c r="O3402" s="270"/>
      <c r="P3402" s="254">
        <f t="shared" si="281"/>
        <v>8100</v>
      </c>
      <c r="Q3402" s="254">
        <f t="shared" si="282"/>
        <v>202500</v>
      </c>
      <c r="R3402" s="254">
        <f t="shared" si="283"/>
        <v>0</v>
      </c>
      <c r="S3402" s="312"/>
    </row>
    <row r="3403" spans="1:19" outlineLevel="1">
      <c r="A3403" s="382"/>
      <c r="B3403" s="390" t="s">
        <v>1176</v>
      </c>
      <c r="C3403" s="391" t="s">
        <v>23</v>
      </c>
      <c r="D3403" s="385">
        <v>33</v>
      </c>
      <c r="E3403" s="385"/>
      <c r="F3403" s="385"/>
      <c r="G3403" s="673"/>
      <c r="H3403" s="357" t="s">
        <v>1241</v>
      </c>
      <c r="I3403" s="357" t="s">
        <v>1163</v>
      </c>
      <c r="J3403" s="357" t="s">
        <v>324</v>
      </c>
      <c r="K3403" s="315">
        <v>4600</v>
      </c>
      <c r="L3403" s="685"/>
      <c r="M3403" s="333" t="s">
        <v>1191</v>
      </c>
      <c r="N3403" s="270"/>
      <c r="O3403" s="270"/>
      <c r="P3403" s="254">
        <f t="shared" si="281"/>
        <v>4600</v>
      </c>
      <c r="Q3403" s="254">
        <f t="shared" si="282"/>
        <v>151800</v>
      </c>
      <c r="R3403" s="254">
        <f t="shared" si="283"/>
        <v>0</v>
      </c>
      <c r="S3403" s="312"/>
    </row>
    <row r="3404" spans="1:19" ht="25.5" outlineLevel="1">
      <c r="A3404" s="382"/>
      <c r="B3404" s="390" t="s">
        <v>1242</v>
      </c>
      <c r="C3404" s="391" t="s">
        <v>23</v>
      </c>
      <c r="D3404" s="385">
        <v>76</v>
      </c>
      <c r="E3404" s="385"/>
      <c r="F3404" s="385"/>
      <c r="G3404" s="673"/>
      <c r="H3404" s="357" t="s">
        <v>1243</v>
      </c>
      <c r="I3404" s="357" t="s">
        <v>1163</v>
      </c>
      <c r="J3404" s="357" t="s">
        <v>324</v>
      </c>
      <c r="K3404" s="315">
        <v>4600</v>
      </c>
      <c r="L3404" s="685"/>
      <c r="M3404" s="333" t="s">
        <v>1191</v>
      </c>
      <c r="N3404" s="270"/>
      <c r="O3404" s="270"/>
      <c r="P3404" s="254">
        <f t="shared" si="281"/>
        <v>4600</v>
      </c>
      <c r="Q3404" s="254">
        <f t="shared" si="282"/>
        <v>349600</v>
      </c>
      <c r="R3404" s="254">
        <f t="shared" si="283"/>
        <v>0</v>
      </c>
      <c r="S3404" s="312"/>
    </row>
    <row r="3405" spans="1:19" outlineLevel="1">
      <c r="A3405" s="382"/>
      <c r="B3405" s="390" t="s">
        <v>732</v>
      </c>
      <c r="C3405" s="391" t="s">
        <v>23</v>
      </c>
      <c r="D3405" s="385">
        <v>13</v>
      </c>
      <c r="E3405" s="385"/>
      <c r="F3405" s="385"/>
      <c r="G3405" s="673"/>
      <c r="H3405" s="673" t="s">
        <v>1651</v>
      </c>
      <c r="I3405" s="673" t="s">
        <v>1163</v>
      </c>
      <c r="J3405" s="673" t="s">
        <v>324</v>
      </c>
      <c r="K3405" s="315">
        <v>1000</v>
      </c>
      <c r="L3405" s="685"/>
      <c r="M3405" s="333" t="s">
        <v>1191</v>
      </c>
      <c r="N3405" s="270"/>
      <c r="O3405" s="270"/>
      <c r="P3405" s="254">
        <f t="shared" si="281"/>
        <v>1000</v>
      </c>
      <c r="Q3405" s="254">
        <f t="shared" si="282"/>
        <v>13000</v>
      </c>
      <c r="R3405" s="254">
        <f t="shared" si="283"/>
        <v>0</v>
      </c>
      <c r="S3405" s="312"/>
    </row>
    <row r="3406" spans="1:19" outlineLevel="1">
      <c r="A3406" s="501">
        <v>3</v>
      </c>
      <c r="B3406" s="389" t="s">
        <v>1653</v>
      </c>
      <c r="C3406" s="391"/>
      <c r="D3406" s="385"/>
      <c r="E3406" s="385"/>
      <c r="F3406" s="385"/>
      <c r="G3406" s="673"/>
      <c r="H3406" s="673"/>
      <c r="I3406" s="673"/>
      <c r="J3406" s="673"/>
      <c r="K3406" s="674"/>
      <c r="L3406" s="685"/>
      <c r="M3406" s="674"/>
      <c r="N3406" s="270"/>
      <c r="O3406" s="270"/>
      <c r="P3406" s="254"/>
      <c r="Q3406" s="254"/>
      <c r="R3406" s="254"/>
      <c r="S3406" s="312"/>
    </row>
    <row r="3407" spans="1:19" outlineLevel="1">
      <c r="A3407" s="501"/>
      <c r="B3407" s="390" t="s">
        <v>1172</v>
      </c>
      <c r="C3407" s="391" t="s">
        <v>23</v>
      </c>
      <c r="D3407" s="385">
        <v>27</v>
      </c>
      <c r="E3407" s="385"/>
      <c r="F3407" s="385"/>
      <c r="G3407" s="673"/>
      <c r="H3407" s="357" t="s">
        <v>1250</v>
      </c>
      <c r="I3407" s="357" t="s">
        <v>1163</v>
      </c>
      <c r="J3407" s="357" t="s">
        <v>324</v>
      </c>
      <c r="K3407" s="315">
        <v>9600</v>
      </c>
      <c r="L3407" s="685"/>
      <c r="M3407" s="333" t="s">
        <v>1191</v>
      </c>
      <c r="N3407" s="270"/>
      <c r="O3407" s="270"/>
      <c r="P3407" s="254">
        <f t="shared" ref="P3407:P3410" si="284">SUM(K3407:O3407)</f>
        <v>9600</v>
      </c>
      <c r="Q3407" s="254">
        <f>P3407*$D3407</f>
        <v>259200</v>
      </c>
      <c r="R3407" s="254">
        <f>P3407*$F3407</f>
        <v>0</v>
      </c>
      <c r="S3407" s="312"/>
    </row>
    <row r="3408" spans="1:19" outlineLevel="1">
      <c r="A3408" s="501"/>
      <c r="B3408" s="390" t="s">
        <v>1174</v>
      </c>
      <c r="C3408" s="391" t="s">
        <v>23</v>
      </c>
      <c r="D3408" s="385">
        <v>16</v>
      </c>
      <c r="E3408" s="385"/>
      <c r="F3408" s="385"/>
      <c r="G3408" s="673"/>
      <c r="H3408" s="357" t="s">
        <v>1251</v>
      </c>
      <c r="I3408" s="357" t="s">
        <v>1163</v>
      </c>
      <c r="J3408" s="357" t="s">
        <v>324</v>
      </c>
      <c r="K3408" s="315">
        <v>5900</v>
      </c>
      <c r="L3408" s="685"/>
      <c r="M3408" s="333" t="s">
        <v>1191</v>
      </c>
      <c r="N3408" s="270"/>
      <c r="O3408" s="270"/>
      <c r="P3408" s="254">
        <f t="shared" si="284"/>
        <v>5900</v>
      </c>
      <c r="Q3408" s="254">
        <f>P3408*$D3408</f>
        <v>94400</v>
      </c>
      <c r="R3408" s="254">
        <f>P3408*$F3408</f>
        <v>0</v>
      </c>
      <c r="S3408" s="312"/>
    </row>
    <row r="3409" spans="1:19" outlineLevel="1">
      <c r="A3409" s="382"/>
      <c r="B3409" s="390" t="s">
        <v>1176</v>
      </c>
      <c r="C3409" s="391" t="s">
        <v>23</v>
      </c>
      <c r="D3409" s="385">
        <v>47</v>
      </c>
      <c r="E3409" s="385"/>
      <c r="F3409" s="385"/>
      <c r="G3409" s="673"/>
      <c r="H3409" s="357" t="s">
        <v>1252</v>
      </c>
      <c r="I3409" s="357" t="s">
        <v>1163</v>
      </c>
      <c r="J3409" s="357" t="s">
        <v>324</v>
      </c>
      <c r="K3409" s="315">
        <v>3400</v>
      </c>
      <c r="L3409" s="685"/>
      <c r="M3409" s="333" t="s">
        <v>1191</v>
      </c>
      <c r="N3409" s="270"/>
      <c r="O3409" s="270"/>
      <c r="P3409" s="254">
        <f t="shared" si="284"/>
        <v>3400</v>
      </c>
      <c r="Q3409" s="254">
        <f>P3409*$D3409</f>
        <v>159800</v>
      </c>
      <c r="R3409" s="254">
        <f>P3409*$F3409</f>
        <v>0</v>
      </c>
      <c r="S3409" s="312"/>
    </row>
    <row r="3410" spans="1:19" outlineLevel="1">
      <c r="A3410" s="382"/>
      <c r="B3410" s="390" t="s">
        <v>732</v>
      </c>
      <c r="C3410" s="391" t="s">
        <v>23</v>
      </c>
      <c r="D3410" s="385">
        <v>320</v>
      </c>
      <c r="E3410" s="385"/>
      <c r="F3410" s="385"/>
      <c r="G3410" s="673"/>
      <c r="H3410" s="357" t="s">
        <v>1253</v>
      </c>
      <c r="I3410" s="357" t="s">
        <v>1163</v>
      </c>
      <c r="J3410" s="357" t="s">
        <v>324</v>
      </c>
      <c r="K3410" s="315">
        <v>2500</v>
      </c>
      <c r="L3410" s="685"/>
      <c r="M3410" s="333" t="s">
        <v>1191</v>
      </c>
      <c r="N3410" s="270"/>
      <c r="O3410" s="270"/>
      <c r="P3410" s="254">
        <f t="shared" si="284"/>
        <v>2500</v>
      </c>
      <c r="Q3410" s="254">
        <f>P3410*$D3410</f>
        <v>800000</v>
      </c>
      <c r="R3410" s="254">
        <f>P3410*$F3410</f>
        <v>0</v>
      </c>
      <c r="S3410" s="312"/>
    </row>
    <row r="3411" spans="1:19" outlineLevel="1">
      <c r="A3411" s="381" t="s">
        <v>1649</v>
      </c>
      <c r="B3411" s="389" t="s">
        <v>1655</v>
      </c>
      <c r="C3411" s="391"/>
      <c r="D3411" s="385"/>
      <c r="E3411" s="385"/>
      <c r="F3411" s="385"/>
      <c r="G3411" s="673"/>
      <c r="H3411" s="673"/>
      <c r="I3411" s="673"/>
      <c r="J3411" s="673"/>
      <c r="K3411" s="674"/>
      <c r="L3411" s="685"/>
      <c r="M3411" s="674"/>
      <c r="N3411" s="270"/>
      <c r="O3411" s="270"/>
      <c r="P3411" s="254"/>
      <c r="Q3411" s="254"/>
      <c r="R3411" s="254"/>
      <c r="S3411" s="312"/>
    </row>
    <row r="3412" spans="1:19" ht="25.5" outlineLevel="1">
      <c r="A3412" s="381"/>
      <c r="B3412" s="390" t="s">
        <v>1230</v>
      </c>
      <c r="C3412" s="391" t="s">
        <v>23</v>
      </c>
      <c r="D3412" s="385">
        <v>8</v>
      </c>
      <c r="E3412" s="385"/>
      <c r="F3412" s="385"/>
      <c r="G3412" s="673"/>
      <c r="H3412" s="357" t="s">
        <v>1268</v>
      </c>
      <c r="I3412" s="357" t="s">
        <v>1163</v>
      </c>
      <c r="J3412" s="357" t="s">
        <v>324</v>
      </c>
      <c r="K3412" s="315">
        <v>4600</v>
      </c>
      <c r="L3412" s="685"/>
      <c r="M3412" s="333" t="s">
        <v>1191</v>
      </c>
      <c r="N3412" s="270"/>
      <c r="O3412" s="270"/>
      <c r="P3412" s="254">
        <f t="shared" ref="P3412:P3416" si="285">SUM(K3412:O3412)</f>
        <v>4600</v>
      </c>
      <c r="Q3412" s="254">
        <f>P3412*$D3412</f>
        <v>36800</v>
      </c>
      <c r="R3412" s="254">
        <f>P3412*$F3412</f>
        <v>0</v>
      </c>
      <c r="S3412" s="312"/>
    </row>
    <row r="3413" spans="1:19" ht="25.5" outlineLevel="1">
      <c r="A3413" s="381"/>
      <c r="B3413" s="390" t="s">
        <v>1232</v>
      </c>
      <c r="C3413" s="391" t="s">
        <v>23</v>
      </c>
      <c r="D3413" s="385">
        <v>9</v>
      </c>
      <c r="E3413" s="385"/>
      <c r="F3413" s="385"/>
      <c r="G3413" s="673"/>
      <c r="H3413" s="673" t="s">
        <v>1269</v>
      </c>
      <c r="I3413" s="673" t="s">
        <v>1163</v>
      </c>
      <c r="J3413" s="673" t="s">
        <v>324</v>
      </c>
      <c r="K3413" s="315">
        <v>4600</v>
      </c>
      <c r="L3413" s="685"/>
      <c r="M3413" s="333" t="s">
        <v>1191</v>
      </c>
      <c r="N3413" s="270"/>
      <c r="O3413" s="270"/>
      <c r="P3413" s="254">
        <f t="shared" si="285"/>
        <v>4600</v>
      </c>
      <c r="Q3413" s="254">
        <f>P3413*$D3413</f>
        <v>41400</v>
      </c>
      <c r="R3413" s="254">
        <f>P3413*$F3413</f>
        <v>0</v>
      </c>
      <c r="S3413" s="312"/>
    </row>
    <row r="3414" spans="1:19" ht="25.5" outlineLevel="1">
      <c r="A3414" s="381"/>
      <c r="B3414" s="390" t="s">
        <v>1237</v>
      </c>
      <c r="C3414" s="391" t="s">
        <v>23</v>
      </c>
      <c r="D3414" s="385">
        <v>16</v>
      </c>
      <c r="E3414" s="385"/>
      <c r="F3414" s="385"/>
      <c r="G3414" s="673"/>
      <c r="H3414" s="357" t="s">
        <v>1271</v>
      </c>
      <c r="I3414" s="357" t="s">
        <v>1163</v>
      </c>
      <c r="J3414" s="357" t="s">
        <v>324</v>
      </c>
      <c r="K3414" s="315">
        <v>3000</v>
      </c>
      <c r="L3414" s="685"/>
      <c r="M3414" s="333" t="s">
        <v>1191</v>
      </c>
      <c r="N3414" s="270"/>
      <c r="O3414" s="270"/>
      <c r="P3414" s="254">
        <f t="shared" si="285"/>
        <v>3000</v>
      </c>
      <c r="Q3414" s="254">
        <f>P3414*$D3414</f>
        <v>48000</v>
      </c>
      <c r="R3414" s="254">
        <f>P3414*$F3414</f>
        <v>0</v>
      </c>
      <c r="S3414" s="312"/>
    </row>
    <row r="3415" spans="1:19" ht="25.5" outlineLevel="1">
      <c r="A3415" s="381"/>
      <c r="B3415" s="390" t="s">
        <v>1239</v>
      </c>
      <c r="C3415" s="391" t="s">
        <v>23</v>
      </c>
      <c r="D3415" s="385">
        <v>6</v>
      </c>
      <c r="E3415" s="385"/>
      <c r="F3415" s="385"/>
      <c r="G3415" s="673"/>
      <c r="H3415" s="357" t="s">
        <v>1272</v>
      </c>
      <c r="I3415" s="357" t="s">
        <v>1163</v>
      </c>
      <c r="J3415" s="357" t="s">
        <v>324</v>
      </c>
      <c r="K3415" s="315">
        <v>3000</v>
      </c>
      <c r="L3415" s="685"/>
      <c r="M3415" s="333" t="s">
        <v>1191</v>
      </c>
      <c r="N3415" s="270"/>
      <c r="O3415" s="270"/>
      <c r="P3415" s="254">
        <f t="shared" si="285"/>
        <v>3000</v>
      </c>
      <c r="Q3415" s="254">
        <f>P3415*$D3415</f>
        <v>18000</v>
      </c>
      <c r="R3415" s="254">
        <f>P3415*$F3415</f>
        <v>0</v>
      </c>
      <c r="S3415" s="312"/>
    </row>
    <row r="3416" spans="1:19" ht="25.5" outlineLevel="1">
      <c r="A3416" s="382"/>
      <c r="B3416" s="390" t="s">
        <v>1242</v>
      </c>
      <c r="C3416" s="391" t="s">
        <v>23</v>
      </c>
      <c r="D3416" s="385">
        <v>82</v>
      </c>
      <c r="E3416" s="385"/>
      <c r="F3416" s="385"/>
      <c r="G3416" s="673"/>
      <c r="H3416" s="357" t="s">
        <v>1273</v>
      </c>
      <c r="I3416" s="357" t="s">
        <v>1163</v>
      </c>
      <c r="J3416" s="357" t="s">
        <v>324</v>
      </c>
      <c r="K3416" s="315">
        <v>2100</v>
      </c>
      <c r="L3416" s="685"/>
      <c r="M3416" s="333" t="s">
        <v>1191</v>
      </c>
      <c r="N3416" s="270"/>
      <c r="O3416" s="270"/>
      <c r="P3416" s="254">
        <f t="shared" si="285"/>
        <v>2100</v>
      </c>
      <c r="Q3416" s="254">
        <f>P3416*$D3416</f>
        <v>172200</v>
      </c>
      <c r="R3416" s="254">
        <f>P3416*$F3416</f>
        <v>0</v>
      </c>
      <c r="S3416" s="312"/>
    </row>
    <row r="3417" spans="1:19" outlineLevel="1">
      <c r="A3417" s="381" t="s">
        <v>1652</v>
      </c>
      <c r="B3417" s="389" t="s">
        <v>1829</v>
      </c>
      <c r="C3417" s="391"/>
      <c r="D3417" s="385"/>
      <c r="E3417" s="385"/>
      <c r="F3417" s="385"/>
      <c r="G3417" s="673"/>
      <c r="H3417" s="673"/>
      <c r="I3417" s="673"/>
      <c r="J3417" s="673"/>
      <c r="K3417" s="674"/>
      <c r="L3417" s="685"/>
      <c r="M3417" s="674"/>
      <c r="N3417" s="270"/>
      <c r="O3417" s="270"/>
      <c r="P3417" s="254"/>
      <c r="Q3417" s="254"/>
      <c r="R3417" s="254"/>
      <c r="S3417" s="312"/>
    </row>
    <row r="3418" spans="1:19" outlineLevel="1">
      <c r="A3418" s="381"/>
      <c r="B3418" s="390" t="s">
        <v>1172</v>
      </c>
      <c r="C3418" s="391" t="s">
        <v>23</v>
      </c>
      <c r="D3418" s="385">
        <v>10</v>
      </c>
      <c r="E3418" s="385"/>
      <c r="F3418" s="385"/>
      <c r="G3418" s="673"/>
      <c r="H3418" s="673" t="s">
        <v>1657</v>
      </c>
      <c r="I3418" s="673" t="s">
        <v>1163</v>
      </c>
      <c r="J3418" s="673" t="s">
        <v>324</v>
      </c>
      <c r="K3418" s="315">
        <v>236700</v>
      </c>
      <c r="L3418" s="685"/>
      <c r="M3418" s="315">
        <v>92500</v>
      </c>
      <c r="N3418" s="270"/>
      <c r="O3418" s="270"/>
      <c r="P3418" s="254">
        <f t="shared" ref="P3418:P3421" si="286">SUM(K3418:O3418)</f>
        <v>329200</v>
      </c>
      <c r="Q3418" s="254">
        <f>P3418*$D3418</f>
        <v>3292000</v>
      </c>
      <c r="R3418" s="254">
        <f>P3418*$F3418</f>
        <v>0</v>
      </c>
      <c r="S3418" s="312"/>
    </row>
    <row r="3419" spans="1:19" outlineLevel="1">
      <c r="A3419" s="381"/>
      <c r="B3419" s="390" t="s">
        <v>1174</v>
      </c>
      <c r="C3419" s="391" t="s">
        <v>23</v>
      </c>
      <c r="D3419" s="385">
        <v>8</v>
      </c>
      <c r="E3419" s="385"/>
      <c r="F3419" s="385"/>
      <c r="G3419" s="673"/>
      <c r="H3419" s="673" t="s">
        <v>1658</v>
      </c>
      <c r="I3419" s="673" t="s">
        <v>1163</v>
      </c>
      <c r="J3419" s="673" t="s">
        <v>324</v>
      </c>
      <c r="K3419" s="315">
        <v>140400</v>
      </c>
      <c r="L3419" s="685"/>
      <c r="M3419" s="315">
        <v>73800</v>
      </c>
      <c r="N3419" s="270"/>
      <c r="O3419" s="270"/>
      <c r="P3419" s="254">
        <f t="shared" si="286"/>
        <v>214200</v>
      </c>
      <c r="Q3419" s="254">
        <f>P3419*$D3419</f>
        <v>1713600</v>
      </c>
      <c r="R3419" s="254">
        <f>P3419*$F3419</f>
        <v>0</v>
      </c>
      <c r="S3419" s="312"/>
    </row>
    <row r="3420" spans="1:19" outlineLevel="1">
      <c r="A3420" s="382"/>
      <c r="B3420" s="390" t="s">
        <v>1176</v>
      </c>
      <c r="C3420" s="391" t="s">
        <v>23</v>
      </c>
      <c r="D3420" s="385">
        <v>19</v>
      </c>
      <c r="E3420" s="385"/>
      <c r="F3420" s="385"/>
      <c r="G3420" s="673"/>
      <c r="H3420" s="673" t="s">
        <v>1659</v>
      </c>
      <c r="I3420" s="673" t="s">
        <v>1163</v>
      </c>
      <c r="J3420" s="673" t="s">
        <v>324</v>
      </c>
      <c r="K3420" s="315">
        <v>98200</v>
      </c>
      <c r="L3420" s="685"/>
      <c r="M3420" s="315">
        <v>57700</v>
      </c>
      <c r="N3420" s="270"/>
      <c r="O3420" s="270"/>
      <c r="P3420" s="254">
        <f t="shared" si="286"/>
        <v>155900</v>
      </c>
      <c r="Q3420" s="254">
        <f>P3420*$D3420</f>
        <v>2962100</v>
      </c>
      <c r="R3420" s="254">
        <f>P3420*$F3420</f>
        <v>0</v>
      </c>
      <c r="S3420" s="312"/>
    </row>
    <row r="3421" spans="1:19" outlineLevel="1">
      <c r="A3421" s="382"/>
      <c r="B3421" s="390" t="s">
        <v>732</v>
      </c>
      <c r="C3421" s="391" t="s">
        <v>23</v>
      </c>
      <c r="D3421" s="385">
        <v>9</v>
      </c>
      <c r="E3421" s="385"/>
      <c r="F3421" s="385"/>
      <c r="G3421" s="673"/>
      <c r="H3421" s="673" t="s">
        <v>1660</v>
      </c>
      <c r="I3421" s="673" t="s">
        <v>1163</v>
      </c>
      <c r="J3421" s="673" t="s">
        <v>324</v>
      </c>
      <c r="K3421" s="315">
        <v>85600</v>
      </c>
      <c r="L3421" s="685"/>
      <c r="M3421" s="315">
        <v>46200</v>
      </c>
      <c r="N3421" s="270"/>
      <c r="O3421" s="270"/>
      <c r="P3421" s="254">
        <f t="shared" si="286"/>
        <v>131800</v>
      </c>
      <c r="Q3421" s="254">
        <f>P3421*$D3421</f>
        <v>1186200</v>
      </c>
      <c r="R3421" s="254">
        <f>P3421*$F3421</f>
        <v>0</v>
      </c>
      <c r="S3421" s="312"/>
    </row>
    <row r="3422" spans="1:19" outlineLevel="1">
      <c r="A3422" s="381" t="s">
        <v>1654</v>
      </c>
      <c r="B3422" s="389" t="s">
        <v>1548</v>
      </c>
      <c r="C3422" s="391"/>
      <c r="D3422" s="385"/>
      <c r="E3422" s="385"/>
      <c r="F3422" s="385"/>
      <c r="G3422" s="673"/>
      <c r="H3422" s="673"/>
      <c r="I3422" s="673"/>
      <c r="J3422" s="673"/>
      <c r="K3422" s="674"/>
      <c r="L3422" s="685"/>
      <c r="M3422" s="674"/>
      <c r="N3422" s="270"/>
      <c r="O3422" s="270"/>
      <c r="P3422" s="254"/>
      <c r="Q3422" s="254"/>
      <c r="R3422" s="254"/>
      <c r="S3422" s="312"/>
    </row>
    <row r="3423" spans="1:19" ht="25.5" outlineLevel="1">
      <c r="A3423" s="381"/>
      <c r="B3423" s="390" t="s">
        <v>1172</v>
      </c>
      <c r="C3423" s="391" t="s">
        <v>23</v>
      </c>
      <c r="D3423" s="385">
        <v>2</v>
      </c>
      <c r="E3423" s="385"/>
      <c r="F3423" s="385"/>
      <c r="G3423" s="673"/>
      <c r="H3423" s="357" t="s">
        <v>1279</v>
      </c>
      <c r="I3423" s="357" t="s">
        <v>1163</v>
      </c>
      <c r="J3423" s="357" t="s">
        <v>324</v>
      </c>
      <c r="K3423" s="315">
        <v>91000</v>
      </c>
      <c r="L3423" s="685"/>
      <c r="M3423" s="333" t="s">
        <v>1191</v>
      </c>
      <c r="N3423" s="270"/>
      <c r="O3423" s="270"/>
      <c r="P3423" s="254">
        <f t="shared" ref="P3423:P3427" si="287">SUM(K3423:O3423)</f>
        <v>91000</v>
      </c>
      <c r="Q3423" s="254">
        <f t="shared" ref="Q3423:Q3428" si="288">P3423*$D3423</f>
        <v>182000</v>
      </c>
      <c r="R3423" s="254">
        <f t="shared" ref="R3423:R3428" si="289">P3423*$F3423</f>
        <v>0</v>
      </c>
      <c r="S3423" s="312"/>
    </row>
    <row r="3424" spans="1:19" ht="25.5" outlineLevel="1">
      <c r="A3424" s="381"/>
      <c r="B3424" s="390" t="s">
        <v>1174</v>
      </c>
      <c r="C3424" s="391" t="s">
        <v>23</v>
      </c>
      <c r="D3424" s="385">
        <v>1</v>
      </c>
      <c r="E3424" s="385"/>
      <c r="F3424" s="385"/>
      <c r="G3424" s="673"/>
      <c r="H3424" s="357" t="s">
        <v>1280</v>
      </c>
      <c r="I3424" s="357" t="s">
        <v>1163</v>
      </c>
      <c r="J3424" s="357" t="s">
        <v>324</v>
      </c>
      <c r="K3424" s="315">
        <v>36700</v>
      </c>
      <c r="L3424" s="685"/>
      <c r="M3424" s="333" t="s">
        <v>1191</v>
      </c>
      <c r="N3424" s="270"/>
      <c r="O3424" s="270"/>
      <c r="P3424" s="254">
        <f t="shared" si="287"/>
        <v>36700</v>
      </c>
      <c r="Q3424" s="254">
        <f t="shared" si="288"/>
        <v>36700</v>
      </c>
      <c r="R3424" s="254">
        <f t="shared" si="289"/>
        <v>0</v>
      </c>
      <c r="S3424" s="312"/>
    </row>
    <row r="3425" spans="1:19" ht="25.5" outlineLevel="1">
      <c r="A3425" s="382"/>
      <c r="B3425" s="390" t="s">
        <v>1176</v>
      </c>
      <c r="C3425" s="391" t="s">
        <v>23</v>
      </c>
      <c r="D3425" s="385">
        <v>1</v>
      </c>
      <c r="E3425" s="385"/>
      <c r="F3425" s="385"/>
      <c r="G3425" s="673"/>
      <c r="H3425" s="357" t="s">
        <v>1281</v>
      </c>
      <c r="I3425" s="357" t="s">
        <v>1163</v>
      </c>
      <c r="J3425" s="357" t="s">
        <v>324</v>
      </c>
      <c r="K3425" s="315">
        <v>22500</v>
      </c>
      <c r="L3425" s="685"/>
      <c r="M3425" s="333" t="s">
        <v>1191</v>
      </c>
      <c r="N3425" s="270"/>
      <c r="O3425" s="270"/>
      <c r="P3425" s="254">
        <f t="shared" si="287"/>
        <v>22500</v>
      </c>
      <c r="Q3425" s="254">
        <f t="shared" si="288"/>
        <v>22500</v>
      </c>
      <c r="R3425" s="254">
        <f t="shared" si="289"/>
        <v>0</v>
      </c>
      <c r="S3425" s="312"/>
    </row>
    <row r="3426" spans="1:19" ht="25.5" outlineLevel="1">
      <c r="A3426" s="381" t="s">
        <v>1661</v>
      </c>
      <c r="B3426" s="389" t="s">
        <v>1663</v>
      </c>
      <c r="C3426" s="391" t="s">
        <v>23</v>
      </c>
      <c r="D3426" s="385">
        <v>209</v>
      </c>
      <c r="E3426" s="385"/>
      <c r="F3426" s="385"/>
      <c r="G3426" s="673"/>
      <c r="H3426" s="673" t="s">
        <v>1282</v>
      </c>
      <c r="I3426" s="673" t="s">
        <v>1163</v>
      </c>
      <c r="J3426" s="673" t="s">
        <v>324</v>
      </c>
      <c r="K3426" s="315">
        <v>16500</v>
      </c>
      <c r="L3426" s="685"/>
      <c r="M3426" s="333" t="s">
        <v>1191</v>
      </c>
      <c r="N3426" s="270"/>
      <c r="O3426" s="270"/>
      <c r="P3426" s="254">
        <f t="shared" si="287"/>
        <v>16500</v>
      </c>
      <c r="Q3426" s="254">
        <f t="shared" si="288"/>
        <v>3448500</v>
      </c>
      <c r="R3426" s="254">
        <f t="shared" si="289"/>
        <v>0</v>
      </c>
      <c r="S3426" s="312"/>
    </row>
    <row r="3427" spans="1:19" ht="25.5" outlineLevel="1">
      <c r="A3427" s="381" t="s">
        <v>1662</v>
      </c>
      <c r="B3427" s="389" t="s">
        <v>1830</v>
      </c>
      <c r="C3427" s="391" t="s">
        <v>23</v>
      </c>
      <c r="D3427" s="385">
        <v>209</v>
      </c>
      <c r="E3427" s="385"/>
      <c r="F3427" s="385"/>
      <c r="G3427" s="673"/>
      <c r="H3427" s="357" t="s">
        <v>1666</v>
      </c>
      <c r="I3427" s="357" t="s">
        <v>1163</v>
      </c>
      <c r="J3427" s="357" t="s">
        <v>324</v>
      </c>
      <c r="K3427" s="315">
        <v>300</v>
      </c>
      <c r="L3427" s="685"/>
      <c r="M3427" s="333" t="s">
        <v>1191</v>
      </c>
      <c r="N3427" s="270"/>
      <c r="O3427" s="270"/>
      <c r="P3427" s="254">
        <f t="shared" si="287"/>
        <v>300</v>
      </c>
      <c r="Q3427" s="254">
        <f t="shared" si="288"/>
        <v>62700</v>
      </c>
      <c r="R3427" s="254">
        <f t="shared" si="289"/>
        <v>0</v>
      </c>
      <c r="S3427" s="312"/>
    </row>
    <row r="3428" spans="1:19" outlineLevel="1">
      <c r="A3428" s="381" t="s">
        <v>1664</v>
      </c>
      <c r="B3428" s="389" t="s">
        <v>1668</v>
      </c>
      <c r="C3428" s="391" t="s">
        <v>23</v>
      </c>
      <c r="D3428" s="385">
        <v>12</v>
      </c>
      <c r="E3428" s="385"/>
      <c r="F3428" s="385"/>
      <c r="G3428" s="673"/>
      <c r="H3428" s="673" t="s">
        <v>1669</v>
      </c>
      <c r="I3428" s="673" t="s">
        <v>1424</v>
      </c>
      <c r="J3428" s="673" t="s">
        <v>324</v>
      </c>
      <c r="K3428" s="315">
        <v>3600</v>
      </c>
      <c r="L3428" s="685"/>
      <c r="M3428" s="315">
        <v>21400</v>
      </c>
      <c r="N3428" s="270"/>
      <c r="O3428" s="270"/>
      <c r="P3428" s="254">
        <f t="shared" ref="P3428" si="290">SUM(K3428:O3428)</f>
        <v>25000</v>
      </c>
      <c r="Q3428" s="254">
        <f t="shared" si="288"/>
        <v>300000</v>
      </c>
      <c r="R3428" s="254">
        <f t="shared" si="289"/>
        <v>0</v>
      </c>
      <c r="S3428" s="312"/>
    </row>
    <row r="3429" spans="1:19" outlineLevel="1">
      <c r="A3429" s="378">
        <v>10</v>
      </c>
      <c r="B3429" s="389" t="s">
        <v>1831</v>
      </c>
      <c r="C3429" s="391"/>
      <c r="D3429" s="385"/>
      <c r="E3429" s="385"/>
      <c r="F3429" s="385"/>
      <c r="G3429" s="673"/>
      <c r="H3429" s="673"/>
      <c r="I3429" s="673"/>
      <c r="J3429" s="673"/>
      <c r="K3429" s="674"/>
      <c r="L3429" s="685"/>
      <c r="M3429" s="674"/>
      <c r="N3429" s="270"/>
      <c r="O3429" s="270"/>
      <c r="P3429" s="254"/>
      <c r="Q3429" s="254"/>
      <c r="R3429" s="254"/>
      <c r="S3429" s="312"/>
    </row>
    <row r="3430" spans="1:19" outlineLevel="1">
      <c r="A3430" s="502"/>
      <c r="B3430" s="392" t="s">
        <v>1832</v>
      </c>
      <c r="C3430" s="393" t="s">
        <v>20</v>
      </c>
      <c r="D3430" s="385">
        <v>1</v>
      </c>
      <c r="E3430" s="385"/>
      <c r="F3430" s="385"/>
      <c r="G3430" s="675"/>
      <c r="H3430" s="675"/>
      <c r="I3430" s="675"/>
      <c r="J3430" s="675"/>
      <c r="K3430" s="315">
        <v>0</v>
      </c>
      <c r="L3430" s="685"/>
      <c r="M3430" s="315">
        <v>0</v>
      </c>
      <c r="N3430" s="270"/>
      <c r="O3430" s="270"/>
      <c r="P3430" s="254">
        <f>SUM(K3430:O3430)</f>
        <v>0</v>
      </c>
      <c r="Q3430" s="254">
        <f>P3430*$D3430</f>
        <v>0</v>
      </c>
      <c r="R3430" s="254">
        <f>P3430*$F3430</f>
        <v>0</v>
      </c>
      <c r="S3430" s="312" t="s">
        <v>858</v>
      </c>
    </row>
    <row r="3431" spans="1:19" outlineLevel="1">
      <c r="A3431" s="378" t="s">
        <v>1671</v>
      </c>
      <c r="B3431" s="389" t="s">
        <v>1672</v>
      </c>
      <c r="C3431" s="391"/>
      <c r="D3431" s="385"/>
      <c r="E3431" s="385"/>
      <c r="F3431" s="385"/>
      <c r="G3431" s="673"/>
      <c r="H3431" s="673"/>
      <c r="I3431" s="673"/>
      <c r="J3431" s="673"/>
      <c r="K3431" s="674"/>
      <c r="L3431" s="685"/>
      <c r="M3431" s="674"/>
      <c r="N3431" s="270"/>
      <c r="O3431" s="270"/>
      <c r="P3431" s="254"/>
      <c r="Q3431" s="254"/>
      <c r="R3431" s="254"/>
      <c r="S3431" s="312"/>
    </row>
    <row r="3432" spans="1:19" outlineLevel="1">
      <c r="A3432" s="378">
        <v>1</v>
      </c>
      <c r="B3432" s="389" t="s">
        <v>1833</v>
      </c>
      <c r="C3432" s="391"/>
      <c r="D3432" s="385"/>
      <c r="E3432" s="385"/>
      <c r="F3432" s="385"/>
      <c r="G3432" s="673"/>
      <c r="H3432" s="673"/>
      <c r="I3432" s="673"/>
      <c r="J3432" s="673"/>
      <c r="K3432" s="674"/>
      <c r="L3432" s="685"/>
      <c r="M3432" s="674"/>
      <c r="N3432" s="270"/>
      <c r="O3432" s="270"/>
      <c r="P3432" s="254"/>
      <c r="Q3432" s="254"/>
      <c r="R3432" s="254"/>
      <c r="S3432" s="312"/>
    </row>
    <row r="3433" spans="1:19" ht="25.5" outlineLevel="1">
      <c r="A3433" s="378"/>
      <c r="B3433" s="390" t="s">
        <v>1161</v>
      </c>
      <c r="C3433" s="391" t="s">
        <v>243</v>
      </c>
      <c r="D3433" s="385">
        <v>7.2720000000000002</v>
      </c>
      <c r="E3433" s="385"/>
      <c r="F3433" s="385"/>
      <c r="G3433" s="676"/>
      <c r="H3433" s="673" t="s">
        <v>1834</v>
      </c>
      <c r="I3433" s="357" t="s">
        <v>1163</v>
      </c>
      <c r="J3433" s="357" t="s">
        <v>324</v>
      </c>
      <c r="K3433" s="315">
        <v>248500</v>
      </c>
      <c r="L3433" s="685"/>
      <c r="M3433" s="315">
        <v>142600</v>
      </c>
      <c r="N3433" s="270"/>
      <c r="O3433" s="270"/>
      <c r="P3433" s="254">
        <f t="shared" ref="P3433:P3439" si="291">SUM(K3433:O3433)</f>
        <v>391100</v>
      </c>
      <c r="Q3433" s="254">
        <f t="shared" ref="Q3433:Q3439" si="292">P3433*$D3433</f>
        <v>2844079.2</v>
      </c>
      <c r="R3433" s="254">
        <f t="shared" ref="R3433:R3439" si="293">P3433*$F3433</f>
        <v>0</v>
      </c>
      <c r="S3433" s="312"/>
    </row>
    <row r="3434" spans="1:19" ht="25.5" outlineLevel="1">
      <c r="A3434" s="378"/>
      <c r="B3434" s="390" t="s">
        <v>1464</v>
      </c>
      <c r="C3434" s="391" t="s">
        <v>243</v>
      </c>
      <c r="D3434" s="385">
        <v>135.81099999999998</v>
      </c>
      <c r="E3434" s="385"/>
      <c r="F3434" s="385"/>
      <c r="G3434" s="357"/>
      <c r="H3434" s="370" t="s">
        <v>1396</v>
      </c>
      <c r="I3434" s="370" t="s">
        <v>1163</v>
      </c>
      <c r="J3434" s="370" t="s">
        <v>324</v>
      </c>
      <c r="K3434" s="315">
        <v>189100</v>
      </c>
      <c r="L3434" s="685"/>
      <c r="M3434" s="315">
        <v>125700</v>
      </c>
      <c r="N3434" s="270"/>
      <c r="O3434" s="270"/>
      <c r="P3434" s="254">
        <f t="shared" si="291"/>
        <v>314800</v>
      </c>
      <c r="Q3434" s="254">
        <f t="shared" si="292"/>
        <v>42753302.79999999</v>
      </c>
      <c r="R3434" s="254">
        <f t="shared" si="293"/>
        <v>0</v>
      </c>
      <c r="S3434" s="312"/>
    </row>
    <row r="3435" spans="1:19" ht="25.5" outlineLevel="1">
      <c r="A3435" s="382"/>
      <c r="B3435" s="390" t="s">
        <v>1164</v>
      </c>
      <c r="C3435" s="391" t="s">
        <v>243</v>
      </c>
      <c r="D3435" s="385">
        <v>178.42</v>
      </c>
      <c r="E3435" s="385" t="s">
        <v>1395</v>
      </c>
      <c r="F3435" s="385"/>
      <c r="G3435" s="357" t="s">
        <v>1395</v>
      </c>
      <c r="H3435" s="370" t="s">
        <v>1399</v>
      </c>
      <c r="I3435" s="370" t="s">
        <v>1163</v>
      </c>
      <c r="J3435" s="370" t="s">
        <v>324</v>
      </c>
      <c r="K3435" s="315">
        <v>158000</v>
      </c>
      <c r="L3435" s="685"/>
      <c r="M3435" s="315">
        <v>110800</v>
      </c>
      <c r="N3435" s="270"/>
      <c r="O3435" s="270"/>
      <c r="P3435" s="254">
        <f t="shared" si="291"/>
        <v>268800</v>
      </c>
      <c r="Q3435" s="254">
        <f t="shared" si="292"/>
        <v>47959296</v>
      </c>
      <c r="R3435" s="254">
        <f t="shared" si="293"/>
        <v>0</v>
      </c>
      <c r="S3435" s="312"/>
    </row>
    <row r="3436" spans="1:19" ht="25.5" outlineLevel="1">
      <c r="A3436" s="382"/>
      <c r="B3436" s="390" t="s">
        <v>1166</v>
      </c>
      <c r="C3436" s="391" t="s">
        <v>243</v>
      </c>
      <c r="D3436" s="385">
        <v>229.87199999999999</v>
      </c>
      <c r="E3436" s="385" t="s">
        <v>1395</v>
      </c>
      <c r="F3436" s="385"/>
      <c r="G3436" s="370" t="s">
        <v>1395</v>
      </c>
      <c r="H3436" s="370" t="s">
        <v>1402</v>
      </c>
      <c r="I3436" s="370" t="s">
        <v>1163</v>
      </c>
      <c r="J3436" s="370" t="s">
        <v>324</v>
      </c>
      <c r="K3436" s="315">
        <v>100200</v>
      </c>
      <c r="L3436" s="685"/>
      <c r="M3436" s="315">
        <v>89800</v>
      </c>
      <c r="N3436" s="270"/>
      <c r="O3436" s="270"/>
      <c r="P3436" s="254">
        <f t="shared" si="291"/>
        <v>190000</v>
      </c>
      <c r="Q3436" s="254">
        <f t="shared" si="292"/>
        <v>43675680</v>
      </c>
      <c r="R3436" s="254">
        <f t="shared" si="293"/>
        <v>0</v>
      </c>
      <c r="S3436" s="312"/>
    </row>
    <row r="3437" spans="1:19" ht="25.5" outlineLevel="1">
      <c r="A3437" s="382"/>
      <c r="B3437" s="390" t="s">
        <v>1168</v>
      </c>
      <c r="C3437" s="391" t="s">
        <v>243</v>
      </c>
      <c r="D3437" s="385">
        <v>35.120999999999995</v>
      </c>
      <c r="E3437" s="385" t="s">
        <v>1395</v>
      </c>
      <c r="F3437" s="385"/>
      <c r="G3437" s="357" t="s">
        <v>1395</v>
      </c>
      <c r="H3437" s="370" t="s">
        <v>1404</v>
      </c>
      <c r="I3437" s="370" t="s">
        <v>1163</v>
      </c>
      <c r="J3437" s="370" t="s">
        <v>324</v>
      </c>
      <c r="K3437" s="315">
        <v>71500</v>
      </c>
      <c r="L3437" s="685"/>
      <c r="M3437" s="315">
        <v>75400</v>
      </c>
      <c r="N3437" s="270"/>
      <c r="O3437" s="270"/>
      <c r="P3437" s="254">
        <f t="shared" si="291"/>
        <v>146900</v>
      </c>
      <c r="Q3437" s="254">
        <f t="shared" si="292"/>
        <v>5159274.8999999994</v>
      </c>
      <c r="R3437" s="254">
        <f t="shared" si="293"/>
        <v>0</v>
      </c>
      <c r="S3437" s="312"/>
    </row>
    <row r="3438" spans="1:19" ht="25.5" outlineLevel="1">
      <c r="A3438" s="382"/>
      <c r="B3438" s="390" t="s">
        <v>1493</v>
      </c>
      <c r="C3438" s="391" t="s">
        <v>243</v>
      </c>
      <c r="D3438" s="385">
        <v>25.948999999999998</v>
      </c>
      <c r="E3438" s="385"/>
      <c r="F3438" s="385"/>
      <c r="G3438" s="357"/>
      <c r="H3438" s="370" t="s">
        <v>1406</v>
      </c>
      <c r="I3438" s="370" t="s">
        <v>1163</v>
      </c>
      <c r="J3438" s="370" t="s">
        <v>324</v>
      </c>
      <c r="K3438" s="315">
        <v>55500</v>
      </c>
      <c r="L3438" s="685"/>
      <c r="M3438" s="315">
        <v>60200</v>
      </c>
      <c r="N3438" s="270"/>
      <c r="O3438" s="270"/>
      <c r="P3438" s="254">
        <f t="shared" si="291"/>
        <v>115700</v>
      </c>
      <c r="Q3438" s="254">
        <f t="shared" si="292"/>
        <v>3002299.3</v>
      </c>
      <c r="R3438" s="254">
        <f t="shared" si="293"/>
        <v>0</v>
      </c>
      <c r="S3438" s="312"/>
    </row>
    <row r="3439" spans="1:19" ht="25.5" outlineLevel="1">
      <c r="A3439" s="382"/>
      <c r="B3439" s="390" t="s">
        <v>1496</v>
      </c>
      <c r="C3439" s="391" t="s">
        <v>243</v>
      </c>
      <c r="D3439" s="385">
        <v>122.55900000000001</v>
      </c>
      <c r="E3439" s="385" t="s">
        <v>1395</v>
      </c>
      <c r="F3439" s="385"/>
      <c r="G3439" s="357" t="s">
        <v>1395</v>
      </c>
      <c r="H3439" s="370" t="s">
        <v>1407</v>
      </c>
      <c r="I3439" s="370" t="s">
        <v>1163</v>
      </c>
      <c r="J3439" s="370" t="s">
        <v>324</v>
      </c>
      <c r="K3439" s="315">
        <v>31700</v>
      </c>
      <c r="L3439" s="685"/>
      <c r="M3439" s="315">
        <v>43300</v>
      </c>
      <c r="N3439" s="270"/>
      <c r="O3439" s="270"/>
      <c r="P3439" s="254">
        <f t="shared" si="291"/>
        <v>75000</v>
      </c>
      <c r="Q3439" s="254">
        <f t="shared" si="292"/>
        <v>9191925</v>
      </c>
      <c r="R3439" s="254">
        <f t="shared" si="293"/>
        <v>0</v>
      </c>
      <c r="S3439" s="312"/>
    </row>
    <row r="3440" spans="1:19" outlineLevel="1">
      <c r="A3440" s="378">
        <v>2</v>
      </c>
      <c r="B3440" s="389" t="s">
        <v>1675</v>
      </c>
      <c r="C3440" s="391"/>
      <c r="D3440" s="385"/>
      <c r="E3440" s="385"/>
      <c r="F3440" s="385"/>
      <c r="G3440" s="673"/>
      <c r="H3440" s="673"/>
      <c r="I3440" s="673"/>
      <c r="J3440" s="673"/>
      <c r="K3440" s="674"/>
      <c r="L3440" s="685"/>
      <c r="M3440" s="674"/>
      <c r="N3440" s="270"/>
      <c r="O3440" s="270"/>
      <c r="P3440" s="254"/>
      <c r="Q3440" s="254"/>
      <c r="R3440" s="254"/>
      <c r="S3440" s="312"/>
    </row>
    <row r="3441" spans="1:19" ht="25.5" outlineLevel="1">
      <c r="A3441" s="382"/>
      <c r="B3441" s="592" t="s">
        <v>1168</v>
      </c>
      <c r="C3441" s="366" t="s">
        <v>243</v>
      </c>
      <c r="D3441" s="503">
        <v>85</v>
      </c>
      <c r="E3441" s="503" t="s">
        <v>1409</v>
      </c>
      <c r="F3441" s="385"/>
      <c r="G3441" s="357" t="s">
        <v>1409</v>
      </c>
      <c r="H3441" s="673" t="s">
        <v>3047</v>
      </c>
      <c r="I3441" s="357" t="s">
        <v>1163</v>
      </c>
      <c r="J3441" s="357" t="s">
        <v>324</v>
      </c>
      <c r="K3441" s="315">
        <v>59800</v>
      </c>
      <c r="L3441" s="685"/>
      <c r="M3441" s="315">
        <v>75300</v>
      </c>
      <c r="N3441" s="270"/>
      <c r="O3441" s="270"/>
      <c r="P3441" s="254">
        <f>SUM(K3441:O3441)</f>
        <v>135100</v>
      </c>
      <c r="Q3441" s="254">
        <f>P3441*$D3441</f>
        <v>11483500</v>
      </c>
      <c r="R3441" s="254">
        <f>P3441*$F3441</f>
        <v>0</v>
      </c>
      <c r="S3441" s="312"/>
    </row>
    <row r="3442" spans="1:19" ht="25.5" outlineLevel="1">
      <c r="A3442" s="382"/>
      <c r="B3442" s="390" t="s">
        <v>1495</v>
      </c>
      <c r="C3442" s="391" t="s">
        <v>243</v>
      </c>
      <c r="D3442" s="385">
        <v>28.856999999999999</v>
      </c>
      <c r="E3442" s="385" t="s">
        <v>1409</v>
      </c>
      <c r="F3442" s="385"/>
      <c r="G3442" s="357" t="s">
        <v>1409</v>
      </c>
      <c r="H3442" s="673" t="s">
        <v>1415</v>
      </c>
      <c r="I3442" s="673" t="s">
        <v>1163</v>
      </c>
      <c r="J3442" s="673" t="s">
        <v>324</v>
      </c>
      <c r="K3442" s="315">
        <v>32800</v>
      </c>
      <c r="L3442" s="685"/>
      <c r="M3442" s="315">
        <v>48600</v>
      </c>
      <c r="N3442" s="270"/>
      <c r="O3442" s="270"/>
      <c r="P3442" s="254">
        <f>SUM(K3442:O3442)</f>
        <v>81400</v>
      </c>
      <c r="Q3442" s="254">
        <f>P3442*$D3442</f>
        <v>2348959.7999999998</v>
      </c>
      <c r="R3442" s="254">
        <f>P3442*$F3442</f>
        <v>0</v>
      </c>
      <c r="S3442" s="312"/>
    </row>
    <row r="3443" spans="1:19" outlineLevel="1">
      <c r="A3443" s="378" t="s">
        <v>1835</v>
      </c>
      <c r="B3443" s="389" t="s">
        <v>1678</v>
      </c>
      <c r="C3443" s="391"/>
      <c r="D3443" s="385"/>
      <c r="E3443" s="385"/>
      <c r="F3443" s="385"/>
      <c r="G3443" s="673"/>
      <c r="H3443" s="673"/>
      <c r="I3443" s="673"/>
      <c r="J3443" s="673"/>
      <c r="K3443" s="674"/>
      <c r="L3443" s="685"/>
      <c r="M3443" s="674"/>
      <c r="N3443" s="270"/>
      <c r="O3443" s="270"/>
      <c r="P3443" s="254"/>
      <c r="Q3443" s="254"/>
      <c r="R3443" s="254"/>
      <c r="S3443" s="312"/>
    </row>
    <row r="3444" spans="1:19" ht="25.5" outlineLevel="1">
      <c r="A3444" s="378"/>
      <c r="B3444" s="390" t="s">
        <v>1461</v>
      </c>
      <c r="C3444" s="391" t="s">
        <v>23</v>
      </c>
      <c r="D3444" s="385">
        <v>3</v>
      </c>
      <c r="E3444" s="385"/>
      <c r="F3444" s="385"/>
      <c r="G3444" s="673"/>
      <c r="H3444" s="673" t="s">
        <v>1462</v>
      </c>
      <c r="I3444" s="357" t="s">
        <v>1163</v>
      </c>
      <c r="J3444" s="357" t="s">
        <v>324</v>
      </c>
      <c r="K3444" s="315">
        <v>144900</v>
      </c>
      <c r="L3444" s="685"/>
      <c r="M3444" s="333" t="s">
        <v>1191</v>
      </c>
      <c r="N3444" s="270"/>
      <c r="O3444" s="270"/>
      <c r="P3444" s="254">
        <f t="shared" ref="P3444:P3457" si="294">SUM(K3444:O3444)</f>
        <v>144900</v>
      </c>
      <c r="Q3444" s="254">
        <f t="shared" ref="Q3444:Q3457" si="295">P3444*$D3444</f>
        <v>434700</v>
      </c>
      <c r="R3444" s="254">
        <f t="shared" ref="R3444:R3457" si="296">P3444*$F3444</f>
        <v>0</v>
      </c>
      <c r="S3444" s="312"/>
    </row>
    <row r="3445" spans="1:19" ht="25.5" outlineLevel="1">
      <c r="A3445" s="378"/>
      <c r="B3445" s="390" t="s">
        <v>1189</v>
      </c>
      <c r="C3445" s="391" t="s">
        <v>23</v>
      </c>
      <c r="D3445" s="385">
        <v>11</v>
      </c>
      <c r="E3445" s="385"/>
      <c r="F3445" s="385"/>
      <c r="G3445" s="673"/>
      <c r="H3445" s="673" t="s">
        <v>1463</v>
      </c>
      <c r="I3445" s="357" t="s">
        <v>1163</v>
      </c>
      <c r="J3445" s="357" t="s">
        <v>324</v>
      </c>
      <c r="K3445" s="315">
        <v>136800</v>
      </c>
      <c r="L3445" s="685"/>
      <c r="M3445" s="333" t="s">
        <v>1191</v>
      </c>
      <c r="N3445" s="270"/>
      <c r="O3445" s="270"/>
      <c r="P3445" s="254">
        <f t="shared" si="294"/>
        <v>136800</v>
      </c>
      <c r="Q3445" s="254">
        <f t="shared" si="295"/>
        <v>1504800</v>
      </c>
      <c r="R3445" s="254">
        <f t="shared" si="296"/>
        <v>0</v>
      </c>
      <c r="S3445" s="312"/>
    </row>
    <row r="3446" spans="1:19" ht="25.5" outlineLevel="1">
      <c r="A3446" s="378"/>
      <c r="B3446" s="390" t="s">
        <v>1836</v>
      </c>
      <c r="C3446" s="391" t="s">
        <v>23</v>
      </c>
      <c r="D3446" s="385">
        <v>9</v>
      </c>
      <c r="E3446" s="385"/>
      <c r="F3446" s="385"/>
      <c r="G3446" s="673"/>
      <c r="H3446" s="673" t="s">
        <v>1837</v>
      </c>
      <c r="I3446" s="357" t="s">
        <v>1163</v>
      </c>
      <c r="J3446" s="357" t="s">
        <v>324</v>
      </c>
      <c r="K3446" s="315">
        <v>99500</v>
      </c>
      <c r="L3446" s="685"/>
      <c r="M3446" s="333" t="s">
        <v>1191</v>
      </c>
      <c r="N3446" s="270"/>
      <c r="O3446" s="270"/>
      <c r="P3446" s="254">
        <f t="shared" si="294"/>
        <v>99500</v>
      </c>
      <c r="Q3446" s="254">
        <f t="shared" si="295"/>
        <v>895500</v>
      </c>
      <c r="R3446" s="254">
        <f t="shared" si="296"/>
        <v>0</v>
      </c>
      <c r="S3446" s="312"/>
    </row>
    <row r="3447" spans="1:19" ht="25.5" outlineLevel="1">
      <c r="A3447" s="378"/>
      <c r="B3447" s="390" t="s">
        <v>1466</v>
      </c>
      <c r="C3447" s="391" t="s">
        <v>23</v>
      </c>
      <c r="D3447" s="385">
        <v>11</v>
      </c>
      <c r="E3447" s="385"/>
      <c r="F3447" s="385"/>
      <c r="G3447" s="673"/>
      <c r="H3447" s="673" t="s">
        <v>1467</v>
      </c>
      <c r="I3447" s="357" t="s">
        <v>1163</v>
      </c>
      <c r="J3447" s="357" t="s">
        <v>324</v>
      </c>
      <c r="K3447" s="315">
        <v>108200</v>
      </c>
      <c r="L3447" s="685"/>
      <c r="M3447" s="333" t="s">
        <v>1191</v>
      </c>
      <c r="N3447" s="270"/>
      <c r="O3447" s="270"/>
      <c r="P3447" s="254">
        <f t="shared" si="294"/>
        <v>108200</v>
      </c>
      <c r="Q3447" s="254">
        <f t="shared" si="295"/>
        <v>1190200</v>
      </c>
      <c r="R3447" s="254">
        <f t="shared" si="296"/>
        <v>0</v>
      </c>
      <c r="S3447" s="312"/>
    </row>
    <row r="3448" spans="1:19" ht="25.5" outlineLevel="1">
      <c r="A3448" s="378"/>
      <c r="B3448" s="390" t="s">
        <v>1838</v>
      </c>
      <c r="C3448" s="391" t="s">
        <v>23</v>
      </c>
      <c r="D3448" s="385">
        <v>10</v>
      </c>
      <c r="E3448" s="385"/>
      <c r="F3448" s="385"/>
      <c r="G3448" s="673"/>
      <c r="H3448" s="673" t="s">
        <v>1469</v>
      </c>
      <c r="I3448" s="357" t="s">
        <v>1163</v>
      </c>
      <c r="J3448" s="357" t="s">
        <v>324</v>
      </c>
      <c r="K3448" s="315">
        <v>93500</v>
      </c>
      <c r="L3448" s="685"/>
      <c r="M3448" s="333" t="s">
        <v>1191</v>
      </c>
      <c r="N3448" s="270"/>
      <c r="O3448" s="270"/>
      <c r="P3448" s="254">
        <f t="shared" si="294"/>
        <v>93500</v>
      </c>
      <c r="Q3448" s="254">
        <f t="shared" si="295"/>
        <v>935000</v>
      </c>
      <c r="R3448" s="254">
        <f t="shared" si="296"/>
        <v>0</v>
      </c>
      <c r="S3448" s="312"/>
    </row>
    <row r="3449" spans="1:19" ht="25.5" outlineLevel="1">
      <c r="A3449" s="378"/>
      <c r="B3449" s="592" t="s">
        <v>1464</v>
      </c>
      <c r="C3449" s="366" t="s">
        <v>23</v>
      </c>
      <c r="D3449" s="503">
        <v>4</v>
      </c>
      <c r="E3449" s="385"/>
      <c r="F3449" s="385"/>
      <c r="G3449" s="357"/>
      <c r="H3449" s="673" t="s">
        <v>1465</v>
      </c>
      <c r="I3449" s="357" t="s">
        <v>1163</v>
      </c>
      <c r="J3449" s="357" t="s">
        <v>324</v>
      </c>
      <c r="K3449" s="315">
        <v>132600</v>
      </c>
      <c r="L3449" s="685"/>
      <c r="M3449" s="333" t="s">
        <v>1191</v>
      </c>
      <c r="N3449" s="270"/>
      <c r="O3449" s="270"/>
      <c r="P3449" s="254">
        <f t="shared" ref="P3449" si="297">SUM(K3449:O3449)</f>
        <v>132600</v>
      </c>
      <c r="Q3449" s="254">
        <f t="shared" si="295"/>
        <v>530400</v>
      </c>
      <c r="R3449" s="254">
        <f t="shared" si="296"/>
        <v>0</v>
      </c>
      <c r="S3449" s="312"/>
    </row>
    <row r="3450" spans="1:19" ht="25.5" outlineLevel="1">
      <c r="A3450" s="382"/>
      <c r="B3450" s="390" t="s">
        <v>1164</v>
      </c>
      <c r="C3450" s="391" t="s">
        <v>23</v>
      </c>
      <c r="D3450" s="385">
        <v>71</v>
      </c>
      <c r="E3450" s="385"/>
      <c r="F3450" s="385"/>
      <c r="G3450" s="673"/>
      <c r="H3450" s="673" t="s">
        <v>1470</v>
      </c>
      <c r="I3450" s="357" t="s">
        <v>1163</v>
      </c>
      <c r="J3450" s="357" t="s">
        <v>324</v>
      </c>
      <c r="K3450" s="315">
        <v>67400</v>
      </c>
      <c r="L3450" s="685"/>
      <c r="M3450" s="333" t="s">
        <v>1191</v>
      </c>
      <c r="N3450" s="270"/>
      <c r="O3450" s="270"/>
      <c r="P3450" s="254">
        <f t="shared" si="294"/>
        <v>67400</v>
      </c>
      <c r="Q3450" s="254">
        <f t="shared" si="295"/>
        <v>4785400</v>
      </c>
      <c r="R3450" s="254">
        <f t="shared" si="296"/>
        <v>0</v>
      </c>
      <c r="S3450" s="312"/>
    </row>
    <row r="3451" spans="1:19" ht="25.5" outlineLevel="1">
      <c r="A3451" s="382"/>
      <c r="B3451" s="390" t="s">
        <v>1193</v>
      </c>
      <c r="C3451" s="391" t="s">
        <v>23</v>
      </c>
      <c r="D3451" s="385">
        <v>12</v>
      </c>
      <c r="E3451" s="385"/>
      <c r="F3451" s="385"/>
      <c r="G3451" s="673"/>
      <c r="H3451" s="673" t="s">
        <v>1471</v>
      </c>
      <c r="I3451" s="357" t="s">
        <v>1163</v>
      </c>
      <c r="J3451" s="357" t="s">
        <v>324</v>
      </c>
      <c r="K3451" s="315">
        <v>63800</v>
      </c>
      <c r="L3451" s="685"/>
      <c r="M3451" s="333" t="s">
        <v>1191</v>
      </c>
      <c r="N3451" s="270"/>
      <c r="O3451" s="270"/>
      <c r="P3451" s="254">
        <f t="shared" si="294"/>
        <v>63800</v>
      </c>
      <c r="Q3451" s="254">
        <f t="shared" si="295"/>
        <v>765600</v>
      </c>
      <c r="R3451" s="254">
        <f t="shared" si="296"/>
        <v>0</v>
      </c>
      <c r="S3451" s="312"/>
    </row>
    <row r="3452" spans="1:19" ht="25.5" outlineLevel="1">
      <c r="A3452" s="382"/>
      <c r="B3452" s="390" t="s">
        <v>1473</v>
      </c>
      <c r="C3452" s="391" t="s">
        <v>23</v>
      </c>
      <c r="D3452" s="385">
        <v>1</v>
      </c>
      <c r="E3452" s="385"/>
      <c r="F3452" s="385"/>
      <c r="G3452" s="673"/>
      <c r="H3452" s="673" t="s">
        <v>1474</v>
      </c>
      <c r="I3452" s="357" t="s">
        <v>1163</v>
      </c>
      <c r="J3452" s="357" t="s">
        <v>324</v>
      </c>
      <c r="K3452" s="315">
        <v>47400</v>
      </c>
      <c r="L3452" s="685"/>
      <c r="M3452" s="333" t="s">
        <v>1191</v>
      </c>
      <c r="N3452" s="270"/>
      <c r="O3452" s="270"/>
      <c r="P3452" s="254">
        <f t="shared" si="294"/>
        <v>47400</v>
      </c>
      <c r="Q3452" s="254">
        <f t="shared" si="295"/>
        <v>47400</v>
      </c>
      <c r="R3452" s="254">
        <f t="shared" si="296"/>
        <v>0</v>
      </c>
      <c r="S3452" s="312"/>
    </row>
    <row r="3453" spans="1:19" outlineLevel="1">
      <c r="A3453" s="382"/>
      <c r="B3453" s="390" t="s">
        <v>1166</v>
      </c>
      <c r="C3453" s="391" t="s">
        <v>23</v>
      </c>
      <c r="D3453" s="385">
        <v>100</v>
      </c>
      <c r="E3453" s="385"/>
      <c r="F3453" s="385"/>
      <c r="G3453" s="673"/>
      <c r="H3453" s="673" t="s">
        <v>1475</v>
      </c>
      <c r="I3453" s="357" t="s">
        <v>1163</v>
      </c>
      <c r="J3453" s="357" t="s">
        <v>324</v>
      </c>
      <c r="K3453" s="315">
        <v>44600</v>
      </c>
      <c r="L3453" s="685"/>
      <c r="M3453" s="333" t="s">
        <v>1191</v>
      </c>
      <c r="N3453" s="270"/>
      <c r="O3453" s="270"/>
      <c r="P3453" s="254">
        <f t="shared" si="294"/>
        <v>44600</v>
      </c>
      <c r="Q3453" s="254">
        <f t="shared" si="295"/>
        <v>4460000</v>
      </c>
      <c r="R3453" s="254">
        <f t="shared" si="296"/>
        <v>0</v>
      </c>
      <c r="S3453" s="312"/>
    </row>
    <row r="3454" spans="1:19" ht="25.5" outlineLevel="1">
      <c r="A3454" s="382"/>
      <c r="B3454" s="390" t="s">
        <v>1680</v>
      </c>
      <c r="C3454" s="391" t="s">
        <v>23</v>
      </c>
      <c r="D3454" s="385">
        <v>7</v>
      </c>
      <c r="E3454" s="385"/>
      <c r="F3454" s="385"/>
      <c r="G3454" s="673"/>
      <c r="H3454" s="673" t="s">
        <v>1681</v>
      </c>
      <c r="I3454" s="357" t="s">
        <v>1163</v>
      </c>
      <c r="J3454" s="357" t="s">
        <v>324</v>
      </c>
      <c r="K3454" s="315">
        <v>43500</v>
      </c>
      <c r="L3454" s="685"/>
      <c r="M3454" s="333" t="s">
        <v>1191</v>
      </c>
      <c r="N3454" s="270"/>
      <c r="O3454" s="270"/>
      <c r="P3454" s="254">
        <f t="shared" si="294"/>
        <v>43500</v>
      </c>
      <c r="Q3454" s="254">
        <f t="shared" si="295"/>
        <v>304500</v>
      </c>
      <c r="R3454" s="254">
        <f t="shared" si="296"/>
        <v>0</v>
      </c>
      <c r="S3454" s="312"/>
    </row>
    <row r="3455" spans="1:19" ht="25.5" outlineLevel="1">
      <c r="A3455" s="382"/>
      <c r="B3455" s="390" t="s">
        <v>1682</v>
      </c>
      <c r="C3455" s="391" t="s">
        <v>23</v>
      </c>
      <c r="D3455" s="385">
        <v>31</v>
      </c>
      <c r="E3455" s="385"/>
      <c r="F3455" s="385"/>
      <c r="G3455" s="673"/>
      <c r="H3455" s="673" t="s">
        <v>1476</v>
      </c>
      <c r="I3455" s="357" t="s">
        <v>1163</v>
      </c>
      <c r="J3455" s="357" t="s">
        <v>324</v>
      </c>
      <c r="K3455" s="315">
        <v>27100</v>
      </c>
      <c r="L3455" s="685"/>
      <c r="M3455" s="333" t="s">
        <v>1191</v>
      </c>
      <c r="N3455" s="270"/>
      <c r="O3455" s="270"/>
      <c r="P3455" s="254">
        <f t="shared" si="294"/>
        <v>27100</v>
      </c>
      <c r="Q3455" s="254">
        <f t="shared" si="295"/>
        <v>840100</v>
      </c>
      <c r="R3455" s="254">
        <f t="shared" si="296"/>
        <v>0</v>
      </c>
      <c r="S3455" s="312"/>
    </row>
    <row r="3456" spans="1:19" outlineLevel="1">
      <c r="A3456" s="382"/>
      <c r="B3456" s="390" t="s">
        <v>1168</v>
      </c>
      <c r="C3456" s="391" t="s">
        <v>23</v>
      </c>
      <c r="D3456" s="385">
        <v>7</v>
      </c>
      <c r="E3456" s="385"/>
      <c r="F3456" s="385"/>
      <c r="G3456" s="673"/>
      <c r="H3456" s="673" t="s">
        <v>1477</v>
      </c>
      <c r="I3456" s="357" t="s">
        <v>1163</v>
      </c>
      <c r="J3456" s="357" t="s">
        <v>324</v>
      </c>
      <c r="K3456" s="315">
        <v>36500</v>
      </c>
      <c r="L3456" s="685"/>
      <c r="M3456" s="333" t="s">
        <v>1191</v>
      </c>
      <c r="N3456" s="270"/>
      <c r="O3456" s="270"/>
      <c r="P3456" s="254">
        <f t="shared" si="294"/>
        <v>36500</v>
      </c>
      <c r="Q3456" s="254">
        <f t="shared" si="295"/>
        <v>255500</v>
      </c>
      <c r="R3456" s="254">
        <f t="shared" si="296"/>
        <v>0</v>
      </c>
      <c r="S3456" s="312"/>
    </row>
    <row r="3457" spans="1:19" ht="38.25" outlineLevel="1">
      <c r="A3457" s="382"/>
      <c r="B3457" s="390" t="s">
        <v>1683</v>
      </c>
      <c r="C3457" s="391" t="s">
        <v>23</v>
      </c>
      <c r="D3457" s="385">
        <v>26</v>
      </c>
      <c r="E3457" s="385"/>
      <c r="F3457" s="385"/>
      <c r="G3457" s="673"/>
      <c r="H3457" s="673" t="s">
        <v>1479</v>
      </c>
      <c r="I3457" s="357" t="s">
        <v>1163</v>
      </c>
      <c r="J3457" s="357" t="s">
        <v>324</v>
      </c>
      <c r="K3457" s="315">
        <v>45100</v>
      </c>
      <c r="L3457" s="685"/>
      <c r="M3457" s="333" t="s">
        <v>1191</v>
      </c>
      <c r="N3457" s="270"/>
      <c r="O3457" s="270"/>
      <c r="P3457" s="254">
        <f t="shared" si="294"/>
        <v>45100</v>
      </c>
      <c r="Q3457" s="254">
        <f t="shared" si="295"/>
        <v>1172600</v>
      </c>
      <c r="R3457" s="254">
        <f t="shared" si="296"/>
        <v>0</v>
      </c>
      <c r="S3457" s="312"/>
    </row>
    <row r="3458" spans="1:19" outlineLevel="1">
      <c r="A3458" s="378">
        <v>4</v>
      </c>
      <c r="B3458" s="389" t="s">
        <v>1839</v>
      </c>
      <c r="C3458" s="391"/>
      <c r="D3458" s="385"/>
      <c r="E3458" s="385"/>
      <c r="F3458" s="385"/>
      <c r="G3458" s="673"/>
      <c r="H3458" s="673"/>
      <c r="I3458" s="673"/>
      <c r="J3458" s="673"/>
      <c r="K3458" s="674"/>
      <c r="L3458" s="685"/>
      <c r="M3458" s="674"/>
      <c r="N3458" s="270"/>
      <c r="O3458" s="270"/>
      <c r="P3458" s="254"/>
      <c r="Q3458" s="254"/>
      <c r="R3458" s="254"/>
      <c r="S3458" s="312"/>
    </row>
    <row r="3459" spans="1:19" ht="25.5" outlineLevel="1">
      <c r="A3459" s="378"/>
      <c r="B3459" s="390" t="s">
        <v>1161</v>
      </c>
      <c r="C3459" s="391" t="s">
        <v>23</v>
      </c>
      <c r="D3459" s="385">
        <v>6</v>
      </c>
      <c r="E3459" s="385"/>
      <c r="F3459" s="385"/>
      <c r="G3459" s="673"/>
      <c r="H3459" s="673" t="s">
        <v>1488</v>
      </c>
      <c r="I3459" s="357" t="s">
        <v>1163</v>
      </c>
      <c r="J3459" s="357" t="s">
        <v>324</v>
      </c>
      <c r="K3459" s="315">
        <v>93200</v>
      </c>
      <c r="L3459" s="685"/>
      <c r="M3459" s="333" t="s">
        <v>1191</v>
      </c>
      <c r="N3459" s="270"/>
      <c r="O3459" s="270"/>
      <c r="P3459" s="254">
        <f t="shared" ref="P3459:P3465" si="298">SUM(K3459:O3459)</f>
        <v>93200</v>
      </c>
      <c r="Q3459" s="254">
        <f t="shared" ref="Q3459:Q3465" si="299">P3459*$D3459</f>
        <v>559200</v>
      </c>
      <c r="R3459" s="254">
        <f t="shared" ref="R3459:R3465" si="300">P3459*$F3459</f>
        <v>0</v>
      </c>
      <c r="S3459" s="312"/>
    </row>
    <row r="3460" spans="1:19" ht="25.5" outlineLevel="1">
      <c r="A3460" s="382"/>
      <c r="B3460" s="390" t="s">
        <v>1464</v>
      </c>
      <c r="C3460" s="391" t="s">
        <v>23</v>
      </c>
      <c r="D3460" s="385">
        <v>57</v>
      </c>
      <c r="E3460" s="385"/>
      <c r="F3460" s="385"/>
      <c r="G3460" s="673"/>
      <c r="H3460" s="673" t="s">
        <v>1489</v>
      </c>
      <c r="I3460" s="357" t="s">
        <v>1163</v>
      </c>
      <c r="J3460" s="357" t="s">
        <v>324</v>
      </c>
      <c r="K3460" s="315">
        <v>80900</v>
      </c>
      <c r="L3460" s="685"/>
      <c r="M3460" s="333" t="s">
        <v>1191</v>
      </c>
      <c r="N3460" s="270"/>
      <c r="O3460" s="270"/>
      <c r="P3460" s="254">
        <f t="shared" si="298"/>
        <v>80900</v>
      </c>
      <c r="Q3460" s="254">
        <f t="shared" si="299"/>
        <v>4611300</v>
      </c>
      <c r="R3460" s="254">
        <f t="shared" si="300"/>
        <v>0</v>
      </c>
      <c r="S3460" s="312"/>
    </row>
    <row r="3461" spans="1:19" ht="25.5" outlineLevel="1">
      <c r="A3461" s="382"/>
      <c r="B3461" s="390" t="s">
        <v>1164</v>
      </c>
      <c r="C3461" s="391" t="s">
        <v>23</v>
      </c>
      <c r="D3461" s="385">
        <v>225</v>
      </c>
      <c r="E3461" s="385"/>
      <c r="F3461" s="385"/>
      <c r="G3461" s="673"/>
      <c r="H3461" s="673" t="s">
        <v>1490</v>
      </c>
      <c r="I3461" s="357" t="s">
        <v>1163</v>
      </c>
      <c r="J3461" s="357" t="s">
        <v>324</v>
      </c>
      <c r="K3461" s="315">
        <v>58100</v>
      </c>
      <c r="L3461" s="685"/>
      <c r="M3461" s="333" t="s">
        <v>1191</v>
      </c>
      <c r="N3461" s="270"/>
      <c r="O3461" s="270"/>
      <c r="P3461" s="254">
        <f t="shared" si="298"/>
        <v>58100</v>
      </c>
      <c r="Q3461" s="254">
        <f t="shared" si="299"/>
        <v>13072500</v>
      </c>
      <c r="R3461" s="254">
        <f t="shared" si="300"/>
        <v>0</v>
      </c>
      <c r="S3461" s="312"/>
    </row>
    <row r="3462" spans="1:19" outlineLevel="1">
      <c r="A3462" s="382"/>
      <c r="B3462" s="390" t="s">
        <v>1166</v>
      </c>
      <c r="C3462" s="391" t="s">
        <v>23</v>
      </c>
      <c r="D3462" s="385">
        <v>152</v>
      </c>
      <c r="E3462" s="385"/>
      <c r="F3462" s="385"/>
      <c r="G3462" s="673"/>
      <c r="H3462" s="673" t="s">
        <v>1491</v>
      </c>
      <c r="I3462" s="357" t="s">
        <v>1163</v>
      </c>
      <c r="J3462" s="357" t="s">
        <v>324</v>
      </c>
      <c r="K3462" s="315">
        <v>30900</v>
      </c>
      <c r="L3462" s="685"/>
      <c r="M3462" s="333" t="s">
        <v>1191</v>
      </c>
      <c r="N3462" s="270"/>
      <c r="O3462" s="270"/>
      <c r="P3462" s="254">
        <f t="shared" si="298"/>
        <v>30900</v>
      </c>
      <c r="Q3462" s="254">
        <f t="shared" si="299"/>
        <v>4696800</v>
      </c>
      <c r="R3462" s="254">
        <f t="shared" si="300"/>
        <v>0</v>
      </c>
      <c r="S3462" s="312"/>
    </row>
    <row r="3463" spans="1:19" outlineLevel="1">
      <c r="A3463" s="382"/>
      <c r="B3463" s="390" t="s">
        <v>1168</v>
      </c>
      <c r="C3463" s="391" t="s">
        <v>23</v>
      </c>
      <c r="D3463" s="385">
        <v>35</v>
      </c>
      <c r="E3463" s="385"/>
      <c r="F3463" s="385"/>
      <c r="G3463" s="673"/>
      <c r="H3463" s="673" t="s">
        <v>1492</v>
      </c>
      <c r="I3463" s="357" t="s">
        <v>1163</v>
      </c>
      <c r="J3463" s="357" t="s">
        <v>324</v>
      </c>
      <c r="K3463" s="315">
        <v>22600</v>
      </c>
      <c r="L3463" s="685"/>
      <c r="M3463" s="333" t="s">
        <v>1191</v>
      </c>
      <c r="N3463" s="270"/>
      <c r="O3463" s="270"/>
      <c r="P3463" s="254">
        <f t="shared" si="298"/>
        <v>22600</v>
      </c>
      <c r="Q3463" s="254">
        <f t="shared" si="299"/>
        <v>791000</v>
      </c>
      <c r="R3463" s="254">
        <f t="shared" si="300"/>
        <v>0</v>
      </c>
      <c r="S3463" s="312"/>
    </row>
    <row r="3464" spans="1:19" outlineLevel="1">
      <c r="A3464" s="382"/>
      <c r="B3464" s="390" t="s">
        <v>1495</v>
      </c>
      <c r="C3464" s="391" t="s">
        <v>23</v>
      </c>
      <c r="D3464" s="385">
        <v>61</v>
      </c>
      <c r="E3464" s="385"/>
      <c r="F3464" s="385"/>
      <c r="G3464" s="673"/>
      <c r="H3464" s="673" t="s">
        <v>1609</v>
      </c>
      <c r="I3464" s="357" t="s">
        <v>1163</v>
      </c>
      <c r="J3464" s="357" t="s">
        <v>324</v>
      </c>
      <c r="K3464" s="315">
        <v>6000</v>
      </c>
      <c r="L3464" s="685"/>
      <c r="M3464" s="333" t="s">
        <v>1191</v>
      </c>
      <c r="N3464" s="270"/>
      <c r="O3464" s="270"/>
      <c r="P3464" s="254">
        <f t="shared" si="298"/>
        <v>6000</v>
      </c>
      <c r="Q3464" s="254">
        <f t="shared" si="299"/>
        <v>366000</v>
      </c>
      <c r="R3464" s="254">
        <f t="shared" si="300"/>
        <v>0</v>
      </c>
      <c r="S3464" s="312"/>
    </row>
    <row r="3465" spans="1:19" outlineLevel="1">
      <c r="A3465" s="382"/>
      <c r="B3465" s="390" t="s">
        <v>1496</v>
      </c>
      <c r="C3465" s="391" t="s">
        <v>23</v>
      </c>
      <c r="D3465" s="385">
        <v>193</v>
      </c>
      <c r="E3465" s="385"/>
      <c r="F3465" s="385"/>
      <c r="G3465" s="673"/>
      <c r="H3465" s="673" t="s">
        <v>1610</v>
      </c>
      <c r="I3465" s="357" t="s">
        <v>1163</v>
      </c>
      <c r="J3465" s="357" t="s">
        <v>324</v>
      </c>
      <c r="K3465" s="315">
        <v>3800</v>
      </c>
      <c r="L3465" s="685"/>
      <c r="M3465" s="333" t="s">
        <v>1191</v>
      </c>
      <c r="N3465" s="270"/>
      <c r="O3465" s="270"/>
      <c r="P3465" s="254">
        <f t="shared" si="298"/>
        <v>3800</v>
      </c>
      <c r="Q3465" s="254">
        <f t="shared" si="299"/>
        <v>733400</v>
      </c>
      <c r="R3465" s="254">
        <f t="shared" si="300"/>
        <v>0</v>
      </c>
      <c r="S3465" s="312"/>
    </row>
    <row r="3466" spans="1:19" ht="15.75" customHeight="1" outlineLevel="1">
      <c r="A3466" s="378">
        <v>5</v>
      </c>
      <c r="B3466" s="389" t="s">
        <v>1840</v>
      </c>
      <c r="C3466" s="391"/>
      <c r="D3466" s="394"/>
      <c r="E3466" s="394"/>
      <c r="F3466" s="394"/>
      <c r="G3466" s="673"/>
      <c r="H3466" s="673"/>
      <c r="I3466" s="673"/>
      <c r="J3466" s="673"/>
      <c r="K3466" s="674"/>
      <c r="L3466" s="685"/>
      <c r="M3466" s="674"/>
      <c r="N3466" s="270"/>
      <c r="O3466" s="270"/>
      <c r="P3466" s="254"/>
      <c r="Q3466" s="254"/>
      <c r="R3466" s="254"/>
      <c r="S3466" s="312"/>
    </row>
    <row r="3467" spans="1:19" outlineLevel="1">
      <c r="A3467" s="386"/>
      <c r="B3467" s="390" t="s">
        <v>1493</v>
      </c>
      <c r="C3467" s="391" t="s">
        <v>23</v>
      </c>
      <c r="D3467" s="385">
        <v>48</v>
      </c>
      <c r="E3467" s="385"/>
      <c r="F3467" s="385"/>
      <c r="G3467" s="673"/>
      <c r="H3467" s="673" t="s">
        <v>1687</v>
      </c>
      <c r="I3467" s="357" t="s">
        <v>1163</v>
      </c>
      <c r="J3467" s="357" t="s">
        <v>324</v>
      </c>
      <c r="K3467" s="315">
        <v>15800</v>
      </c>
      <c r="L3467" s="685"/>
      <c r="M3467" s="333" t="s">
        <v>1191</v>
      </c>
      <c r="N3467" s="270"/>
      <c r="O3467" s="270"/>
      <c r="P3467" s="254">
        <f t="shared" ref="P3467:P3470" si="301">SUM(K3467:O3467)</f>
        <v>15800</v>
      </c>
      <c r="Q3467" s="254">
        <f>P3467*$D3467</f>
        <v>758400</v>
      </c>
      <c r="R3467" s="254">
        <f>P3467*$F3467</f>
        <v>0</v>
      </c>
      <c r="S3467" s="312"/>
    </row>
    <row r="3468" spans="1:19" outlineLevel="1">
      <c r="A3468" s="386"/>
      <c r="B3468" s="592" t="s">
        <v>1168</v>
      </c>
      <c r="C3468" s="366" t="s">
        <v>23</v>
      </c>
      <c r="D3468" s="503">
        <v>47</v>
      </c>
      <c r="E3468" s="385"/>
      <c r="F3468" s="385"/>
      <c r="G3468" s="673"/>
      <c r="H3468" s="357" t="s">
        <v>1841</v>
      </c>
      <c r="I3468" s="357" t="s">
        <v>1163</v>
      </c>
      <c r="J3468" s="357" t="s">
        <v>324</v>
      </c>
      <c r="K3468" s="315">
        <v>37100</v>
      </c>
      <c r="L3468" s="685"/>
      <c r="M3468" s="333" t="s">
        <v>1191</v>
      </c>
      <c r="N3468" s="270"/>
      <c r="O3468" s="270"/>
      <c r="P3468" s="254">
        <f t="shared" ref="P3468:P3469" si="302">SUM(K3468:O3468)</f>
        <v>37100</v>
      </c>
      <c r="Q3468" s="254">
        <f>P3468*$D3468</f>
        <v>1743700</v>
      </c>
      <c r="R3468" s="254">
        <f>P3468*$F3468</f>
        <v>0</v>
      </c>
      <c r="S3468" s="312"/>
    </row>
    <row r="3469" spans="1:19" outlineLevel="1">
      <c r="A3469" s="386"/>
      <c r="B3469" s="592" t="s">
        <v>1496</v>
      </c>
      <c r="C3469" s="366" t="s">
        <v>23</v>
      </c>
      <c r="D3469" s="503">
        <v>70</v>
      </c>
      <c r="E3469" s="385"/>
      <c r="F3469" s="385"/>
      <c r="G3469" s="673"/>
      <c r="H3469" s="357" t="s">
        <v>1688</v>
      </c>
      <c r="I3469" s="357" t="s">
        <v>1163</v>
      </c>
      <c r="J3469" s="357" t="s">
        <v>324</v>
      </c>
      <c r="K3469" s="315">
        <v>5000</v>
      </c>
      <c r="L3469" s="685"/>
      <c r="M3469" s="333" t="s">
        <v>1191</v>
      </c>
      <c r="N3469" s="270"/>
      <c r="O3469" s="270"/>
      <c r="P3469" s="254">
        <f t="shared" si="302"/>
        <v>5000</v>
      </c>
      <c r="Q3469" s="254">
        <f>P3469*$D3469</f>
        <v>350000</v>
      </c>
      <c r="R3469" s="254">
        <f>P3469*$F3469</f>
        <v>0</v>
      </c>
      <c r="S3469" s="312"/>
    </row>
    <row r="3470" spans="1:19" outlineLevel="1">
      <c r="A3470" s="386"/>
      <c r="B3470" s="390" t="s">
        <v>1495</v>
      </c>
      <c r="C3470" s="391" t="s">
        <v>23</v>
      </c>
      <c r="D3470" s="385">
        <v>49</v>
      </c>
      <c r="E3470" s="385" t="s">
        <v>1842</v>
      </c>
      <c r="F3470" s="385"/>
      <c r="G3470" s="673"/>
      <c r="H3470" s="673" t="s">
        <v>1513</v>
      </c>
      <c r="I3470" s="357" t="s">
        <v>1163</v>
      </c>
      <c r="J3470" s="357" t="s">
        <v>324</v>
      </c>
      <c r="K3470" s="315">
        <v>7800</v>
      </c>
      <c r="L3470" s="685"/>
      <c r="M3470" s="333" t="s">
        <v>1191</v>
      </c>
      <c r="N3470" s="270"/>
      <c r="O3470" s="270"/>
      <c r="P3470" s="254">
        <f t="shared" si="301"/>
        <v>7800</v>
      </c>
      <c r="Q3470" s="254">
        <f>P3470*$D3470</f>
        <v>382200</v>
      </c>
      <c r="R3470" s="254">
        <f>P3470*$F3470</f>
        <v>0</v>
      </c>
      <c r="S3470" s="312"/>
    </row>
    <row r="3471" spans="1:19" outlineLevel="1">
      <c r="A3471" s="378">
        <v>6</v>
      </c>
      <c r="B3471" s="389" t="s">
        <v>1655</v>
      </c>
      <c r="C3471" s="391"/>
      <c r="D3471" s="394"/>
      <c r="E3471" s="394"/>
      <c r="F3471" s="394"/>
      <c r="G3471" s="673"/>
      <c r="H3471" s="673"/>
      <c r="I3471" s="673"/>
      <c r="J3471" s="673"/>
      <c r="K3471" s="674"/>
      <c r="L3471" s="685"/>
      <c r="M3471" s="674"/>
      <c r="N3471" s="270"/>
      <c r="O3471" s="270"/>
      <c r="P3471" s="254"/>
      <c r="Q3471" s="254"/>
      <c r="R3471" s="254"/>
      <c r="S3471" s="312"/>
    </row>
    <row r="3472" spans="1:19" ht="25.5" outlineLevel="1">
      <c r="A3472" s="378"/>
      <c r="B3472" s="390" t="s">
        <v>1843</v>
      </c>
      <c r="C3472" s="391" t="s">
        <v>23</v>
      </c>
      <c r="D3472" s="385">
        <v>54</v>
      </c>
      <c r="E3472" s="385"/>
      <c r="F3472" s="385"/>
      <c r="G3472" s="673"/>
      <c r="H3472" s="673" t="s">
        <v>1844</v>
      </c>
      <c r="I3472" s="357" t="s">
        <v>1163</v>
      </c>
      <c r="J3472" s="357" t="s">
        <v>324</v>
      </c>
      <c r="K3472" s="315">
        <v>6500</v>
      </c>
      <c r="L3472" s="685"/>
      <c r="M3472" s="333" t="s">
        <v>1191</v>
      </c>
      <c r="N3472" s="270"/>
      <c r="O3472" s="270"/>
      <c r="P3472" s="254">
        <f t="shared" ref="P3472:P3473" si="303">SUM(K3472:O3472)</f>
        <v>6500</v>
      </c>
      <c r="Q3472" s="254">
        <f>P3472*$D3472</f>
        <v>351000</v>
      </c>
      <c r="R3472" s="254">
        <f>P3472*$F3472</f>
        <v>0</v>
      </c>
      <c r="S3472" s="312"/>
    </row>
    <row r="3473" spans="1:19" ht="25.5" outlineLevel="1">
      <c r="A3473" s="378"/>
      <c r="B3473" s="390" t="s">
        <v>1606</v>
      </c>
      <c r="C3473" s="391" t="s">
        <v>23</v>
      </c>
      <c r="D3473" s="385">
        <v>1</v>
      </c>
      <c r="E3473" s="385"/>
      <c r="F3473" s="385"/>
      <c r="G3473" s="673"/>
      <c r="H3473" s="673" t="s">
        <v>1845</v>
      </c>
      <c r="I3473" s="357" t="s">
        <v>1163</v>
      </c>
      <c r="J3473" s="357" t="s">
        <v>324</v>
      </c>
      <c r="K3473" s="315">
        <v>9400</v>
      </c>
      <c r="L3473" s="685"/>
      <c r="M3473" s="333" t="s">
        <v>1191</v>
      </c>
      <c r="N3473" s="270"/>
      <c r="O3473" s="270"/>
      <c r="P3473" s="254">
        <f t="shared" si="303"/>
        <v>9400</v>
      </c>
      <c r="Q3473" s="254">
        <f>P3473*$D3473</f>
        <v>9400</v>
      </c>
      <c r="R3473" s="254">
        <f>P3473*$F3473</f>
        <v>0</v>
      </c>
      <c r="S3473" s="312"/>
    </row>
    <row r="3474" spans="1:19" outlineLevel="1">
      <c r="A3474" s="378">
        <v>7</v>
      </c>
      <c r="B3474" s="389" t="s">
        <v>1846</v>
      </c>
      <c r="C3474" s="389"/>
      <c r="D3474" s="385"/>
      <c r="E3474" s="385"/>
      <c r="F3474" s="385"/>
      <c r="G3474" s="673"/>
      <c r="H3474" s="673"/>
      <c r="I3474" s="673"/>
      <c r="J3474" s="673"/>
      <c r="K3474" s="674"/>
      <c r="L3474" s="685"/>
      <c r="M3474" s="674"/>
      <c r="N3474" s="270"/>
      <c r="O3474" s="270"/>
      <c r="P3474" s="254"/>
      <c r="Q3474" s="254"/>
      <c r="R3474" s="254"/>
      <c r="S3474" s="312"/>
    </row>
    <row r="3475" spans="1:19" ht="38.25" outlineLevel="1">
      <c r="A3475" s="378"/>
      <c r="B3475" s="390" t="s">
        <v>1847</v>
      </c>
      <c r="C3475" s="391" t="s">
        <v>23</v>
      </c>
      <c r="D3475" s="385">
        <v>4</v>
      </c>
      <c r="E3475" s="385"/>
      <c r="F3475" s="385"/>
      <c r="G3475" s="673"/>
      <c r="H3475" s="673" t="s">
        <v>1848</v>
      </c>
      <c r="I3475" s="357" t="s">
        <v>1163</v>
      </c>
      <c r="J3475" s="357" t="s">
        <v>324</v>
      </c>
      <c r="K3475" s="315">
        <v>116100</v>
      </c>
      <c r="L3475" s="685"/>
      <c r="M3475" s="333" t="s">
        <v>1191</v>
      </c>
      <c r="N3475" s="270"/>
      <c r="O3475" s="270"/>
      <c r="P3475" s="254">
        <f t="shared" ref="P3475:P3480" si="304">SUM(K3475:O3475)</f>
        <v>116100</v>
      </c>
      <c r="Q3475" s="254">
        <f t="shared" ref="Q3475:Q3484" si="305">P3475*$D3475</f>
        <v>464400</v>
      </c>
      <c r="R3475" s="254">
        <f t="shared" ref="R3475:R3484" si="306">P3475*$F3475</f>
        <v>0</v>
      </c>
      <c r="S3475" s="312"/>
    </row>
    <row r="3476" spans="1:19" ht="38.25" outlineLevel="1">
      <c r="A3476" s="378"/>
      <c r="B3476" s="390" t="s">
        <v>1849</v>
      </c>
      <c r="C3476" s="391" t="s">
        <v>23</v>
      </c>
      <c r="D3476" s="385">
        <v>22</v>
      </c>
      <c r="E3476" s="385"/>
      <c r="F3476" s="385"/>
      <c r="G3476" s="673"/>
      <c r="H3476" s="673" t="s">
        <v>1850</v>
      </c>
      <c r="I3476" s="357" t="s">
        <v>1163</v>
      </c>
      <c r="J3476" s="357" t="s">
        <v>324</v>
      </c>
      <c r="K3476" s="315">
        <v>101400</v>
      </c>
      <c r="L3476" s="685"/>
      <c r="M3476" s="333" t="s">
        <v>1191</v>
      </c>
      <c r="N3476" s="270"/>
      <c r="O3476" s="270"/>
      <c r="P3476" s="254">
        <f t="shared" si="304"/>
        <v>101400</v>
      </c>
      <c r="Q3476" s="254">
        <f t="shared" si="305"/>
        <v>2230800</v>
      </c>
      <c r="R3476" s="254">
        <f t="shared" si="306"/>
        <v>0</v>
      </c>
      <c r="S3476" s="312"/>
    </row>
    <row r="3477" spans="1:19" ht="25.5" outlineLevel="1">
      <c r="A3477" s="378"/>
      <c r="B3477" s="390" t="s">
        <v>1690</v>
      </c>
      <c r="C3477" s="391" t="s">
        <v>23</v>
      </c>
      <c r="D3477" s="385">
        <v>4</v>
      </c>
      <c r="E3477" s="385"/>
      <c r="F3477" s="385"/>
      <c r="G3477" s="673"/>
      <c r="H3477" s="673" t="s">
        <v>1691</v>
      </c>
      <c r="I3477" s="357" t="s">
        <v>1163</v>
      </c>
      <c r="J3477" s="357" t="s">
        <v>324</v>
      </c>
      <c r="K3477" s="315">
        <v>56900</v>
      </c>
      <c r="L3477" s="685"/>
      <c r="M3477" s="333" t="s">
        <v>1191</v>
      </c>
      <c r="N3477" s="270"/>
      <c r="O3477" s="270"/>
      <c r="P3477" s="254">
        <f t="shared" si="304"/>
        <v>56900</v>
      </c>
      <c r="Q3477" s="254">
        <f t="shared" si="305"/>
        <v>227600</v>
      </c>
      <c r="R3477" s="254">
        <f t="shared" si="306"/>
        <v>0</v>
      </c>
      <c r="S3477" s="312"/>
    </row>
    <row r="3478" spans="1:19" ht="25.5" outlineLevel="1">
      <c r="A3478" s="386"/>
      <c r="B3478" s="390" t="s">
        <v>1692</v>
      </c>
      <c r="C3478" s="391" t="s">
        <v>23</v>
      </c>
      <c r="D3478" s="385">
        <v>8</v>
      </c>
      <c r="E3478" s="385"/>
      <c r="F3478" s="385"/>
      <c r="G3478" s="673"/>
      <c r="H3478" s="673" t="s">
        <v>1693</v>
      </c>
      <c r="I3478" s="357" t="s">
        <v>1163</v>
      </c>
      <c r="J3478" s="357" t="s">
        <v>324</v>
      </c>
      <c r="K3478" s="315">
        <v>37100</v>
      </c>
      <c r="L3478" s="685"/>
      <c r="M3478" s="333" t="s">
        <v>1191</v>
      </c>
      <c r="N3478" s="270"/>
      <c r="O3478" s="270"/>
      <c r="P3478" s="254">
        <f t="shared" si="304"/>
        <v>37100</v>
      </c>
      <c r="Q3478" s="254">
        <f t="shared" si="305"/>
        <v>296800</v>
      </c>
      <c r="R3478" s="254">
        <f t="shared" si="306"/>
        <v>0</v>
      </c>
      <c r="S3478" s="312"/>
    </row>
    <row r="3479" spans="1:19" ht="25.5" outlineLevel="1">
      <c r="A3479" s="386"/>
      <c r="B3479" s="390" t="s">
        <v>1694</v>
      </c>
      <c r="C3479" s="391" t="s">
        <v>23</v>
      </c>
      <c r="D3479" s="385">
        <v>1</v>
      </c>
      <c r="E3479" s="385"/>
      <c r="F3479" s="385"/>
      <c r="G3479" s="673"/>
      <c r="H3479" s="673" t="s">
        <v>1544</v>
      </c>
      <c r="I3479" s="357" t="s">
        <v>1163</v>
      </c>
      <c r="J3479" s="357" t="s">
        <v>324</v>
      </c>
      <c r="K3479" s="315">
        <v>20600</v>
      </c>
      <c r="L3479" s="685"/>
      <c r="M3479" s="333" t="s">
        <v>1191</v>
      </c>
      <c r="N3479" s="270"/>
      <c r="O3479" s="270"/>
      <c r="P3479" s="254">
        <f t="shared" si="304"/>
        <v>20600</v>
      </c>
      <c r="Q3479" s="254">
        <f t="shared" si="305"/>
        <v>20600</v>
      </c>
      <c r="R3479" s="254">
        <f t="shared" si="306"/>
        <v>0</v>
      </c>
      <c r="S3479" s="312"/>
    </row>
    <row r="3480" spans="1:19" outlineLevel="1">
      <c r="A3480" s="386"/>
      <c r="B3480" s="390" t="s">
        <v>1495</v>
      </c>
      <c r="C3480" s="391" t="s">
        <v>23</v>
      </c>
      <c r="D3480" s="385">
        <v>29</v>
      </c>
      <c r="E3480" s="385"/>
      <c r="F3480" s="385"/>
      <c r="G3480" s="673"/>
      <c r="H3480" s="673" t="s">
        <v>1543</v>
      </c>
      <c r="I3480" s="357" t="s">
        <v>1163</v>
      </c>
      <c r="J3480" s="357" t="s">
        <v>324</v>
      </c>
      <c r="K3480" s="315">
        <v>9700</v>
      </c>
      <c r="L3480" s="685"/>
      <c r="M3480" s="333" t="s">
        <v>1191</v>
      </c>
      <c r="N3480" s="270"/>
      <c r="O3480" s="270"/>
      <c r="P3480" s="254">
        <f t="shared" si="304"/>
        <v>9700</v>
      </c>
      <c r="Q3480" s="254">
        <f t="shared" si="305"/>
        <v>281300</v>
      </c>
      <c r="R3480" s="254">
        <f t="shared" si="306"/>
        <v>0</v>
      </c>
      <c r="S3480" s="312"/>
    </row>
    <row r="3481" spans="1:19" ht="38.25" outlineLevel="1">
      <c r="A3481" s="386"/>
      <c r="B3481" s="592" t="s">
        <v>1851</v>
      </c>
      <c r="C3481" s="366" t="s">
        <v>23</v>
      </c>
      <c r="D3481" s="503">
        <v>3</v>
      </c>
      <c r="E3481" s="385"/>
      <c r="F3481" s="385"/>
      <c r="G3481" s="673"/>
      <c r="H3481" s="673" t="s">
        <v>1852</v>
      </c>
      <c r="I3481" s="357" t="s">
        <v>1163</v>
      </c>
      <c r="J3481" s="357" t="s">
        <v>324</v>
      </c>
      <c r="K3481" s="315">
        <v>94900</v>
      </c>
      <c r="L3481" s="685"/>
      <c r="M3481" s="333" t="s">
        <v>1191</v>
      </c>
      <c r="N3481" s="270"/>
      <c r="O3481" s="270"/>
      <c r="P3481" s="254">
        <f t="shared" ref="P3481:P3484" si="307">SUM(K3481:O3481)</f>
        <v>94900</v>
      </c>
      <c r="Q3481" s="254">
        <f t="shared" si="305"/>
        <v>284700</v>
      </c>
      <c r="R3481" s="254">
        <f t="shared" si="306"/>
        <v>0</v>
      </c>
      <c r="S3481" s="312"/>
    </row>
    <row r="3482" spans="1:19" ht="25.5" outlineLevel="1">
      <c r="A3482" s="386"/>
      <c r="B3482" s="592" t="s">
        <v>1195</v>
      </c>
      <c r="C3482" s="366" t="s">
        <v>23</v>
      </c>
      <c r="D3482" s="503">
        <v>8</v>
      </c>
      <c r="E3482" s="385"/>
      <c r="F3482" s="385"/>
      <c r="G3482" s="673"/>
      <c r="H3482" s="673" t="s">
        <v>1536</v>
      </c>
      <c r="I3482" s="357" t="s">
        <v>1163</v>
      </c>
      <c r="J3482" s="357" t="s">
        <v>324</v>
      </c>
      <c r="K3482" s="315">
        <v>43500</v>
      </c>
      <c r="L3482" s="685"/>
      <c r="M3482" s="333" t="s">
        <v>1191</v>
      </c>
      <c r="N3482" s="270"/>
      <c r="O3482" s="270"/>
      <c r="P3482" s="254">
        <f t="shared" si="307"/>
        <v>43500</v>
      </c>
      <c r="Q3482" s="254">
        <f t="shared" si="305"/>
        <v>348000</v>
      </c>
      <c r="R3482" s="254">
        <f t="shared" si="306"/>
        <v>0</v>
      </c>
      <c r="S3482" s="312"/>
    </row>
    <row r="3483" spans="1:19" ht="25.5" outlineLevel="1">
      <c r="A3483" s="386"/>
      <c r="B3483" s="592" t="s">
        <v>1203</v>
      </c>
      <c r="C3483" s="366" t="s">
        <v>23</v>
      </c>
      <c r="D3483" s="503">
        <v>19</v>
      </c>
      <c r="E3483" s="385"/>
      <c r="F3483" s="385"/>
      <c r="G3483" s="673"/>
      <c r="H3483" s="673" t="s">
        <v>1539</v>
      </c>
      <c r="I3483" s="357" t="s">
        <v>1163</v>
      </c>
      <c r="J3483" s="357" t="s">
        <v>324</v>
      </c>
      <c r="K3483" s="315">
        <v>35400</v>
      </c>
      <c r="L3483" s="685"/>
      <c r="M3483" s="333" t="s">
        <v>1191</v>
      </c>
      <c r="N3483" s="270"/>
      <c r="O3483" s="270"/>
      <c r="P3483" s="254">
        <f t="shared" si="307"/>
        <v>35400</v>
      </c>
      <c r="Q3483" s="254">
        <f t="shared" si="305"/>
        <v>672600</v>
      </c>
      <c r="R3483" s="254">
        <f t="shared" si="306"/>
        <v>0</v>
      </c>
      <c r="S3483" s="312"/>
    </row>
    <row r="3484" spans="1:19" outlineLevel="1">
      <c r="A3484" s="386"/>
      <c r="B3484" s="592" t="s">
        <v>1168</v>
      </c>
      <c r="C3484" s="366" t="s">
        <v>23</v>
      </c>
      <c r="D3484" s="503">
        <v>22</v>
      </c>
      <c r="E3484" s="385"/>
      <c r="F3484" s="385"/>
      <c r="G3484" s="673"/>
      <c r="H3484" s="673" t="s">
        <v>1542</v>
      </c>
      <c r="I3484" s="357" t="s">
        <v>1163</v>
      </c>
      <c r="J3484" s="357" t="s">
        <v>324</v>
      </c>
      <c r="K3484" s="315">
        <v>24800</v>
      </c>
      <c r="L3484" s="685"/>
      <c r="M3484" s="333" t="s">
        <v>1191</v>
      </c>
      <c r="N3484" s="270"/>
      <c r="O3484" s="270"/>
      <c r="P3484" s="254">
        <f t="shared" si="307"/>
        <v>24800</v>
      </c>
      <c r="Q3484" s="254">
        <f t="shared" si="305"/>
        <v>545600</v>
      </c>
      <c r="R3484" s="254">
        <f t="shared" si="306"/>
        <v>0</v>
      </c>
      <c r="S3484" s="312"/>
    </row>
    <row r="3485" spans="1:19" outlineLevel="1">
      <c r="A3485" s="378">
        <v>8</v>
      </c>
      <c r="B3485" s="389" t="s">
        <v>1548</v>
      </c>
      <c r="C3485" s="391"/>
      <c r="D3485" s="385"/>
      <c r="E3485" s="385"/>
      <c r="F3485" s="385"/>
      <c r="G3485" s="673"/>
      <c r="H3485" s="673"/>
      <c r="I3485" s="673"/>
      <c r="J3485" s="673"/>
      <c r="K3485" s="674"/>
      <c r="L3485" s="685"/>
      <c r="M3485" s="674"/>
      <c r="N3485" s="270"/>
      <c r="O3485" s="270"/>
      <c r="P3485" s="254"/>
      <c r="Q3485" s="254"/>
      <c r="R3485" s="254"/>
      <c r="S3485" s="312"/>
    </row>
    <row r="3486" spans="1:19" ht="25.5" outlineLevel="1">
      <c r="A3486" s="378"/>
      <c r="B3486" s="390" t="s">
        <v>1161</v>
      </c>
      <c r="C3486" s="391" t="s">
        <v>23</v>
      </c>
      <c r="D3486" s="385">
        <v>5</v>
      </c>
      <c r="E3486" s="385"/>
      <c r="F3486" s="385"/>
      <c r="G3486" s="673"/>
      <c r="H3486" s="673" t="s">
        <v>1612</v>
      </c>
      <c r="I3486" s="357" t="s">
        <v>1163</v>
      </c>
      <c r="J3486" s="357" t="s">
        <v>324</v>
      </c>
      <c r="K3486" s="315">
        <v>72700</v>
      </c>
      <c r="L3486" s="685"/>
      <c r="M3486" s="333" t="s">
        <v>1191</v>
      </c>
      <c r="N3486" s="270"/>
      <c r="O3486" s="270"/>
      <c r="P3486" s="254">
        <f t="shared" ref="P3486:P3492" si="308">SUM(K3486:O3486)</f>
        <v>72700</v>
      </c>
      <c r="Q3486" s="254">
        <f t="shared" ref="Q3486:Q3492" si="309">P3486*$D3486</f>
        <v>363500</v>
      </c>
      <c r="R3486" s="254">
        <f t="shared" ref="R3486:R3492" si="310">P3486*$F3486</f>
        <v>0</v>
      </c>
      <c r="S3486" s="312"/>
    </row>
    <row r="3487" spans="1:19" ht="25.5" outlineLevel="1">
      <c r="A3487" s="378"/>
      <c r="B3487" s="390" t="s">
        <v>1464</v>
      </c>
      <c r="C3487" s="391" t="s">
        <v>23</v>
      </c>
      <c r="D3487" s="385">
        <v>4</v>
      </c>
      <c r="E3487" s="385"/>
      <c r="F3487" s="385"/>
      <c r="G3487" s="673"/>
      <c r="H3487" s="673" t="s">
        <v>1613</v>
      </c>
      <c r="I3487" s="357" t="s">
        <v>1163</v>
      </c>
      <c r="J3487" s="357" t="s">
        <v>324</v>
      </c>
      <c r="K3487" s="315">
        <v>62900</v>
      </c>
      <c r="L3487" s="685"/>
      <c r="M3487" s="333" t="s">
        <v>1191</v>
      </c>
      <c r="N3487" s="270"/>
      <c r="O3487" s="270"/>
      <c r="P3487" s="254">
        <f t="shared" si="308"/>
        <v>62900</v>
      </c>
      <c r="Q3487" s="254">
        <f t="shared" si="309"/>
        <v>251600</v>
      </c>
      <c r="R3487" s="254">
        <f t="shared" si="310"/>
        <v>0</v>
      </c>
      <c r="S3487" s="312"/>
    </row>
    <row r="3488" spans="1:19" ht="25.5" outlineLevel="1">
      <c r="A3488" s="386"/>
      <c r="B3488" s="390" t="s">
        <v>1164</v>
      </c>
      <c r="C3488" s="391" t="s">
        <v>23</v>
      </c>
      <c r="D3488" s="385">
        <v>32</v>
      </c>
      <c r="E3488" s="385"/>
      <c r="F3488" s="385"/>
      <c r="G3488" s="673"/>
      <c r="H3488" s="673" t="s">
        <v>1614</v>
      </c>
      <c r="I3488" s="357" t="s">
        <v>1163</v>
      </c>
      <c r="J3488" s="357" t="s">
        <v>324</v>
      </c>
      <c r="K3488" s="315">
        <v>43800</v>
      </c>
      <c r="L3488" s="685"/>
      <c r="M3488" s="333" t="s">
        <v>1191</v>
      </c>
      <c r="N3488" s="270"/>
      <c r="O3488" s="270"/>
      <c r="P3488" s="254">
        <f t="shared" si="308"/>
        <v>43800</v>
      </c>
      <c r="Q3488" s="254">
        <f t="shared" si="309"/>
        <v>1401600</v>
      </c>
      <c r="R3488" s="254">
        <f t="shared" si="310"/>
        <v>0</v>
      </c>
      <c r="S3488" s="312"/>
    </row>
    <row r="3489" spans="1:19" ht="25.5" outlineLevel="1">
      <c r="A3489" s="386"/>
      <c r="B3489" s="390" t="s">
        <v>1166</v>
      </c>
      <c r="C3489" s="391" t="s">
        <v>23</v>
      </c>
      <c r="D3489" s="385">
        <v>42</v>
      </c>
      <c r="E3489" s="385"/>
      <c r="F3489" s="385"/>
      <c r="G3489" s="673"/>
      <c r="H3489" s="673" t="s">
        <v>1615</v>
      </c>
      <c r="I3489" s="357" t="s">
        <v>1163</v>
      </c>
      <c r="J3489" s="357" t="s">
        <v>324</v>
      </c>
      <c r="K3489" s="315">
        <v>29600</v>
      </c>
      <c r="L3489" s="685"/>
      <c r="M3489" s="333" t="s">
        <v>1191</v>
      </c>
      <c r="N3489" s="270"/>
      <c r="O3489" s="270"/>
      <c r="P3489" s="254">
        <f t="shared" si="308"/>
        <v>29600</v>
      </c>
      <c r="Q3489" s="254">
        <f t="shared" si="309"/>
        <v>1243200</v>
      </c>
      <c r="R3489" s="254">
        <f t="shared" si="310"/>
        <v>0</v>
      </c>
      <c r="S3489" s="312"/>
    </row>
    <row r="3490" spans="1:19" ht="25.5" outlineLevel="1">
      <c r="A3490" s="386"/>
      <c r="B3490" s="390" t="s">
        <v>1168</v>
      </c>
      <c r="C3490" s="391" t="s">
        <v>23</v>
      </c>
      <c r="D3490" s="385">
        <v>6</v>
      </c>
      <c r="E3490" s="385"/>
      <c r="F3490" s="385"/>
      <c r="G3490" s="673"/>
      <c r="H3490" s="673" t="s">
        <v>1558</v>
      </c>
      <c r="I3490" s="357" t="s">
        <v>1163</v>
      </c>
      <c r="J3490" s="357" t="s">
        <v>324</v>
      </c>
      <c r="K3490" s="315">
        <v>9100</v>
      </c>
      <c r="L3490" s="685"/>
      <c r="M3490" s="333" t="s">
        <v>1191</v>
      </c>
      <c r="N3490" s="270"/>
      <c r="O3490" s="270"/>
      <c r="P3490" s="254">
        <f t="shared" si="308"/>
        <v>9100</v>
      </c>
      <c r="Q3490" s="254">
        <f t="shared" si="309"/>
        <v>54600</v>
      </c>
      <c r="R3490" s="254">
        <f t="shared" si="310"/>
        <v>0</v>
      </c>
      <c r="S3490" s="312"/>
    </row>
    <row r="3491" spans="1:19" ht="25.5" outlineLevel="1">
      <c r="A3491" s="386"/>
      <c r="B3491" s="390" t="s">
        <v>1493</v>
      </c>
      <c r="C3491" s="391" t="s">
        <v>23</v>
      </c>
      <c r="D3491" s="385">
        <v>7</v>
      </c>
      <c r="E3491" s="385"/>
      <c r="F3491" s="385"/>
      <c r="G3491" s="673"/>
      <c r="H3491" s="673" t="s">
        <v>1853</v>
      </c>
      <c r="I3491" s="357" t="s">
        <v>1163</v>
      </c>
      <c r="J3491" s="357" t="s">
        <v>324</v>
      </c>
      <c r="K3491" s="315">
        <v>6700</v>
      </c>
      <c r="L3491" s="685"/>
      <c r="M3491" s="333" t="s">
        <v>1191</v>
      </c>
      <c r="N3491" s="270"/>
      <c r="O3491" s="270"/>
      <c r="P3491" s="254">
        <f t="shared" si="308"/>
        <v>6700</v>
      </c>
      <c r="Q3491" s="254">
        <f t="shared" si="309"/>
        <v>46900</v>
      </c>
      <c r="R3491" s="254">
        <f t="shared" si="310"/>
        <v>0</v>
      </c>
      <c r="S3491" s="312"/>
    </row>
    <row r="3492" spans="1:19" ht="25.5" outlineLevel="1">
      <c r="A3492" s="386"/>
      <c r="B3492" s="390" t="s">
        <v>1496</v>
      </c>
      <c r="C3492" s="391" t="s">
        <v>23</v>
      </c>
      <c r="D3492" s="385">
        <v>13</v>
      </c>
      <c r="E3492" s="385"/>
      <c r="F3492" s="385"/>
      <c r="G3492" s="673"/>
      <c r="H3492" s="673" t="s">
        <v>1695</v>
      </c>
      <c r="I3492" s="357" t="s">
        <v>1163</v>
      </c>
      <c r="J3492" s="357" t="s">
        <v>324</v>
      </c>
      <c r="K3492" s="315">
        <v>3000</v>
      </c>
      <c r="L3492" s="685"/>
      <c r="M3492" s="333" t="s">
        <v>1191</v>
      </c>
      <c r="N3492" s="270"/>
      <c r="O3492" s="270"/>
      <c r="P3492" s="254">
        <f t="shared" si="308"/>
        <v>3000</v>
      </c>
      <c r="Q3492" s="254">
        <f t="shared" si="309"/>
        <v>39000</v>
      </c>
      <c r="R3492" s="254">
        <f t="shared" si="310"/>
        <v>0</v>
      </c>
      <c r="S3492" s="312"/>
    </row>
    <row r="3493" spans="1:19" outlineLevel="1">
      <c r="A3493" s="378">
        <v>9</v>
      </c>
      <c r="B3493" s="389" t="s">
        <v>1696</v>
      </c>
      <c r="C3493" s="391"/>
      <c r="D3493" s="385"/>
      <c r="E3493" s="385"/>
      <c r="F3493" s="385"/>
      <c r="G3493" s="673"/>
      <c r="H3493" s="673"/>
      <c r="I3493" s="673"/>
      <c r="J3493" s="673"/>
      <c r="K3493" s="674"/>
      <c r="L3493" s="685"/>
      <c r="M3493" s="674"/>
      <c r="N3493" s="270"/>
      <c r="O3493" s="270"/>
      <c r="P3493" s="254"/>
      <c r="Q3493" s="254"/>
      <c r="R3493" s="254"/>
      <c r="S3493" s="312"/>
    </row>
    <row r="3494" spans="1:19" ht="25.5" outlineLevel="1">
      <c r="A3494" s="386"/>
      <c r="B3494" s="390" t="s">
        <v>1496</v>
      </c>
      <c r="C3494" s="391" t="s">
        <v>23</v>
      </c>
      <c r="D3494" s="385">
        <v>70</v>
      </c>
      <c r="E3494" s="385"/>
      <c r="F3494" s="385"/>
      <c r="G3494" s="673"/>
      <c r="H3494" s="357" t="s">
        <v>1697</v>
      </c>
      <c r="I3494" s="357" t="s">
        <v>1163</v>
      </c>
      <c r="J3494" s="357" t="s">
        <v>324</v>
      </c>
      <c r="K3494" s="315">
        <v>34800</v>
      </c>
      <c r="L3494" s="685"/>
      <c r="M3494" s="333" t="s">
        <v>1191</v>
      </c>
      <c r="N3494" s="270"/>
      <c r="O3494" s="270"/>
      <c r="P3494" s="254">
        <f t="shared" ref="P3494" si="311">SUM(K3494:O3494)</f>
        <v>34800</v>
      </c>
      <c r="Q3494" s="254">
        <f>P3494*$D3494</f>
        <v>2436000</v>
      </c>
      <c r="R3494" s="254">
        <f>P3494*$F3494</f>
        <v>0</v>
      </c>
      <c r="S3494" s="312"/>
    </row>
    <row r="3495" spans="1:19" outlineLevel="1">
      <c r="A3495" s="378">
        <v>10</v>
      </c>
      <c r="B3495" s="389" t="s">
        <v>1698</v>
      </c>
      <c r="C3495" s="391"/>
      <c r="D3495" s="468"/>
      <c r="E3495" s="394"/>
      <c r="F3495" s="394"/>
      <c r="G3495" s="673"/>
      <c r="H3495" s="673"/>
      <c r="I3495" s="673"/>
      <c r="J3495" s="673"/>
      <c r="K3495" s="674"/>
      <c r="L3495" s="685"/>
      <c r="M3495" s="674"/>
      <c r="N3495" s="270"/>
      <c r="O3495" s="270"/>
      <c r="P3495" s="254"/>
      <c r="Q3495" s="254"/>
      <c r="R3495" s="254"/>
      <c r="S3495" s="312"/>
    </row>
    <row r="3496" spans="1:19" ht="25.5" outlineLevel="1">
      <c r="A3496" s="386"/>
      <c r="B3496" s="390" t="s">
        <v>1166</v>
      </c>
      <c r="C3496" s="391" t="s">
        <v>23</v>
      </c>
      <c r="D3496" s="385">
        <v>91</v>
      </c>
      <c r="E3496" s="385"/>
      <c r="F3496" s="385"/>
      <c r="G3496" s="673"/>
      <c r="H3496" s="673" t="s">
        <v>1854</v>
      </c>
      <c r="I3496" s="357" t="s">
        <v>1163</v>
      </c>
      <c r="J3496" s="357" t="s">
        <v>324</v>
      </c>
      <c r="K3496" s="315">
        <v>125300</v>
      </c>
      <c r="L3496" s="685"/>
      <c r="M3496" s="333" t="s">
        <v>1191</v>
      </c>
      <c r="N3496" s="270"/>
      <c r="O3496" s="270"/>
      <c r="P3496" s="254">
        <f t="shared" ref="P3496" si="312">SUM(K3496:O3496)</f>
        <v>125300</v>
      </c>
      <c r="Q3496" s="254">
        <f>P3496*$D3496</f>
        <v>11402300</v>
      </c>
      <c r="R3496" s="254">
        <f>P3496*$F3496</f>
        <v>0</v>
      </c>
      <c r="S3496" s="312"/>
    </row>
    <row r="3497" spans="1:19" outlineLevel="1">
      <c r="A3497" s="378">
        <v>11</v>
      </c>
      <c r="B3497" s="389" t="s">
        <v>1566</v>
      </c>
      <c r="C3497" s="391"/>
      <c r="D3497" s="385"/>
      <c r="E3497" s="385"/>
      <c r="F3497" s="385"/>
      <c r="G3497" s="673"/>
      <c r="H3497" s="673"/>
      <c r="I3497" s="673"/>
      <c r="J3497" s="673"/>
      <c r="K3497" s="674"/>
      <c r="L3497" s="685"/>
      <c r="M3497" s="674"/>
      <c r="N3497" s="270"/>
      <c r="O3497" s="270"/>
      <c r="P3497" s="254"/>
      <c r="Q3497" s="254"/>
      <c r="R3497" s="254"/>
      <c r="S3497" s="312"/>
    </row>
    <row r="3498" spans="1:19" ht="25.5" outlineLevel="1">
      <c r="A3498" s="386"/>
      <c r="B3498" s="390" t="s">
        <v>1161</v>
      </c>
      <c r="C3498" s="391" t="s">
        <v>23</v>
      </c>
      <c r="D3498" s="385">
        <v>41</v>
      </c>
      <c r="E3498" s="385"/>
      <c r="F3498" s="385"/>
      <c r="G3498" s="673"/>
      <c r="H3498" s="673" t="s">
        <v>1618</v>
      </c>
      <c r="I3498" s="357" t="s">
        <v>1163</v>
      </c>
      <c r="J3498" s="357" t="s">
        <v>324</v>
      </c>
      <c r="K3498" s="315">
        <v>58200</v>
      </c>
      <c r="L3498" s="685"/>
      <c r="M3498" s="333" t="s">
        <v>1191</v>
      </c>
      <c r="N3498" s="270"/>
      <c r="O3498" s="270"/>
      <c r="P3498" s="254">
        <f t="shared" ref="P3498:P3504" si="313">SUM(K3498:O3498)</f>
        <v>58200</v>
      </c>
      <c r="Q3498" s="254">
        <f t="shared" ref="Q3498:Q3504" si="314">P3498*$D3498</f>
        <v>2386200</v>
      </c>
      <c r="R3498" s="254">
        <f t="shared" ref="R3498:R3504" si="315">P3498*$F3498</f>
        <v>0</v>
      </c>
      <c r="S3498" s="312"/>
    </row>
    <row r="3499" spans="1:19" ht="25.5" outlineLevel="1">
      <c r="A3499" s="386"/>
      <c r="B3499" s="390" t="s">
        <v>1464</v>
      </c>
      <c r="C3499" s="391" t="s">
        <v>23</v>
      </c>
      <c r="D3499" s="385">
        <v>51</v>
      </c>
      <c r="E3499" s="385"/>
      <c r="F3499" s="385"/>
      <c r="G3499" s="673"/>
      <c r="H3499" s="673" t="s">
        <v>1572</v>
      </c>
      <c r="I3499" s="357" t="s">
        <v>1163</v>
      </c>
      <c r="J3499" s="357" t="s">
        <v>324</v>
      </c>
      <c r="K3499" s="315">
        <v>26100</v>
      </c>
      <c r="L3499" s="685"/>
      <c r="M3499" s="333" t="s">
        <v>1191</v>
      </c>
      <c r="N3499" s="270"/>
      <c r="O3499" s="270"/>
      <c r="P3499" s="254">
        <f t="shared" si="313"/>
        <v>26100</v>
      </c>
      <c r="Q3499" s="254">
        <f t="shared" si="314"/>
        <v>1331100</v>
      </c>
      <c r="R3499" s="254">
        <f t="shared" si="315"/>
        <v>0</v>
      </c>
      <c r="S3499" s="312"/>
    </row>
    <row r="3500" spans="1:19" ht="25.5" outlineLevel="1">
      <c r="A3500" s="386"/>
      <c r="B3500" s="390" t="s">
        <v>1164</v>
      </c>
      <c r="C3500" s="391" t="s">
        <v>23</v>
      </c>
      <c r="D3500" s="385">
        <v>74</v>
      </c>
      <c r="E3500" s="385"/>
      <c r="F3500" s="385"/>
      <c r="G3500" s="673"/>
      <c r="H3500" s="673" t="s">
        <v>1619</v>
      </c>
      <c r="I3500" s="357" t="s">
        <v>1163</v>
      </c>
      <c r="J3500" s="357" t="s">
        <v>324</v>
      </c>
      <c r="K3500" s="315">
        <v>31100</v>
      </c>
      <c r="L3500" s="685"/>
      <c r="M3500" s="333" t="s">
        <v>1191</v>
      </c>
      <c r="N3500" s="270"/>
      <c r="O3500" s="270"/>
      <c r="P3500" s="254">
        <f t="shared" si="313"/>
        <v>31100</v>
      </c>
      <c r="Q3500" s="254">
        <f t="shared" si="314"/>
        <v>2301400</v>
      </c>
      <c r="R3500" s="254">
        <f t="shared" si="315"/>
        <v>0</v>
      </c>
      <c r="S3500" s="312"/>
    </row>
    <row r="3501" spans="1:19" ht="25.5" outlineLevel="1">
      <c r="A3501" s="386"/>
      <c r="B3501" s="390" t="s">
        <v>1166</v>
      </c>
      <c r="C3501" s="391" t="s">
        <v>23</v>
      </c>
      <c r="D3501" s="385">
        <v>93</v>
      </c>
      <c r="E3501" s="385"/>
      <c r="F3501" s="385"/>
      <c r="G3501" s="673"/>
      <c r="H3501" s="673" t="s">
        <v>1620</v>
      </c>
      <c r="I3501" s="357" t="s">
        <v>1163</v>
      </c>
      <c r="J3501" s="357" t="s">
        <v>324</v>
      </c>
      <c r="K3501" s="315">
        <v>20800</v>
      </c>
      <c r="L3501" s="685"/>
      <c r="M3501" s="333" t="s">
        <v>1191</v>
      </c>
      <c r="N3501" s="270"/>
      <c r="O3501" s="270"/>
      <c r="P3501" s="254">
        <f t="shared" si="313"/>
        <v>20800</v>
      </c>
      <c r="Q3501" s="254">
        <f t="shared" si="314"/>
        <v>1934400</v>
      </c>
      <c r="R3501" s="254">
        <f t="shared" si="315"/>
        <v>0</v>
      </c>
      <c r="S3501" s="312"/>
    </row>
    <row r="3502" spans="1:19" ht="25.5" outlineLevel="1">
      <c r="A3502" s="386"/>
      <c r="B3502" s="390" t="s">
        <v>1168</v>
      </c>
      <c r="C3502" s="391" t="s">
        <v>23</v>
      </c>
      <c r="D3502" s="385">
        <v>1</v>
      </c>
      <c r="E3502" s="385"/>
      <c r="F3502" s="385"/>
      <c r="G3502" s="673"/>
      <c r="H3502" s="673" t="s">
        <v>1706</v>
      </c>
      <c r="I3502" s="357" t="s">
        <v>1163</v>
      </c>
      <c r="J3502" s="357" t="s">
        <v>324</v>
      </c>
      <c r="K3502" s="315">
        <v>12400</v>
      </c>
      <c r="L3502" s="685"/>
      <c r="M3502" s="333" t="s">
        <v>1191</v>
      </c>
      <c r="N3502" s="270"/>
      <c r="O3502" s="270"/>
      <c r="P3502" s="254">
        <f t="shared" si="313"/>
        <v>12400</v>
      </c>
      <c r="Q3502" s="254">
        <f t="shared" si="314"/>
        <v>12400</v>
      </c>
      <c r="R3502" s="254">
        <f t="shared" si="315"/>
        <v>0</v>
      </c>
      <c r="S3502" s="312"/>
    </row>
    <row r="3503" spans="1:19" ht="25.5" outlineLevel="1">
      <c r="A3503" s="386"/>
      <c r="B3503" s="390" t="s">
        <v>1493</v>
      </c>
      <c r="C3503" s="391" t="s">
        <v>23</v>
      </c>
      <c r="D3503" s="385">
        <v>19</v>
      </c>
      <c r="E3503" s="385"/>
      <c r="F3503" s="385"/>
      <c r="G3503" s="673"/>
      <c r="H3503" s="673" t="s">
        <v>1707</v>
      </c>
      <c r="I3503" s="357" t="s">
        <v>1163</v>
      </c>
      <c r="J3503" s="357" t="s">
        <v>324</v>
      </c>
      <c r="K3503" s="315">
        <v>9400</v>
      </c>
      <c r="L3503" s="685"/>
      <c r="M3503" s="333" t="s">
        <v>1191</v>
      </c>
      <c r="N3503" s="270"/>
      <c r="O3503" s="270"/>
      <c r="P3503" s="254">
        <f t="shared" si="313"/>
        <v>9400</v>
      </c>
      <c r="Q3503" s="254">
        <f t="shared" si="314"/>
        <v>178600</v>
      </c>
      <c r="R3503" s="254">
        <f t="shared" si="315"/>
        <v>0</v>
      </c>
      <c r="S3503" s="312"/>
    </row>
    <row r="3504" spans="1:19" ht="25.5" outlineLevel="1">
      <c r="A3504" s="386"/>
      <c r="B3504" s="390" t="s">
        <v>1496</v>
      </c>
      <c r="C3504" s="391" t="s">
        <v>23</v>
      </c>
      <c r="D3504" s="385">
        <v>95</v>
      </c>
      <c r="E3504" s="385"/>
      <c r="F3504" s="385"/>
      <c r="G3504" s="673"/>
      <c r="H3504" s="673" t="s">
        <v>1709</v>
      </c>
      <c r="I3504" s="357" t="s">
        <v>1163</v>
      </c>
      <c r="J3504" s="357" t="s">
        <v>324</v>
      </c>
      <c r="K3504" s="315">
        <v>2000</v>
      </c>
      <c r="L3504" s="685"/>
      <c r="M3504" s="333" t="s">
        <v>1191</v>
      </c>
      <c r="N3504" s="270"/>
      <c r="O3504" s="270"/>
      <c r="P3504" s="254">
        <f t="shared" si="313"/>
        <v>2000</v>
      </c>
      <c r="Q3504" s="254">
        <f t="shared" si="314"/>
        <v>190000</v>
      </c>
      <c r="R3504" s="254">
        <f t="shared" si="315"/>
        <v>0</v>
      </c>
      <c r="S3504" s="312"/>
    </row>
    <row r="3505" spans="1:19" outlineLevel="1">
      <c r="A3505" s="378">
        <v>12</v>
      </c>
      <c r="B3505" s="389" t="s">
        <v>1855</v>
      </c>
      <c r="C3505" s="391"/>
      <c r="D3505" s="385"/>
      <c r="E3505" s="385"/>
      <c r="F3505" s="385"/>
      <c r="G3505" s="673"/>
      <c r="H3505" s="673"/>
      <c r="I3505" s="673"/>
      <c r="J3505" s="673"/>
      <c r="K3505" s="674"/>
      <c r="L3505" s="685"/>
      <c r="M3505" s="674"/>
      <c r="N3505" s="270"/>
      <c r="O3505" s="270"/>
      <c r="P3505" s="254"/>
      <c r="Q3505" s="254"/>
      <c r="R3505" s="254"/>
      <c r="S3505" s="312"/>
    </row>
    <row r="3506" spans="1:19" ht="25.5" outlineLevel="1">
      <c r="A3506" s="378"/>
      <c r="B3506" s="390" t="s">
        <v>1161</v>
      </c>
      <c r="C3506" s="391" t="s">
        <v>23</v>
      </c>
      <c r="D3506" s="385">
        <v>1</v>
      </c>
      <c r="E3506" s="385"/>
      <c r="F3506" s="385"/>
      <c r="G3506" s="673"/>
      <c r="H3506" s="673" t="s">
        <v>1856</v>
      </c>
      <c r="I3506" s="357" t="s">
        <v>1163</v>
      </c>
      <c r="J3506" s="357" t="s">
        <v>324</v>
      </c>
      <c r="K3506" s="315">
        <v>54900</v>
      </c>
      <c r="L3506" s="685"/>
      <c r="M3506" s="333" t="s">
        <v>1191</v>
      </c>
      <c r="N3506" s="270"/>
      <c r="O3506" s="270"/>
      <c r="P3506" s="254">
        <f t="shared" ref="P3506:P3510" si="316">SUM(K3506:O3506)</f>
        <v>54900</v>
      </c>
      <c r="Q3506" s="254">
        <f>P3506*$D3506</f>
        <v>54900</v>
      </c>
      <c r="R3506" s="254">
        <f>P3506*$F3506</f>
        <v>0</v>
      </c>
      <c r="S3506" s="312"/>
    </row>
    <row r="3507" spans="1:19" ht="25.5" outlineLevel="1">
      <c r="A3507" s="378"/>
      <c r="B3507" s="390" t="s">
        <v>1464</v>
      </c>
      <c r="C3507" s="391" t="s">
        <v>23</v>
      </c>
      <c r="D3507" s="385">
        <v>13</v>
      </c>
      <c r="E3507" s="385"/>
      <c r="F3507" s="385"/>
      <c r="G3507" s="673"/>
      <c r="H3507" s="673" t="s">
        <v>1857</v>
      </c>
      <c r="I3507" s="357" t="s">
        <v>1163</v>
      </c>
      <c r="J3507" s="357" t="s">
        <v>324</v>
      </c>
      <c r="K3507" s="315">
        <v>41500</v>
      </c>
      <c r="L3507" s="685"/>
      <c r="M3507" s="333" t="s">
        <v>1191</v>
      </c>
      <c r="N3507" s="270"/>
      <c r="O3507" s="270"/>
      <c r="P3507" s="254">
        <f t="shared" si="316"/>
        <v>41500</v>
      </c>
      <c r="Q3507" s="254">
        <f>P3507*$D3507</f>
        <v>539500</v>
      </c>
      <c r="R3507" s="254">
        <f>P3507*$F3507</f>
        <v>0</v>
      </c>
      <c r="S3507" s="312"/>
    </row>
    <row r="3508" spans="1:19" ht="25.5" outlineLevel="1">
      <c r="A3508" s="386"/>
      <c r="B3508" s="390" t="s">
        <v>1164</v>
      </c>
      <c r="C3508" s="391" t="s">
        <v>23</v>
      </c>
      <c r="D3508" s="385">
        <v>20</v>
      </c>
      <c r="E3508" s="385"/>
      <c r="F3508" s="385"/>
      <c r="G3508" s="673"/>
      <c r="H3508" s="673" t="s">
        <v>1858</v>
      </c>
      <c r="I3508" s="357" t="s">
        <v>1163</v>
      </c>
      <c r="J3508" s="357" t="s">
        <v>324</v>
      </c>
      <c r="K3508" s="315">
        <v>29000</v>
      </c>
      <c r="L3508" s="685"/>
      <c r="M3508" s="333" t="s">
        <v>1191</v>
      </c>
      <c r="N3508" s="270"/>
      <c r="O3508" s="270"/>
      <c r="P3508" s="254">
        <f t="shared" si="316"/>
        <v>29000</v>
      </c>
      <c r="Q3508" s="254">
        <f>P3508*$D3508</f>
        <v>580000</v>
      </c>
      <c r="R3508" s="254">
        <f>P3508*$F3508</f>
        <v>0</v>
      </c>
      <c r="S3508" s="312"/>
    </row>
    <row r="3509" spans="1:19" ht="25.5" outlineLevel="1">
      <c r="A3509" s="386"/>
      <c r="B3509" s="390" t="s">
        <v>1166</v>
      </c>
      <c r="C3509" s="391" t="s">
        <v>23</v>
      </c>
      <c r="D3509" s="385">
        <v>36</v>
      </c>
      <c r="E3509" s="385"/>
      <c r="F3509" s="385"/>
      <c r="G3509" s="673"/>
      <c r="H3509" s="673" t="s">
        <v>1859</v>
      </c>
      <c r="I3509" s="357" t="s">
        <v>1163</v>
      </c>
      <c r="J3509" s="357" t="s">
        <v>324</v>
      </c>
      <c r="K3509" s="315">
        <v>21800</v>
      </c>
      <c r="L3509" s="685"/>
      <c r="M3509" s="333" t="s">
        <v>1191</v>
      </c>
      <c r="N3509" s="270"/>
      <c r="O3509" s="270"/>
      <c r="P3509" s="254">
        <f t="shared" si="316"/>
        <v>21800</v>
      </c>
      <c r="Q3509" s="254">
        <f>P3509*$D3509</f>
        <v>784800</v>
      </c>
      <c r="R3509" s="254">
        <f>P3509*$F3509</f>
        <v>0</v>
      </c>
      <c r="S3509" s="312"/>
    </row>
    <row r="3510" spans="1:19" ht="25.5" outlineLevel="1">
      <c r="A3510" s="386"/>
      <c r="B3510" s="390" t="s">
        <v>1168</v>
      </c>
      <c r="C3510" s="391" t="s">
        <v>23</v>
      </c>
      <c r="D3510" s="385">
        <v>14</v>
      </c>
      <c r="E3510" s="385"/>
      <c r="F3510" s="385"/>
      <c r="G3510" s="673"/>
      <c r="H3510" s="673" t="s">
        <v>1712</v>
      </c>
      <c r="I3510" s="357" t="s">
        <v>1163</v>
      </c>
      <c r="J3510" s="357" t="s">
        <v>324</v>
      </c>
      <c r="K3510" s="315">
        <v>15000</v>
      </c>
      <c r="L3510" s="685"/>
      <c r="M3510" s="333" t="s">
        <v>1191</v>
      </c>
      <c r="N3510" s="270"/>
      <c r="O3510" s="270"/>
      <c r="P3510" s="254">
        <f t="shared" si="316"/>
        <v>15000</v>
      </c>
      <c r="Q3510" s="254">
        <f>P3510*$D3510</f>
        <v>210000</v>
      </c>
      <c r="R3510" s="254">
        <f>P3510*$F3510</f>
        <v>0</v>
      </c>
      <c r="S3510" s="312"/>
    </row>
    <row r="3511" spans="1:19" outlineLevel="1">
      <c r="A3511" s="501">
        <v>13</v>
      </c>
      <c r="B3511" s="389" t="s">
        <v>1831</v>
      </c>
      <c r="C3511" s="391"/>
      <c r="D3511" s="394"/>
      <c r="E3511" s="394"/>
      <c r="F3511" s="394"/>
      <c r="G3511" s="673"/>
      <c r="H3511" s="673"/>
      <c r="I3511" s="673"/>
      <c r="J3511" s="673"/>
      <c r="K3511" s="674"/>
      <c r="L3511" s="685"/>
      <c r="M3511" s="674"/>
      <c r="N3511" s="270"/>
      <c r="O3511" s="270"/>
      <c r="P3511" s="254"/>
      <c r="Q3511" s="254"/>
      <c r="R3511" s="254"/>
      <c r="S3511" s="312"/>
    </row>
    <row r="3512" spans="1:19" outlineLevel="1">
      <c r="A3512" s="386"/>
      <c r="B3512" s="392" t="s">
        <v>1832</v>
      </c>
      <c r="C3512" s="393" t="s">
        <v>20</v>
      </c>
      <c r="D3512" s="385">
        <v>1</v>
      </c>
      <c r="E3512" s="385"/>
      <c r="F3512" s="385"/>
      <c r="G3512" s="675"/>
      <c r="H3512" s="675"/>
      <c r="I3512" s="675"/>
      <c r="J3512" s="675"/>
      <c r="K3512" s="315">
        <v>0</v>
      </c>
      <c r="L3512" s="685"/>
      <c r="M3512" s="315">
        <v>0</v>
      </c>
      <c r="N3512" s="270"/>
      <c r="O3512" s="270"/>
      <c r="P3512" s="254">
        <f>SUM(K3512:O3512)</f>
        <v>0</v>
      </c>
      <c r="Q3512" s="254">
        <f t="shared" ref="Q3512:Q3518" si="317">P3512*$D3512</f>
        <v>0</v>
      </c>
      <c r="R3512" s="254">
        <f t="shared" ref="R3512:R3518" si="318">P3512*$F3512</f>
        <v>0</v>
      </c>
      <c r="S3512" s="312" t="s">
        <v>858</v>
      </c>
    </row>
    <row r="3513" spans="1:19" ht="25.5" outlineLevel="1">
      <c r="A3513" s="386"/>
      <c r="B3513" s="592" t="s">
        <v>1860</v>
      </c>
      <c r="C3513" s="366" t="s">
        <v>23</v>
      </c>
      <c r="D3513" s="503">
        <v>74</v>
      </c>
      <c r="E3513" s="385"/>
      <c r="F3513" s="385"/>
      <c r="G3513" s="357"/>
      <c r="H3513" s="331" t="s">
        <v>1631</v>
      </c>
      <c r="I3513" s="331" t="s">
        <v>1163</v>
      </c>
      <c r="J3513" s="331" t="s">
        <v>324</v>
      </c>
      <c r="K3513" s="315">
        <v>145900</v>
      </c>
      <c r="L3513" s="685"/>
      <c r="M3513" s="315">
        <v>175500</v>
      </c>
      <c r="N3513" s="270"/>
      <c r="O3513" s="270"/>
      <c r="P3513" s="254">
        <f t="shared" ref="P3513:P3518" si="319">SUM(K3513:O3513)</f>
        <v>321400</v>
      </c>
      <c r="Q3513" s="254">
        <f t="shared" si="317"/>
        <v>23783600</v>
      </c>
      <c r="R3513" s="254">
        <f t="shared" si="318"/>
        <v>0</v>
      </c>
      <c r="S3513" s="312"/>
    </row>
    <row r="3514" spans="1:19" outlineLevel="1">
      <c r="A3514" s="386"/>
      <c r="B3514" s="592" t="s">
        <v>1861</v>
      </c>
      <c r="C3514" s="366" t="s">
        <v>23</v>
      </c>
      <c r="D3514" s="503">
        <v>98</v>
      </c>
      <c r="E3514" s="385"/>
      <c r="F3514" s="385"/>
      <c r="G3514" s="357"/>
      <c r="H3514" s="331" t="s">
        <v>1631</v>
      </c>
      <c r="I3514" s="331" t="s">
        <v>1163</v>
      </c>
      <c r="J3514" s="331" t="s">
        <v>324</v>
      </c>
      <c r="K3514" s="315">
        <v>93400</v>
      </c>
      <c r="L3514" s="685"/>
      <c r="M3514" s="315">
        <v>135000</v>
      </c>
      <c r="N3514" s="270"/>
      <c r="O3514" s="270"/>
      <c r="P3514" s="254">
        <f t="shared" si="319"/>
        <v>228400</v>
      </c>
      <c r="Q3514" s="254">
        <f t="shared" si="317"/>
        <v>22383200</v>
      </c>
      <c r="R3514" s="254">
        <f t="shared" si="318"/>
        <v>0</v>
      </c>
      <c r="S3514" s="312"/>
    </row>
    <row r="3515" spans="1:19" outlineLevel="1">
      <c r="A3515" s="386"/>
      <c r="B3515" s="592" t="s">
        <v>1862</v>
      </c>
      <c r="C3515" s="366" t="s">
        <v>23</v>
      </c>
      <c r="D3515" s="503">
        <v>95</v>
      </c>
      <c r="E3515" s="385"/>
      <c r="F3515" s="385"/>
      <c r="G3515" s="357"/>
      <c r="H3515" s="331" t="s">
        <v>1631</v>
      </c>
      <c r="I3515" s="331" t="s">
        <v>1163</v>
      </c>
      <c r="J3515" s="331" t="s">
        <v>324</v>
      </c>
      <c r="K3515" s="315">
        <v>61900</v>
      </c>
      <c r="L3515" s="685"/>
      <c r="M3515" s="315">
        <v>94500</v>
      </c>
      <c r="N3515" s="270"/>
      <c r="O3515" s="270"/>
      <c r="P3515" s="254">
        <f t="shared" si="319"/>
        <v>156400</v>
      </c>
      <c r="Q3515" s="254">
        <f t="shared" si="317"/>
        <v>14858000</v>
      </c>
      <c r="R3515" s="254">
        <f t="shared" si="318"/>
        <v>0</v>
      </c>
      <c r="S3515" s="312"/>
    </row>
    <row r="3516" spans="1:19" outlineLevel="1">
      <c r="A3516" s="386"/>
      <c r="B3516" s="592" t="s">
        <v>1638</v>
      </c>
      <c r="C3516" s="366" t="s">
        <v>23</v>
      </c>
      <c r="D3516" s="503">
        <v>74</v>
      </c>
      <c r="E3516" s="385"/>
      <c r="F3516" s="385"/>
      <c r="G3516" s="357"/>
      <c r="H3516" s="331"/>
      <c r="I3516" s="331"/>
      <c r="J3516" s="331" t="s">
        <v>324</v>
      </c>
      <c r="K3516" s="315">
        <v>43800</v>
      </c>
      <c r="L3516" s="685"/>
      <c r="M3516" s="315">
        <v>135000</v>
      </c>
      <c r="N3516" s="270"/>
      <c r="O3516" s="270"/>
      <c r="P3516" s="254">
        <f t="shared" si="319"/>
        <v>178800</v>
      </c>
      <c r="Q3516" s="254">
        <f t="shared" si="317"/>
        <v>13231200</v>
      </c>
      <c r="R3516" s="254">
        <f t="shared" si="318"/>
        <v>0</v>
      </c>
      <c r="S3516" s="312"/>
    </row>
    <row r="3517" spans="1:19" outlineLevel="1">
      <c r="A3517" s="386"/>
      <c r="B3517" s="592" t="s">
        <v>1639</v>
      </c>
      <c r="C3517" s="366" t="s">
        <v>23</v>
      </c>
      <c r="D3517" s="503">
        <v>98</v>
      </c>
      <c r="E3517" s="385"/>
      <c r="F3517" s="385"/>
      <c r="G3517" s="357"/>
      <c r="H3517" s="331"/>
      <c r="I3517" s="331"/>
      <c r="J3517" s="331" t="s">
        <v>324</v>
      </c>
      <c r="K3517" s="315">
        <v>43800</v>
      </c>
      <c r="L3517" s="685"/>
      <c r="M3517" s="315">
        <v>135000</v>
      </c>
      <c r="N3517" s="270"/>
      <c r="O3517" s="270"/>
      <c r="P3517" s="254">
        <f t="shared" si="319"/>
        <v>178800</v>
      </c>
      <c r="Q3517" s="254">
        <f t="shared" si="317"/>
        <v>17522400</v>
      </c>
      <c r="R3517" s="254">
        <f t="shared" si="318"/>
        <v>0</v>
      </c>
      <c r="S3517" s="312"/>
    </row>
    <row r="3518" spans="1:19" outlineLevel="1">
      <c r="A3518" s="386"/>
      <c r="B3518" s="592" t="s">
        <v>1716</v>
      </c>
      <c r="C3518" s="366" t="s">
        <v>23</v>
      </c>
      <c r="D3518" s="503">
        <v>95</v>
      </c>
      <c r="E3518" s="385"/>
      <c r="F3518" s="385"/>
      <c r="G3518" s="673"/>
      <c r="H3518" s="331"/>
      <c r="I3518" s="331"/>
      <c r="J3518" s="331" t="s">
        <v>324</v>
      </c>
      <c r="K3518" s="315">
        <v>43800</v>
      </c>
      <c r="L3518" s="685"/>
      <c r="M3518" s="315">
        <v>135000</v>
      </c>
      <c r="N3518" s="270"/>
      <c r="O3518" s="270"/>
      <c r="P3518" s="254">
        <f t="shared" si="319"/>
        <v>178800</v>
      </c>
      <c r="Q3518" s="254">
        <f t="shared" si="317"/>
        <v>16986000</v>
      </c>
      <c r="R3518" s="254">
        <f t="shared" si="318"/>
        <v>0</v>
      </c>
      <c r="S3518" s="312"/>
    </row>
    <row r="3519" spans="1:19" outlineLevel="1">
      <c r="A3519" s="378" t="s">
        <v>15</v>
      </c>
      <c r="B3519" s="389" t="s">
        <v>1718</v>
      </c>
      <c r="C3519" s="391"/>
      <c r="D3519" s="385"/>
      <c r="E3519" s="385"/>
      <c r="F3519" s="385"/>
      <c r="G3519" s="673"/>
      <c r="H3519" s="673"/>
      <c r="I3519" s="673"/>
      <c r="J3519" s="673"/>
      <c r="K3519" s="674"/>
      <c r="L3519" s="685"/>
      <c r="M3519" s="674"/>
      <c r="N3519" s="270"/>
      <c r="O3519" s="270"/>
      <c r="P3519" s="254"/>
      <c r="Q3519" s="254"/>
      <c r="R3519" s="254"/>
      <c r="S3519" s="312"/>
    </row>
    <row r="3520" spans="1:19" ht="25.5" outlineLevel="1">
      <c r="A3520" s="378"/>
      <c r="B3520" s="390" t="s">
        <v>1728</v>
      </c>
      <c r="C3520" s="391" t="s">
        <v>21</v>
      </c>
      <c r="D3520" s="504">
        <v>19</v>
      </c>
      <c r="E3520" s="752" t="s">
        <v>1729</v>
      </c>
      <c r="F3520" s="385"/>
      <c r="G3520" s="673"/>
      <c r="H3520" s="357" t="s">
        <v>1730</v>
      </c>
      <c r="I3520" s="357" t="s">
        <v>1730</v>
      </c>
      <c r="J3520" s="357" t="s">
        <v>1730</v>
      </c>
      <c r="K3520" s="315" t="s">
        <v>1730</v>
      </c>
      <c r="L3520" s="685"/>
      <c r="M3520" s="315">
        <v>582200</v>
      </c>
      <c r="N3520" s="270"/>
      <c r="O3520" s="270"/>
      <c r="P3520" s="254">
        <f t="shared" ref="P3520:P3525" si="320">SUM(K3520:O3520)</f>
        <v>582200</v>
      </c>
      <c r="Q3520" s="254">
        <f t="shared" ref="Q3520:Q3531" si="321">P3520*$D3520</f>
        <v>11061800</v>
      </c>
      <c r="R3520" s="254">
        <f t="shared" ref="R3520:R3531" si="322">P3520*$F3520</f>
        <v>0</v>
      </c>
      <c r="S3520" s="312" t="s">
        <v>1729</v>
      </c>
    </row>
    <row r="3521" spans="1:19" ht="25.5" outlineLevel="1">
      <c r="A3521" s="378"/>
      <c r="B3521" s="390" t="s">
        <v>1863</v>
      </c>
      <c r="C3521" s="391" t="s">
        <v>21</v>
      </c>
      <c r="D3521" s="504">
        <v>74</v>
      </c>
      <c r="E3521" s="752"/>
      <c r="F3521" s="385"/>
      <c r="G3521" s="673"/>
      <c r="H3521" s="357" t="s">
        <v>1730</v>
      </c>
      <c r="I3521" s="357" t="s">
        <v>1730</v>
      </c>
      <c r="J3521" s="357" t="s">
        <v>1730</v>
      </c>
      <c r="K3521" s="315" t="s">
        <v>1730</v>
      </c>
      <c r="L3521" s="685"/>
      <c r="M3521" s="315">
        <v>595700</v>
      </c>
      <c r="N3521" s="270"/>
      <c r="O3521" s="270"/>
      <c r="P3521" s="254">
        <f t="shared" si="320"/>
        <v>595700</v>
      </c>
      <c r="Q3521" s="254">
        <f t="shared" si="321"/>
        <v>44081800</v>
      </c>
      <c r="R3521" s="254">
        <f t="shared" si="322"/>
        <v>0</v>
      </c>
      <c r="S3521" s="312" t="s">
        <v>1729</v>
      </c>
    </row>
    <row r="3522" spans="1:19" ht="25.5" outlineLevel="1">
      <c r="A3522" s="378"/>
      <c r="B3522" s="390" t="s">
        <v>1864</v>
      </c>
      <c r="C3522" s="391" t="s">
        <v>21</v>
      </c>
      <c r="D3522" s="504">
        <v>70</v>
      </c>
      <c r="E3522" s="752"/>
      <c r="F3522" s="385"/>
      <c r="G3522" s="673"/>
      <c r="H3522" s="357" t="s">
        <v>1730</v>
      </c>
      <c r="I3522" s="357" t="s">
        <v>1730</v>
      </c>
      <c r="J3522" s="357" t="s">
        <v>1730</v>
      </c>
      <c r="K3522" s="315" t="s">
        <v>1730</v>
      </c>
      <c r="L3522" s="685"/>
      <c r="M3522" s="315">
        <v>649700</v>
      </c>
      <c r="N3522" s="270"/>
      <c r="O3522" s="270"/>
      <c r="P3522" s="254">
        <f t="shared" si="320"/>
        <v>649700</v>
      </c>
      <c r="Q3522" s="254">
        <f t="shared" si="321"/>
        <v>45479000</v>
      </c>
      <c r="R3522" s="254">
        <f t="shared" si="322"/>
        <v>0</v>
      </c>
      <c r="S3522" s="312" t="s">
        <v>1729</v>
      </c>
    </row>
    <row r="3523" spans="1:19" ht="25.5" outlineLevel="1">
      <c r="A3523" s="386"/>
      <c r="B3523" s="390" t="s">
        <v>1865</v>
      </c>
      <c r="C3523" s="391" t="s">
        <v>23</v>
      </c>
      <c r="D3523" s="504">
        <v>25</v>
      </c>
      <c r="E3523" s="752"/>
      <c r="F3523" s="385"/>
      <c r="G3523" s="673"/>
      <c r="H3523" s="357" t="s">
        <v>1730</v>
      </c>
      <c r="I3523" s="357" t="s">
        <v>1730</v>
      </c>
      <c r="J3523" s="357" t="s">
        <v>1730</v>
      </c>
      <c r="K3523" s="315" t="s">
        <v>1730</v>
      </c>
      <c r="L3523" s="685"/>
      <c r="M3523" s="315">
        <v>676700</v>
      </c>
      <c r="N3523" s="270"/>
      <c r="O3523" s="270"/>
      <c r="P3523" s="254">
        <f t="shared" si="320"/>
        <v>676700</v>
      </c>
      <c r="Q3523" s="254">
        <f t="shared" si="321"/>
        <v>16917500</v>
      </c>
      <c r="R3523" s="254">
        <f t="shared" si="322"/>
        <v>0</v>
      </c>
      <c r="S3523" s="312" t="s">
        <v>1729</v>
      </c>
    </row>
    <row r="3524" spans="1:19" ht="25.5" outlineLevel="1">
      <c r="A3524" s="386"/>
      <c r="B3524" s="390" t="s">
        <v>1866</v>
      </c>
      <c r="C3524" s="391" t="s">
        <v>23</v>
      </c>
      <c r="D3524" s="504">
        <v>93</v>
      </c>
      <c r="E3524" s="752"/>
      <c r="F3524" s="385"/>
      <c r="G3524" s="673"/>
      <c r="H3524" s="357" t="s">
        <v>1730</v>
      </c>
      <c r="I3524" s="357" t="s">
        <v>1730</v>
      </c>
      <c r="J3524" s="357" t="s">
        <v>1730</v>
      </c>
      <c r="K3524" s="315" t="s">
        <v>1730</v>
      </c>
      <c r="L3524" s="685"/>
      <c r="M3524" s="315">
        <v>118100</v>
      </c>
      <c r="N3524" s="270"/>
      <c r="O3524" s="270"/>
      <c r="P3524" s="254">
        <f t="shared" si="320"/>
        <v>118100</v>
      </c>
      <c r="Q3524" s="254">
        <f t="shared" si="321"/>
        <v>10983300</v>
      </c>
      <c r="R3524" s="254">
        <f t="shared" si="322"/>
        <v>0</v>
      </c>
      <c r="S3524" s="312" t="s">
        <v>1729</v>
      </c>
    </row>
    <row r="3525" spans="1:19" outlineLevel="1">
      <c r="A3525" s="378"/>
      <c r="B3525" s="390" t="s">
        <v>1867</v>
      </c>
      <c r="C3525" s="391" t="s">
        <v>21</v>
      </c>
      <c r="D3525" s="504">
        <v>6</v>
      </c>
      <c r="E3525" s="752"/>
      <c r="F3525" s="385"/>
      <c r="G3525" s="673"/>
      <c r="H3525" s="673" t="s">
        <v>1723</v>
      </c>
      <c r="I3525" s="673" t="s">
        <v>1721</v>
      </c>
      <c r="J3525" s="673" t="s">
        <v>767</v>
      </c>
      <c r="K3525" s="315">
        <v>3767500</v>
      </c>
      <c r="L3525" s="685"/>
      <c r="M3525" s="315">
        <v>354400</v>
      </c>
      <c r="N3525" s="270"/>
      <c r="O3525" s="270"/>
      <c r="P3525" s="254">
        <f t="shared" si="320"/>
        <v>4121900</v>
      </c>
      <c r="Q3525" s="254">
        <f t="shared" si="321"/>
        <v>24731400</v>
      </c>
      <c r="R3525" s="254">
        <f t="shared" si="322"/>
        <v>0</v>
      </c>
      <c r="S3525" s="312"/>
    </row>
    <row r="3526" spans="1:19" ht="25.5" outlineLevel="1">
      <c r="A3526" s="386"/>
      <c r="B3526" s="592" t="s">
        <v>1868</v>
      </c>
      <c r="C3526" s="366" t="s">
        <v>23</v>
      </c>
      <c r="D3526" s="505">
        <v>14</v>
      </c>
      <c r="E3526" s="752"/>
      <c r="F3526" s="385"/>
      <c r="G3526" s="673"/>
      <c r="H3526" s="357" t="s">
        <v>1730</v>
      </c>
      <c r="I3526" s="357" t="s">
        <v>1730</v>
      </c>
      <c r="J3526" s="357" t="s">
        <v>1730</v>
      </c>
      <c r="K3526" s="315" t="s">
        <v>1730</v>
      </c>
      <c r="L3526" s="685"/>
      <c r="M3526" s="315">
        <v>50600</v>
      </c>
      <c r="N3526" s="270"/>
      <c r="O3526" s="270"/>
      <c r="P3526" s="254">
        <f t="shared" ref="P3526" si="323">SUM(K3526:O3526)</f>
        <v>50600</v>
      </c>
      <c r="Q3526" s="254">
        <f t="shared" si="321"/>
        <v>708400</v>
      </c>
      <c r="R3526" s="254">
        <f t="shared" si="322"/>
        <v>0</v>
      </c>
      <c r="S3526" s="312" t="s">
        <v>1729</v>
      </c>
    </row>
    <row r="3527" spans="1:19" ht="25.5" outlineLevel="1">
      <c r="A3527" s="386"/>
      <c r="B3527" s="592" t="s">
        <v>1736</v>
      </c>
      <c r="C3527" s="366" t="s">
        <v>23</v>
      </c>
      <c r="D3527" s="505">
        <v>62</v>
      </c>
      <c r="E3527" s="752"/>
      <c r="F3527" s="385"/>
      <c r="G3527" s="673"/>
      <c r="H3527" s="357" t="s">
        <v>1730</v>
      </c>
      <c r="I3527" s="357" t="s">
        <v>1730</v>
      </c>
      <c r="J3527" s="357" t="s">
        <v>1730</v>
      </c>
      <c r="K3527" s="315" t="s">
        <v>1730</v>
      </c>
      <c r="L3527" s="685"/>
      <c r="M3527" s="315">
        <v>45600</v>
      </c>
      <c r="N3527" s="270"/>
      <c r="O3527" s="270"/>
      <c r="P3527" s="254">
        <f t="shared" ref="P3527:P3531" si="324">SUM(K3527:O3527)</f>
        <v>45600</v>
      </c>
      <c r="Q3527" s="254">
        <f t="shared" si="321"/>
        <v>2827200</v>
      </c>
      <c r="R3527" s="254">
        <f t="shared" si="322"/>
        <v>0</v>
      </c>
      <c r="S3527" s="312" t="s">
        <v>1729</v>
      </c>
    </row>
    <row r="3528" spans="1:19" ht="25.5" outlineLevel="1">
      <c r="A3528" s="386"/>
      <c r="B3528" s="592" t="s">
        <v>1869</v>
      </c>
      <c r="C3528" s="366" t="s">
        <v>23</v>
      </c>
      <c r="D3528" s="505">
        <v>10</v>
      </c>
      <c r="E3528" s="752"/>
      <c r="F3528" s="385"/>
      <c r="G3528" s="673"/>
      <c r="H3528" s="357" t="s">
        <v>1730</v>
      </c>
      <c r="I3528" s="357" t="s">
        <v>1730</v>
      </c>
      <c r="J3528" s="357" t="s">
        <v>1730</v>
      </c>
      <c r="K3528" s="315" t="s">
        <v>1730</v>
      </c>
      <c r="L3528" s="685"/>
      <c r="M3528" s="315">
        <v>45600</v>
      </c>
      <c r="N3528" s="270"/>
      <c r="O3528" s="270"/>
      <c r="P3528" s="254">
        <f t="shared" si="324"/>
        <v>45600</v>
      </c>
      <c r="Q3528" s="254">
        <f t="shared" si="321"/>
        <v>456000</v>
      </c>
      <c r="R3528" s="254">
        <f t="shared" si="322"/>
        <v>0</v>
      </c>
      <c r="S3528" s="312" t="s">
        <v>1729</v>
      </c>
    </row>
    <row r="3529" spans="1:19" ht="25.5" outlineLevel="1">
      <c r="A3529" s="386"/>
      <c r="B3529" s="592" t="s">
        <v>1737</v>
      </c>
      <c r="C3529" s="366" t="s">
        <v>23</v>
      </c>
      <c r="D3529" s="505">
        <v>74</v>
      </c>
      <c r="E3529" s="752"/>
      <c r="F3529" s="385"/>
      <c r="G3529" s="673"/>
      <c r="H3529" s="357" t="s">
        <v>1730</v>
      </c>
      <c r="I3529" s="357" t="s">
        <v>1730</v>
      </c>
      <c r="J3529" s="357" t="s">
        <v>1730</v>
      </c>
      <c r="K3529" s="315" t="s">
        <v>1730</v>
      </c>
      <c r="L3529" s="685"/>
      <c r="M3529" s="315">
        <v>45600</v>
      </c>
      <c r="N3529" s="270"/>
      <c r="O3529" s="270"/>
      <c r="P3529" s="254">
        <f t="shared" si="324"/>
        <v>45600</v>
      </c>
      <c r="Q3529" s="254">
        <f t="shared" si="321"/>
        <v>3374400</v>
      </c>
      <c r="R3529" s="254">
        <f t="shared" si="322"/>
        <v>0</v>
      </c>
      <c r="S3529" s="312" t="s">
        <v>1729</v>
      </c>
    </row>
    <row r="3530" spans="1:19" ht="25.5" outlineLevel="1">
      <c r="A3530" s="386"/>
      <c r="B3530" s="592" t="s">
        <v>1738</v>
      </c>
      <c r="C3530" s="366" t="s">
        <v>23</v>
      </c>
      <c r="D3530" s="505">
        <v>40</v>
      </c>
      <c r="E3530" s="752"/>
      <c r="F3530" s="385"/>
      <c r="G3530" s="673"/>
      <c r="H3530" s="357" t="s">
        <v>1730</v>
      </c>
      <c r="I3530" s="357" t="s">
        <v>1730</v>
      </c>
      <c r="J3530" s="357" t="s">
        <v>1730</v>
      </c>
      <c r="K3530" s="315" t="s">
        <v>1730</v>
      </c>
      <c r="L3530" s="685"/>
      <c r="M3530" s="315">
        <v>45600</v>
      </c>
      <c r="N3530" s="270"/>
      <c r="O3530" s="270"/>
      <c r="P3530" s="254">
        <f t="shared" si="324"/>
        <v>45600</v>
      </c>
      <c r="Q3530" s="254">
        <f t="shared" si="321"/>
        <v>1824000</v>
      </c>
      <c r="R3530" s="254">
        <f t="shared" si="322"/>
        <v>0</v>
      </c>
      <c r="S3530" s="312" t="s">
        <v>1729</v>
      </c>
    </row>
    <row r="3531" spans="1:19" ht="25.5" outlineLevel="1">
      <c r="A3531" s="386"/>
      <c r="B3531" s="592" t="s">
        <v>1739</v>
      </c>
      <c r="C3531" s="366" t="s">
        <v>23</v>
      </c>
      <c r="D3531" s="505">
        <v>19</v>
      </c>
      <c r="E3531" s="752"/>
      <c r="F3531" s="385"/>
      <c r="G3531" s="673"/>
      <c r="H3531" s="357" t="s">
        <v>1730</v>
      </c>
      <c r="I3531" s="357" t="s">
        <v>1730</v>
      </c>
      <c r="J3531" s="357" t="s">
        <v>1730</v>
      </c>
      <c r="K3531" s="315" t="s">
        <v>1730</v>
      </c>
      <c r="L3531" s="685"/>
      <c r="M3531" s="315">
        <v>45600</v>
      </c>
      <c r="N3531" s="270"/>
      <c r="O3531" s="270"/>
      <c r="P3531" s="254">
        <f t="shared" si="324"/>
        <v>45600</v>
      </c>
      <c r="Q3531" s="254">
        <f t="shared" si="321"/>
        <v>866400</v>
      </c>
      <c r="R3531" s="254">
        <f t="shared" si="322"/>
        <v>0</v>
      </c>
      <c r="S3531" s="312" t="s">
        <v>1729</v>
      </c>
    </row>
    <row r="3532" spans="1:19" outlineLevel="1">
      <c r="A3532" s="123"/>
      <c r="B3532" s="124"/>
      <c r="C3532" s="123"/>
      <c r="D3532" s="123"/>
      <c r="E3532" s="130"/>
      <c r="F3532" s="123"/>
      <c r="G3532" s="661"/>
      <c r="H3532" s="661"/>
      <c r="I3532" s="661"/>
      <c r="J3532" s="661"/>
      <c r="K3532" s="694"/>
      <c r="L3532" s="685"/>
      <c r="M3532" s="694"/>
      <c r="N3532" s="270"/>
      <c r="O3532" s="270"/>
      <c r="P3532" s="254"/>
      <c r="Q3532" s="254"/>
      <c r="R3532" s="254"/>
      <c r="S3532" s="649"/>
    </row>
    <row r="3533" spans="1:19" outlineLevel="1">
      <c r="A3533" s="399"/>
      <c r="B3533" s="344"/>
      <c r="C3533" s="340"/>
      <c r="D3533" s="352"/>
      <c r="E3533" s="351"/>
      <c r="F3533" s="352"/>
      <c r="G3533" s="362"/>
      <c r="H3533" s="362"/>
      <c r="I3533" s="362"/>
      <c r="J3533" s="362"/>
      <c r="K3533" s="333"/>
      <c r="L3533" s="685"/>
      <c r="M3533" s="333"/>
      <c r="N3533" s="270"/>
      <c r="O3533" s="270"/>
      <c r="P3533" s="254"/>
      <c r="Q3533" s="254"/>
      <c r="R3533" s="254"/>
      <c r="S3533" s="649"/>
    </row>
    <row r="3534" spans="1:19" ht="14.25" customHeight="1">
      <c r="A3534" s="144" t="s">
        <v>17</v>
      </c>
      <c r="B3534" s="145" t="s">
        <v>100</v>
      </c>
      <c r="C3534" s="144"/>
      <c r="D3534" s="144"/>
      <c r="E3534" s="146"/>
      <c r="F3534" s="144"/>
      <c r="G3534" s="689"/>
      <c r="H3534" s="689"/>
      <c r="I3534" s="689"/>
      <c r="J3534" s="689"/>
      <c r="K3534" s="690"/>
      <c r="L3534" s="690"/>
      <c r="M3534" s="690"/>
      <c r="N3534" s="691"/>
      <c r="O3534" s="691"/>
      <c r="P3534" s="670"/>
      <c r="Q3534" s="670">
        <f>SUBTOTAL(9,Q3535:Q4807)</f>
        <v>56272312209.300034</v>
      </c>
      <c r="R3534" s="670"/>
      <c r="S3534" s="689"/>
    </row>
    <row r="3535" spans="1:19" outlineLevel="1">
      <c r="A3535" s="401" t="s">
        <v>10</v>
      </c>
      <c r="B3535" s="402" t="s">
        <v>1870</v>
      </c>
      <c r="C3535" s="403"/>
      <c r="D3535" s="404"/>
      <c r="E3535" s="404"/>
      <c r="F3535" s="404"/>
      <c r="G3535" s="407"/>
      <c r="H3535" s="410"/>
      <c r="I3535" s="409"/>
      <c r="J3535" s="409"/>
      <c r="K3535" s="724"/>
      <c r="L3535" s="677"/>
      <c r="M3535" s="724"/>
      <c r="N3535" s="664"/>
      <c r="O3535" s="664"/>
      <c r="P3535" s="665"/>
      <c r="Q3535" s="678"/>
      <c r="R3535" s="665"/>
      <c r="S3535" s="661"/>
    </row>
    <row r="3536" spans="1:19" outlineLevel="1">
      <c r="A3536" s="401" t="s">
        <v>1871</v>
      </c>
      <c r="B3536" s="402" t="s">
        <v>1872</v>
      </c>
      <c r="C3536" s="403"/>
      <c r="D3536" s="406"/>
      <c r="E3536" s="407"/>
      <c r="F3536" s="406"/>
      <c r="G3536" s="407"/>
      <c r="H3536" s="410"/>
      <c r="I3536" s="409"/>
      <c r="J3536" s="409"/>
      <c r="K3536" s="724"/>
      <c r="L3536" s="677"/>
      <c r="M3536" s="724"/>
      <c r="N3536" s="664"/>
      <c r="O3536" s="664"/>
      <c r="P3536" s="665"/>
      <c r="Q3536" s="678"/>
      <c r="R3536" s="665"/>
      <c r="S3536" s="661"/>
    </row>
    <row r="3537" spans="1:19" outlineLevel="1">
      <c r="A3537" s="408"/>
      <c r="B3537" s="409" t="s">
        <v>1873</v>
      </c>
      <c r="C3537" s="410"/>
      <c r="D3537" s="406"/>
      <c r="E3537" s="407"/>
      <c r="F3537" s="406"/>
      <c r="G3537" s="407"/>
      <c r="H3537" s="411"/>
      <c r="I3537" s="411"/>
      <c r="J3537" s="411"/>
      <c r="K3537" s="424"/>
      <c r="L3537" s="677"/>
      <c r="M3537" s="424"/>
      <c r="N3537" s="664"/>
      <c r="O3537" s="664"/>
      <c r="P3537" s="665"/>
      <c r="Q3537" s="665"/>
      <c r="R3537" s="665"/>
      <c r="S3537" s="661"/>
    </row>
    <row r="3538" spans="1:19" outlineLevel="1">
      <c r="A3538" s="408">
        <v>1</v>
      </c>
      <c r="B3538" s="409" t="s">
        <v>1874</v>
      </c>
      <c r="C3538" s="412" t="s">
        <v>23</v>
      </c>
      <c r="D3538" s="413">
        <v>1</v>
      </c>
      <c r="E3538" s="413"/>
      <c r="F3538" s="413"/>
      <c r="G3538" s="413"/>
      <c r="H3538" s="411"/>
      <c r="I3538" s="411"/>
      <c r="J3538" s="411"/>
      <c r="K3538" s="424" t="s">
        <v>891</v>
      </c>
      <c r="L3538" s="424">
        <v>0</v>
      </c>
      <c r="M3538" s="315">
        <v>3150300</v>
      </c>
      <c r="N3538" s="664"/>
      <c r="O3538" s="664"/>
      <c r="P3538" s="665">
        <f t="shared" ref="P3538:P3549" si="325">SUM(K3538:O3538)</f>
        <v>3150300</v>
      </c>
      <c r="Q3538" s="665">
        <f t="shared" ref="Q3538:Q3549" si="326">P3538*$D3538</f>
        <v>3150300</v>
      </c>
      <c r="R3538" s="665">
        <f t="shared" ref="R3538:R3549" si="327">P3538*$F3538</f>
        <v>0</v>
      </c>
      <c r="S3538" s="661"/>
    </row>
    <row r="3539" spans="1:19" outlineLevel="1">
      <c r="A3539" s="408">
        <v>2</v>
      </c>
      <c r="B3539" s="409" t="s">
        <v>1874</v>
      </c>
      <c r="C3539" s="412" t="s">
        <v>23</v>
      </c>
      <c r="D3539" s="413">
        <v>18</v>
      </c>
      <c r="E3539" s="413"/>
      <c r="F3539" s="413"/>
      <c r="G3539" s="413"/>
      <c r="H3539" s="411"/>
      <c r="I3539" s="411"/>
      <c r="J3539" s="411"/>
      <c r="K3539" s="424" t="s">
        <v>891</v>
      </c>
      <c r="L3539" s="424">
        <v>0</v>
      </c>
      <c r="M3539" s="424">
        <v>3150300</v>
      </c>
      <c r="N3539" s="664"/>
      <c r="O3539" s="664"/>
      <c r="P3539" s="665">
        <f t="shared" si="325"/>
        <v>3150300</v>
      </c>
      <c r="Q3539" s="665">
        <f t="shared" si="326"/>
        <v>56705400</v>
      </c>
      <c r="R3539" s="665">
        <f t="shared" si="327"/>
        <v>0</v>
      </c>
      <c r="S3539" s="661"/>
    </row>
    <row r="3540" spans="1:19" outlineLevel="1">
      <c r="A3540" s="408">
        <v>3</v>
      </c>
      <c r="B3540" s="415" t="s">
        <v>1874</v>
      </c>
      <c r="C3540" s="412" t="s">
        <v>23</v>
      </c>
      <c r="D3540" s="477">
        <v>20</v>
      </c>
      <c r="E3540" s="477"/>
      <c r="F3540" s="413"/>
      <c r="G3540" s="413"/>
      <c r="H3540" s="417"/>
      <c r="I3540" s="417"/>
      <c r="J3540" s="417"/>
      <c r="K3540" s="424" t="s">
        <v>891</v>
      </c>
      <c r="L3540" s="424">
        <v>0</v>
      </c>
      <c r="M3540" s="424">
        <v>3150300</v>
      </c>
      <c r="N3540" s="664"/>
      <c r="O3540" s="664"/>
      <c r="P3540" s="665">
        <f t="shared" si="325"/>
        <v>3150300</v>
      </c>
      <c r="Q3540" s="665">
        <f t="shared" si="326"/>
        <v>63006000</v>
      </c>
      <c r="R3540" s="665">
        <f t="shared" si="327"/>
        <v>0</v>
      </c>
      <c r="S3540" s="661"/>
    </row>
    <row r="3541" spans="1:19" outlineLevel="1">
      <c r="A3541" s="408">
        <v>4</v>
      </c>
      <c r="B3541" s="415" t="s">
        <v>1874</v>
      </c>
      <c r="C3541" s="412" t="s">
        <v>23</v>
      </c>
      <c r="D3541" s="413">
        <v>34</v>
      </c>
      <c r="E3541" s="413"/>
      <c r="F3541" s="413"/>
      <c r="G3541" s="413"/>
      <c r="H3541" s="417"/>
      <c r="I3541" s="417"/>
      <c r="J3541" s="417"/>
      <c r="K3541" s="424" t="s">
        <v>891</v>
      </c>
      <c r="L3541" s="424">
        <v>0</v>
      </c>
      <c r="M3541" s="424">
        <v>3222800</v>
      </c>
      <c r="N3541" s="664"/>
      <c r="O3541" s="664"/>
      <c r="P3541" s="665">
        <f t="shared" si="325"/>
        <v>3222800</v>
      </c>
      <c r="Q3541" s="665">
        <f t="shared" si="326"/>
        <v>109575200</v>
      </c>
      <c r="R3541" s="665">
        <f t="shared" si="327"/>
        <v>0</v>
      </c>
      <c r="S3541" s="661"/>
    </row>
    <row r="3542" spans="1:19" outlineLevel="1">
      <c r="A3542" s="418">
        <v>5</v>
      </c>
      <c r="B3542" s="419" t="s">
        <v>1874</v>
      </c>
      <c r="C3542" s="412" t="s">
        <v>23</v>
      </c>
      <c r="D3542" s="406">
        <v>51</v>
      </c>
      <c r="E3542" s="407"/>
      <c r="F3542" s="406"/>
      <c r="G3542" s="407"/>
      <c r="H3542" s="410"/>
      <c r="I3542" s="409"/>
      <c r="J3542" s="409"/>
      <c r="K3542" s="424" t="s">
        <v>891</v>
      </c>
      <c r="L3542" s="424">
        <v>0</v>
      </c>
      <c r="M3542" s="424">
        <v>3222800</v>
      </c>
      <c r="N3542" s="664"/>
      <c r="O3542" s="664"/>
      <c r="P3542" s="665">
        <f t="shared" si="325"/>
        <v>3222800</v>
      </c>
      <c r="Q3542" s="665">
        <f t="shared" si="326"/>
        <v>164362800</v>
      </c>
      <c r="R3542" s="665">
        <f t="shared" si="327"/>
        <v>0</v>
      </c>
      <c r="S3542" s="661"/>
    </row>
    <row r="3543" spans="1:19" outlineLevel="1">
      <c r="A3543" s="420">
        <v>6</v>
      </c>
      <c r="B3543" s="415" t="s">
        <v>1874</v>
      </c>
      <c r="C3543" s="412" t="s">
        <v>23</v>
      </c>
      <c r="D3543" s="421">
        <v>16</v>
      </c>
      <c r="E3543" s="421"/>
      <c r="F3543" s="421"/>
      <c r="G3543" s="421"/>
      <c r="H3543" s="417"/>
      <c r="I3543" s="417"/>
      <c r="J3543" s="417"/>
      <c r="K3543" s="424" t="s">
        <v>891</v>
      </c>
      <c r="L3543" s="424">
        <v>0</v>
      </c>
      <c r="M3543" s="424">
        <v>3367800</v>
      </c>
      <c r="N3543" s="664"/>
      <c r="O3543" s="664"/>
      <c r="P3543" s="665">
        <f t="shared" si="325"/>
        <v>3367800</v>
      </c>
      <c r="Q3543" s="665">
        <f t="shared" si="326"/>
        <v>53884800</v>
      </c>
      <c r="R3543" s="665">
        <f t="shared" si="327"/>
        <v>0</v>
      </c>
      <c r="S3543" s="661"/>
    </row>
    <row r="3544" spans="1:19" outlineLevel="1">
      <c r="A3544" s="420">
        <v>7</v>
      </c>
      <c r="B3544" s="409" t="s">
        <v>1874</v>
      </c>
      <c r="C3544" s="412" t="s">
        <v>23</v>
      </c>
      <c r="D3544" s="421">
        <v>85</v>
      </c>
      <c r="E3544" s="421"/>
      <c r="F3544" s="421"/>
      <c r="G3544" s="421"/>
      <c r="H3544" s="417"/>
      <c r="I3544" s="417"/>
      <c r="J3544" s="417"/>
      <c r="K3544" s="424" t="s">
        <v>891</v>
      </c>
      <c r="L3544" s="424">
        <v>0</v>
      </c>
      <c r="M3544" s="424">
        <v>3367800</v>
      </c>
      <c r="N3544" s="664"/>
      <c r="O3544" s="664"/>
      <c r="P3544" s="665">
        <f t="shared" si="325"/>
        <v>3367800</v>
      </c>
      <c r="Q3544" s="665">
        <f t="shared" si="326"/>
        <v>286263000</v>
      </c>
      <c r="R3544" s="665">
        <f t="shared" si="327"/>
        <v>0</v>
      </c>
      <c r="S3544" s="661"/>
    </row>
    <row r="3545" spans="1:19" outlineLevel="1">
      <c r="A3545" s="420">
        <v>8</v>
      </c>
      <c r="B3545" s="409" t="s">
        <v>1874</v>
      </c>
      <c r="C3545" s="412" t="s">
        <v>23</v>
      </c>
      <c r="D3545" s="421">
        <v>14</v>
      </c>
      <c r="E3545" s="421"/>
      <c r="F3545" s="421"/>
      <c r="G3545" s="421"/>
      <c r="H3545" s="417"/>
      <c r="I3545" s="417"/>
      <c r="J3545" s="417"/>
      <c r="K3545" s="424" t="s">
        <v>891</v>
      </c>
      <c r="L3545" s="424">
        <v>0</v>
      </c>
      <c r="M3545" s="424">
        <v>3367800</v>
      </c>
      <c r="N3545" s="664"/>
      <c r="O3545" s="664"/>
      <c r="P3545" s="665">
        <f t="shared" si="325"/>
        <v>3367800</v>
      </c>
      <c r="Q3545" s="665">
        <f t="shared" si="326"/>
        <v>47149200</v>
      </c>
      <c r="R3545" s="665">
        <f t="shared" si="327"/>
        <v>0</v>
      </c>
      <c r="S3545" s="661"/>
    </row>
    <row r="3546" spans="1:19" outlineLevel="1">
      <c r="A3546" s="420">
        <v>9</v>
      </c>
      <c r="B3546" s="409" t="s">
        <v>1875</v>
      </c>
      <c r="C3546" s="412" t="s">
        <v>23</v>
      </c>
      <c r="D3546" s="421">
        <v>1</v>
      </c>
      <c r="E3546" s="421"/>
      <c r="F3546" s="421"/>
      <c r="G3546" s="421"/>
      <c r="H3546" s="417"/>
      <c r="I3546" s="417"/>
      <c r="J3546" s="417"/>
      <c r="K3546" s="424" t="s">
        <v>891</v>
      </c>
      <c r="L3546" s="424">
        <v>0</v>
      </c>
      <c r="M3546" s="424">
        <v>634400</v>
      </c>
      <c r="N3546" s="664"/>
      <c r="O3546" s="664"/>
      <c r="P3546" s="665">
        <f t="shared" si="325"/>
        <v>634400</v>
      </c>
      <c r="Q3546" s="665">
        <f t="shared" si="326"/>
        <v>634400</v>
      </c>
      <c r="R3546" s="665">
        <f t="shared" si="327"/>
        <v>0</v>
      </c>
      <c r="S3546" s="661"/>
    </row>
    <row r="3547" spans="1:19" outlineLevel="1">
      <c r="A3547" s="420">
        <v>10</v>
      </c>
      <c r="B3547" s="415" t="s">
        <v>1876</v>
      </c>
      <c r="C3547" s="412" t="s">
        <v>23</v>
      </c>
      <c r="D3547" s="421">
        <v>1</v>
      </c>
      <c r="E3547" s="421"/>
      <c r="F3547" s="421"/>
      <c r="G3547" s="421"/>
      <c r="H3547" s="417"/>
      <c r="I3547" s="417"/>
      <c r="J3547" s="417"/>
      <c r="K3547" s="424" t="s">
        <v>891</v>
      </c>
      <c r="L3547" s="424">
        <v>0</v>
      </c>
      <c r="M3547" s="424">
        <v>2001100</v>
      </c>
      <c r="N3547" s="664"/>
      <c r="O3547" s="664"/>
      <c r="P3547" s="665">
        <f t="shared" si="325"/>
        <v>2001100</v>
      </c>
      <c r="Q3547" s="665">
        <f t="shared" si="326"/>
        <v>2001100</v>
      </c>
      <c r="R3547" s="665">
        <f t="shared" si="327"/>
        <v>0</v>
      </c>
      <c r="S3547" s="661"/>
    </row>
    <row r="3548" spans="1:19" outlineLevel="1">
      <c r="A3548" s="420">
        <v>11</v>
      </c>
      <c r="B3548" s="409" t="s">
        <v>1876</v>
      </c>
      <c r="C3548" s="412" t="s">
        <v>23</v>
      </c>
      <c r="D3548" s="421">
        <v>1</v>
      </c>
      <c r="E3548" s="421"/>
      <c r="F3548" s="421"/>
      <c r="G3548" s="421"/>
      <c r="H3548" s="417"/>
      <c r="I3548" s="417"/>
      <c r="J3548" s="417"/>
      <c r="K3548" s="424" t="s">
        <v>891</v>
      </c>
      <c r="L3548" s="424">
        <v>0</v>
      </c>
      <c r="M3548" s="424">
        <v>2001100</v>
      </c>
      <c r="N3548" s="664"/>
      <c r="O3548" s="664"/>
      <c r="P3548" s="665">
        <f t="shared" si="325"/>
        <v>2001100</v>
      </c>
      <c r="Q3548" s="665">
        <f t="shared" si="326"/>
        <v>2001100</v>
      </c>
      <c r="R3548" s="665">
        <f t="shared" si="327"/>
        <v>0</v>
      </c>
      <c r="S3548" s="661"/>
    </row>
    <row r="3549" spans="1:19" outlineLevel="1">
      <c r="A3549" s="418">
        <v>12</v>
      </c>
      <c r="B3549" s="419" t="s">
        <v>1876</v>
      </c>
      <c r="C3549" s="412" t="s">
        <v>23</v>
      </c>
      <c r="D3549" s="406">
        <v>2</v>
      </c>
      <c r="E3549" s="407"/>
      <c r="F3549" s="406"/>
      <c r="G3549" s="407"/>
      <c r="H3549" s="410"/>
      <c r="I3549" s="409"/>
      <c r="J3549" s="409"/>
      <c r="K3549" s="424" t="s">
        <v>891</v>
      </c>
      <c r="L3549" s="424">
        <v>0</v>
      </c>
      <c r="M3549" s="424">
        <v>2218600</v>
      </c>
      <c r="N3549" s="664"/>
      <c r="O3549" s="664"/>
      <c r="P3549" s="665">
        <f t="shared" si="325"/>
        <v>2218600</v>
      </c>
      <c r="Q3549" s="665">
        <f t="shared" si="326"/>
        <v>4437200</v>
      </c>
      <c r="R3549" s="665">
        <f t="shared" si="327"/>
        <v>0</v>
      </c>
      <c r="S3549" s="661"/>
    </row>
    <row r="3550" spans="1:19" outlineLevel="1">
      <c r="A3550" s="422"/>
      <c r="B3550" s="405" t="s">
        <v>1877</v>
      </c>
      <c r="C3550" s="412"/>
      <c r="D3550" s="421"/>
      <c r="E3550" s="421"/>
      <c r="F3550" s="421"/>
      <c r="G3550" s="421"/>
      <c r="H3550" s="417"/>
      <c r="I3550" s="417"/>
      <c r="J3550" s="417"/>
      <c r="K3550" s="424"/>
      <c r="L3550" s="677"/>
      <c r="M3550" s="424"/>
      <c r="N3550" s="664"/>
      <c r="O3550" s="664"/>
      <c r="P3550" s="665"/>
      <c r="Q3550" s="665"/>
      <c r="R3550" s="665"/>
      <c r="S3550" s="661"/>
    </row>
    <row r="3551" spans="1:19" outlineLevel="1">
      <c r="A3551" s="422">
        <v>1</v>
      </c>
      <c r="B3551" s="409" t="s">
        <v>1878</v>
      </c>
      <c r="C3551" s="412" t="s">
        <v>23</v>
      </c>
      <c r="D3551" s="421">
        <v>1</v>
      </c>
      <c r="E3551" s="421"/>
      <c r="F3551" s="421"/>
      <c r="G3551" s="421"/>
      <c r="H3551" s="423"/>
      <c r="I3551" s="417"/>
      <c r="J3551" s="417"/>
      <c r="K3551" s="424" t="s">
        <v>891</v>
      </c>
      <c r="L3551" s="424">
        <v>0</v>
      </c>
      <c r="M3551" s="424">
        <v>6235000</v>
      </c>
      <c r="N3551" s="664"/>
      <c r="O3551" s="664"/>
      <c r="P3551" s="665">
        <f t="shared" ref="P3551:P3564" si="328">SUM(K3551:O3551)</f>
        <v>6235000</v>
      </c>
      <c r="Q3551" s="665">
        <f t="shared" ref="Q3551:Q3564" si="329">P3551*$D3551</f>
        <v>6235000</v>
      </c>
      <c r="R3551" s="665">
        <f t="shared" ref="R3551:R3564" si="330">P3551*$F3551</f>
        <v>0</v>
      </c>
      <c r="S3551" s="661"/>
    </row>
    <row r="3552" spans="1:19" outlineLevel="1">
      <c r="A3552" s="422">
        <v>2</v>
      </c>
      <c r="B3552" s="409" t="s">
        <v>1879</v>
      </c>
      <c r="C3552" s="412" t="s">
        <v>23</v>
      </c>
      <c r="D3552" s="421">
        <v>1</v>
      </c>
      <c r="E3552" s="421"/>
      <c r="F3552" s="421"/>
      <c r="G3552" s="421"/>
      <c r="H3552" s="423"/>
      <c r="I3552" s="417"/>
      <c r="J3552" s="417"/>
      <c r="K3552" s="424" t="s">
        <v>891</v>
      </c>
      <c r="L3552" s="424">
        <v>0</v>
      </c>
      <c r="M3552" s="424">
        <v>6235000</v>
      </c>
      <c r="N3552" s="664"/>
      <c r="O3552" s="664"/>
      <c r="P3552" s="665">
        <f t="shared" si="328"/>
        <v>6235000</v>
      </c>
      <c r="Q3552" s="665">
        <f t="shared" si="329"/>
        <v>6235000</v>
      </c>
      <c r="R3552" s="665">
        <f t="shared" si="330"/>
        <v>0</v>
      </c>
      <c r="S3552" s="661"/>
    </row>
    <row r="3553" spans="1:19" outlineLevel="1">
      <c r="A3553" s="422">
        <v>3</v>
      </c>
      <c r="B3553" s="409" t="s">
        <v>1880</v>
      </c>
      <c r="C3553" s="412" t="s">
        <v>23</v>
      </c>
      <c r="D3553" s="421">
        <v>1</v>
      </c>
      <c r="E3553" s="421"/>
      <c r="F3553" s="421"/>
      <c r="G3553" s="421"/>
      <c r="H3553" s="423"/>
      <c r="I3553" s="417"/>
      <c r="J3553" s="417"/>
      <c r="K3553" s="424" t="s">
        <v>891</v>
      </c>
      <c r="L3553" s="424">
        <v>0</v>
      </c>
      <c r="M3553" s="424">
        <v>6235000</v>
      </c>
      <c r="N3553" s="664"/>
      <c r="O3553" s="664"/>
      <c r="P3553" s="665">
        <f t="shared" si="328"/>
        <v>6235000</v>
      </c>
      <c r="Q3553" s="665">
        <f t="shared" si="329"/>
        <v>6235000</v>
      </c>
      <c r="R3553" s="665">
        <f t="shared" si="330"/>
        <v>0</v>
      </c>
      <c r="S3553" s="661"/>
    </row>
    <row r="3554" spans="1:19" outlineLevel="1">
      <c r="A3554" s="422">
        <v>4</v>
      </c>
      <c r="B3554" s="409" t="s">
        <v>1881</v>
      </c>
      <c r="C3554" s="412" t="s">
        <v>23</v>
      </c>
      <c r="D3554" s="421">
        <v>1</v>
      </c>
      <c r="E3554" s="421"/>
      <c r="F3554" s="421"/>
      <c r="G3554" s="421"/>
      <c r="H3554" s="423"/>
      <c r="I3554" s="417"/>
      <c r="J3554" s="417"/>
      <c r="K3554" s="424" t="s">
        <v>891</v>
      </c>
      <c r="L3554" s="424">
        <v>0</v>
      </c>
      <c r="M3554" s="424">
        <v>9280000</v>
      </c>
      <c r="N3554" s="664"/>
      <c r="O3554" s="664"/>
      <c r="P3554" s="665">
        <f t="shared" si="328"/>
        <v>9280000</v>
      </c>
      <c r="Q3554" s="665">
        <f t="shared" si="329"/>
        <v>9280000</v>
      </c>
      <c r="R3554" s="665">
        <f t="shared" si="330"/>
        <v>0</v>
      </c>
      <c r="S3554" s="661"/>
    </row>
    <row r="3555" spans="1:19" outlineLevel="1">
      <c r="A3555" s="422">
        <v>5</v>
      </c>
      <c r="B3555" s="409" t="s">
        <v>1882</v>
      </c>
      <c r="C3555" s="412" t="s">
        <v>23</v>
      </c>
      <c r="D3555" s="421">
        <v>1</v>
      </c>
      <c r="E3555" s="421"/>
      <c r="F3555" s="421"/>
      <c r="G3555" s="421"/>
      <c r="H3555" s="423"/>
      <c r="I3555" s="417"/>
      <c r="J3555" s="417"/>
      <c r="K3555" s="424" t="s">
        <v>891</v>
      </c>
      <c r="L3555" s="424">
        <v>0</v>
      </c>
      <c r="M3555" s="424">
        <v>9280000</v>
      </c>
      <c r="N3555" s="664"/>
      <c r="O3555" s="664"/>
      <c r="P3555" s="665">
        <f t="shared" si="328"/>
        <v>9280000</v>
      </c>
      <c r="Q3555" s="665">
        <f t="shared" si="329"/>
        <v>9280000</v>
      </c>
      <c r="R3555" s="665">
        <f t="shared" si="330"/>
        <v>0</v>
      </c>
      <c r="S3555" s="661"/>
    </row>
    <row r="3556" spans="1:19" outlineLevel="1">
      <c r="A3556" s="422">
        <v>6</v>
      </c>
      <c r="B3556" s="409" t="s">
        <v>1883</v>
      </c>
      <c r="C3556" s="412" t="s">
        <v>23</v>
      </c>
      <c r="D3556" s="421">
        <v>2</v>
      </c>
      <c r="E3556" s="421"/>
      <c r="F3556" s="421"/>
      <c r="G3556" s="421"/>
      <c r="H3556" s="423"/>
      <c r="I3556" s="417"/>
      <c r="J3556" s="417"/>
      <c r="K3556" s="424" t="s">
        <v>891</v>
      </c>
      <c r="L3556" s="424">
        <v>0</v>
      </c>
      <c r="M3556" s="424">
        <v>9280000</v>
      </c>
      <c r="N3556" s="664"/>
      <c r="O3556" s="664"/>
      <c r="P3556" s="665">
        <f t="shared" si="328"/>
        <v>9280000</v>
      </c>
      <c r="Q3556" s="665">
        <f t="shared" si="329"/>
        <v>18560000</v>
      </c>
      <c r="R3556" s="665">
        <f t="shared" si="330"/>
        <v>0</v>
      </c>
      <c r="S3556" s="661"/>
    </row>
    <row r="3557" spans="1:19" outlineLevel="1">
      <c r="A3557" s="422">
        <v>7</v>
      </c>
      <c r="B3557" s="409" t="s">
        <v>1884</v>
      </c>
      <c r="C3557" s="412" t="s">
        <v>23</v>
      </c>
      <c r="D3557" s="421">
        <v>2</v>
      </c>
      <c r="E3557" s="421"/>
      <c r="F3557" s="421"/>
      <c r="G3557" s="421"/>
      <c r="H3557" s="417"/>
      <c r="I3557" s="417"/>
      <c r="J3557" s="417"/>
      <c r="K3557" s="424" t="s">
        <v>891</v>
      </c>
      <c r="L3557" s="424">
        <v>0</v>
      </c>
      <c r="M3557" s="424">
        <v>9280000</v>
      </c>
      <c r="N3557" s="664"/>
      <c r="O3557" s="664"/>
      <c r="P3557" s="665">
        <f t="shared" si="328"/>
        <v>9280000</v>
      </c>
      <c r="Q3557" s="665">
        <f t="shared" si="329"/>
        <v>18560000</v>
      </c>
      <c r="R3557" s="665">
        <f t="shared" si="330"/>
        <v>0</v>
      </c>
      <c r="S3557" s="661"/>
    </row>
    <row r="3558" spans="1:19" outlineLevel="1">
      <c r="A3558" s="418">
        <v>8</v>
      </c>
      <c r="B3558" s="419" t="s">
        <v>1885</v>
      </c>
      <c r="C3558" s="412" t="s">
        <v>23</v>
      </c>
      <c r="D3558" s="421">
        <v>2</v>
      </c>
      <c r="E3558" s="421"/>
      <c r="F3558" s="421"/>
      <c r="G3558" s="421"/>
      <c r="H3558" s="410"/>
      <c r="I3558" s="409"/>
      <c r="J3558" s="409"/>
      <c r="K3558" s="424" t="s">
        <v>891</v>
      </c>
      <c r="L3558" s="424">
        <v>0</v>
      </c>
      <c r="M3558" s="424">
        <v>9280000</v>
      </c>
      <c r="N3558" s="664"/>
      <c r="O3558" s="664"/>
      <c r="P3558" s="665">
        <f t="shared" si="328"/>
        <v>9280000</v>
      </c>
      <c r="Q3558" s="665">
        <f t="shared" si="329"/>
        <v>18560000</v>
      </c>
      <c r="R3558" s="665">
        <f t="shared" si="330"/>
        <v>0</v>
      </c>
      <c r="S3558" s="661"/>
    </row>
    <row r="3559" spans="1:19" outlineLevel="1">
      <c r="A3559" s="418">
        <v>9</v>
      </c>
      <c r="B3559" s="419" t="s">
        <v>1886</v>
      </c>
      <c r="C3559" s="412" t="s">
        <v>23</v>
      </c>
      <c r="D3559" s="421">
        <v>2</v>
      </c>
      <c r="E3559" s="421"/>
      <c r="F3559" s="421"/>
      <c r="G3559" s="421"/>
      <c r="H3559" s="410"/>
      <c r="I3559" s="409"/>
      <c r="J3559" s="409"/>
      <c r="K3559" s="424" t="s">
        <v>891</v>
      </c>
      <c r="L3559" s="424">
        <v>0</v>
      </c>
      <c r="M3559" s="424">
        <v>12325000</v>
      </c>
      <c r="N3559" s="664"/>
      <c r="O3559" s="664"/>
      <c r="P3559" s="665">
        <f t="shared" si="328"/>
        <v>12325000</v>
      </c>
      <c r="Q3559" s="665">
        <f t="shared" si="329"/>
        <v>24650000</v>
      </c>
      <c r="R3559" s="665">
        <f t="shared" si="330"/>
        <v>0</v>
      </c>
      <c r="S3559" s="661"/>
    </row>
    <row r="3560" spans="1:19" outlineLevel="1">
      <c r="A3560" s="418">
        <v>10</v>
      </c>
      <c r="B3560" s="409" t="s">
        <v>1887</v>
      </c>
      <c r="C3560" s="412" t="s">
        <v>23</v>
      </c>
      <c r="D3560" s="421">
        <v>1</v>
      </c>
      <c r="E3560" s="421"/>
      <c r="F3560" s="421"/>
      <c r="G3560" s="421"/>
      <c r="H3560" s="410"/>
      <c r="I3560" s="411"/>
      <c r="J3560" s="411"/>
      <c r="K3560" s="424" t="s">
        <v>891</v>
      </c>
      <c r="L3560" s="424">
        <v>0</v>
      </c>
      <c r="M3560" s="424">
        <v>12325000</v>
      </c>
      <c r="N3560" s="664"/>
      <c r="O3560" s="664"/>
      <c r="P3560" s="665">
        <f t="shared" si="328"/>
        <v>12325000</v>
      </c>
      <c r="Q3560" s="665">
        <f t="shared" si="329"/>
        <v>12325000</v>
      </c>
      <c r="R3560" s="665">
        <f t="shared" si="330"/>
        <v>0</v>
      </c>
      <c r="S3560" s="661"/>
    </row>
    <row r="3561" spans="1:19" outlineLevel="1">
      <c r="A3561" s="418">
        <v>11</v>
      </c>
      <c r="B3561" s="409" t="s">
        <v>1888</v>
      </c>
      <c r="C3561" s="412" t="s">
        <v>23</v>
      </c>
      <c r="D3561" s="421">
        <v>1</v>
      </c>
      <c r="E3561" s="421"/>
      <c r="F3561" s="421"/>
      <c r="G3561" s="421"/>
      <c r="H3561" s="410"/>
      <c r="I3561" s="411"/>
      <c r="J3561" s="411"/>
      <c r="K3561" s="424" t="s">
        <v>891</v>
      </c>
      <c r="L3561" s="424">
        <v>0</v>
      </c>
      <c r="M3561" s="424">
        <v>12325000</v>
      </c>
      <c r="N3561" s="664"/>
      <c r="O3561" s="664"/>
      <c r="P3561" s="665">
        <f t="shared" si="328"/>
        <v>12325000</v>
      </c>
      <c r="Q3561" s="665">
        <f t="shared" si="329"/>
        <v>12325000</v>
      </c>
      <c r="R3561" s="665">
        <f t="shared" si="330"/>
        <v>0</v>
      </c>
      <c r="S3561" s="661"/>
    </row>
    <row r="3562" spans="1:19" outlineLevel="1">
      <c r="A3562" s="418">
        <v>12</v>
      </c>
      <c r="B3562" s="409" t="s">
        <v>1889</v>
      </c>
      <c r="C3562" s="412" t="s">
        <v>23</v>
      </c>
      <c r="D3562" s="421">
        <v>2</v>
      </c>
      <c r="E3562" s="421"/>
      <c r="F3562" s="421"/>
      <c r="G3562" s="421"/>
      <c r="H3562" s="410"/>
      <c r="I3562" s="411"/>
      <c r="J3562" s="411"/>
      <c r="K3562" s="424" t="s">
        <v>891</v>
      </c>
      <c r="L3562" s="424">
        <v>0</v>
      </c>
      <c r="M3562" s="424">
        <v>12325000</v>
      </c>
      <c r="N3562" s="664"/>
      <c r="O3562" s="664"/>
      <c r="P3562" s="665">
        <f t="shared" si="328"/>
        <v>12325000</v>
      </c>
      <c r="Q3562" s="665">
        <f t="shared" si="329"/>
        <v>24650000</v>
      </c>
      <c r="R3562" s="665">
        <f t="shared" si="330"/>
        <v>0</v>
      </c>
      <c r="S3562" s="661"/>
    </row>
    <row r="3563" spans="1:19" outlineLevel="1">
      <c r="A3563" s="418">
        <v>13</v>
      </c>
      <c r="B3563" s="415" t="s">
        <v>1890</v>
      </c>
      <c r="C3563" s="412" t="s">
        <v>23</v>
      </c>
      <c r="D3563" s="421">
        <v>1</v>
      </c>
      <c r="E3563" s="421"/>
      <c r="F3563" s="421"/>
      <c r="G3563" s="421"/>
      <c r="H3563" s="417"/>
      <c r="I3563" s="417"/>
      <c r="J3563" s="417"/>
      <c r="K3563" s="424" t="s">
        <v>891</v>
      </c>
      <c r="L3563" s="424">
        <v>0</v>
      </c>
      <c r="M3563" s="424">
        <v>12325000</v>
      </c>
      <c r="N3563" s="664"/>
      <c r="O3563" s="664"/>
      <c r="P3563" s="665">
        <f t="shared" si="328"/>
        <v>12325000</v>
      </c>
      <c r="Q3563" s="665">
        <f t="shared" si="329"/>
        <v>12325000</v>
      </c>
      <c r="R3563" s="665">
        <f t="shared" si="330"/>
        <v>0</v>
      </c>
      <c r="S3563" s="661"/>
    </row>
    <row r="3564" spans="1:19" outlineLevel="1">
      <c r="A3564" s="418">
        <v>14</v>
      </c>
      <c r="B3564" s="415" t="s">
        <v>1891</v>
      </c>
      <c r="C3564" s="412" t="s">
        <v>23</v>
      </c>
      <c r="D3564" s="421">
        <v>7</v>
      </c>
      <c r="E3564" s="421"/>
      <c r="F3564" s="421"/>
      <c r="G3564" s="421"/>
      <c r="H3564" s="417"/>
      <c r="I3564" s="417"/>
      <c r="J3564" s="417"/>
      <c r="K3564" s="424" t="s">
        <v>891</v>
      </c>
      <c r="L3564" s="424">
        <v>0</v>
      </c>
      <c r="M3564" s="424">
        <v>12325000</v>
      </c>
      <c r="N3564" s="664"/>
      <c r="O3564" s="664"/>
      <c r="P3564" s="665">
        <f t="shared" si="328"/>
        <v>12325000</v>
      </c>
      <c r="Q3564" s="665">
        <f t="shared" si="329"/>
        <v>86275000</v>
      </c>
      <c r="R3564" s="665">
        <f t="shared" si="330"/>
        <v>0</v>
      </c>
      <c r="S3564" s="661"/>
    </row>
    <row r="3565" spans="1:19" outlineLevel="1">
      <c r="A3565" s="401"/>
      <c r="B3565" s="402" t="s">
        <v>1892</v>
      </c>
      <c r="C3565" s="425"/>
      <c r="D3565" s="426"/>
      <c r="E3565" s="427"/>
      <c r="F3565" s="426"/>
      <c r="G3565" s="725"/>
      <c r="H3565" s="410"/>
      <c r="I3565" s="409"/>
      <c r="J3565" s="409"/>
      <c r="K3565" s="724"/>
      <c r="L3565" s="677"/>
      <c r="M3565" s="724"/>
      <c r="N3565" s="664"/>
      <c r="O3565" s="664"/>
      <c r="P3565" s="665"/>
      <c r="Q3565" s="665"/>
      <c r="R3565" s="665"/>
      <c r="S3565" s="661"/>
    </row>
    <row r="3566" spans="1:19" outlineLevel="1">
      <c r="A3566" s="422"/>
      <c r="B3566" s="428" t="s">
        <v>1893</v>
      </c>
      <c r="C3566" s="425"/>
      <c r="D3566" s="429"/>
      <c r="E3566" s="429"/>
      <c r="F3566" s="429"/>
      <c r="G3566" s="421"/>
      <c r="H3566" s="417"/>
      <c r="I3566" s="417"/>
      <c r="J3566" s="417"/>
      <c r="K3566" s="424"/>
      <c r="L3566" s="677"/>
      <c r="M3566" s="424"/>
      <c r="N3566" s="664"/>
      <c r="O3566" s="664"/>
      <c r="P3566" s="665"/>
      <c r="Q3566" s="665"/>
      <c r="R3566" s="665"/>
      <c r="S3566" s="661"/>
    </row>
    <row r="3567" spans="1:19" outlineLevel="1">
      <c r="A3567" s="422">
        <v>1</v>
      </c>
      <c r="B3567" s="409" t="s">
        <v>1894</v>
      </c>
      <c r="C3567" s="412" t="s">
        <v>23</v>
      </c>
      <c r="D3567" s="421">
        <v>5</v>
      </c>
      <c r="E3567" s="421"/>
      <c r="F3567" s="421"/>
      <c r="G3567" s="421"/>
      <c r="H3567" s="417"/>
      <c r="I3567" s="417"/>
      <c r="J3567" s="417"/>
      <c r="K3567" s="424" t="s">
        <v>891</v>
      </c>
      <c r="L3567" s="424">
        <v>0</v>
      </c>
      <c r="M3567" s="424">
        <v>1135400</v>
      </c>
      <c r="N3567" s="664"/>
      <c r="O3567" s="664"/>
      <c r="P3567" s="665">
        <f t="shared" ref="P3567:P3570" si="331">SUM(K3567:O3567)</f>
        <v>1135400</v>
      </c>
      <c r="Q3567" s="665">
        <f>P3567*$D3567</f>
        <v>5677000</v>
      </c>
      <c r="R3567" s="665">
        <f>P3567*$F3567</f>
        <v>0</v>
      </c>
      <c r="S3567" s="661"/>
    </row>
    <row r="3568" spans="1:19" outlineLevel="1">
      <c r="A3568" s="422">
        <v>2</v>
      </c>
      <c r="B3568" s="409" t="s">
        <v>1895</v>
      </c>
      <c r="C3568" s="412" t="s">
        <v>23</v>
      </c>
      <c r="D3568" s="421">
        <v>2</v>
      </c>
      <c r="E3568" s="421"/>
      <c r="F3568" s="421"/>
      <c r="G3568" s="421"/>
      <c r="H3568" s="417"/>
      <c r="I3568" s="417"/>
      <c r="J3568" s="417"/>
      <c r="K3568" s="424" t="s">
        <v>891</v>
      </c>
      <c r="L3568" s="424">
        <v>0</v>
      </c>
      <c r="M3568" s="424">
        <v>4176900</v>
      </c>
      <c r="N3568" s="664"/>
      <c r="O3568" s="664"/>
      <c r="P3568" s="665">
        <f t="shared" si="331"/>
        <v>4176900</v>
      </c>
      <c r="Q3568" s="665">
        <f>P3568*$D3568</f>
        <v>8353800</v>
      </c>
      <c r="R3568" s="665">
        <f>P3568*$F3568</f>
        <v>0</v>
      </c>
      <c r="S3568" s="661"/>
    </row>
    <row r="3569" spans="1:19" outlineLevel="1">
      <c r="A3569" s="422">
        <v>3</v>
      </c>
      <c r="B3569" s="409" t="s">
        <v>1895</v>
      </c>
      <c r="C3569" s="412" t="s">
        <v>23</v>
      </c>
      <c r="D3569" s="421">
        <v>2</v>
      </c>
      <c r="E3569" s="421"/>
      <c r="F3569" s="421"/>
      <c r="G3569" s="421"/>
      <c r="H3569" s="417"/>
      <c r="I3569" s="417"/>
      <c r="J3569" s="417"/>
      <c r="K3569" s="424" t="s">
        <v>891</v>
      </c>
      <c r="L3569" s="424">
        <v>0</v>
      </c>
      <c r="M3569" s="424">
        <v>4394400</v>
      </c>
      <c r="N3569" s="664"/>
      <c r="O3569" s="664"/>
      <c r="P3569" s="665">
        <f t="shared" si="331"/>
        <v>4394400</v>
      </c>
      <c r="Q3569" s="665">
        <f>P3569*$D3569</f>
        <v>8788800</v>
      </c>
      <c r="R3569" s="665">
        <f>P3569*$F3569</f>
        <v>0</v>
      </c>
      <c r="S3569" s="661"/>
    </row>
    <row r="3570" spans="1:19" outlineLevel="1">
      <c r="A3570" s="422">
        <v>4</v>
      </c>
      <c r="B3570" s="409" t="s">
        <v>1895</v>
      </c>
      <c r="C3570" s="412" t="s">
        <v>23</v>
      </c>
      <c r="D3570" s="421">
        <v>1</v>
      </c>
      <c r="E3570" s="421"/>
      <c r="F3570" s="421"/>
      <c r="G3570" s="421"/>
      <c r="H3570" s="417"/>
      <c r="I3570" s="417"/>
      <c r="J3570" s="417"/>
      <c r="K3570" s="424" t="s">
        <v>891</v>
      </c>
      <c r="L3570" s="424">
        <v>0</v>
      </c>
      <c r="M3570" s="424">
        <v>4249400</v>
      </c>
      <c r="N3570" s="664"/>
      <c r="O3570" s="664"/>
      <c r="P3570" s="665">
        <f t="shared" si="331"/>
        <v>4249400</v>
      </c>
      <c r="Q3570" s="665">
        <f>P3570*$D3570</f>
        <v>4249400</v>
      </c>
      <c r="R3570" s="665">
        <f>P3570*$F3570</f>
        <v>0</v>
      </c>
      <c r="S3570" s="661"/>
    </row>
    <row r="3571" spans="1:19" outlineLevel="1">
      <c r="A3571" s="422"/>
      <c r="B3571" s="405" t="s">
        <v>1896</v>
      </c>
      <c r="C3571" s="412"/>
      <c r="D3571" s="421"/>
      <c r="E3571" s="421"/>
      <c r="F3571" s="421"/>
      <c r="G3571" s="421"/>
      <c r="H3571" s="417"/>
      <c r="I3571" s="417"/>
      <c r="J3571" s="417"/>
      <c r="K3571" s="424"/>
      <c r="L3571" s="677"/>
      <c r="M3571" s="424"/>
      <c r="N3571" s="664"/>
      <c r="O3571" s="664"/>
      <c r="P3571" s="665"/>
      <c r="Q3571" s="665"/>
      <c r="R3571" s="665"/>
      <c r="S3571" s="661"/>
    </row>
    <row r="3572" spans="1:19" outlineLevel="1">
      <c r="A3572" s="417">
        <v>1</v>
      </c>
      <c r="B3572" s="409" t="s">
        <v>33</v>
      </c>
      <c r="C3572" s="412" t="s">
        <v>23</v>
      </c>
      <c r="D3572" s="421">
        <v>1</v>
      </c>
      <c r="E3572" s="421"/>
      <c r="F3572" s="421"/>
      <c r="G3572" s="421"/>
      <c r="H3572" s="423"/>
      <c r="I3572" s="417"/>
      <c r="J3572" s="417"/>
      <c r="K3572" s="424" t="s">
        <v>891</v>
      </c>
      <c r="L3572" s="424">
        <v>0</v>
      </c>
      <c r="M3572" s="424">
        <v>2084400</v>
      </c>
      <c r="N3572" s="664"/>
      <c r="O3572" s="664"/>
      <c r="P3572" s="665">
        <f>SUM(K3572:O3572)</f>
        <v>2084400</v>
      </c>
      <c r="Q3572" s="665">
        <f>P3572*$D3572</f>
        <v>2084400</v>
      </c>
      <c r="R3572" s="665">
        <f>P3572*$F3572</f>
        <v>0</v>
      </c>
      <c r="S3572" s="661"/>
    </row>
    <row r="3573" spans="1:19" outlineLevel="1">
      <c r="A3573" s="430" t="s">
        <v>26</v>
      </c>
      <c r="B3573" s="431" t="s">
        <v>1897</v>
      </c>
      <c r="C3573" s="412"/>
      <c r="D3573" s="406"/>
      <c r="E3573" s="407"/>
      <c r="F3573" s="406"/>
      <c r="G3573" s="407"/>
      <c r="H3573" s="417"/>
      <c r="I3573" s="417"/>
      <c r="J3573" s="417"/>
      <c r="K3573" s="424"/>
      <c r="L3573" s="677"/>
      <c r="M3573" s="424"/>
      <c r="N3573" s="664"/>
      <c r="O3573" s="664"/>
      <c r="P3573" s="665"/>
      <c r="Q3573" s="665"/>
      <c r="R3573" s="665"/>
      <c r="S3573" s="661"/>
    </row>
    <row r="3574" spans="1:19" outlineLevel="1">
      <c r="A3574" s="430" t="s">
        <v>3</v>
      </c>
      <c r="B3574" s="405" t="s">
        <v>1898</v>
      </c>
      <c r="C3574" s="412"/>
      <c r="D3574" s="406"/>
      <c r="E3574" s="407"/>
      <c r="F3574" s="406"/>
      <c r="G3574" s="407"/>
      <c r="H3574" s="417"/>
      <c r="I3574" s="417"/>
      <c r="J3574" s="417"/>
      <c r="K3574" s="424"/>
      <c r="L3574" s="677"/>
      <c r="M3574" s="424"/>
      <c r="N3574" s="664"/>
      <c r="O3574" s="664"/>
      <c r="P3574" s="665"/>
      <c r="Q3574" s="665"/>
      <c r="R3574" s="665"/>
      <c r="S3574" s="661"/>
    </row>
    <row r="3575" spans="1:19" ht="51" outlineLevel="1">
      <c r="A3575" s="417">
        <v>1</v>
      </c>
      <c r="B3575" s="409" t="s">
        <v>1899</v>
      </c>
      <c r="C3575" s="412" t="s">
        <v>23</v>
      </c>
      <c r="D3575" s="406">
        <v>1</v>
      </c>
      <c r="E3575" s="407"/>
      <c r="F3575" s="406"/>
      <c r="G3575" s="407"/>
      <c r="H3575" s="417" t="s">
        <v>1900</v>
      </c>
      <c r="I3575" s="417" t="s">
        <v>1901</v>
      </c>
      <c r="J3575" s="417" t="s">
        <v>1902</v>
      </c>
      <c r="K3575" s="267">
        <v>1428300</v>
      </c>
      <c r="L3575" s="677"/>
      <c r="M3575" s="267">
        <v>420800</v>
      </c>
      <c r="N3575" s="664"/>
      <c r="O3575" s="664"/>
      <c r="P3575" s="665">
        <f t="shared" ref="P3575:P3584" si="332">SUM(K3575:O3575)</f>
        <v>1849100</v>
      </c>
      <c r="Q3575" s="665">
        <f t="shared" ref="Q3575:Q3584" si="333">P3575*$D3575</f>
        <v>1849100</v>
      </c>
      <c r="R3575" s="665">
        <f t="shared" ref="R3575:R3584" si="334">P3575*$F3575</f>
        <v>0</v>
      </c>
      <c r="S3575" s="661"/>
    </row>
    <row r="3576" spans="1:19" ht="51" outlineLevel="1">
      <c r="A3576" s="417">
        <v>2</v>
      </c>
      <c r="B3576" s="409" t="s">
        <v>1903</v>
      </c>
      <c r="C3576" s="412" t="s">
        <v>23</v>
      </c>
      <c r="D3576" s="406">
        <v>1</v>
      </c>
      <c r="E3576" s="407"/>
      <c r="F3576" s="406"/>
      <c r="G3576" s="407"/>
      <c r="H3576" s="417" t="s">
        <v>1900</v>
      </c>
      <c r="I3576" s="417" t="s">
        <v>1901</v>
      </c>
      <c r="J3576" s="417" t="s">
        <v>1902</v>
      </c>
      <c r="K3576" s="267">
        <v>1428300</v>
      </c>
      <c r="L3576" s="677"/>
      <c r="M3576" s="267">
        <v>420800</v>
      </c>
      <c r="N3576" s="664"/>
      <c r="O3576" s="664"/>
      <c r="P3576" s="665">
        <f t="shared" si="332"/>
        <v>1849100</v>
      </c>
      <c r="Q3576" s="665">
        <f t="shared" si="333"/>
        <v>1849100</v>
      </c>
      <c r="R3576" s="665">
        <f t="shared" si="334"/>
        <v>0</v>
      </c>
      <c r="S3576" s="661"/>
    </row>
    <row r="3577" spans="1:19" ht="51" outlineLevel="1">
      <c r="A3577" s="417">
        <v>3</v>
      </c>
      <c r="B3577" s="409" t="s">
        <v>1904</v>
      </c>
      <c r="C3577" s="412" t="s">
        <v>23</v>
      </c>
      <c r="D3577" s="406">
        <v>1</v>
      </c>
      <c r="E3577" s="407"/>
      <c r="F3577" s="406"/>
      <c r="G3577" s="407"/>
      <c r="H3577" s="417" t="s">
        <v>1905</v>
      </c>
      <c r="I3577" s="417" t="s">
        <v>1901</v>
      </c>
      <c r="J3577" s="417" t="s">
        <v>1902</v>
      </c>
      <c r="K3577" s="267">
        <v>1906700</v>
      </c>
      <c r="L3577" s="677"/>
      <c r="M3577" s="267">
        <v>998300</v>
      </c>
      <c r="N3577" s="664"/>
      <c r="O3577" s="664"/>
      <c r="P3577" s="665">
        <f t="shared" si="332"/>
        <v>2905000</v>
      </c>
      <c r="Q3577" s="665">
        <f t="shared" si="333"/>
        <v>2905000</v>
      </c>
      <c r="R3577" s="665">
        <f t="shared" si="334"/>
        <v>0</v>
      </c>
      <c r="S3577" s="661"/>
    </row>
    <row r="3578" spans="1:19" ht="51" outlineLevel="1">
      <c r="A3578" s="417">
        <v>4</v>
      </c>
      <c r="B3578" s="409" t="s">
        <v>1906</v>
      </c>
      <c r="C3578" s="412" t="s">
        <v>23</v>
      </c>
      <c r="D3578" s="406">
        <v>1</v>
      </c>
      <c r="E3578" s="407"/>
      <c r="F3578" s="406"/>
      <c r="G3578" s="407"/>
      <c r="H3578" s="417" t="s">
        <v>1900</v>
      </c>
      <c r="I3578" s="417" t="s">
        <v>1901</v>
      </c>
      <c r="J3578" s="417" t="s">
        <v>1902</v>
      </c>
      <c r="K3578" s="267">
        <v>1428300</v>
      </c>
      <c r="L3578" s="677"/>
      <c r="M3578" s="267">
        <v>420800</v>
      </c>
      <c r="N3578" s="664"/>
      <c r="O3578" s="664"/>
      <c r="P3578" s="665">
        <f t="shared" si="332"/>
        <v>1849100</v>
      </c>
      <c r="Q3578" s="665">
        <f t="shared" si="333"/>
        <v>1849100</v>
      </c>
      <c r="R3578" s="665">
        <f t="shared" si="334"/>
        <v>0</v>
      </c>
      <c r="S3578" s="661"/>
    </row>
    <row r="3579" spans="1:19" ht="51" outlineLevel="1">
      <c r="A3579" s="418">
        <v>6</v>
      </c>
      <c r="B3579" s="419" t="s">
        <v>1907</v>
      </c>
      <c r="C3579" s="412" t="s">
        <v>23</v>
      </c>
      <c r="D3579" s="406">
        <v>1</v>
      </c>
      <c r="E3579" s="407"/>
      <c r="F3579" s="406"/>
      <c r="G3579" s="407"/>
      <c r="H3579" s="417" t="s">
        <v>1900</v>
      </c>
      <c r="I3579" s="417" t="s">
        <v>1901</v>
      </c>
      <c r="J3579" s="417" t="s">
        <v>1902</v>
      </c>
      <c r="K3579" s="267">
        <v>1428300</v>
      </c>
      <c r="L3579" s="677"/>
      <c r="M3579" s="267">
        <v>420800</v>
      </c>
      <c r="N3579" s="664"/>
      <c r="O3579" s="664"/>
      <c r="P3579" s="665">
        <f t="shared" si="332"/>
        <v>1849100</v>
      </c>
      <c r="Q3579" s="665">
        <f t="shared" si="333"/>
        <v>1849100</v>
      </c>
      <c r="R3579" s="665">
        <f t="shared" si="334"/>
        <v>0</v>
      </c>
      <c r="S3579" s="661"/>
    </row>
    <row r="3580" spans="1:19" ht="51" outlineLevel="1">
      <c r="A3580" s="418">
        <v>7</v>
      </c>
      <c r="B3580" s="419" t="s">
        <v>1908</v>
      </c>
      <c r="C3580" s="412" t="s">
        <v>23</v>
      </c>
      <c r="D3580" s="406">
        <v>1</v>
      </c>
      <c r="E3580" s="407"/>
      <c r="F3580" s="406"/>
      <c r="G3580" s="407"/>
      <c r="H3580" s="410" t="s">
        <v>1909</v>
      </c>
      <c r="I3580" s="417" t="s">
        <v>1901</v>
      </c>
      <c r="J3580" s="417" t="s">
        <v>1902</v>
      </c>
      <c r="K3580" s="267">
        <v>1205100</v>
      </c>
      <c r="L3580" s="677"/>
      <c r="M3580" s="267">
        <v>420800</v>
      </c>
      <c r="N3580" s="664"/>
      <c r="O3580" s="664"/>
      <c r="P3580" s="665">
        <f t="shared" si="332"/>
        <v>1625900</v>
      </c>
      <c r="Q3580" s="665">
        <f t="shared" si="333"/>
        <v>1625900</v>
      </c>
      <c r="R3580" s="665">
        <f t="shared" si="334"/>
        <v>0</v>
      </c>
      <c r="S3580" s="661"/>
    </row>
    <row r="3581" spans="1:19" ht="51" outlineLevel="1">
      <c r="A3581" s="417">
        <v>8</v>
      </c>
      <c r="B3581" s="432" t="s">
        <v>1910</v>
      </c>
      <c r="C3581" s="412" t="s">
        <v>23</v>
      </c>
      <c r="D3581" s="406">
        <v>1</v>
      </c>
      <c r="E3581" s="407"/>
      <c r="F3581" s="406"/>
      <c r="G3581" s="407"/>
      <c r="H3581" s="410" t="s">
        <v>1911</v>
      </c>
      <c r="I3581" s="417" t="s">
        <v>1901</v>
      </c>
      <c r="J3581" s="417" t="s">
        <v>1902</v>
      </c>
      <c r="K3581" s="267">
        <v>1332600</v>
      </c>
      <c r="L3581" s="677"/>
      <c r="M3581" s="267">
        <v>420800</v>
      </c>
      <c r="N3581" s="664"/>
      <c r="O3581" s="664"/>
      <c r="P3581" s="665">
        <f t="shared" si="332"/>
        <v>1753400</v>
      </c>
      <c r="Q3581" s="665">
        <f t="shared" si="333"/>
        <v>1753400</v>
      </c>
      <c r="R3581" s="665">
        <f t="shared" si="334"/>
        <v>0</v>
      </c>
      <c r="S3581" s="661"/>
    </row>
    <row r="3582" spans="1:19" ht="51" outlineLevel="1">
      <c r="A3582" s="417">
        <v>9</v>
      </c>
      <c r="B3582" s="432" t="s">
        <v>1912</v>
      </c>
      <c r="C3582" s="412" t="s">
        <v>23</v>
      </c>
      <c r="D3582" s="406">
        <v>1</v>
      </c>
      <c r="E3582" s="407"/>
      <c r="F3582" s="406"/>
      <c r="G3582" s="407"/>
      <c r="H3582" s="410" t="s">
        <v>1909</v>
      </c>
      <c r="I3582" s="417" t="s">
        <v>1901</v>
      </c>
      <c r="J3582" s="417" t="s">
        <v>1902</v>
      </c>
      <c r="K3582" s="267">
        <v>1205100</v>
      </c>
      <c r="L3582" s="677"/>
      <c r="M3582" s="267">
        <v>420800</v>
      </c>
      <c r="N3582" s="664"/>
      <c r="O3582" s="664"/>
      <c r="P3582" s="665">
        <f t="shared" si="332"/>
        <v>1625900</v>
      </c>
      <c r="Q3582" s="665">
        <f t="shared" si="333"/>
        <v>1625900</v>
      </c>
      <c r="R3582" s="665">
        <f t="shared" si="334"/>
        <v>0</v>
      </c>
      <c r="S3582" s="661"/>
    </row>
    <row r="3583" spans="1:19" ht="51" outlineLevel="1">
      <c r="A3583" s="417">
        <v>10</v>
      </c>
      <c r="B3583" s="432" t="s">
        <v>1913</v>
      </c>
      <c r="C3583" s="412" t="s">
        <v>23</v>
      </c>
      <c r="D3583" s="406">
        <v>2</v>
      </c>
      <c r="E3583" s="407"/>
      <c r="F3583" s="406"/>
      <c r="G3583" s="407"/>
      <c r="H3583" s="410" t="s">
        <v>1914</v>
      </c>
      <c r="I3583" s="417" t="s">
        <v>1901</v>
      </c>
      <c r="J3583" s="417" t="s">
        <v>1902</v>
      </c>
      <c r="K3583" s="267">
        <v>54423400</v>
      </c>
      <c r="L3583" s="677"/>
      <c r="M3583" s="267">
        <v>4384800</v>
      </c>
      <c r="N3583" s="664"/>
      <c r="O3583" s="664"/>
      <c r="P3583" s="665">
        <f t="shared" si="332"/>
        <v>58808200</v>
      </c>
      <c r="Q3583" s="665">
        <f t="shared" si="333"/>
        <v>117616400</v>
      </c>
      <c r="R3583" s="665">
        <f t="shared" si="334"/>
        <v>0</v>
      </c>
      <c r="S3583" s="661"/>
    </row>
    <row r="3584" spans="1:19" ht="51" outlineLevel="1">
      <c r="A3584" s="417">
        <v>11</v>
      </c>
      <c r="B3584" s="432" t="s">
        <v>1915</v>
      </c>
      <c r="C3584" s="412" t="s">
        <v>23</v>
      </c>
      <c r="D3584" s="406">
        <v>1</v>
      </c>
      <c r="E3584" s="407"/>
      <c r="F3584" s="406"/>
      <c r="G3584" s="407"/>
      <c r="H3584" s="410" t="s">
        <v>1916</v>
      </c>
      <c r="I3584" s="417" t="s">
        <v>1901</v>
      </c>
      <c r="J3584" s="417" t="s">
        <v>1902</v>
      </c>
      <c r="K3584" s="267">
        <v>70005700</v>
      </c>
      <c r="L3584" s="677"/>
      <c r="M3584" s="267">
        <v>6034800</v>
      </c>
      <c r="N3584" s="664"/>
      <c r="O3584" s="664"/>
      <c r="P3584" s="665">
        <f t="shared" si="332"/>
        <v>76040500</v>
      </c>
      <c r="Q3584" s="665">
        <f t="shared" si="333"/>
        <v>76040500</v>
      </c>
      <c r="R3584" s="665">
        <f t="shared" si="334"/>
        <v>0</v>
      </c>
      <c r="S3584" s="661"/>
    </row>
    <row r="3585" spans="1:19" outlineLevel="1">
      <c r="A3585" s="433" t="s">
        <v>7</v>
      </c>
      <c r="B3585" s="435" t="s">
        <v>1917</v>
      </c>
      <c r="C3585" s="412"/>
      <c r="D3585" s="406"/>
      <c r="E3585" s="407"/>
      <c r="F3585" s="406"/>
      <c r="G3585" s="407"/>
      <c r="H3585" s="410"/>
      <c r="I3585" s="411"/>
      <c r="J3585" s="411"/>
      <c r="K3585" s="424"/>
      <c r="L3585" s="677"/>
      <c r="M3585" s="424"/>
      <c r="N3585" s="664"/>
      <c r="O3585" s="664"/>
      <c r="P3585" s="665"/>
      <c r="Q3585" s="665"/>
      <c r="R3585" s="665"/>
      <c r="S3585" s="661"/>
    </row>
    <row r="3586" spans="1:19" ht="51" outlineLevel="1">
      <c r="A3586" s="417">
        <v>12</v>
      </c>
      <c r="B3586" s="432" t="s">
        <v>1899</v>
      </c>
      <c r="C3586" s="412" t="s">
        <v>23</v>
      </c>
      <c r="D3586" s="406">
        <v>1</v>
      </c>
      <c r="E3586" s="407"/>
      <c r="F3586" s="406"/>
      <c r="G3586" s="407"/>
      <c r="H3586" s="410" t="s">
        <v>1905</v>
      </c>
      <c r="I3586" s="417" t="s">
        <v>1901</v>
      </c>
      <c r="J3586" s="417" t="s">
        <v>1902</v>
      </c>
      <c r="K3586" s="267">
        <v>1906700</v>
      </c>
      <c r="L3586" s="677"/>
      <c r="M3586" s="267">
        <v>998300</v>
      </c>
      <c r="N3586" s="664"/>
      <c r="O3586" s="664"/>
      <c r="P3586" s="665">
        <f t="shared" ref="P3586:P3597" si="335">SUM(K3586:O3586)</f>
        <v>2905000</v>
      </c>
      <c r="Q3586" s="665">
        <f t="shared" ref="Q3586:Q3597" si="336">P3586*$D3586</f>
        <v>2905000</v>
      </c>
      <c r="R3586" s="665">
        <f t="shared" ref="R3586:R3597" si="337">P3586*$F3586</f>
        <v>0</v>
      </c>
      <c r="S3586" s="661"/>
    </row>
    <row r="3587" spans="1:19" ht="51" outlineLevel="1">
      <c r="A3587" s="417">
        <v>13</v>
      </c>
      <c r="B3587" s="432" t="s">
        <v>1903</v>
      </c>
      <c r="C3587" s="412" t="s">
        <v>23</v>
      </c>
      <c r="D3587" s="406">
        <v>1</v>
      </c>
      <c r="E3587" s="407"/>
      <c r="F3587" s="406"/>
      <c r="G3587" s="407"/>
      <c r="H3587" s="417" t="s">
        <v>1900</v>
      </c>
      <c r="I3587" s="417" t="s">
        <v>1901</v>
      </c>
      <c r="J3587" s="417" t="s">
        <v>1902</v>
      </c>
      <c r="K3587" s="267">
        <v>1428300</v>
      </c>
      <c r="L3587" s="677"/>
      <c r="M3587" s="267">
        <v>420800</v>
      </c>
      <c r="N3587" s="664"/>
      <c r="O3587" s="664"/>
      <c r="P3587" s="665">
        <f t="shared" si="335"/>
        <v>1849100</v>
      </c>
      <c r="Q3587" s="665">
        <f t="shared" si="336"/>
        <v>1849100</v>
      </c>
      <c r="R3587" s="665">
        <f t="shared" si="337"/>
        <v>0</v>
      </c>
      <c r="S3587" s="661"/>
    </row>
    <row r="3588" spans="1:19" ht="51" outlineLevel="1">
      <c r="A3588" s="417">
        <v>14</v>
      </c>
      <c r="B3588" s="432" t="s">
        <v>1904</v>
      </c>
      <c r="C3588" s="412" t="s">
        <v>23</v>
      </c>
      <c r="D3588" s="406">
        <v>1</v>
      </c>
      <c r="E3588" s="407"/>
      <c r="F3588" s="406"/>
      <c r="G3588" s="407"/>
      <c r="H3588" s="410" t="s">
        <v>1905</v>
      </c>
      <c r="I3588" s="417" t="s">
        <v>1901</v>
      </c>
      <c r="J3588" s="417" t="s">
        <v>1902</v>
      </c>
      <c r="K3588" s="267">
        <v>1906700</v>
      </c>
      <c r="L3588" s="677"/>
      <c r="M3588" s="267">
        <v>998300</v>
      </c>
      <c r="N3588" s="664"/>
      <c r="O3588" s="664"/>
      <c r="P3588" s="665">
        <f t="shared" si="335"/>
        <v>2905000</v>
      </c>
      <c r="Q3588" s="665">
        <f t="shared" si="336"/>
        <v>2905000</v>
      </c>
      <c r="R3588" s="665">
        <f t="shared" si="337"/>
        <v>0</v>
      </c>
      <c r="S3588" s="661"/>
    </row>
    <row r="3589" spans="1:19" ht="51" outlineLevel="1">
      <c r="A3589" s="417">
        <v>15</v>
      </c>
      <c r="B3589" s="432" t="s">
        <v>1906</v>
      </c>
      <c r="C3589" s="412" t="s">
        <v>23</v>
      </c>
      <c r="D3589" s="406">
        <v>1</v>
      </c>
      <c r="E3589" s="407"/>
      <c r="F3589" s="406"/>
      <c r="G3589" s="407"/>
      <c r="H3589" s="417" t="s">
        <v>1900</v>
      </c>
      <c r="I3589" s="417" t="s">
        <v>1901</v>
      </c>
      <c r="J3589" s="417" t="s">
        <v>1902</v>
      </c>
      <c r="K3589" s="267">
        <v>1428300</v>
      </c>
      <c r="L3589" s="677"/>
      <c r="M3589" s="267">
        <v>420800</v>
      </c>
      <c r="N3589" s="664"/>
      <c r="O3589" s="664"/>
      <c r="P3589" s="665">
        <f t="shared" si="335"/>
        <v>1849100</v>
      </c>
      <c r="Q3589" s="665">
        <f t="shared" si="336"/>
        <v>1849100</v>
      </c>
      <c r="R3589" s="665">
        <f t="shared" si="337"/>
        <v>0</v>
      </c>
      <c r="S3589" s="661"/>
    </row>
    <row r="3590" spans="1:19" ht="51" outlineLevel="1">
      <c r="A3590" s="417">
        <v>16</v>
      </c>
      <c r="B3590" s="432" t="s">
        <v>1918</v>
      </c>
      <c r="C3590" s="412" t="s">
        <v>23</v>
      </c>
      <c r="D3590" s="406">
        <v>1</v>
      </c>
      <c r="E3590" s="407"/>
      <c r="F3590" s="406"/>
      <c r="G3590" s="407"/>
      <c r="H3590" s="410" t="s">
        <v>1905</v>
      </c>
      <c r="I3590" s="417" t="s">
        <v>1901</v>
      </c>
      <c r="J3590" s="417" t="s">
        <v>1902</v>
      </c>
      <c r="K3590" s="267">
        <v>1906700</v>
      </c>
      <c r="L3590" s="677"/>
      <c r="M3590" s="267">
        <v>998300</v>
      </c>
      <c r="N3590" s="664"/>
      <c r="O3590" s="664"/>
      <c r="P3590" s="665">
        <f t="shared" si="335"/>
        <v>2905000</v>
      </c>
      <c r="Q3590" s="665">
        <f t="shared" si="336"/>
        <v>2905000</v>
      </c>
      <c r="R3590" s="665">
        <f t="shared" si="337"/>
        <v>0</v>
      </c>
      <c r="S3590" s="661"/>
    </row>
    <row r="3591" spans="1:19" ht="38.25" outlineLevel="1">
      <c r="A3591" s="417">
        <v>17</v>
      </c>
      <c r="B3591" s="436" t="s">
        <v>1919</v>
      </c>
      <c r="C3591" s="412" t="s">
        <v>23</v>
      </c>
      <c r="D3591" s="406">
        <v>1</v>
      </c>
      <c r="E3591" s="407"/>
      <c r="F3591" s="406"/>
      <c r="G3591" s="407"/>
      <c r="H3591" s="410" t="s">
        <v>1920</v>
      </c>
      <c r="I3591" s="417" t="s">
        <v>1901</v>
      </c>
      <c r="J3591" s="417" t="s">
        <v>1902</v>
      </c>
      <c r="K3591" s="267">
        <v>12144600</v>
      </c>
      <c r="L3591" s="677"/>
      <c r="M3591" s="267">
        <v>998300</v>
      </c>
      <c r="N3591" s="664"/>
      <c r="O3591" s="664"/>
      <c r="P3591" s="665">
        <f t="shared" si="335"/>
        <v>13142900</v>
      </c>
      <c r="Q3591" s="665">
        <f t="shared" si="336"/>
        <v>13142900</v>
      </c>
      <c r="R3591" s="665">
        <f t="shared" si="337"/>
        <v>0</v>
      </c>
      <c r="S3591" s="661"/>
    </row>
    <row r="3592" spans="1:19" ht="51" outlineLevel="1">
      <c r="A3592" s="417">
        <v>18</v>
      </c>
      <c r="B3592" s="436" t="s">
        <v>1921</v>
      </c>
      <c r="C3592" s="412" t="s">
        <v>23</v>
      </c>
      <c r="D3592" s="406">
        <v>1</v>
      </c>
      <c r="E3592" s="407"/>
      <c r="F3592" s="406"/>
      <c r="G3592" s="407"/>
      <c r="H3592" s="410" t="s">
        <v>1911</v>
      </c>
      <c r="I3592" s="417" t="s">
        <v>1901</v>
      </c>
      <c r="J3592" s="417" t="s">
        <v>1902</v>
      </c>
      <c r="K3592" s="267">
        <v>1332600</v>
      </c>
      <c r="L3592" s="677"/>
      <c r="M3592" s="267">
        <v>420800</v>
      </c>
      <c r="N3592" s="664"/>
      <c r="O3592" s="664"/>
      <c r="P3592" s="665">
        <f t="shared" si="335"/>
        <v>1753400</v>
      </c>
      <c r="Q3592" s="665">
        <f t="shared" si="336"/>
        <v>1753400</v>
      </c>
      <c r="R3592" s="665">
        <f t="shared" si="337"/>
        <v>0</v>
      </c>
      <c r="S3592" s="661"/>
    </row>
    <row r="3593" spans="1:19" ht="51" outlineLevel="1">
      <c r="A3593" s="417">
        <v>19</v>
      </c>
      <c r="B3593" s="436" t="s">
        <v>1922</v>
      </c>
      <c r="C3593" s="412" t="s">
        <v>23</v>
      </c>
      <c r="D3593" s="406">
        <v>1</v>
      </c>
      <c r="E3593" s="407"/>
      <c r="F3593" s="406"/>
      <c r="G3593" s="407"/>
      <c r="H3593" s="410" t="s">
        <v>1911</v>
      </c>
      <c r="I3593" s="417" t="s">
        <v>1901</v>
      </c>
      <c r="J3593" s="417" t="s">
        <v>1902</v>
      </c>
      <c r="K3593" s="267">
        <v>1332600</v>
      </c>
      <c r="L3593" s="677"/>
      <c r="M3593" s="267">
        <v>420800</v>
      </c>
      <c r="N3593" s="664"/>
      <c r="O3593" s="664"/>
      <c r="P3593" s="665">
        <f t="shared" si="335"/>
        <v>1753400</v>
      </c>
      <c r="Q3593" s="665">
        <f t="shared" si="336"/>
        <v>1753400</v>
      </c>
      <c r="R3593" s="665">
        <f t="shared" si="337"/>
        <v>0</v>
      </c>
      <c r="S3593" s="661"/>
    </row>
    <row r="3594" spans="1:19" ht="51" outlineLevel="1">
      <c r="A3594" s="417">
        <v>20</v>
      </c>
      <c r="B3594" s="436" t="s">
        <v>1923</v>
      </c>
      <c r="C3594" s="412" t="s">
        <v>23</v>
      </c>
      <c r="D3594" s="406">
        <v>1</v>
      </c>
      <c r="E3594" s="407"/>
      <c r="F3594" s="406"/>
      <c r="G3594" s="407"/>
      <c r="H3594" s="410" t="s">
        <v>1905</v>
      </c>
      <c r="I3594" s="417" t="s">
        <v>1901</v>
      </c>
      <c r="J3594" s="417" t="s">
        <v>1902</v>
      </c>
      <c r="K3594" s="267">
        <v>1906700</v>
      </c>
      <c r="L3594" s="677"/>
      <c r="M3594" s="267">
        <v>998300</v>
      </c>
      <c r="N3594" s="664"/>
      <c r="O3594" s="664"/>
      <c r="P3594" s="665">
        <f t="shared" si="335"/>
        <v>2905000</v>
      </c>
      <c r="Q3594" s="665">
        <f t="shared" si="336"/>
        <v>2905000</v>
      </c>
      <c r="R3594" s="665">
        <f t="shared" si="337"/>
        <v>0</v>
      </c>
      <c r="S3594" s="661"/>
    </row>
    <row r="3595" spans="1:19" ht="51" outlineLevel="1">
      <c r="A3595" s="417">
        <v>21</v>
      </c>
      <c r="B3595" s="436" t="s">
        <v>1924</v>
      </c>
      <c r="C3595" s="412" t="s">
        <v>23</v>
      </c>
      <c r="D3595" s="406">
        <v>1</v>
      </c>
      <c r="E3595" s="407"/>
      <c r="F3595" s="406"/>
      <c r="G3595" s="407"/>
      <c r="H3595" s="417" t="s">
        <v>1925</v>
      </c>
      <c r="I3595" s="417" t="s">
        <v>1901</v>
      </c>
      <c r="J3595" s="417" t="s">
        <v>1902</v>
      </c>
      <c r="K3595" s="267">
        <v>34822400</v>
      </c>
      <c r="L3595" s="677"/>
      <c r="M3595" s="267">
        <v>2322300</v>
      </c>
      <c r="N3595" s="664"/>
      <c r="O3595" s="664"/>
      <c r="P3595" s="665">
        <f t="shared" si="335"/>
        <v>37144700</v>
      </c>
      <c r="Q3595" s="665">
        <f t="shared" si="336"/>
        <v>37144700</v>
      </c>
      <c r="R3595" s="665">
        <f t="shared" si="337"/>
        <v>0</v>
      </c>
      <c r="S3595" s="661"/>
    </row>
    <row r="3596" spans="1:19" ht="51" outlineLevel="1">
      <c r="A3596" s="418">
        <v>22</v>
      </c>
      <c r="B3596" s="419" t="s">
        <v>1913</v>
      </c>
      <c r="C3596" s="412" t="s">
        <v>23</v>
      </c>
      <c r="D3596" s="406">
        <v>2</v>
      </c>
      <c r="E3596" s="407"/>
      <c r="F3596" s="406"/>
      <c r="G3596" s="407"/>
      <c r="H3596" s="410" t="s">
        <v>1914</v>
      </c>
      <c r="I3596" s="417" t="s">
        <v>1901</v>
      </c>
      <c r="J3596" s="417" t="s">
        <v>1902</v>
      </c>
      <c r="K3596" s="267">
        <v>54423400</v>
      </c>
      <c r="L3596" s="677"/>
      <c r="M3596" s="267">
        <v>4384800</v>
      </c>
      <c r="N3596" s="664"/>
      <c r="O3596" s="664"/>
      <c r="P3596" s="665">
        <f t="shared" si="335"/>
        <v>58808200</v>
      </c>
      <c r="Q3596" s="665">
        <f t="shared" si="336"/>
        <v>117616400</v>
      </c>
      <c r="R3596" s="665">
        <f t="shared" si="337"/>
        <v>0</v>
      </c>
      <c r="S3596" s="661"/>
    </row>
    <row r="3597" spans="1:19" ht="51" outlineLevel="1">
      <c r="A3597" s="417">
        <v>23</v>
      </c>
      <c r="B3597" s="415" t="s">
        <v>1915</v>
      </c>
      <c r="C3597" s="412" t="s">
        <v>23</v>
      </c>
      <c r="D3597" s="406">
        <v>1</v>
      </c>
      <c r="E3597" s="407"/>
      <c r="F3597" s="406"/>
      <c r="G3597" s="407"/>
      <c r="H3597" s="417" t="s">
        <v>1926</v>
      </c>
      <c r="I3597" s="417" t="s">
        <v>1901</v>
      </c>
      <c r="J3597" s="417" t="s">
        <v>1902</v>
      </c>
      <c r="K3597" s="267">
        <v>73819300</v>
      </c>
      <c r="L3597" s="677"/>
      <c r="M3597" s="267">
        <v>6034800</v>
      </c>
      <c r="N3597" s="664"/>
      <c r="O3597" s="664"/>
      <c r="P3597" s="665">
        <f t="shared" si="335"/>
        <v>79854100</v>
      </c>
      <c r="Q3597" s="665">
        <f t="shared" si="336"/>
        <v>79854100</v>
      </c>
      <c r="R3597" s="665">
        <f t="shared" si="337"/>
        <v>0</v>
      </c>
      <c r="S3597" s="661"/>
    </row>
    <row r="3598" spans="1:19" outlineLevel="1">
      <c r="A3598" s="422" t="s">
        <v>15</v>
      </c>
      <c r="B3598" s="437" t="s">
        <v>4</v>
      </c>
      <c r="C3598" s="438"/>
      <c r="D3598" s="406"/>
      <c r="E3598" s="407"/>
      <c r="F3598" s="406"/>
      <c r="G3598" s="407"/>
      <c r="H3598" s="417"/>
      <c r="I3598" s="417"/>
      <c r="J3598" s="417"/>
      <c r="K3598" s="424"/>
      <c r="L3598" s="677"/>
      <c r="M3598" s="424"/>
      <c r="N3598" s="664"/>
      <c r="O3598" s="664"/>
      <c r="P3598" s="665"/>
      <c r="Q3598" s="665"/>
      <c r="R3598" s="665"/>
      <c r="S3598" s="661"/>
    </row>
    <row r="3599" spans="1:19" ht="51" outlineLevel="1">
      <c r="A3599" s="417">
        <v>24</v>
      </c>
      <c r="B3599" s="436" t="s">
        <v>1927</v>
      </c>
      <c r="C3599" s="412" t="s">
        <v>23</v>
      </c>
      <c r="D3599" s="406">
        <v>1</v>
      </c>
      <c r="E3599" s="407"/>
      <c r="F3599" s="406"/>
      <c r="G3599" s="407"/>
      <c r="H3599" s="410" t="s">
        <v>1905</v>
      </c>
      <c r="I3599" s="417" t="s">
        <v>1901</v>
      </c>
      <c r="J3599" s="417" t="s">
        <v>1902</v>
      </c>
      <c r="K3599" s="267">
        <v>1906700</v>
      </c>
      <c r="L3599" s="677"/>
      <c r="M3599" s="267">
        <v>998300</v>
      </c>
      <c r="N3599" s="664"/>
      <c r="O3599" s="664"/>
      <c r="P3599" s="665">
        <f t="shared" ref="P3599:P3605" si="338">SUM(K3599:O3599)</f>
        <v>2905000</v>
      </c>
      <c r="Q3599" s="665">
        <f t="shared" ref="Q3599:Q3605" si="339">P3599*$D3599</f>
        <v>2905000</v>
      </c>
      <c r="R3599" s="665">
        <f t="shared" ref="R3599:R3605" si="340">P3599*$F3599</f>
        <v>0</v>
      </c>
      <c r="S3599" s="661"/>
    </row>
    <row r="3600" spans="1:19" ht="38.25" outlineLevel="1">
      <c r="A3600" s="417">
        <v>25</v>
      </c>
      <c r="B3600" s="436" t="s">
        <v>1928</v>
      </c>
      <c r="C3600" s="412" t="s">
        <v>23</v>
      </c>
      <c r="D3600" s="406">
        <v>2</v>
      </c>
      <c r="E3600" s="407"/>
      <c r="F3600" s="406"/>
      <c r="G3600" s="407"/>
      <c r="H3600" s="417" t="s">
        <v>1929</v>
      </c>
      <c r="I3600" s="417" t="s">
        <v>1901</v>
      </c>
      <c r="J3600" s="417" t="s">
        <v>1902</v>
      </c>
      <c r="K3600" s="267">
        <v>1499000</v>
      </c>
      <c r="L3600" s="677"/>
      <c r="M3600" s="267">
        <v>412500</v>
      </c>
      <c r="N3600" s="664"/>
      <c r="O3600" s="664"/>
      <c r="P3600" s="665">
        <f t="shared" si="338"/>
        <v>1911500</v>
      </c>
      <c r="Q3600" s="665">
        <f t="shared" si="339"/>
        <v>3823000</v>
      </c>
      <c r="R3600" s="665">
        <f t="shared" si="340"/>
        <v>0</v>
      </c>
      <c r="S3600" s="661"/>
    </row>
    <row r="3601" spans="1:19" ht="38.25" outlineLevel="1">
      <c r="A3601" s="417">
        <v>26</v>
      </c>
      <c r="B3601" s="436" t="s">
        <v>1930</v>
      </c>
      <c r="C3601" s="412" t="s">
        <v>23</v>
      </c>
      <c r="D3601" s="406">
        <v>1</v>
      </c>
      <c r="E3601" s="407"/>
      <c r="F3601" s="406"/>
      <c r="G3601" s="407"/>
      <c r="H3601" s="417" t="s">
        <v>1931</v>
      </c>
      <c r="I3601" s="417" t="s">
        <v>1901</v>
      </c>
      <c r="J3601" s="417" t="s">
        <v>1902</v>
      </c>
      <c r="K3601" s="267">
        <v>9700200</v>
      </c>
      <c r="L3601" s="677"/>
      <c r="M3601" s="267">
        <v>1117800</v>
      </c>
      <c r="N3601" s="664"/>
      <c r="O3601" s="664"/>
      <c r="P3601" s="665">
        <f t="shared" si="338"/>
        <v>10818000</v>
      </c>
      <c r="Q3601" s="665">
        <f t="shared" si="339"/>
        <v>10818000</v>
      </c>
      <c r="R3601" s="665">
        <f t="shared" si="340"/>
        <v>0</v>
      </c>
      <c r="S3601" s="661"/>
    </row>
    <row r="3602" spans="1:19" ht="38.25" outlineLevel="1">
      <c r="A3602" s="401">
        <v>27</v>
      </c>
      <c r="B3602" s="419" t="s">
        <v>1932</v>
      </c>
      <c r="C3602" s="412" t="s">
        <v>23</v>
      </c>
      <c r="D3602" s="406">
        <v>1</v>
      </c>
      <c r="E3602" s="407"/>
      <c r="F3602" s="406"/>
      <c r="G3602" s="407"/>
      <c r="H3602" s="417" t="s">
        <v>1933</v>
      </c>
      <c r="I3602" s="417" t="s">
        <v>1901</v>
      </c>
      <c r="J3602" s="417" t="s">
        <v>1902</v>
      </c>
      <c r="K3602" s="267">
        <v>11199200</v>
      </c>
      <c r="L3602" s="677"/>
      <c r="M3602" s="267">
        <v>1117800</v>
      </c>
      <c r="N3602" s="664"/>
      <c r="O3602" s="664"/>
      <c r="P3602" s="665">
        <f t="shared" si="338"/>
        <v>12317000</v>
      </c>
      <c r="Q3602" s="665">
        <f t="shared" si="339"/>
        <v>12317000</v>
      </c>
      <c r="R3602" s="665">
        <f t="shared" si="340"/>
        <v>0</v>
      </c>
      <c r="S3602" s="661"/>
    </row>
    <row r="3603" spans="1:19" ht="38.25" outlineLevel="1">
      <c r="A3603" s="417">
        <v>28</v>
      </c>
      <c r="B3603" s="409" t="s">
        <v>1932</v>
      </c>
      <c r="C3603" s="412" t="s">
        <v>23</v>
      </c>
      <c r="D3603" s="406">
        <v>1</v>
      </c>
      <c r="E3603" s="407"/>
      <c r="F3603" s="406"/>
      <c r="G3603" s="407"/>
      <c r="H3603" s="423" t="s">
        <v>1933</v>
      </c>
      <c r="I3603" s="417" t="s">
        <v>1901</v>
      </c>
      <c r="J3603" s="417" t="s">
        <v>1902</v>
      </c>
      <c r="K3603" s="267">
        <v>11199200</v>
      </c>
      <c r="L3603" s="677"/>
      <c r="M3603" s="267">
        <v>1117800</v>
      </c>
      <c r="N3603" s="664"/>
      <c r="O3603" s="664"/>
      <c r="P3603" s="665">
        <f t="shared" si="338"/>
        <v>12317000</v>
      </c>
      <c r="Q3603" s="665">
        <f t="shared" si="339"/>
        <v>12317000</v>
      </c>
      <c r="R3603" s="665">
        <f t="shared" si="340"/>
        <v>0</v>
      </c>
      <c r="S3603" s="661"/>
    </row>
    <row r="3604" spans="1:19" ht="38.25" outlineLevel="1">
      <c r="A3604" s="417">
        <v>29</v>
      </c>
      <c r="B3604" s="436" t="s">
        <v>1932</v>
      </c>
      <c r="C3604" s="412" t="s">
        <v>23</v>
      </c>
      <c r="D3604" s="406">
        <v>1</v>
      </c>
      <c r="E3604" s="407"/>
      <c r="F3604" s="406"/>
      <c r="G3604" s="407"/>
      <c r="H3604" s="423" t="s">
        <v>1934</v>
      </c>
      <c r="I3604" s="417" t="s">
        <v>1901</v>
      </c>
      <c r="J3604" s="417" t="s">
        <v>1902</v>
      </c>
      <c r="K3604" s="267">
        <v>14037700</v>
      </c>
      <c r="L3604" s="677"/>
      <c r="M3604" s="267">
        <v>1117800</v>
      </c>
      <c r="N3604" s="664"/>
      <c r="O3604" s="664"/>
      <c r="P3604" s="665">
        <f t="shared" si="338"/>
        <v>15155500</v>
      </c>
      <c r="Q3604" s="665">
        <f t="shared" si="339"/>
        <v>15155500</v>
      </c>
      <c r="R3604" s="665">
        <f t="shared" si="340"/>
        <v>0</v>
      </c>
      <c r="S3604" s="661"/>
    </row>
    <row r="3605" spans="1:19" ht="51" outlineLevel="1">
      <c r="A3605" s="417">
        <v>30</v>
      </c>
      <c r="B3605" s="436" t="s">
        <v>1932</v>
      </c>
      <c r="C3605" s="412" t="s">
        <v>23</v>
      </c>
      <c r="D3605" s="406">
        <v>1</v>
      </c>
      <c r="E3605" s="407"/>
      <c r="F3605" s="406"/>
      <c r="G3605" s="407"/>
      <c r="H3605" s="423" t="s">
        <v>1935</v>
      </c>
      <c r="I3605" s="417" t="s">
        <v>1901</v>
      </c>
      <c r="J3605" s="417" t="s">
        <v>1902</v>
      </c>
      <c r="K3605" s="267">
        <v>23624100</v>
      </c>
      <c r="L3605" s="677"/>
      <c r="M3605" s="267">
        <v>1447800</v>
      </c>
      <c r="N3605" s="664"/>
      <c r="O3605" s="664"/>
      <c r="P3605" s="665">
        <f t="shared" si="338"/>
        <v>25071900</v>
      </c>
      <c r="Q3605" s="665">
        <f t="shared" si="339"/>
        <v>25071900</v>
      </c>
      <c r="R3605" s="665">
        <f t="shared" si="340"/>
        <v>0</v>
      </c>
      <c r="S3605" s="661"/>
    </row>
    <row r="3606" spans="1:19" outlineLevel="1">
      <c r="A3606" s="417" t="s">
        <v>17</v>
      </c>
      <c r="B3606" s="437" t="s">
        <v>1936</v>
      </c>
      <c r="C3606" s="438"/>
      <c r="D3606" s="406"/>
      <c r="E3606" s="407"/>
      <c r="F3606" s="406"/>
      <c r="G3606" s="407"/>
      <c r="H3606" s="423"/>
      <c r="I3606" s="417"/>
      <c r="J3606" s="417"/>
      <c r="K3606" s="424"/>
      <c r="L3606" s="677"/>
      <c r="M3606" s="424"/>
      <c r="N3606" s="664"/>
      <c r="O3606" s="664"/>
      <c r="P3606" s="665"/>
      <c r="Q3606" s="665"/>
      <c r="R3606" s="665"/>
      <c r="S3606" s="661"/>
    </row>
    <row r="3607" spans="1:19" ht="38.25" outlineLevel="1">
      <c r="A3607" s="417">
        <v>29</v>
      </c>
      <c r="B3607" s="436" t="s">
        <v>1928</v>
      </c>
      <c r="C3607" s="412" t="s">
        <v>23</v>
      </c>
      <c r="D3607" s="406">
        <v>1</v>
      </c>
      <c r="E3607" s="407"/>
      <c r="F3607" s="406"/>
      <c r="G3607" s="407"/>
      <c r="H3607" s="417" t="s">
        <v>1931</v>
      </c>
      <c r="I3607" s="417" t="s">
        <v>1901</v>
      </c>
      <c r="J3607" s="417" t="s">
        <v>1902</v>
      </c>
      <c r="K3607" s="267">
        <v>9700200</v>
      </c>
      <c r="L3607" s="677"/>
      <c r="M3607" s="267">
        <v>1117800</v>
      </c>
      <c r="N3607" s="664"/>
      <c r="O3607" s="664"/>
      <c r="P3607" s="665">
        <f t="shared" ref="P3607:P3614" si="341">SUM(K3607:O3607)</f>
        <v>10818000</v>
      </c>
      <c r="Q3607" s="665">
        <f t="shared" ref="Q3607:Q3615" si="342">P3607*$D3607</f>
        <v>10818000</v>
      </c>
      <c r="R3607" s="665">
        <f t="shared" ref="R3607:R3615" si="343">P3607*$F3607</f>
        <v>0</v>
      </c>
      <c r="S3607" s="661"/>
    </row>
    <row r="3608" spans="1:19" ht="51" outlineLevel="1">
      <c r="A3608" s="417">
        <v>30</v>
      </c>
      <c r="B3608" s="436" t="s">
        <v>1937</v>
      </c>
      <c r="C3608" s="412" t="s">
        <v>23</v>
      </c>
      <c r="D3608" s="406">
        <v>1</v>
      </c>
      <c r="E3608" s="407"/>
      <c r="F3608" s="406"/>
      <c r="G3608" s="407"/>
      <c r="H3608" s="423" t="s">
        <v>1938</v>
      </c>
      <c r="I3608" s="417" t="s">
        <v>1901</v>
      </c>
      <c r="J3608" s="417" t="s">
        <v>1902</v>
      </c>
      <c r="K3608" s="267">
        <v>14037700</v>
      </c>
      <c r="L3608" s="677"/>
      <c r="M3608" s="267">
        <v>1447800</v>
      </c>
      <c r="N3608" s="664"/>
      <c r="O3608" s="664"/>
      <c r="P3608" s="665">
        <f t="shared" si="341"/>
        <v>15485500</v>
      </c>
      <c r="Q3608" s="665">
        <f t="shared" si="342"/>
        <v>15485500</v>
      </c>
      <c r="R3608" s="665">
        <f t="shared" si="343"/>
        <v>0</v>
      </c>
      <c r="S3608" s="661"/>
    </row>
    <row r="3609" spans="1:19" ht="51" outlineLevel="1">
      <c r="A3609" s="417">
        <v>31</v>
      </c>
      <c r="B3609" s="436" t="s">
        <v>1939</v>
      </c>
      <c r="C3609" s="412" t="s">
        <v>23</v>
      </c>
      <c r="D3609" s="406">
        <v>1</v>
      </c>
      <c r="E3609" s="407"/>
      <c r="F3609" s="406"/>
      <c r="G3609" s="407"/>
      <c r="H3609" s="423" t="s">
        <v>1909</v>
      </c>
      <c r="I3609" s="417" t="s">
        <v>1901</v>
      </c>
      <c r="J3609" s="417" t="s">
        <v>1902</v>
      </c>
      <c r="K3609" s="267">
        <v>1205100</v>
      </c>
      <c r="L3609" s="677"/>
      <c r="M3609" s="267">
        <v>420800</v>
      </c>
      <c r="N3609" s="664"/>
      <c r="O3609" s="664"/>
      <c r="P3609" s="665">
        <f t="shared" si="341"/>
        <v>1625900</v>
      </c>
      <c r="Q3609" s="665">
        <f t="shared" si="342"/>
        <v>1625900</v>
      </c>
      <c r="R3609" s="665">
        <f t="shared" si="343"/>
        <v>0</v>
      </c>
      <c r="S3609" s="661"/>
    </row>
    <row r="3610" spans="1:19" ht="51" outlineLevel="1">
      <c r="A3610" s="417">
        <v>32</v>
      </c>
      <c r="B3610" s="436" t="s">
        <v>1940</v>
      </c>
      <c r="C3610" s="412" t="s">
        <v>23</v>
      </c>
      <c r="D3610" s="406">
        <v>1</v>
      </c>
      <c r="E3610" s="407"/>
      <c r="F3610" s="406"/>
      <c r="G3610" s="407"/>
      <c r="H3610" s="417" t="s">
        <v>1941</v>
      </c>
      <c r="I3610" s="417" t="s">
        <v>1901</v>
      </c>
      <c r="J3610" s="417" t="s">
        <v>1902</v>
      </c>
      <c r="K3610" s="267">
        <v>27031200</v>
      </c>
      <c r="L3610" s="677"/>
      <c r="M3610" s="267">
        <v>2322300</v>
      </c>
      <c r="N3610" s="664"/>
      <c r="O3610" s="664"/>
      <c r="P3610" s="665">
        <f t="shared" si="341"/>
        <v>29353500</v>
      </c>
      <c r="Q3610" s="665">
        <f t="shared" si="342"/>
        <v>29353500</v>
      </c>
      <c r="R3610" s="665">
        <f t="shared" si="343"/>
        <v>0</v>
      </c>
      <c r="S3610" s="661"/>
    </row>
    <row r="3611" spans="1:19" ht="63.75" outlineLevel="1">
      <c r="A3611" s="417">
        <v>33</v>
      </c>
      <c r="B3611" s="436" t="s">
        <v>1940</v>
      </c>
      <c r="C3611" s="412" t="s">
        <v>23</v>
      </c>
      <c r="D3611" s="406">
        <v>1</v>
      </c>
      <c r="E3611" s="407"/>
      <c r="F3611" s="406"/>
      <c r="G3611" s="407"/>
      <c r="H3611" s="417" t="s">
        <v>1942</v>
      </c>
      <c r="I3611" s="417" t="s">
        <v>1901</v>
      </c>
      <c r="J3611" s="417" t="s">
        <v>1902</v>
      </c>
      <c r="K3611" s="267">
        <v>27031200</v>
      </c>
      <c r="L3611" s="677"/>
      <c r="M3611" s="267">
        <v>2322300</v>
      </c>
      <c r="N3611" s="664"/>
      <c r="O3611" s="664"/>
      <c r="P3611" s="665">
        <f t="shared" si="341"/>
        <v>29353500</v>
      </c>
      <c r="Q3611" s="665">
        <f t="shared" si="342"/>
        <v>29353500</v>
      </c>
      <c r="R3611" s="665">
        <f t="shared" si="343"/>
        <v>0</v>
      </c>
      <c r="S3611" s="661"/>
    </row>
    <row r="3612" spans="1:19" ht="63.75" outlineLevel="1">
      <c r="A3612" s="417">
        <v>34</v>
      </c>
      <c r="B3612" s="436" t="s">
        <v>1940</v>
      </c>
      <c r="C3612" s="412" t="s">
        <v>23</v>
      </c>
      <c r="D3612" s="406">
        <v>1</v>
      </c>
      <c r="E3612" s="407"/>
      <c r="F3612" s="406"/>
      <c r="G3612" s="407"/>
      <c r="H3612" s="417" t="s">
        <v>1943</v>
      </c>
      <c r="I3612" s="417" t="s">
        <v>1901</v>
      </c>
      <c r="J3612" s="417" t="s">
        <v>1902</v>
      </c>
      <c r="K3612" s="267">
        <v>23624100</v>
      </c>
      <c r="L3612" s="677"/>
      <c r="M3612" s="267">
        <v>1447800</v>
      </c>
      <c r="N3612" s="664"/>
      <c r="O3612" s="664"/>
      <c r="P3612" s="665">
        <f t="shared" si="341"/>
        <v>25071900</v>
      </c>
      <c r="Q3612" s="665">
        <f t="shared" si="342"/>
        <v>25071900</v>
      </c>
      <c r="R3612" s="665">
        <f t="shared" si="343"/>
        <v>0</v>
      </c>
      <c r="S3612" s="661"/>
    </row>
    <row r="3613" spans="1:19" ht="63.75" outlineLevel="1">
      <c r="A3613" s="401">
        <v>35</v>
      </c>
      <c r="B3613" s="419" t="s">
        <v>1940</v>
      </c>
      <c r="C3613" s="412" t="s">
        <v>23</v>
      </c>
      <c r="D3613" s="406">
        <v>1</v>
      </c>
      <c r="E3613" s="407"/>
      <c r="F3613" s="406"/>
      <c r="G3613" s="407"/>
      <c r="H3613" s="410" t="s">
        <v>1944</v>
      </c>
      <c r="I3613" s="417" t="s">
        <v>1901</v>
      </c>
      <c r="J3613" s="417" t="s">
        <v>1902</v>
      </c>
      <c r="K3613" s="267">
        <v>23624100</v>
      </c>
      <c r="L3613" s="677"/>
      <c r="M3613" s="267">
        <v>1447800</v>
      </c>
      <c r="N3613" s="664"/>
      <c r="O3613" s="664"/>
      <c r="P3613" s="665">
        <f t="shared" si="341"/>
        <v>25071900</v>
      </c>
      <c r="Q3613" s="665">
        <f t="shared" si="342"/>
        <v>25071900</v>
      </c>
      <c r="R3613" s="665">
        <f t="shared" si="343"/>
        <v>0</v>
      </c>
      <c r="S3613" s="661"/>
    </row>
    <row r="3614" spans="1:19" ht="38.25" outlineLevel="1">
      <c r="A3614" s="401">
        <v>36</v>
      </c>
      <c r="B3614" s="419" t="s">
        <v>1940</v>
      </c>
      <c r="C3614" s="412" t="s">
        <v>23</v>
      </c>
      <c r="D3614" s="406">
        <v>1</v>
      </c>
      <c r="E3614" s="407"/>
      <c r="F3614" s="406"/>
      <c r="G3614" s="407"/>
      <c r="H3614" s="410" t="s">
        <v>1945</v>
      </c>
      <c r="I3614" s="417" t="s">
        <v>1901</v>
      </c>
      <c r="J3614" s="417" t="s">
        <v>1902</v>
      </c>
      <c r="K3614" s="267">
        <v>6319400</v>
      </c>
      <c r="L3614" s="677"/>
      <c r="M3614" s="267">
        <v>1117800</v>
      </c>
      <c r="N3614" s="664"/>
      <c r="O3614" s="664"/>
      <c r="P3614" s="665">
        <f t="shared" si="341"/>
        <v>7437200</v>
      </c>
      <c r="Q3614" s="665">
        <f t="shared" si="342"/>
        <v>7437200</v>
      </c>
      <c r="R3614" s="665">
        <f t="shared" si="343"/>
        <v>0</v>
      </c>
      <c r="S3614" s="661"/>
    </row>
    <row r="3615" spans="1:19" ht="38.25" outlineLevel="1">
      <c r="A3615" s="552">
        <v>36</v>
      </c>
      <c r="B3615" s="553" t="s">
        <v>1946</v>
      </c>
      <c r="C3615" s="554" t="s">
        <v>23</v>
      </c>
      <c r="D3615" s="555">
        <v>1</v>
      </c>
      <c r="E3615" s="556"/>
      <c r="F3615" s="555"/>
      <c r="G3615" s="556"/>
      <c r="H3615" s="558" t="s">
        <v>1951</v>
      </c>
      <c r="I3615" s="557" t="s">
        <v>1901</v>
      </c>
      <c r="J3615" s="557" t="s">
        <v>1902</v>
      </c>
      <c r="K3615" s="679">
        <v>7212400</v>
      </c>
      <c r="L3615" s="680"/>
      <c r="M3615" s="679">
        <v>1117800</v>
      </c>
      <c r="N3615" s="681"/>
      <c r="O3615" s="681"/>
      <c r="P3615" s="682">
        <f t="shared" ref="P3615" si="344">SUM(K3615:O3615)</f>
        <v>8330200</v>
      </c>
      <c r="Q3615" s="682">
        <f t="shared" si="342"/>
        <v>8330200</v>
      </c>
      <c r="R3615" s="682">
        <f t="shared" si="343"/>
        <v>0</v>
      </c>
      <c r="S3615" s="683"/>
    </row>
    <row r="3616" spans="1:19" outlineLevel="1">
      <c r="A3616" s="422" t="s">
        <v>40</v>
      </c>
      <c r="B3616" s="439" t="s">
        <v>1947</v>
      </c>
      <c r="C3616" s="440"/>
      <c r="D3616" s="406"/>
      <c r="E3616" s="407"/>
      <c r="F3616" s="406"/>
      <c r="G3616" s="407"/>
      <c r="H3616" s="410"/>
      <c r="I3616" s="411"/>
      <c r="J3616" s="411"/>
      <c r="K3616" s="424"/>
      <c r="L3616" s="677"/>
      <c r="M3616" s="424"/>
      <c r="N3616" s="664"/>
      <c r="O3616" s="664"/>
      <c r="P3616" s="665"/>
      <c r="Q3616" s="665"/>
      <c r="R3616" s="665"/>
      <c r="S3616" s="661"/>
    </row>
    <row r="3617" spans="1:19" ht="38.25" outlineLevel="1">
      <c r="A3617" s="417">
        <v>37</v>
      </c>
      <c r="B3617" s="441" t="s">
        <v>1928</v>
      </c>
      <c r="C3617" s="412" t="s">
        <v>23</v>
      </c>
      <c r="D3617" s="406">
        <v>1</v>
      </c>
      <c r="E3617" s="407"/>
      <c r="F3617" s="406"/>
      <c r="G3617" s="407"/>
      <c r="H3617" s="410" t="s">
        <v>1931</v>
      </c>
      <c r="I3617" s="417" t="s">
        <v>1901</v>
      </c>
      <c r="J3617" s="417" t="s">
        <v>1902</v>
      </c>
      <c r="K3617" s="267">
        <v>9700200</v>
      </c>
      <c r="L3617" s="677"/>
      <c r="M3617" s="267">
        <v>1117800</v>
      </c>
      <c r="N3617" s="664"/>
      <c r="O3617" s="664"/>
      <c r="P3617" s="665">
        <f t="shared" ref="P3617:P3624" si="345">SUM(K3617:O3617)</f>
        <v>10818000</v>
      </c>
      <c r="Q3617" s="665">
        <f t="shared" ref="Q3617:Q3624" si="346">P3617*$D3617</f>
        <v>10818000</v>
      </c>
      <c r="R3617" s="665">
        <f t="shared" ref="R3617:R3624" si="347">P3617*$F3617</f>
        <v>0</v>
      </c>
      <c r="S3617" s="661"/>
    </row>
    <row r="3618" spans="1:19" ht="51" outlineLevel="1">
      <c r="A3618" s="417">
        <v>38</v>
      </c>
      <c r="B3618" s="441" t="s">
        <v>1939</v>
      </c>
      <c r="C3618" s="412" t="s">
        <v>23</v>
      </c>
      <c r="D3618" s="406">
        <v>1</v>
      </c>
      <c r="E3618" s="407"/>
      <c r="F3618" s="406"/>
      <c r="G3618" s="407"/>
      <c r="H3618" s="423" t="s">
        <v>1909</v>
      </c>
      <c r="I3618" s="417" t="s">
        <v>1901</v>
      </c>
      <c r="J3618" s="417" t="s">
        <v>1902</v>
      </c>
      <c r="K3618" s="267">
        <v>1205100</v>
      </c>
      <c r="L3618" s="677"/>
      <c r="M3618" s="267">
        <v>420800</v>
      </c>
      <c r="N3618" s="664"/>
      <c r="O3618" s="664"/>
      <c r="P3618" s="665">
        <f t="shared" si="345"/>
        <v>1625900</v>
      </c>
      <c r="Q3618" s="665">
        <f t="shared" si="346"/>
        <v>1625900</v>
      </c>
      <c r="R3618" s="665">
        <f t="shared" si="347"/>
        <v>0</v>
      </c>
      <c r="S3618" s="661"/>
    </row>
    <row r="3619" spans="1:19" ht="38.25" outlineLevel="1">
      <c r="A3619" s="417">
        <v>39</v>
      </c>
      <c r="B3619" s="441" t="s">
        <v>1948</v>
      </c>
      <c r="C3619" s="412" t="s">
        <v>23</v>
      </c>
      <c r="D3619" s="406">
        <v>2</v>
      </c>
      <c r="E3619" s="407"/>
      <c r="F3619" s="406"/>
      <c r="G3619" s="407"/>
      <c r="H3619" s="417" t="s">
        <v>1934</v>
      </c>
      <c r="I3619" s="417" t="s">
        <v>1901</v>
      </c>
      <c r="J3619" s="417" t="s">
        <v>1902</v>
      </c>
      <c r="K3619" s="267">
        <v>14037700</v>
      </c>
      <c r="L3619" s="677"/>
      <c r="M3619" s="267">
        <v>1117800</v>
      </c>
      <c r="N3619" s="664"/>
      <c r="O3619" s="664"/>
      <c r="P3619" s="665">
        <f t="shared" si="345"/>
        <v>15155500</v>
      </c>
      <c r="Q3619" s="665">
        <f t="shared" si="346"/>
        <v>30311000</v>
      </c>
      <c r="R3619" s="665">
        <f t="shared" si="347"/>
        <v>0</v>
      </c>
      <c r="S3619" s="661"/>
    </row>
    <row r="3620" spans="1:19" ht="51" outlineLevel="1">
      <c r="A3620" s="417">
        <v>40</v>
      </c>
      <c r="B3620" s="419" t="s">
        <v>1948</v>
      </c>
      <c r="C3620" s="412" t="s">
        <v>23</v>
      </c>
      <c r="D3620" s="406">
        <v>1</v>
      </c>
      <c r="E3620" s="407"/>
      <c r="F3620" s="406"/>
      <c r="G3620" s="407"/>
      <c r="H3620" s="417" t="s">
        <v>1949</v>
      </c>
      <c r="I3620" s="417" t="s">
        <v>1901</v>
      </c>
      <c r="J3620" s="417" t="s">
        <v>1902</v>
      </c>
      <c r="K3620" s="267">
        <v>23624100</v>
      </c>
      <c r="L3620" s="677"/>
      <c r="M3620" s="267">
        <v>1447800</v>
      </c>
      <c r="N3620" s="664"/>
      <c r="O3620" s="664"/>
      <c r="P3620" s="665">
        <f t="shared" si="345"/>
        <v>25071900</v>
      </c>
      <c r="Q3620" s="665">
        <f t="shared" si="346"/>
        <v>25071900</v>
      </c>
      <c r="R3620" s="665">
        <f t="shared" si="347"/>
        <v>0</v>
      </c>
      <c r="S3620" s="661"/>
    </row>
    <row r="3621" spans="1:19" ht="38.25" outlineLevel="1">
      <c r="A3621" s="401">
        <v>41</v>
      </c>
      <c r="B3621" s="419" t="s">
        <v>1948</v>
      </c>
      <c r="C3621" s="412" t="s">
        <v>23</v>
      </c>
      <c r="D3621" s="406">
        <v>1</v>
      </c>
      <c r="E3621" s="407"/>
      <c r="F3621" s="406"/>
      <c r="G3621" s="407"/>
      <c r="H3621" s="410" t="s">
        <v>1933</v>
      </c>
      <c r="I3621" s="417" t="s">
        <v>1901</v>
      </c>
      <c r="J3621" s="417" t="s">
        <v>1902</v>
      </c>
      <c r="K3621" s="267">
        <v>11199200</v>
      </c>
      <c r="L3621" s="677"/>
      <c r="M3621" s="267">
        <v>1117800</v>
      </c>
      <c r="N3621" s="664"/>
      <c r="O3621" s="664"/>
      <c r="P3621" s="665">
        <f t="shared" si="345"/>
        <v>12317000</v>
      </c>
      <c r="Q3621" s="665">
        <f t="shared" si="346"/>
        <v>12317000</v>
      </c>
      <c r="R3621" s="665">
        <f t="shared" si="347"/>
        <v>0</v>
      </c>
      <c r="S3621" s="661"/>
    </row>
    <row r="3622" spans="1:19" ht="51" outlineLevel="1">
      <c r="A3622" s="417">
        <v>42</v>
      </c>
      <c r="B3622" s="419" t="s">
        <v>1948</v>
      </c>
      <c r="C3622" s="412" t="s">
        <v>23</v>
      </c>
      <c r="D3622" s="406">
        <v>2</v>
      </c>
      <c r="E3622" s="407"/>
      <c r="F3622" s="406"/>
      <c r="G3622" s="407"/>
      <c r="H3622" s="417" t="s">
        <v>1949</v>
      </c>
      <c r="I3622" s="417" t="s">
        <v>1901</v>
      </c>
      <c r="J3622" s="417" t="s">
        <v>1902</v>
      </c>
      <c r="K3622" s="267">
        <v>23624100</v>
      </c>
      <c r="L3622" s="677"/>
      <c r="M3622" s="267">
        <v>1447800</v>
      </c>
      <c r="N3622" s="664"/>
      <c r="O3622" s="664"/>
      <c r="P3622" s="665">
        <f t="shared" si="345"/>
        <v>25071900</v>
      </c>
      <c r="Q3622" s="665">
        <f t="shared" si="346"/>
        <v>50143800</v>
      </c>
      <c r="R3622" s="665">
        <f t="shared" si="347"/>
        <v>0</v>
      </c>
      <c r="S3622" s="661"/>
    </row>
    <row r="3623" spans="1:19" ht="51" outlineLevel="1">
      <c r="A3623" s="417">
        <v>43</v>
      </c>
      <c r="B3623" s="419" t="s">
        <v>1948</v>
      </c>
      <c r="C3623" s="412" t="s">
        <v>23</v>
      </c>
      <c r="D3623" s="406">
        <v>1</v>
      </c>
      <c r="E3623" s="407"/>
      <c r="F3623" s="406"/>
      <c r="G3623" s="407"/>
      <c r="H3623" s="417" t="s">
        <v>1950</v>
      </c>
      <c r="I3623" s="417" t="s">
        <v>1901</v>
      </c>
      <c r="J3623" s="417" t="s">
        <v>1902</v>
      </c>
      <c r="K3623" s="267">
        <v>23624100</v>
      </c>
      <c r="L3623" s="677"/>
      <c r="M3623" s="267">
        <v>1447800</v>
      </c>
      <c r="N3623" s="664"/>
      <c r="O3623" s="664"/>
      <c r="P3623" s="665">
        <f t="shared" si="345"/>
        <v>25071900</v>
      </c>
      <c r="Q3623" s="665">
        <f t="shared" si="346"/>
        <v>25071900</v>
      </c>
      <c r="R3623" s="665">
        <f t="shared" si="347"/>
        <v>0</v>
      </c>
      <c r="S3623" s="661"/>
    </row>
    <row r="3624" spans="1:19" ht="38.25" outlineLevel="1">
      <c r="A3624" s="417">
        <v>44</v>
      </c>
      <c r="B3624" s="419" t="s">
        <v>1948</v>
      </c>
      <c r="C3624" s="412" t="s">
        <v>23</v>
      </c>
      <c r="D3624" s="406">
        <v>1</v>
      </c>
      <c r="E3624" s="407"/>
      <c r="F3624" s="406"/>
      <c r="G3624" s="407"/>
      <c r="H3624" s="410" t="s">
        <v>1951</v>
      </c>
      <c r="I3624" s="417" t="s">
        <v>1901</v>
      </c>
      <c r="J3624" s="417" t="s">
        <v>1902</v>
      </c>
      <c r="K3624" s="267">
        <v>7212400</v>
      </c>
      <c r="L3624" s="677"/>
      <c r="M3624" s="267">
        <v>1117800</v>
      </c>
      <c r="N3624" s="664"/>
      <c r="O3624" s="664"/>
      <c r="P3624" s="665">
        <f t="shared" si="345"/>
        <v>8330200</v>
      </c>
      <c r="Q3624" s="665">
        <f t="shared" si="346"/>
        <v>8330200</v>
      </c>
      <c r="R3624" s="665">
        <f t="shared" si="347"/>
        <v>0</v>
      </c>
      <c r="S3624" s="661"/>
    </row>
    <row r="3625" spans="1:19" outlineLevel="1">
      <c r="A3625" s="422" t="s">
        <v>715</v>
      </c>
      <c r="B3625" s="402" t="s">
        <v>1952</v>
      </c>
      <c r="C3625" s="410"/>
      <c r="D3625" s="406"/>
      <c r="E3625" s="407"/>
      <c r="F3625" s="406"/>
      <c r="G3625" s="407"/>
      <c r="H3625" s="417"/>
      <c r="I3625" s="417"/>
      <c r="J3625" s="417"/>
      <c r="K3625" s="424"/>
      <c r="L3625" s="677"/>
      <c r="M3625" s="424"/>
      <c r="N3625" s="664"/>
      <c r="O3625" s="664"/>
      <c r="P3625" s="665"/>
      <c r="Q3625" s="665"/>
      <c r="R3625" s="665"/>
      <c r="S3625" s="661"/>
    </row>
    <row r="3626" spans="1:19" ht="38.25" outlineLevel="1">
      <c r="A3626" s="417">
        <v>45</v>
      </c>
      <c r="B3626" s="419" t="s">
        <v>1953</v>
      </c>
      <c r="C3626" s="412" t="s">
        <v>23</v>
      </c>
      <c r="D3626" s="406">
        <v>1</v>
      </c>
      <c r="E3626" s="407"/>
      <c r="F3626" s="406"/>
      <c r="G3626" s="407"/>
      <c r="H3626" s="410" t="s">
        <v>1931</v>
      </c>
      <c r="I3626" s="417" t="s">
        <v>1901</v>
      </c>
      <c r="J3626" s="417" t="s">
        <v>1902</v>
      </c>
      <c r="K3626" s="267">
        <v>9700200</v>
      </c>
      <c r="L3626" s="677"/>
      <c r="M3626" s="267">
        <v>1117800</v>
      </c>
      <c r="N3626" s="664"/>
      <c r="O3626" s="664"/>
      <c r="P3626" s="665">
        <f t="shared" ref="P3626:P3634" si="348">SUM(K3626:O3626)</f>
        <v>10818000</v>
      </c>
      <c r="Q3626" s="665">
        <f t="shared" ref="Q3626:Q3634" si="349">P3626*$D3626</f>
        <v>10818000</v>
      </c>
      <c r="R3626" s="665">
        <f t="shared" ref="R3626:R3634" si="350">P3626*$F3626</f>
        <v>0</v>
      </c>
      <c r="S3626" s="661"/>
    </row>
    <row r="3627" spans="1:19" ht="38.25" outlineLevel="1">
      <c r="A3627" s="417">
        <v>46</v>
      </c>
      <c r="B3627" s="419" t="s">
        <v>1954</v>
      </c>
      <c r="C3627" s="412" t="s">
        <v>23</v>
      </c>
      <c r="D3627" s="406">
        <v>1</v>
      </c>
      <c r="E3627" s="407"/>
      <c r="F3627" s="406"/>
      <c r="G3627" s="407"/>
      <c r="H3627" s="417" t="s">
        <v>1951</v>
      </c>
      <c r="I3627" s="417" t="s">
        <v>1901</v>
      </c>
      <c r="J3627" s="417" t="s">
        <v>1902</v>
      </c>
      <c r="K3627" s="267">
        <v>7212400</v>
      </c>
      <c r="L3627" s="677"/>
      <c r="M3627" s="267">
        <v>1117800</v>
      </c>
      <c r="N3627" s="664"/>
      <c r="O3627" s="664"/>
      <c r="P3627" s="665">
        <f t="shared" si="348"/>
        <v>8330200</v>
      </c>
      <c r="Q3627" s="665">
        <f t="shared" si="349"/>
        <v>8330200</v>
      </c>
      <c r="R3627" s="665">
        <f t="shared" si="350"/>
        <v>0</v>
      </c>
      <c r="S3627" s="661"/>
    </row>
    <row r="3628" spans="1:19" ht="51" outlineLevel="1">
      <c r="A3628" s="417">
        <v>47</v>
      </c>
      <c r="B3628" s="419" t="s">
        <v>1939</v>
      </c>
      <c r="C3628" s="412" t="s">
        <v>23</v>
      </c>
      <c r="D3628" s="406">
        <v>1</v>
      </c>
      <c r="E3628" s="407"/>
      <c r="F3628" s="406"/>
      <c r="G3628" s="407"/>
      <c r="H3628" s="423" t="s">
        <v>1909</v>
      </c>
      <c r="I3628" s="417" t="s">
        <v>1901</v>
      </c>
      <c r="J3628" s="417" t="s">
        <v>1902</v>
      </c>
      <c r="K3628" s="267">
        <v>1205100</v>
      </c>
      <c r="L3628" s="677"/>
      <c r="M3628" s="267">
        <v>420800</v>
      </c>
      <c r="N3628" s="664"/>
      <c r="O3628" s="664"/>
      <c r="P3628" s="665">
        <f t="shared" si="348"/>
        <v>1625900</v>
      </c>
      <c r="Q3628" s="665">
        <f t="shared" si="349"/>
        <v>1625900</v>
      </c>
      <c r="R3628" s="665">
        <f t="shared" si="350"/>
        <v>0</v>
      </c>
      <c r="S3628" s="661"/>
    </row>
    <row r="3629" spans="1:19" ht="51" outlineLevel="1">
      <c r="A3629" s="401">
        <v>48</v>
      </c>
      <c r="B3629" s="419" t="s">
        <v>1939</v>
      </c>
      <c r="C3629" s="412" t="s">
        <v>23</v>
      </c>
      <c r="D3629" s="406">
        <v>3</v>
      </c>
      <c r="E3629" s="407"/>
      <c r="F3629" s="406"/>
      <c r="G3629" s="407"/>
      <c r="H3629" s="410" t="s">
        <v>1905</v>
      </c>
      <c r="I3629" s="417" t="s">
        <v>1901</v>
      </c>
      <c r="J3629" s="417" t="s">
        <v>1902</v>
      </c>
      <c r="K3629" s="267">
        <v>1906700</v>
      </c>
      <c r="L3629" s="677"/>
      <c r="M3629" s="267">
        <v>998300</v>
      </c>
      <c r="N3629" s="664"/>
      <c r="O3629" s="664"/>
      <c r="P3629" s="665">
        <f t="shared" si="348"/>
        <v>2905000</v>
      </c>
      <c r="Q3629" s="665">
        <f t="shared" si="349"/>
        <v>8715000</v>
      </c>
      <c r="R3629" s="665">
        <f t="shared" si="350"/>
        <v>0</v>
      </c>
      <c r="S3629" s="661"/>
    </row>
    <row r="3630" spans="1:19" ht="38.25" outlineLevel="1">
      <c r="A3630" s="417">
        <v>49</v>
      </c>
      <c r="B3630" s="419" t="s">
        <v>1955</v>
      </c>
      <c r="C3630" s="412" t="s">
        <v>23</v>
      </c>
      <c r="D3630" s="406">
        <v>1</v>
      </c>
      <c r="E3630" s="407"/>
      <c r="F3630" s="406"/>
      <c r="G3630" s="407"/>
      <c r="H3630" s="417" t="s">
        <v>1951</v>
      </c>
      <c r="I3630" s="417" t="s">
        <v>1901</v>
      </c>
      <c r="J3630" s="417" t="s">
        <v>1902</v>
      </c>
      <c r="K3630" s="267">
        <v>7212400</v>
      </c>
      <c r="L3630" s="677"/>
      <c r="M3630" s="267">
        <v>1117800</v>
      </c>
      <c r="N3630" s="664"/>
      <c r="O3630" s="664"/>
      <c r="P3630" s="665">
        <f t="shared" si="348"/>
        <v>8330200</v>
      </c>
      <c r="Q3630" s="665">
        <f t="shared" si="349"/>
        <v>8330200</v>
      </c>
      <c r="R3630" s="665">
        <f t="shared" si="350"/>
        <v>0</v>
      </c>
      <c r="S3630" s="661"/>
    </row>
    <row r="3631" spans="1:19" ht="38.25" outlineLevel="1">
      <c r="A3631" s="417">
        <v>50</v>
      </c>
      <c r="B3631" s="419" t="s">
        <v>1955</v>
      </c>
      <c r="C3631" s="412" t="s">
        <v>23</v>
      </c>
      <c r="D3631" s="406">
        <v>1</v>
      </c>
      <c r="E3631" s="407"/>
      <c r="F3631" s="406"/>
      <c r="G3631" s="407"/>
      <c r="H3631" s="423" t="s">
        <v>1956</v>
      </c>
      <c r="I3631" s="417" t="s">
        <v>1901</v>
      </c>
      <c r="J3631" s="417" t="s">
        <v>1902</v>
      </c>
      <c r="K3631" s="267">
        <v>11581900</v>
      </c>
      <c r="L3631" s="677"/>
      <c r="M3631" s="267">
        <v>1117800</v>
      </c>
      <c r="N3631" s="664"/>
      <c r="O3631" s="664"/>
      <c r="P3631" s="665">
        <f t="shared" si="348"/>
        <v>12699700</v>
      </c>
      <c r="Q3631" s="665">
        <f t="shared" si="349"/>
        <v>12699700</v>
      </c>
      <c r="R3631" s="665">
        <f t="shared" si="350"/>
        <v>0</v>
      </c>
      <c r="S3631" s="661"/>
    </row>
    <row r="3632" spans="1:19" ht="51" outlineLevel="1">
      <c r="A3632" s="417">
        <v>51</v>
      </c>
      <c r="B3632" s="419" t="s">
        <v>1955</v>
      </c>
      <c r="C3632" s="412" t="s">
        <v>23</v>
      </c>
      <c r="D3632" s="406">
        <v>1</v>
      </c>
      <c r="E3632" s="407"/>
      <c r="F3632" s="406"/>
      <c r="G3632" s="407"/>
      <c r="H3632" s="423" t="s">
        <v>1935</v>
      </c>
      <c r="I3632" s="417" t="s">
        <v>1901</v>
      </c>
      <c r="J3632" s="417" t="s">
        <v>1902</v>
      </c>
      <c r="K3632" s="267">
        <v>23624100</v>
      </c>
      <c r="L3632" s="677"/>
      <c r="M3632" s="267">
        <v>1447800</v>
      </c>
      <c r="N3632" s="664"/>
      <c r="O3632" s="664"/>
      <c r="P3632" s="665">
        <f t="shared" si="348"/>
        <v>25071900</v>
      </c>
      <c r="Q3632" s="665">
        <f t="shared" si="349"/>
        <v>25071900</v>
      </c>
      <c r="R3632" s="665">
        <f t="shared" si="350"/>
        <v>0</v>
      </c>
      <c r="S3632" s="661"/>
    </row>
    <row r="3633" spans="1:19" ht="51" outlineLevel="1">
      <c r="A3633" s="417">
        <v>52</v>
      </c>
      <c r="B3633" s="419" t="s">
        <v>1955</v>
      </c>
      <c r="C3633" s="412" t="s">
        <v>23</v>
      </c>
      <c r="D3633" s="406">
        <v>1</v>
      </c>
      <c r="E3633" s="407"/>
      <c r="F3633" s="406"/>
      <c r="G3633" s="407"/>
      <c r="H3633" s="417" t="s">
        <v>1957</v>
      </c>
      <c r="I3633" s="417" t="s">
        <v>1901</v>
      </c>
      <c r="J3633" s="417" t="s">
        <v>1902</v>
      </c>
      <c r="K3633" s="267">
        <v>27031200</v>
      </c>
      <c r="L3633" s="677"/>
      <c r="M3633" s="267">
        <v>2322300</v>
      </c>
      <c r="N3633" s="664"/>
      <c r="O3633" s="664"/>
      <c r="P3633" s="665">
        <f t="shared" si="348"/>
        <v>29353500</v>
      </c>
      <c r="Q3633" s="665">
        <f t="shared" si="349"/>
        <v>29353500</v>
      </c>
      <c r="R3633" s="665">
        <f t="shared" si="350"/>
        <v>0</v>
      </c>
      <c r="S3633" s="661"/>
    </row>
    <row r="3634" spans="1:19" ht="51" outlineLevel="1">
      <c r="A3634" s="417">
        <v>53</v>
      </c>
      <c r="B3634" s="419" t="s">
        <v>1955</v>
      </c>
      <c r="C3634" s="412" t="s">
        <v>23</v>
      </c>
      <c r="D3634" s="406">
        <v>1</v>
      </c>
      <c r="E3634" s="407"/>
      <c r="F3634" s="406"/>
      <c r="G3634" s="407"/>
      <c r="H3634" s="417" t="s">
        <v>1958</v>
      </c>
      <c r="I3634" s="417" t="s">
        <v>1901</v>
      </c>
      <c r="J3634" s="417" t="s">
        <v>1902</v>
      </c>
      <c r="K3634" s="267">
        <v>33274200</v>
      </c>
      <c r="L3634" s="677"/>
      <c r="M3634" s="267">
        <v>1447800</v>
      </c>
      <c r="N3634" s="664"/>
      <c r="O3634" s="664"/>
      <c r="P3634" s="665">
        <f t="shared" si="348"/>
        <v>34722000</v>
      </c>
      <c r="Q3634" s="665">
        <f t="shared" si="349"/>
        <v>34722000</v>
      </c>
      <c r="R3634" s="665">
        <f t="shared" si="350"/>
        <v>0</v>
      </c>
      <c r="S3634" s="661"/>
    </row>
    <row r="3635" spans="1:19" outlineLevel="1">
      <c r="A3635" s="417" t="s">
        <v>923</v>
      </c>
      <c r="B3635" s="402" t="s">
        <v>1959</v>
      </c>
      <c r="C3635" s="412"/>
      <c r="D3635" s="406"/>
      <c r="E3635" s="407"/>
      <c r="F3635" s="406"/>
      <c r="G3635" s="407"/>
      <c r="H3635" s="417"/>
      <c r="I3635" s="417"/>
      <c r="J3635" s="417"/>
      <c r="K3635" s="424"/>
      <c r="L3635" s="677"/>
      <c r="M3635" s="424"/>
      <c r="N3635" s="664"/>
      <c r="O3635" s="664"/>
      <c r="P3635" s="665"/>
      <c r="Q3635" s="665"/>
      <c r="R3635" s="665"/>
      <c r="S3635" s="661"/>
    </row>
    <row r="3636" spans="1:19" ht="38.25" outlineLevel="1">
      <c r="A3636" s="417">
        <v>50</v>
      </c>
      <c r="B3636" s="409" t="s">
        <v>1953</v>
      </c>
      <c r="C3636" s="412" t="s">
        <v>23</v>
      </c>
      <c r="D3636" s="406">
        <v>1</v>
      </c>
      <c r="E3636" s="407"/>
      <c r="F3636" s="406"/>
      <c r="G3636" s="407"/>
      <c r="H3636" s="417" t="s">
        <v>1933</v>
      </c>
      <c r="I3636" s="417" t="s">
        <v>1901</v>
      </c>
      <c r="J3636" s="417" t="s">
        <v>1902</v>
      </c>
      <c r="K3636" s="267">
        <v>11199200</v>
      </c>
      <c r="L3636" s="677"/>
      <c r="M3636" s="267">
        <v>1117800</v>
      </c>
      <c r="N3636" s="664"/>
      <c r="O3636" s="664"/>
      <c r="P3636" s="665">
        <f t="shared" ref="P3636:P3646" si="351">SUM(K3636:O3636)</f>
        <v>12317000</v>
      </c>
      <c r="Q3636" s="665">
        <f t="shared" ref="Q3636:Q3646" si="352">P3636*$D3636</f>
        <v>12317000</v>
      </c>
      <c r="R3636" s="665">
        <f t="shared" ref="R3636:R3646" si="353">P3636*$F3636</f>
        <v>0</v>
      </c>
      <c r="S3636" s="661"/>
    </row>
    <row r="3637" spans="1:19" ht="38.25" outlineLevel="1">
      <c r="A3637" s="417">
        <v>51</v>
      </c>
      <c r="B3637" s="419" t="s">
        <v>1954</v>
      </c>
      <c r="C3637" s="412" t="s">
        <v>23</v>
      </c>
      <c r="D3637" s="406">
        <v>1</v>
      </c>
      <c r="E3637" s="407"/>
      <c r="F3637" s="406"/>
      <c r="G3637" s="407"/>
      <c r="H3637" s="423" t="s">
        <v>1933</v>
      </c>
      <c r="I3637" s="417" t="s">
        <v>1901</v>
      </c>
      <c r="J3637" s="417" t="s">
        <v>1902</v>
      </c>
      <c r="K3637" s="267">
        <v>11199200</v>
      </c>
      <c r="L3637" s="677"/>
      <c r="M3637" s="267">
        <v>1117800</v>
      </c>
      <c r="N3637" s="664"/>
      <c r="O3637" s="664"/>
      <c r="P3637" s="665">
        <f t="shared" si="351"/>
        <v>12317000</v>
      </c>
      <c r="Q3637" s="665">
        <f t="shared" si="352"/>
        <v>12317000</v>
      </c>
      <c r="R3637" s="665">
        <f t="shared" si="353"/>
        <v>0</v>
      </c>
      <c r="S3637" s="661"/>
    </row>
    <row r="3638" spans="1:19" ht="38.25" outlineLevel="1">
      <c r="A3638" s="417">
        <v>52</v>
      </c>
      <c r="B3638" s="419" t="s">
        <v>1960</v>
      </c>
      <c r="C3638" s="412" t="s">
        <v>23</v>
      </c>
      <c r="D3638" s="406">
        <v>1</v>
      </c>
      <c r="E3638" s="407"/>
      <c r="F3638" s="406"/>
      <c r="G3638" s="407"/>
      <c r="H3638" s="417" t="s">
        <v>1931</v>
      </c>
      <c r="I3638" s="417" t="s">
        <v>1901</v>
      </c>
      <c r="J3638" s="417" t="s">
        <v>1902</v>
      </c>
      <c r="K3638" s="267">
        <v>9700200</v>
      </c>
      <c r="L3638" s="677"/>
      <c r="M3638" s="267">
        <v>1117800</v>
      </c>
      <c r="N3638" s="664"/>
      <c r="O3638" s="664"/>
      <c r="P3638" s="665">
        <f t="shared" si="351"/>
        <v>10818000</v>
      </c>
      <c r="Q3638" s="665">
        <f t="shared" si="352"/>
        <v>10818000</v>
      </c>
      <c r="R3638" s="665">
        <f t="shared" si="353"/>
        <v>0</v>
      </c>
      <c r="S3638" s="661"/>
    </row>
    <row r="3639" spans="1:19" ht="38.25" outlineLevel="1">
      <c r="A3639" s="417">
        <v>53</v>
      </c>
      <c r="B3639" s="419" t="s">
        <v>1961</v>
      </c>
      <c r="C3639" s="412" t="s">
        <v>23</v>
      </c>
      <c r="D3639" s="406">
        <v>1</v>
      </c>
      <c r="E3639" s="407"/>
      <c r="F3639" s="406"/>
      <c r="G3639" s="407"/>
      <c r="H3639" s="417" t="s">
        <v>1931</v>
      </c>
      <c r="I3639" s="417" t="s">
        <v>1901</v>
      </c>
      <c r="J3639" s="417" t="s">
        <v>1902</v>
      </c>
      <c r="K3639" s="267">
        <v>9700200</v>
      </c>
      <c r="L3639" s="677"/>
      <c r="M3639" s="267">
        <v>1117800</v>
      </c>
      <c r="N3639" s="664"/>
      <c r="O3639" s="664"/>
      <c r="P3639" s="665">
        <f t="shared" si="351"/>
        <v>10818000</v>
      </c>
      <c r="Q3639" s="665">
        <f t="shared" si="352"/>
        <v>10818000</v>
      </c>
      <c r="R3639" s="665">
        <f t="shared" si="353"/>
        <v>0</v>
      </c>
      <c r="S3639" s="661"/>
    </row>
    <row r="3640" spans="1:19" ht="38.25" outlineLevel="1">
      <c r="A3640" s="430">
        <v>54</v>
      </c>
      <c r="B3640" s="415" t="s">
        <v>1962</v>
      </c>
      <c r="C3640" s="412" t="s">
        <v>23</v>
      </c>
      <c r="D3640" s="406">
        <v>1</v>
      </c>
      <c r="E3640" s="407"/>
      <c r="F3640" s="406"/>
      <c r="G3640" s="407"/>
      <c r="H3640" s="417" t="s">
        <v>1963</v>
      </c>
      <c r="I3640" s="417" t="s">
        <v>1901</v>
      </c>
      <c r="J3640" s="417" t="s">
        <v>1902</v>
      </c>
      <c r="K3640" s="267">
        <v>8902800</v>
      </c>
      <c r="L3640" s="677"/>
      <c r="M3640" s="267">
        <v>1117800</v>
      </c>
      <c r="N3640" s="664"/>
      <c r="O3640" s="664"/>
      <c r="P3640" s="665">
        <f t="shared" si="351"/>
        <v>10020600</v>
      </c>
      <c r="Q3640" s="665">
        <f t="shared" si="352"/>
        <v>10020600</v>
      </c>
      <c r="R3640" s="665">
        <f t="shared" si="353"/>
        <v>0</v>
      </c>
      <c r="S3640" s="661"/>
    </row>
    <row r="3641" spans="1:19" ht="51" outlineLevel="1">
      <c r="A3641" s="401">
        <v>55</v>
      </c>
      <c r="B3641" s="419" t="s">
        <v>1964</v>
      </c>
      <c r="C3641" s="412" t="s">
        <v>23</v>
      </c>
      <c r="D3641" s="406">
        <v>1</v>
      </c>
      <c r="E3641" s="407"/>
      <c r="F3641" s="406"/>
      <c r="G3641" s="407"/>
      <c r="H3641" s="410" t="s">
        <v>1965</v>
      </c>
      <c r="I3641" s="417" t="s">
        <v>1901</v>
      </c>
      <c r="J3641" s="417" t="s">
        <v>1902</v>
      </c>
      <c r="K3641" s="267">
        <v>27523300</v>
      </c>
      <c r="L3641" s="677"/>
      <c r="M3641" s="267">
        <v>2734800</v>
      </c>
      <c r="N3641" s="664"/>
      <c r="O3641" s="664"/>
      <c r="P3641" s="665">
        <f t="shared" si="351"/>
        <v>30258100</v>
      </c>
      <c r="Q3641" s="665">
        <f t="shared" si="352"/>
        <v>30258100</v>
      </c>
      <c r="R3641" s="665">
        <f t="shared" si="353"/>
        <v>0</v>
      </c>
      <c r="S3641" s="661"/>
    </row>
    <row r="3642" spans="1:19" ht="38.25" outlineLevel="1">
      <c r="A3642" s="401">
        <v>56</v>
      </c>
      <c r="B3642" s="419" t="s">
        <v>1966</v>
      </c>
      <c r="C3642" s="412" t="s">
        <v>23</v>
      </c>
      <c r="D3642" s="406">
        <v>1</v>
      </c>
      <c r="E3642" s="407"/>
      <c r="F3642" s="406"/>
      <c r="G3642" s="407"/>
      <c r="H3642" s="410" t="s">
        <v>1934</v>
      </c>
      <c r="I3642" s="417" t="s">
        <v>1901</v>
      </c>
      <c r="J3642" s="417" t="s">
        <v>1902</v>
      </c>
      <c r="K3642" s="267">
        <v>14037700</v>
      </c>
      <c r="L3642" s="677"/>
      <c r="M3642" s="267">
        <v>1117800</v>
      </c>
      <c r="N3642" s="664"/>
      <c r="O3642" s="664"/>
      <c r="P3642" s="665">
        <f t="shared" si="351"/>
        <v>15155500</v>
      </c>
      <c r="Q3642" s="665">
        <f t="shared" si="352"/>
        <v>15155500</v>
      </c>
      <c r="R3642" s="665">
        <f t="shared" si="353"/>
        <v>0</v>
      </c>
      <c r="S3642" s="661"/>
    </row>
    <row r="3643" spans="1:19" ht="51" outlineLevel="1">
      <c r="A3643" s="417">
        <v>57</v>
      </c>
      <c r="B3643" s="442" t="s">
        <v>1966</v>
      </c>
      <c r="C3643" s="412" t="s">
        <v>23</v>
      </c>
      <c r="D3643" s="406">
        <v>1</v>
      </c>
      <c r="E3643" s="407"/>
      <c r="F3643" s="406"/>
      <c r="G3643" s="407"/>
      <c r="H3643" s="417" t="s">
        <v>1935</v>
      </c>
      <c r="I3643" s="417" t="s">
        <v>1901</v>
      </c>
      <c r="J3643" s="417" t="s">
        <v>1902</v>
      </c>
      <c r="K3643" s="267">
        <v>23624100</v>
      </c>
      <c r="L3643" s="677"/>
      <c r="M3643" s="267">
        <v>1447800</v>
      </c>
      <c r="N3643" s="664"/>
      <c r="O3643" s="664"/>
      <c r="P3643" s="665">
        <f t="shared" si="351"/>
        <v>25071900</v>
      </c>
      <c r="Q3643" s="665">
        <f t="shared" si="352"/>
        <v>25071900</v>
      </c>
      <c r="R3643" s="665">
        <f t="shared" si="353"/>
        <v>0</v>
      </c>
      <c r="S3643" s="661"/>
    </row>
    <row r="3644" spans="1:19" ht="51" outlineLevel="1">
      <c r="A3644" s="417">
        <v>58</v>
      </c>
      <c r="B3644" s="442" t="s">
        <v>1966</v>
      </c>
      <c r="C3644" s="412" t="s">
        <v>23</v>
      </c>
      <c r="D3644" s="406">
        <v>1</v>
      </c>
      <c r="E3644" s="407"/>
      <c r="F3644" s="406"/>
      <c r="G3644" s="407"/>
      <c r="H3644" s="417" t="s">
        <v>1957</v>
      </c>
      <c r="I3644" s="417" t="s">
        <v>1901</v>
      </c>
      <c r="J3644" s="417" t="s">
        <v>1902</v>
      </c>
      <c r="K3644" s="267">
        <v>27031200</v>
      </c>
      <c r="L3644" s="677"/>
      <c r="M3644" s="267">
        <v>2322300</v>
      </c>
      <c r="N3644" s="664"/>
      <c r="O3644" s="664"/>
      <c r="P3644" s="665">
        <f t="shared" si="351"/>
        <v>29353500</v>
      </c>
      <c r="Q3644" s="665">
        <f t="shared" si="352"/>
        <v>29353500</v>
      </c>
      <c r="R3644" s="665">
        <f t="shared" si="353"/>
        <v>0</v>
      </c>
      <c r="S3644" s="661"/>
    </row>
    <row r="3645" spans="1:19" ht="51" outlineLevel="1">
      <c r="A3645" s="417">
        <v>59</v>
      </c>
      <c r="B3645" s="442" t="s">
        <v>1966</v>
      </c>
      <c r="C3645" s="412" t="s">
        <v>23</v>
      </c>
      <c r="D3645" s="406">
        <v>2</v>
      </c>
      <c r="E3645" s="407"/>
      <c r="F3645" s="406"/>
      <c r="G3645" s="407"/>
      <c r="H3645" s="417" t="s">
        <v>1949</v>
      </c>
      <c r="I3645" s="417" t="s">
        <v>1901</v>
      </c>
      <c r="J3645" s="417" t="s">
        <v>1902</v>
      </c>
      <c r="K3645" s="267">
        <v>23624100</v>
      </c>
      <c r="L3645" s="677"/>
      <c r="M3645" s="267">
        <v>1447800</v>
      </c>
      <c r="N3645" s="664"/>
      <c r="O3645" s="664"/>
      <c r="P3645" s="665">
        <f t="shared" si="351"/>
        <v>25071900</v>
      </c>
      <c r="Q3645" s="665">
        <f t="shared" si="352"/>
        <v>50143800</v>
      </c>
      <c r="R3645" s="665">
        <f t="shared" si="353"/>
        <v>0</v>
      </c>
      <c r="S3645" s="661"/>
    </row>
    <row r="3646" spans="1:19" ht="51" outlineLevel="1">
      <c r="A3646" s="417">
        <v>60</v>
      </c>
      <c r="B3646" s="442" t="s">
        <v>1967</v>
      </c>
      <c r="C3646" s="412" t="s">
        <v>23</v>
      </c>
      <c r="D3646" s="406">
        <v>1</v>
      </c>
      <c r="E3646" s="407"/>
      <c r="F3646" s="406"/>
      <c r="G3646" s="407"/>
      <c r="H3646" s="417" t="s">
        <v>1968</v>
      </c>
      <c r="I3646" s="417" t="s">
        <v>1901</v>
      </c>
      <c r="J3646" s="417" t="s">
        <v>1902</v>
      </c>
      <c r="K3646" s="267">
        <v>45032900</v>
      </c>
      <c r="L3646" s="677"/>
      <c r="M3646" s="267">
        <v>4384800</v>
      </c>
      <c r="N3646" s="664"/>
      <c r="O3646" s="664"/>
      <c r="P3646" s="665">
        <f t="shared" si="351"/>
        <v>49417700</v>
      </c>
      <c r="Q3646" s="665">
        <f t="shared" si="352"/>
        <v>49417700</v>
      </c>
      <c r="R3646" s="665">
        <f t="shared" si="353"/>
        <v>0</v>
      </c>
      <c r="S3646" s="661"/>
    </row>
    <row r="3647" spans="1:19" outlineLevel="1">
      <c r="A3647" s="417" t="s">
        <v>1012</v>
      </c>
      <c r="B3647" s="443" t="s">
        <v>8</v>
      </c>
      <c r="C3647" s="444"/>
      <c r="D3647" s="406"/>
      <c r="E3647" s="407"/>
      <c r="F3647" s="406"/>
      <c r="G3647" s="407"/>
      <c r="H3647" s="417"/>
      <c r="I3647" s="417"/>
      <c r="J3647" s="417"/>
      <c r="K3647" s="424"/>
      <c r="L3647" s="677"/>
      <c r="M3647" s="424"/>
      <c r="N3647" s="664"/>
      <c r="O3647" s="664"/>
      <c r="P3647" s="665"/>
      <c r="Q3647" s="665"/>
      <c r="R3647" s="665"/>
      <c r="S3647" s="661"/>
    </row>
    <row r="3648" spans="1:19" ht="51" outlineLevel="1">
      <c r="A3648" s="417">
        <v>61</v>
      </c>
      <c r="B3648" s="445" t="s">
        <v>1969</v>
      </c>
      <c r="C3648" s="412" t="s">
        <v>23</v>
      </c>
      <c r="D3648" s="406">
        <v>1</v>
      </c>
      <c r="E3648" s="407"/>
      <c r="F3648" s="406"/>
      <c r="G3648" s="407"/>
      <c r="H3648" s="417" t="s">
        <v>1900</v>
      </c>
      <c r="I3648" s="417" t="s">
        <v>1901</v>
      </c>
      <c r="J3648" s="417" t="s">
        <v>1902</v>
      </c>
      <c r="K3648" s="267">
        <v>1428300</v>
      </c>
      <c r="L3648" s="677"/>
      <c r="M3648" s="267">
        <v>420800</v>
      </c>
      <c r="N3648" s="664"/>
      <c r="O3648" s="664"/>
      <c r="P3648" s="665">
        <f t="shared" ref="P3648:P3650" si="354">SUM(K3648:O3648)</f>
        <v>1849100</v>
      </c>
      <c r="Q3648" s="665">
        <f>P3648*$D3648</f>
        <v>1849100</v>
      </c>
      <c r="R3648" s="665">
        <f>P3648*$F3648</f>
        <v>0</v>
      </c>
      <c r="S3648" s="661"/>
    </row>
    <row r="3649" spans="1:19" ht="38.25" outlineLevel="1">
      <c r="A3649" s="417">
        <v>62</v>
      </c>
      <c r="B3649" s="445" t="s">
        <v>1970</v>
      </c>
      <c r="C3649" s="412" t="s">
        <v>23</v>
      </c>
      <c r="D3649" s="406">
        <v>1</v>
      </c>
      <c r="E3649" s="407"/>
      <c r="F3649" s="406"/>
      <c r="G3649" s="407"/>
      <c r="H3649" s="417" t="s">
        <v>1951</v>
      </c>
      <c r="I3649" s="417" t="s">
        <v>1901</v>
      </c>
      <c r="J3649" s="417" t="s">
        <v>1902</v>
      </c>
      <c r="K3649" s="267">
        <v>7212400</v>
      </c>
      <c r="L3649" s="677"/>
      <c r="M3649" s="267">
        <v>1117800</v>
      </c>
      <c r="N3649" s="664"/>
      <c r="O3649" s="664"/>
      <c r="P3649" s="665">
        <f t="shared" si="354"/>
        <v>8330200</v>
      </c>
      <c r="Q3649" s="665">
        <f>P3649*$D3649</f>
        <v>8330200</v>
      </c>
      <c r="R3649" s="665">
        <f>P3649*$F3649</f>
        <v>0</v>
      </c>
      <c r="S3649" s="661"/>
    </row>
    <row r="3650" spans="1:19" ht="38.25" outlineLevel="1">
      <c r="A3650" s="417">
        <v>63</v>
      </c>
      <c r="B3650" s="445" t="s">
        <v>1971</v>
      </c>
      <c r="C3650" s="412" t="s">
        <v>23</v>
      </c>
      <c r="D3650" s="406">
        <v>3</v>
      </c>
      <c r="E3650" s="407"/>
      <c r="F3650" s="406"/>
      <c r="G3650" s="407"/>
      <c r="H3650" s="417" t="s">
        <v>1929</v>
      </c>
      <c r="I3650" s="417" t="s">
        <v>1901</v>
      </c>
      <c r="J3650" s="417" t="s">
        <v>1902</v>
      </c>
      <c r="K3650" s="267">
        <v>1524000</v>
      </c>
      <c r="L3650" s="677"/>
      <c r="M3650" s="267">
        <v>420800</v>
      </c>
      <c r="N3650" s="664"/>
      <c r="O3650" s="664"/>
      <c r="P3650" s="665">
        <f t="shared" si="354"/>
        <v>1944800</v>
      </c>
      <c r="Q3650" s="665">
        <f>P3650*$D3650</f>
        <v>5834400</v>
      </c>
      <c r="R3650" s="665">
        <f>P3650*$F3650</f>
        <v>0</v>
      </c>
      <c r="S3650" s="661"/>
    </row>
    <row r="3651" spans="1:19" outlineLevel="1">
      <c r="A3651" s="417" t="s">
        <v>1972</v>
      </c>
      <c r="B3651" s="443" t="s">
        <v>1973</v>
      </c>
      <c r="C3651" s="444"/>
      <c r="D3651" s="406"/>
      <c r="E3651" s="407"/>
      <c r="F3651" s="406"/>
      <c r="G3651" s="407"/>
      <c r="H3651" s="417"/>
      <c r="I3651" s="417"/>
      <c r="J3651" s="417"/>
      <c r="K3651" s="620"/>
      <c r="L3651" s="677"/>
      <c r="M3651" s="620"/>
      <c r="N3651" s="664"/>
      <c r="O3651" s="664"/>
      <c r="P3651" s="665"/>
      <c r="Q3651" s="665"/>
      <c r="R3651" s="665"/>
      <c r="S3651" s="661"/>
    </row>
    <row r="3652" spans="1:19" ht="38.25" outlineLevel="1">
      <c r="A3652" s="417">
        <v>64</v>
      </c>
      <c r="B3652" s="442" t="s">
        <v>1974</v>
      </c>
      <c r="C3652" s="412" t="s">
        <v>23</v>
      </c>
      <c r="D3652" s="406">
        <v>1</v>
      </c>
      <c r="E3652" s="407"/>
      <c r="F3652" s="406"/>
      <c r="G3652" s="407"/>
      <c r="H3652" s="417" t="s">
        <v>1920</v>
      </c>
      <c r="I3652" s="417" t="s">
        <v>1901</v>
      </c>
      <c r="J3652" s="417" t="s">
        <v>1902</v>
      </c>
      <c r="K3652" s="267">
        <v>12144600</v>
      </c>
      <c r="L3652" s="677"/>
      <c r="M3652" s="267">
        <v>998300</v>
      </c>
      <c r="N3652" s="664"/>
      <c r="O3652" s="664"/>
      <c r="P3652" s="665">
        <f>SUM(K3652:O3652)</f>
        <v>13142900</v>
      </c>
      <c r="Q3652" s="665">
        <f>P3652*$D3652</f>
        <v>13142900</v>
      </c>
      <c r="R3652" s="665">
        <f>P3652*$F3652</f>
        <v>0</v>
      </c>
      <c r="S3652" s="661"/>
    </row>
    <row r="3653" spans="1:19" outlineLevel="1">
      <c r="A3653" s="417" t="s">
        <v>11</v>
      </c>
      <c r="B3653" s="443" t="s">
        <v>1975</v>
      </c>
      <c r="C3653" s="444"/>
      <c r="D3653" s="406"/>
      <c r="E3653" s="407"/>
      <c r="F3653" s="406"/>
      <c r="G3653" s="407"/>
      <c r="H3653" s="417"/>
      <c r="I3653" s="417"/>
      <c r="J3653" s="417"/>
      <c r="K3653" s="424"/>
      <c r="L3653" s="677"/>
      <c r="M3653" s="424"/>
      <c r="N3653" s="664"/>
      <c r="O3653" s="664"/>
      <c r="P3653" s="665"/>
      <c r="Q3653" s="665"/>
      <c r="R3653" s="665"/>
      <c r="S3653" s="661"/>
    </row>
    <row r="3654" spans="1:19" ht="51" outlineLevel="1">
      <c r="A3654" s="417">
        <v>65</v>
      </c>
      <c r="B3654" s="442" t="s">
        <v>1976</v>
      </c>
      <c r="C3654" s="412" t="s">
        <v>23</v>
      </c>
      <c r="D3654" s="406">
        <v>2</v>
      </c>
      <c r="E3654" s="407"/>
      <c r="F3654" s="406"/>
      <c r="G3654" s="407"/>
      <c r="H3654" s="417" t="s">
        <v>1977</v>
      </c>
      <c r="I3654" s="417" t="s">
        <v>1901</v>
      </c>
      <c r="J3654" s="417" t="s">
        <v>1902</v>
      </c>
      <c r="K3654" s="267">
        <v>39354000</v>
      </c>
      <c r="L3654" s="677"/>
      <c r="M3654" s="267">
        <v>2544700</v>
      </c>
      <c r="N3654" s="664"/>
      <c r="O3654" s="664"/>
      <c r="P3654" s="665">
        <f>SUM(K3654:O3654)</f>
        <v>41898700</v>
      </c>
      <c r="Q3654" s="665">
        <f>P3654*$D3654</f>
        <v>83797400</v>
      </c>
      <c r="R3654" s="665">
        <f>P3654*$F3654</f>
        <v>0</v>
      </c>
      <c r="S3654" s="661"/>
    </row>
    <row r="3655" spans="1:19" outlineLevel="1">
      <c r="A3655" s="401" t="s">
        <v>1978</v>
      </c>
      <c r="B3655" s="402" t="s">
        <v>5</v>
      </c>
      <c r="C3655" s="403"/>
      <c r="D3655" s="406"/>
      <c r="E3655" s="407"/>
      <c r="F3655" s="406"/>
      <c r="G3655" s="407"/>
      <c r="H3655" s="410"/>
      <c r="I3655" s="409"/>
      <c r="J3655" s="409"/>
      <c r="K3655" s="724"/>
      <c r="L3655" s="677"/>
      <c r="M3655" s="724"/>
      <c r="N3655" s="664"/>
      <c r="O3655" s="664"/>
      <c r="P3655" s="665"/>
      <c r="Q3655" s="665"/>
      <c r="R3655" s="665"/>
      <c r="S3655" s="661"/>
    </row>
    <row r="3656" spans="1:19" ht="51" outlineLevel="1">
      <c r="A3656" s="401">
        <v>66</v>
      </c>
      <c r="B3656" s="419" t="s">
        <v>1979</v>
      </c>
      <c r="C3656" s="412" t="s">
        <v>23</v>
      </c>
      <c r="D3656" s="406">
        <v>1</v>
      </c>
      <c r="E3656" s="407"/>
      <c r="F3656" s="406"/>
      <c r="G3656" s="407"/>
      <c r="H3656" s="417" t="s">
        <v>1980</v>
      </c>
      <c r="I3656" s="417" t="s">
        <v>1901</v>
      </c>
      <c r="J3656" s="417" t="s">
        <v>1902</v>
      </c>
      <c r="K3656" s="267">
        <v>8636300</v>
      </c>
      <c r="L3656" s="677"/>
      <c r="M3656" s="267">
        <v>998300</v>
      </c>
      <c r="N3656" s="664"/>
      <c r="O3656" s="664"/>
      <c r="P3656" s="665">
        <f t="shared" ref="P3656:P3659" si="355">SUM(K3656:O3656)</f>
        <v>9634600</v>
      </c>
      <c r="Q3656" s="665">
        <f>P3656*$D3656</f>
        <v>9634600</v>
      </c>
      <c r="R3656" s="665">
        <f>P3656*$F3656</f>
        <v>0</v>
      </c>
      <c r="S3656" s="661"/>
    </row>
    <row r="3657" spans="1:19" ht="38.25" outlineLevel="1">
      <c r="A3657" s="408">
        <v>67</v>
      </c>
      <c r="B3657" s="446" t="s">
        <v>1981</v>
      </c>
      <c r="C3657" s="412" t="s">
        <v>23</v>
      </c>
      <c r="D3657" s="406">
        <v>1</v>
      </c>
      <c r="E3657" s="407"/>
      <c r="F3657" s="406"/>
      <c r="G3657" s="407"/>
      <c r="H3657" s="423" t="s">
        <v>1982</v>
      </c>
      <c r="I3657" s="417" t="s">
        <v>1901</v>
      </c>
      <c r="J3657" s="417" t="s">
        <v>1902</v>
      </c>
      <c r="K3657" s="267">
        <v>9975900</v>
      </c>
      <c r="L3657" s="677"/>
      <c r="M3657" s="267">
        <v>998300</v>
      </c>
      <c r="N3657" s="664"/>
      <c r="O3657" s="664"/>
      <c r="P3657" s="665">
        <f t="shared" si="355"/>
        <v>10974200</v>
      </c>
      <c r="Q3657" s="665">
        <f>P3657*$D3657</f>
        <v>10974200</v>
      </c>
      <c r="R3657" s="665">
        <f>P3657*$F3657</f>
        <v>0</v>
      </c>
      <c r="S3657" s="661"/>
    </row>
    <row r="3658" spans="1:19" ht="38.25" outlineLevel="1">
      <c r="A3658" s="408">
        <v>68</v>
      </c>
      <c r="B3658" s="446" t="s">
        <v>1974</v>
      </c>
      <c r="C3658" s="412" t="s">
        <v>23</v>
      </c>
      <c r="D3658" s="406">
        <v>2</v>
      </c>
      <c r="E3658" s="407"/>
      <c r="F3658" s="406"/>
      <c r="G3658" s="407"/>
      <c r="H3658" s="423" t="s">
        <v>1920</v>
      </c>
      <c r="I3658" s="417" t="s">
        <v>1901</v>
      </c>
      <c r="J3658" s="417" t="s">
        <v>1902</v>
      </c>
      <c r="K3658" s="267">
        <v>12144600</v>
      </c>
      <c r="L3658" s="677"/>
      <c r="M3658" s="267">
        <v>998300</v>
      </c>
      <c r="N3658" s="664"/>
      <c r="O3658" s="664"/>
      <c r="P3658" s="665">
        <f t="shared" si="355"/>
        <v>13142900</v>
      </c>
      <c r="Q3658" s="665">
        <f>P3658*$D3658</f>
        <v>26285800</v>
      </c>
      <c r="R3658" s="665">
        <f>P3658*$F3658</f>
        <v>0</v>
      </c>
      <c r="S3658" s="661"/>
    </row>
    <row r="3659" spans="1:19" ht="51" outlineLevel="1">
      <c r="A3659" s="408">
        <v>69</v>
      </c>
      <c r="B3659" s="442" t="s">
        <v>1983</v>
      </c>
      <c r="C3659" s="412" t="s">
        <v>23</v>
      </c>
      <c r="D3659" s="406">
        <v>2</v>
      </c>
      <c r="E3659" s="407"/>
      <c r="F3659" s="406"/>
      <c r="G3659" s="407"/>
      <c r="H3659" s="423" t="s">
        <v>1984</v>
      </c>
      <c r="I3659" s="417" t="s">
        <v>1901</v>
      </c>
      <c r="J3659" s="417" t="s">
        <v>1902</v>
      </c>
      <c r="K3659" s="267">
        <v>106075400</v>
      </c>
      <c r="L3659" s="677"/>
      <c r="M3659" s="267">
        <v>4735900</v>
      </c>
      <c r="N3659" s="664"/>
      <c r="O3659" s="664"/>
      <c r="P3659" s="665">
        <f t="shared" si="355"/>
        <v>110811300</v>
      </c>
      <c r="Q3659" s="665">
        <f>P3659*$D3659</f>
        <v>221622600</v>
      </c>
      <c r="R3659" s="665">
        <f>P3659*$F3659</f>
        <v>0</v>
      </c>
      <c r="S3659" s="661"/>
    </row>
    <row r="3660" spans="1:19" outlineLevel="1">
      <c r="A3660" s="414" t="s">
        <v>1985</v>
      </c>
      <c r="B3660" s="443" t="s">
        <v>6</v>
      </c>
      <c r="C3660" s="444"/>
      <c r="D3660" s="406"/>
      <c r="E3660" s="407"/>
      <c r="F3660" s="406"/>
      <c r="G3660" s="407"/>
      <c r="H3660" s="423"/>
      <c r="I3660" s="417"/>
      <c r="J3660" s="417"/>
      <c r="K3660" s="424"/>
      <c r="L3660" s="677"/>
      <c r="M3660" s="424"/>
      <c r="N3660" s="664"/>
      <c r="O3660" s="664"/>
      <c r="P3660" s="665"/>
      <c r="Q3660" s="665"/>
      <c r="R3660" s="665"/>
      <c r="S3660" s="661"/>
    </row>
    <row r="3661" spans="1:19" ht="51" outlineLevel="1">
      <c r="A3661" s="408">
        <v>70</v>
      </c>
      <c r="B3661" s="409" t="s">
        <v>1986</v>
      </c>
      <c r="C3661" s="412" t="s">
        <v>23</v>
      </c>
      <c r="D3661" s="406">
        <v>2</v>
      </c>
      <c r="E3661" s="407"/>
      <c r="F3661" s="406"/>
      <c r="G3661" s="407"/>
      <c r="H3661" s="417" t="s">
        <v>1987</v>
      </c>
      <c r="I3661" s="417" t="s">
        <v>1901</v>
      </c>
      <c r="J3661" s="417" t="s">
        <v>1902</v>
      </c>
      <c r="K3661" s="267">
        <v>144006200</v>
      </c>
      <c r="L3661" s="677"/>
      <c r="M3661" s="267">
        <v>6385900</v>
      </c>
      <c r="N3661" s="664"/>
      <c r="O3661" s="664"/>
      <c r="P3661" s="665">
        <f t="shared" ref="P3661:P3662" si="356">SUM(K3661:O3661)</f>
        <v>150392100</v>
      </c>
      <c r="Q3661" s="665">
        <f>P3661*$D3661</f>
        <v>300784200</v>
      </c>
      <c r="R3661" s="665">
        <f>P3661*$F3661</f>
        <v>0</v>
      </c>
      <c r="S3661" s="661"/>
    </row>
    <row r="3662" spans="1:19" ht="51" outlineLevel="1">
      <c r="A3662" s="401">
        <v>71</v>
      </c>
      <c r="B3662" s="442" t="s">
        <v>1976</v>
      </c>
      <c r="C3662" s="412" t="s">
        <v>23</v>
      </c>
      <c r="D3662" s="406">
        <v>2</v>
      </c>
      <c r="E3662" s="407"/>
      <c r="F3662" s="406"/>
      <c r="G3662" s="407"/>
      <c r="H3662" s="410" t="s">
        <v>1988</v>
      </c>
      <c r="I3662" s="417" t="s">
        <v>1901</v>
      </c>
      <c r="J3662" s="417" t="s">
        <v>1902</v>
      </c>
      <c r="K3662" s="267">
        <v>32633500</v>
      </c>
      <c r="L3662" s="677"/>
      <c r="M3662" s="267">
        <v>1802200</v>
      </c>
      <c r="N3662" s="664"/>
      <c r="O3662" s="664"/>
      <c r="P3662" s="665">
        <f t="shared" si="356"/>
        <v>34435700</v>
      </c>
      <c r="Q3662" s="665">
        <f>P3662*$D3662</f>
        <v>68871400</v>
      </c>
      <c r="R3662" s="665">
        <f>P3662*$F3662</f>
        <v>0</v>
      </c>
      <c r="S3662" s="661"/>
    </row>
    <row r="3663" spans="1:19" outlineLevel="1">
      <c r="A3663" s="414" t="s">
        <v>27</v>
      </c>
      <c r="B3663" s="402" t="s">
        <v>1989</v>
      </c>
      <c r="C3663" s="410"/>
      <c r="D3663" s="406"/>
      <c r="E3663" s="407"/>
      <c r="F3663" s="406"/>
      <c r="G3663" s="407"/>
      <c r="H3663" s="417"/>
      <c r="I3663" s="417"/>
      <c r="J3663" s="417"/>
      <c r="K3663" s="424"/>
      <c r="L3663" s="677"/>
      <c r="M3663" s="424"/>
      <c r="N3663" s="664"/>
      <c r="O3663" s="664"/>
      <c r="P3663" s="665"/>
      <c r="Q3663" s="665"/>
      <c r="R3663" s="665"/>
      <c r="S3663" s="661"/>
    </row>
    <row r="3664" spans="1:19" outlineLevel="1">
      <c r="A3664" s="414" t="s">
        <v>3</v>
      </c>
      <c r="B3664" s="402" t="s">
        <v>1898</v>
      </c>
      <c r="C3664" s="410"/>
      <c r="D3664" s="406"/>
      <c r="E3664" s="407"/>
      <c r="F3664" s="406"/>
      <c r="G3664" s="407"/>
      <c r="H3664" s="417"/>
      <c r="I3664" s="417"/>
      <c r="J3664" s="417"/>
      <c r="K3664" s="424"/>
      <c r="L3664" s="677"/>
      <c r="M3664" s="424"/>
      <c r="N3664" s="664"/>
      <c r="O3664" s="664"/>
      <c r="P3664" s="665"/>
      <c r="Q3664" s="665"/>
      <c r="R3664" s="665"/>
      <c r="S3664" s="661"/>
    </row>
    <row r="3665" spans="1:19" ht="76.5" outlineLevel="1">
      <c r="A3665" s="408">
        <v>1</v>
      </c>
      <c r="B3665" s="446" t="s">
        <v>1990</v>
      </c>
      <c r="C3665" s="412" t="s">
        <v>23</v>
      </c>
      <c r="D3665" s="406">
        <v>2</v>
      </c>
      <c r="E3665" s="407"/>
      <c r="F3665" s="406"/>
      <c r="G3665" s="407"/>
      <c r="H3665" s="417" t="s">
        <v>1991</v>
      </c>
      <c r="I3665" s="417" t="s">
        <v>1901</v>
      </c>
      <c r="J3665" s="417" t="s">
        <v>1902</v>
      </c>
      <c r="K3665" s="267">
        <v>145767900</v>
      </c>
      <c r="L3665" s="677"/>
      <c r="M3665" s="267">
        <v>4735900</v>
      </c>
      <c r="N3665" s="664"/>
      <c r="O3665" s="664"/>
      <c r="P3665" s="665">
        <f t="shared" ref="P3665:P3667" si="357">SUM(K3665:O3665)</f>
        <v>150503800</v>
      </c>
      <c r="Q3665" s="665">
        <f>P3665*$D3665</f>
        <v>301007600</v>
      </c>
      <c r="R3665" s="665">
        <f>P3665*$F3665</f>
        <v>0</v>
      </c>
      <c r="S3665" s="661"/>
    </row>
    <row r="3666" spans="1:19" ht="76.5" outlineLevel="1">
      <c r="A3666" s="408">
        <v>2</v>
      </c>
      <c r="B3666" s="446" t="s">
        <v>1990</v>
      </c>
      <c r="C3666" s="412" t="s">
        <v>23</v>
      </c>
      <c r="D3666" s="406">
        <v>1</v>
      </c>
      <c r="E3666" s="407"/>
      <c r="F3666" s="406"/>
      <c r="G3666" s="407"/>
      <c r="H3666" s="449" t="s">
        <v>1992</v>
      </c>
      <c r="I3666" s="417" t="s">
        <v>1901</v>
      </c>
      <c r="J3666" s="417" t="s">
        <v>1902</v>
      </c>
      <c r="K3666" s="267">
        <v>316337200</v>
      </c>
      <c r="L3666" s="677"/>
      <c r="M3666" s="267">
        <v>7210900</v>
      </c>
      <c r="N3666" s="664"/>
      <c r="O3666" s="664"/>
      <c r="P3666" s="665">
        <f t="shared" si="357"/>
        <v>323548100</v>
      </c>
      <c r="Q3666" s="665">
        <f>P3666*$D3666</f>
        <v>323548100</v>
      </c>
      <c r="R3666" s="665">
        <f>P3666*$F3666</f>
        <v>0</v>
      </c>
      <c r="S3666" s="661"/>
    </row>
    <row r="3667" spans="1:19" ht="51" outlineLevel="1">
      <c r="A3667" s="408">
        <v>3</v>
      </c>
      <c r="B3667" s="446" t="s">
        <v>1993</v>
      </c>
      <c r="C3667" s="412" t="s">
        <v>23</v>
      </c>
      <c r="D3667" s="406">
        <v>1</v>
      </c>
      <c r="E3667" s="407"/>
      <c r="F3667" s="406"/>
      <c r="G3667" s="407"/>
      <c r="H3667" s="417" t="s">
        <v>1994</v>
      </c>
      <c r="I3667" s="417" t="s">
        <v>1901</v>
      </c>
      <c r="J3667" s="417" t="s">
        <v>1902</v>
      </c>
      <c r="K3667" s="267">
        <v>34921100</v>
      </c>
      <c r="L3667" s="677"/>
      <c r="M3667" s="267">
        <v>3312300</v>
      </c>
      <c r="N3667" s="664"/>
      <c r="O3667" s="664"/>
      <c r="P3667" s="665">
        <f t="shared" si="357"/>
        <v>38233400</v>
      </c>
      <c r="Q3667" s="665">
        <f>P3667*$D3667</f>
        <v>38233400</v>
      </c>
      <c r="R3667" s="665">
        <f>P3667*$F3667</f>
        <v>0</v>
      </c>
      <c r="S3667" s="661"/>
    </row>
    <row r="3668" spans="1:19" outlineLevel="1">
      <c r="A3668" s="414" t="s">
        <v>7</v>
      </c>
      <c r="B3668" s="443" t="s">
        <v>1917</v>
      </c>
      <c r="C3668" s="444"/>
      <c r="D3668" s="406"/>
      <c r="E3668" s="407"/>
      <c r="F3668" s="406"/>
      <c r="G3668" s="407"/>
      <c r="H3668" s="417"/>
      <c r="I3668" s="417"/>
      <c r="J3668" s="417"/>
      <c r="K3668" s="424"/>
      <c r="L3668" s="677"/>
      <c r="M3668" s="424"/>
      <c r="N3668" s="664"/>
      <c r="O3668" s="664"/>
      <c r="P3668" s="665"/>
      <c r="Q3668" s="665"/>
      <c r="R3668" s="665"/>
      <c r="S3668" s="661"/>
    </row>
    <row r="3669" spans="1:19" ht="76.5" outlineLevel="1">
      <c r="A3669" s="401">
        <v>1</v>
      </c>
      <c r="B3669" s="419" t="s">
        <v>1990</v>
      </c>
      <c r="C3669" s="412" t="s">
        <v>23</v>
      </c>
      <c r="D3669" s="406">
        <v>2</v>
      </c>
      <c r="E3669" s="407"/>
      <c r="F3669" s="406"/>
      <c r="G3669" s="407"/>
      <c r="H3669" s="410" t="s">
        <v>1991</v>
      </c>
      <c r="I3669" s="417" t="s">
        <v>1901</v>
      </c>
      <c r="J3669" s="417" t="s">
        <v>1902</v>
      </c>
      <c r="K3669" s="267">
        <v>145767900</v>
      </c>
      <c r="L3669" s="677"/>
      <c r="M3669" s="267">
        <v>4735900</v>
      </c>
      <c r="N3669" s="664"/>
      <c r="O3669" s="664"/>
      <c r="P3669" s="665">
        <f t="shared" ref="P3669:P3674" si="358">SUM(K3669:O3669)</f>
        <v>150503800</v>
      </c>
      <c r="Q3669" s="665">
        <f t="shared" ref="Q3669:Q3674" si="359">P3669*$D3669</f>
        <v>301007600</v>
      </c>
      <c r="R3669" s="665">
        <f t="shared" ref="R3669:R3674" si="360">P3669*$F3669</f>
        <v>0</v>
      </c>
      <c r="S3669" s="661"/>
    </row>
    <row r="3670" spans="1:19" ht="76.5" outlineLevel="1">
      <c r="A3670" s="408">
        <v>2</v>
      </c>
      <c r="B3670" s="446" t="s">
        <v>1990</v>
      </c>
      <c r="C3670" s="412" t="s">
        <v>23</v>
      </c>
      <c r="D3670" s="406">
        <v>1</v>
      </c>
      <c r="E3670" s="407"/>
      <c r="F3670" s="406"/>
      <c r="G3670" s="407"/>
      <c r="H3670" s="410" t="s">
        <v>1995</v>
      </c>
      <c r="I3670" s="417" t="s">
        <v>1901</v>
      </c>
      <c r="J3670" s="417" t="s">
        <v>1902</v>
      </c>
      <c r="K3670" s="267">
        <v>355774600</v>
      </c>
      <c r="L3670" s="677"/>
      <c r="M3670" s="267">
        <v>7210900</v>
      </c>
      <c r="N3670" s="664"/>
      <c r="O3670" s="664"/>
      <c r="P3670" s="665">
        <f t="shared" si="358"/>
        <v>362985500</v>
      </c>
      <c r="Q3670" s="665">
        <f t="shared" si="359"/>
        <v>362985500</v>
      </c>
      <c r="R3670" s="665">
        <f t="shared" si="360"/>
        <v>0</v>
      </c>
      <c r="S3670" s="661"/>
    </row>
    <row r="3671" spans="1:19" ht="63.75" outlineLevel="1">
      <c r="A3671" s="408">
        <v>3</v>
      </c>
      <c r="B3671" s="446" t="s">
        <v>1996</v>
      </c>
      <c r="C3671" s="412" t="s">
        <v>23</v>
      </c>
      <c r="D3671" s="406">
        <v>2</v>
      </c>
      <c r="E3671" s="407"/>
      <c r="F3671" s="406"/>
      <c r="G3671" s="407"/>
      <c r="H3671" s="410" t="s">
        <v>1997</v>
      </c>
      <c r="I3671" s="417" t="s">
        <v>1901</v>
      </c>
      <c r="J3671" s="417" t="s">
        <v>1902</v>
      </c>
      <c r="K3671" s="267">
        <v>70005700</v>
      </c>
      <c r="L3671" s="677"/>
      <c r="M3671" s="267">
        <v>4384800</v>
      </c>
      <c r="N3671" s="664"/>
      <c r="O3671" s="664"/>
      <c r="P3671" s="665">
        <f t="shared" si="358"/>
        <v>74390500</v>
      </c>
      <c r="Q3671" s="665">
        <f t="shared" si="359"/>
        <v>148781000</v>
      </c>
      <c r="R3671" s="665">
        <f t="shared" si="360"/>
        <v>0</v>
      </c>
      <c r="S3671" s="661"/>
    </row>
    <row r="3672" spans="1:19" ht="51" outlineLevel="1">
      <c r="A3672" s="408">
        <v>4</v>
      </c>
      <c r="B3672" s="446" t="s">
        <v>1998</v>
      </c>
      <c r="C3672" s="412" t="s">
        <v>23</v>
      </c>
      <c r="D3672" s="406">
        <v>1</v>
      </c>
      <c r="E3672" s="407"/>
      <c r="F3672" s="406"/>
      <c r="G3672" s="407"/>
      <c r="H3672" s="410" t="s">
        <v>1999</v>
      </c>
      <c r="I3672" s="417" t="s">
        <v>1901</v>
      </c>
      <c r="J3672" s="417" t="s">
        <v>1902</v>
      </c>
      <c r="K3672" s="267">
        <v>52690500</v>
      </c>
      <c r="L3672" s="677"/>
      <c r="M3672" s="267">
        <v>4384800</v>
      </c>
      <c r="N3672" s="664"/>
      <c r="O3672" s="664"/>
      <c r="P3672" s="665">
        <f t="shared" si="358"/>
        <v>57075300</v>
      </c>
      <c r="Q3672" s="665">
        <f t="shared" si="359"/>
        <v>57075300</v>
      </c>
      <c r="R3672" s="665">
        <f t="shared" si="360"/>
        <v>0</v>
      </c>
      <c r="S3672" s="661"/>
    </row>
    <row r="3673" spans="1:19" ht="51" outlineLevel="1">
      <c r="A3673" s="408">
        <v>5</v>
      </c>
      <c r="B3673" s="446" t="s">
        <v>2000</v>
      </c>
      <c r="C3673" s="412" t="s">
        <v>23</v>
      </c>
      <c r="D3673" s="406">
        <v>1</v>
      </c>
      <c r="E3673" s="407"/>
      <c r="F3673" s="406"/>
      <c r="G3673" s="407"/>
      <c r="H3673" s="410" t="s">
        <v>2001</v>
      </c>
      <c r="I3673" s="417" t="s">
        <v>1901</v>
      </c>
      <c r="J3673" s="417" t="s">
        <v>1902</v>
      </c>
      <c r="K3673" s="267">
        <v>41755500</v>
      </c>
      <c r="L3673" s="677"/>
      <c r="M3673" s="267">
        <v>4384800</v>
      </c>
      <c r="N3673" s="664"/>
      <c r="O3673" s="664"/>
      <c r="P3673" s="665">
        <f t="shared" si="358"/>
        <v>46140300</v>
      </c>
      <c r="Q3673" s="665">
        <f t="shared" si="359"/>
        <v>46140300</v>
      </c>
      <c r="R3673" s="665">
        <f t="shared" si="360"/>
        <v>0</v>
      </c>
      <c r="S3673" s="661"/>
    </row>
    <row r="3674" spans="1:19" ht="51" outlineLevel="1">
      <c r="A3674" s="408">
        <v>6</v>
      </c>
      <c r="B3674" s="419" t="s">
        <v>1998</v>
      </c>
      <c r="C3674" s="412" t="s">
        <v>23</v>
      </c>
      <c r="D3674" s="406">
        <v>1</v>
      </c>
      <c r="E3674" s="407"/>
      <c r="F3674" s="406"/>
      <c r="G3674" s="407"/>
      <c r="H3674" s="410" t="s">
        <v>2002</v>
      </c>
      <c r="I3674" s="417" t="s">
        <v>1901</v>
      </c>
      <c r="J3674" s="417" t="s">
        <v>1902</v>
      </c>
      <c r="K3674" s="267">
        <v>41755500</v>
      </c>
      <c r="L3674" s="677"/>
      <c r="M3674" s="267">
        <v>4384800</v>
      </c>
      <c r="N3674" s="664"/>
      <c r="O3674" s="664"/>
      <c r="P3674" s="665">
        <f t="shared" si="358"/>
        <v>46140300</v>
      </c>
      <c r="Q3674" s="665">
        <f t="shared" si="359"/>
        <v>46140300</v>
      </c>
      <c r="R3674" s="665">
        <f t="shared" si="360"/>
        <v>0</v>
      </c>
      <c r="S3674" s="661"/>
    </row>
    <row r="3675" spans="1:19" outlineLevel="1">
      <c r="A3675" s="414" t="s">
        <v>15</v>
      </c>
      <c r="B3675" s="447" t="s">
        <v>4</v>
      </c>
      <c r="C3675" s="448"/>
      <c r="D3675" s="406"/>
      <c r="E3675" s="407"/>
      <c r="F3675" s="406"/>
      <c r="G3675" s="407"/>
      <c r="H3675" s="449"/>
      <c r="I3675" s="410"/>
      <c r="J3675" s="410"/>
      <c r="K3675" s="424"/>
      <c r="L3675" s="677"/>
      <c r="M3675" s="424"/>
      <c r="N3675" s="664"/>
      <c r="O3675" s="664"/>
      <c r="P3675" s="665"/>
      <c r="Q3675" s="665"/>
      <c r="R3675" s="665"/>
      <c r="S3675" s="661"/>
    </row>
    <row r="3676" spans="1:19" ht="51" outlineLevel="1">
      <c r="A3676" s="408">
        <v>9</v>
      </c>
      <c r="B3676" s="446" t="s">
        <v>2003</v>
      </c>
      <c r="C3676" s="412" t="s">
        <v>23</v>
      </c>
      <c r="D3676" s="406">
        <v>1</v>
      </c>
      <c r="E3676" s="407"/>
      <c r="F3676" s="406"/>
      <c r="G3676" s="407"/>
      <c r="H3676" s="449" t="s">
        <v>2004</v>
      </c>
      <c r="I3676" s="417" t="s">
        <v>1901</v>
      </c>
      <c r="J3676" s="417" t="s">
        <v>1902</v>
      </c>
      <c r="K3676" s="267">
        <v>23834200</v>
      </c>
      <c r="L3676" s="677"/>
      <c r="M3676" s="267">
        <v>2734800</v>
      </c>
      <c r="N3676" s="664"/>
      <c r="O3676" s="664"/>
      <c r="P3676" s="665">
        <f>SUM(K3676:O3676)</f>
        <v>26569000</v>
      </c>
      <c r="Q3676" s="665">
        <f>P3676*$D3676</f>
        <v>26569000</v>
      </c>
      <c r="R3676" s="665">
        <f>P3676*$F3676</f>
        <v>0</v>
      </c>
      <c r="S3676" s="661"/>
    </row>
    <row r="3677" spans="1:19" outlineLevel="1">
      <c r="A3677" s="414" t="s">
        <v>17</v>
      </c>
      <c r="B3677" s="447" t="s">
        <v>1959</v>
      </c>
      <c r="C3677" s="448"/>
      <c r="D3677" s="406"/>
      <c r="E3677" s="407"/>
      <c r="F3677" s="406"/>
      <c r="G3677" s="407"/>
      <c r="H3677" s="449"/>
      <c r="I3677" s="410"/>
      <c r="J3677" s="410"/>
      <c r="K3677" s="424"/>
      <c r="L3677" s="677"/>
      <c r="M3677" s="424"/>
      <c r="N3677" s="664"/>
      <c r="O3677" s="664"/>
      <c r="P3677" s="665"/>
      <c r="Q3677" s="665"/>
      <c r="R3677" s="665"/>
      <c r="S3677" s="661"/>
    </row>
    <row r="3678" spans="1:19" ht="51" outlineLevel="1">
      <c r="A3678" s="408">
        <v>10</v>
      </c>
      <c r="B3678" s="446" t="s">
        <v>2005</v>
      </c>
      <c r="C3678" s="412" t="s">
        <v>23</v>
      </c>
      <c r="D3678" s="406">
        <v>1</v>
      </c>
      <c r="E3678" s="407"/>
      <c r="F3678" s="406"/>
      <c r="G3678" s="407"/>
      <c r="H3678" s="449" t="s">
        <v>2006</v>
      </c>
      <c r="I3678" s="417" t="s">
        <v>1901</v>
      </c>
      <c r="J3678" s="417" t="s">
        <v>1902</v>
      </c>
      <c r="K3678" s="267">
        <v>39021700</v>
      </c>
      <c r="L3678" s="677"/>
      <c r="M3678" s="267">
        <v>3312300</v>
      </c>
      <c r="N3678" s="664"/>
      <c r="O3678" s="664"/>
      <c r="P3678" s="665">
        <f t="shared" ref="P3678:P3683" si="361">SUM(K3678:O3678)</f>
        <v>42334000</v>
      </c>
      <c r="Q3678" s="665">
        <f t="shared" ref="Q3678:Q3683" si="362">P3678*$D3678</f>
        <v>42334000</v>
      </c>
      <c r="R3678" s="665">
        <f t="shared" ref="R3678:R3683" si="363">P3678*$F3678</f>
        <v>0</v>
      </c>
      <c r="S3678" s="661"/>
    </row>
    <row r="3679" spans="1:19" ht="51" outlineLevel="1">
      <c r="A3679" s="408">
        <v>11</v>
      </c>
      <c r="B3679" s="419" t="s">
        <v>2007</v>
      </c>
      <c r="C3679" s="412" t="s">
        <v>23</v>
      </c>
      <c r="D3679" s="406">
        <v>1</v>
      </c>
      <c r="E3679" s="407"/>
      <c r="F3679" s="406"/>
      <c r="G3679" s="407"/>
      <c r="H3679" s="449" t="s">
        <v>2008</v>
      </c>
      <c r="I3679" s="417" t="s">
        <v>1901</v>
      </c>
      <c r="J3679" s="417" t="s">
        <v>1902</v>
      </c>
      <c r="K3679" s="267">
        <v>31238100</v>
      </c>
      <c r="L3679" s="677"/>
      <c r="M3679" s="267">
        <v>2734800</v>
      </c>
      <c r="N3679" s="664"/>
      <c r="O3679" s="664"/>
      <c r="P3679" s="665">
        <f t="shared" si="361"/>
        <v>33972900</v>
      </c>
      <c r="Q3679" s="665">
        <f t="shared" si="362"/>
        <v>33972900</v>
      </c>
      <c r="R3679" s="665">
        <f t="shared" si="363"/>
        <v>0</v>
      </c>
      <c r="S3679" s="661"/>
    </row>
    <row r="3680" spans="1:19" ht="51" outlineLevel="1">
      <c r="A3680" s="408">
        <v>12</v>
      </c>
      <c r="B3680" s="446" t="s">
        <v>2007</v>
      </c>
      <c r="C3680" s="412" t="s">
        <v>23</v>
      </c>
      <c r="D3680" s="406">
        <v>2</v>
      </c>
      <c r="E3680" s="407"/>
      <c r="F3680" s="406"/>
      <c r="G3680" s="407"/>
      <c r="H3680" s="417" t="s">
        <v>2009</v>
      </c>
      <c r="I3680" s="417" t="s">
        <v>1901</v>
      </c>
      <c r="J3680" s="417" t="s">
        <v>1902</v>
      </c>
      <c r="K3680" s="267">
        <v>39021700</v>
      </c>
      <c r="L3680" s="677"/>
      <c r="M3680" s="267">
        <v>3312300</v>
      </c>
      <c r="N3680" s="664"/>
      <c r="O3680" s="664"/>
      <c r="P3680" s="665">
        <f t="shared" si="361"/>
        <v>42334000</v>
      </c>
      <c r="Q3680" s="665">
        <f t="shared" si="362"/>
        <v>84668000</v>
      </c>
      <c r="R3680" s="665">
        <f t="shared" si="363"/>
        <v>0</v>
      </c>
      <c r="S3680" s="661"/>
    </row>
    <row r="3681" spans="1:19" ht="51" outlineLevel="1">
      <c r="A3681" s="408">
        <v>13</v>
      </c>
      <c r="B3681" s="446" t="s">
        <v>2010</v>
      </c>
      <c r="C3681" s="412" t="s">
        <v>23</v>
      </c>
      <c r="D3681" s="406">
        <v>2</v>
      </c>
      <c r="E3681" s="407"/>
      <c r="F3681" s="406"/>
      <c r="G3681" s="407"/>
      <c r="H3681" s="417" t="s">
        <v>2011</v>
      </c>
      <c r="I3681" s="417" t="s">
        <v>1901</v>
      </c>
      <c r="J3681" s="417" t="s">
        <v>1902</v>
      </c>
      <c r="K3681" s="267">
        <v>39021700</v>
      </c>
      <c r="L3681" s="677"/>
      <c r="M3681" s="267">
        <v>3312300</v>
      </c>
      <c r="N3681" s="664"/>
      <c r="O3681" s="664"/>
      <c r="P3681" s="665">
        <f t="shared" si="361"/>
        <v>42334000</v>
      </c>
      <c r="Q3681" s="665">
        <f t="shared" si="362"/>
        <v>84668000</v>
      </c>
      <c r="R3681" s="665">
        <f t="shared" si="363"/>
        <v>0</v>
      </c>
      <c r="S3681" s="661"/>
    </row>
    <row r="3682" spans="1:19" ht="63.75" outlineLevel="1">
      <c r="A3682" s="408">
        <v>14</v>
      </c>
      <c r="B3682" s="446" t="s">
        <v>2012</v>
      </c>
      <c r="C3682" s="412" t="s">
        <v>23</v>
      </c>
      <c r="D3682" s="406">
        <v>1</v>
      </c>
      <c r="E3682" s="407"/>
      <c r="F3682" s="406"/>
      <c r="G3682" s="407"/>
      <c r="H3682" s="410" t="s">
        <v>2013</v>
      </c>
      <c r="I3682" s="417" t="s">
        <v>1901</v>
      </c>
      <c r="J3682" s="417" t="s">
        <v>1902</v>
      </c>
      <c r="K3682" s="267">
        <v>70005700</v>
      </c>
      <c r="L3682" s="677"/>
      <c r="M3682" s="267">
        <v>4384800</v>
      </c>
      <c r="N3682" s="664"/>
      <c r="O3682" s="664"/>
      <c r="P3682" s="665">
        <f t="shared" si="361"/>
        <v>74390500</v>
      </c>
      <c r="Q3682" s="665">
        <f t="shared" si="362"/>
        <v>74390500</v>
      </c>
      <c r="R3682" s="665">
        <f t="shared" si="363"/>
        <v>0</v>
      </c>
      <c r="S3682" s="661"/>
    </row>
    <row r="3683" spans="1:19" ht="63.75" outlineLevel="1">
      <c r="A3683" s="401">
        <v>15</v>
      </c>
      <c r="B3683" s="419" t="s">
        <v>2014</v>
      </c>
      <c r="C3683" s="412" t="s">
        <v>23</v>
      </c>
      <c r="D3683" s="406">
        <v>1</v>
      </c>
      <c r="E3683" s="407"/>
      <c r="F3683" s="406"/>
      <c r="G3683" s="407"/>
      <c r="H3683" s="410" t="s">
        <v>2015</v>
      </c>
      <c r="I3683" s="417" t="s">
        <v>1901</v>
      </c>
      <c r="J3683" s="417" t="s">
        <v>1902</v>
      </c>
      <c r="K3683" s="267">
        <v>159687300</v>
      </c>
      <c r="L3683" s="677"/>
      <c r="M3683" s="267">
        <v>7210900</v>
      </c>
      <c r="N3683" s="664"/>
      <c r="O3683" s="664"/>
      <c r="P3683" s="665">
        <f t="shared" si="361"/>
        <v>166898200</v>
      </c>
      <c r="Q3683" s="665">
        <f t="shared" si="362"/>
        <v>166898200</v>
      </c>
      <c r="R3683" s="665">
        <f t="shared" si="363"/>
        <v>0</v>
      </c>
      <c r="S3683" s="661"/>
    </row>
    <row r="3684" spans="1:19" outlineLevel="1">
      <c r="A3684" s="414" t="s">
        <v>40</v>
      </c>
      <c r="B3684" s="447" t="s">
        <v>1973</v>
      </c>
      <c r="C3684" s="412"/>
      <c r="D3684" s="406"/>
      <c r="E3684" s="407"/>
      <c r="F3684" s="406"/>
      <c r="G3684" s="407"/>
      <c r="H3684" s="411"/>
      <c r="I3684" s="411"/>
      <c r="J3684" s="411"/>
      <c r="K3684" s="424"/>
      <c r="L3684" s="677"/>
      <c r="M3684" s="424"/>
      <c r="N3684" s="664"/>
      <c r="O3684" s="664"/>
      <c r="P3684" s="665"/>
      <c r="Q3684" s="665"/>
      <c r="R3684" s="665"/>
      <c r="S3684" s="661"/>
    </row>
    <row r="3685" spans="1:19" ht="51" outlineLevel="1">
      <c r="A3685" s="408">
        <v>16</v>
      </c>
      <c r="B3685" s="446" t="s">
        <v>2005</v>
      </c>
      <c r="C3685" s="412" t="s">
        <v>23</v>
      </c>
      <c r="D3685" s="406">
        <v>1</v>
      </c>
      <c r="E3685" s="407"/>
      <c r="F3685" s="406"/>
      <c r="G3685" s="407"/>
      <c r="H3685" s="417" t="s">
        <v>2016</v>
      </c>
      <c r="I3685" s="417" t="s">
        <v>1901</v>
      </c>
      <c r="J3685" s="417" t="s">
        <v>1902</v>
      </c>
      <c r="K3685" s="267">
        <v>68409500</v>
      </c>
      <c r="L3685" s="677"/>
      <c r="M3685" s="267">
        <v>6034800</v>
      </c>
      <c r="N3685" s="664"/>
      <c r="O3685" s="664"/>
      <c r="P3685" s="665">
        <f t="shared" ref="P3685:P3688" si="364">SUM(K3685:O3685)</f>
        <v>74444300</v>
      </c>
      <c r="Q3685" s="665">
        <f>P3685*$D3685</f>
        <v>74444300</v>
      </c>
      <c r="R3685" s="665">
        <f>P3685*$F3685</f>
        <v>0</v>
      </c>
      <c r="S3685" s="661"/>
    </row>
    <row r="3686" spans="1:19" ht="51" outlineLevel="1">
      <c r="A3686" s="408">
        <v>17</v>
      </c>
      <c r="B3686" s="446" t="s">
        <v>2017</v>
      </c>
      <c r="C3686" s="412" t="s">
        <v>23</v>
      </c>
      <c r="D3686" s="406">
        <v>1</v>
      </c>
      <c r="E3686" s="407"/>
      <c r="F3686" s="406"/>
      <c r="G3686" s="407"/>
      <c r="H3686" s="411" t="s">
        <v>2018</v>
      </c>
      <c r="I3686" s="417" t="s">
        <v>1901</v>
      </c>
      <c r="J3686" s="417" t="s">
        <v>1902</v>
      </c>
      <c r="K3686" s="267">
        <v>64878400</v>
      </c>
      <c r="L3686" s="677"/>
      <c r="M3686" s="267">
        <v>4384800</v>
      </c>
      <c r="N3686" s="664"/>
      <c r="O3686" s="664"/>
      <c r="P3686" s="665">
        <f t="shared" si="364"/>
        <v>69263200</v>
      </c>
      <c r="Q3686" s="665">
        <f>P3686*$D3686</f>
        <v>69263200</v>
      </c>
      <c r="R3686" s="665">
        <f>P3686*$F3686</f>
        <v>0</v>
      </c>
      <c r="S3686" s="661"/>
    </row>
    <row r="3687" spans="1:19" ht="51" outlineLevel="1">
      <c r="A3687" s="408">
        <v>18</v>
      </c>
      <c r="B3687" s="446" t="s">
        <v>2019</v>
      </c>
      <c r="C3687" s="412" t="s">
        <v>23</v>
      </c>
      <c r="D3687" s="406">
        <v>1</v>
      </c>
      <c r="E3687" s="407"/>
      <c r="F3687" s="406"/>
      <c r="G3687" s="407"/>
      <c r="H3687" s="449" t="s">
        <v>2020</v>
      </c>
      <c r="I3687" s="417" t="s">
        <v>1901</v>
      </c>
      <c r="J3687" s="417" t="s">
        <v>1902</v>
      </c>
      <c r="K3687" s="267">
        <v>122401100</v>
      </c>
      <c r="L3687" s="677"/>
      <c r="M3687" s="267">
        <v>6859800</v>
      </c>
      <c r="N3687" s="664"/>
      <c r="O3687" s="664"/>
      <c r="P3687" s="665">
        <f t="shared" si="364"/>
        <v>129260900</v>
      </c>
      <c r="Q3687" s="665">
        <f>P3687*$D3687</f>
        <v>129260900</v>
      </c>
      <c r="R3687" s="665">
        <f>P3687*$F3687</f>
        <v>0</v>
      </c>
      <c r="S3687" s="661"/>
    </row>
    <row r="3688" spans="1:19" ht="63.75" outlineLevel="1">
      <c r="A3688" s="408">
        <v>19</v>
      </c>
      <c r="B3688" s="446" t="s">
        <v>2021</v>
      </c>
      <c r="C3688" s="412" t="s">
        <v>23</v>
      </c>
      <c r="D3688" s="406">
        <v>1</v>
      </c>
      <c r="E3688" s="407"/>
      <c r="F3688" s="406"/>
      <c r="G3688" s="407"/>
      <c r="H3688" s="449" t="s">
        <v>2022</v>
      </c>
      <c r="I3688" s="417" t="s">
        <v>1901</v>
      </c>
      <c r="J3688" s="417" t="s">
        <v>1902</v>
      </c>
      <c r="K3688" s="267">
        <v>144006200</v>
      </c>
      <c r="L3688" s="677"/>
      <c r="M3688" s="267">
        <v>6385900</v>
      </c>
      <c r="N3688" s="664"/>
      <c r="O3688" s="664"/>
      <c r="P3688" s="665">
        <f t="shared" si="364"/>
        <v>150392100</v>
      </c>
      <c r="Q3688" s="665">
        <f>P3688*$D3688</f>
        <v>150392100</v>
      </c>
      <c r="R3688" s="665">
        <f>P3688*$F3688</f>
        <v>0</v>
      </c>
      <c r="S3688" s="661"/>
    </row>
    <row r="3689" spans="1:19" outlineLevel="1">
      <c r="A3689" s="414" t="s">
        <v>715</v>
      </c>
      <c r="B3689" s="447" t="s">
        <v>1975</v>
      </c>
      <c r="C3689" s="448"/>
      <c r="D3689" s="406"/>
      <c r="E3689" s="407"/>
      <c r="F3689" s="406"/>
      <c r="G3689" s="407"/>
      <c r="H3689" s="449"/>
      <c r="I3689" s="410"/>
      <c r="J3689" s="410"/>
      <c r="K3689" s="424"/>
      <c r="L3689" s="677"/>
      <c r="M3689" s="424"/>
      <c r="N3689" s="664"/>
      <c r="O3689" s="664"/>
      <c r="P3689" s="665"/>
      <c r="Q3689" s="665"/>
      <c r="R3689" s="665"/>
      <c r="S3689" s="661"/>
    </row>
    <row r="3690" spans="1:19" ht="51" outlineLevel="1">
      <c r="A3690" s="408">
        <v>20</v>
      </c>
      <c r="B3690" s="446" t="s">
        <v>2010</v>
      </c>
      <c r="C3690" s="412" t="s">
        <v>23</v>
      </c>
      <c r="D3690" s="406">
        <v>1</v>
      </c>
      <c r="E3690" s="407"/>
      <c r="F3690" s="406"/>
      <c r="G3690" s="407"/>
      <c r="H3690" s="417" t="s">
        <v>2023</v>
      </c>
      <c r="I3690" s="417" t="s">
        <v>1901</v>
      </c>
      <c r="J3690" s="417" t="s">
        <v>1902</v>
      </c>
      <c r="K3690" s="267">
        <v>39021700</v>
      </c>
      <c r="L3690" s="677"/>
      <c r="M3690" s="267">
        <v>3312300</v>
      </c>
      <c r="N3690" s="664"/>
      <c r="O3690" s="664"/>
      <c r="P3690" s="665">
        <f t="shared" ref="P3690:P3694" si="365">SUM(K3690:O3690)</f>
        <v>42334000</v>
      </c>
      <c r="Q3690" s="665">
        <f>P3690*$D3690</f>
        <v>42334000</v>
      </c>
      <c r="R3690" s="665">
        <f>P3690*$F3690</f>
        <v>0</v>
      </c>
      <c r="S3690" s="661"/>
    </row>
    <row r="3691" spans="1:19" ht="51" outlineLevel="1">
      <c r="A3691" s="401">
        <v>21</v>
      </c>
      <c r="B3691" s="419" t="s">
        <v>2024</v>
      </c>
      <c r="C3691" s="412" t="s">
        <v>23</v>
      </c>
      <c r="D3691" s="406">
        <v>2</v>
      </c>
      <c r="E3691" s="407"/>
      <c r="F3691" s="406"/>
      <c r="G3691" s="407"/>
      <c r="H3691" s="410" t="s">
        <v>2025</v>
      </c>
      <c r="I3691" s="417" t="s">
        <v>1901</v>
      </c>
      <c r="J3691" s="417" t="s">
        <v>1902</v>
      </c>
      <c r="K3691" s="267">
        <v>64878400</v>
      </c>
      <c r="L3691" s="677"/>
      <c r="M3691" s="267">
        <v>4384800</v>
      </c>
      <c r="N3691" s="664"/>
      <c r="O3691" s="664"/>
      <c r="P3691" s="665">
        <f t="shared" si="365"/>
        <v>69263200</v>
      </c>
      <c r="Q3691" s="665">
        <f>P3691*$D3691</f>
        <v>138526400</v>
      </c>
      <c r="R3691" s="665">
        <f>P3691*$F3691</f>
        <v>0</v>
      </c>
      <c r="S3691" s="661"/>
    </row>
    <row r="3692" spans="1:19" ht="51" outlineLevel="1">
      <c r="A3692" s="408">
        <v>22</v>
      </c>
      <c r="B3692" s="446" t="s">
        <v>2024</v>
      </c>
      <c r="C3692" s="412" t="s">
        <v>23</v>
      </c>
      <c r="D3692" s="406">
        <v>1</v>
      </c>
      <c r="E3692" s="407"/>
      <c r="F3692" s="406"/>
      <c r="G3692" s="407"/>
      <c r="H3692" s="417" t="s">
        <v>2026</v>
      </c>
      <c r="I3692" s="417" t="s">
        <v>1901</v>
      </c>
      <c r="J3692" s="417" t="s">
        <v>1902</v>
      </c>
      <c r="K3692" s="267">
        <v>122401100</v>
      </c>
      <c r="L3692" s="677"/>
      <c r="M3692" s="267">
        <v>6859800</v>
      </c>
      <c r="N3692" s="664"/>
      <c r="O3692" s="664"/>
      <c r="P3692" s="665">
        <f t="shared" si="365"/>
        <v>129260900</v>
      </c>
      <c r="Q3692" s="665">
        <f>P3692*$D3692</f>
        <v>129260900</v>
      </c>
      <c r="R3692" s="665">
        <f>P3692*$F3692</f>
        <v>0</v>
      </c>
      <c r="S3692" s="661"/>
    </row>
    <row r="3693" spans="1:19" ht="51" outlineLevel="1">
      <c r="A3693" s="408">
        <v>23</v>
      </c>
      <c r="B3693" s="446" t="s">
        <v>2027</v>
      </c>
      <c r="C3693" s="412" t="s">
        <v>23</v>
      </c>
      <c r="D3693" s="406">
        <v>1</v>
      </c>
      <c r="E3693" s="407"/>
      <c r="F3693" s="406"/>
      <c r="G3693" s="407"/>
      <c r="H3693" s="410" t="s">
        <v>2028</v>
      </c>
      <c r="I3693" s="417" t="s">
        <v>1901</v>
      </c>
      <c r="J3693" s="417" t="s">
        <v>1902</v>
      </c>
      <c r="K3693" s="267">
        <v>64878400</v>
      </c>
      <c r="L3693" s="677"/>
      <c r="M3693" s="267">
        <v>4384800</v>
      </c>
      <c r="N3693" s="664"/>
      <c r="O3693" s="664"/>
      <c r="P3693" s="665">
        <f t="shared" si="365"/>
        <v>69263200</v>
      </c>
      <c r="Q3693" s="665">
        <f>P3693*$D3693</f>
        <v>69263200</v>
      </c>
      <c r="R3693" s="665">
        <f>P3693*$F3693</f>
        <v>0</v>
      </c>
      <c r="S3693" s="661"/>
    </row>
    <row r="3694" spans="1:19" ht="63.75" outlineLevel="1">
      <c r="A3694" s="408">
        <v>24</v>
      </c>
      <c r="B3694" s="446" t="s">
        <v>2021</v>
      </c>
      <c r="C3694" s="412" t="s">
        <v>23</v>
      </c>
      <c r="D3694" s="406">
        <v>1</v>
      </c>
      <c r="E3694" s="407"/>
      <c r="F3694" s="406"/>
      <c r="G3694" s="407"/>
      <c r="H3694" s="417" t="s">
        <v>2022</v>
      </c>
      <c r="I3694" s="417" t="s">
        <v>1901</v>
      </c>
      <c r="J3694" s="417" t="s">
        <v>1902</v>
      </c>
      <c r="K3694" s="267">
        <v>144006200</v>
      </c>
      <c r="L3694" s="677"/>
      <c r="M3694" s="267">
        <v>6385900</v>
      </c>
      <c r="N3694" s="664"/>
      <c r="O3694" s="664"/>
      <c r="P3694" s="665">
        <f t="shared" si="365"/>
        <v>150392100</v>
      </c>
      <c r="Q3694" s="665">
        <f>P3694*$D3694</f>
        <v>150392100</v>
      </c>
      <c r="R3694" s="665">
        <f>P3694*$F3694</f>
        <v>0</v>
      </c>
      <c r="S3694" s="661"/>
    </row>
    <row r="3695" spans="1:19" outlineLevel="1">
      <c r="A3695" s="414" t="s">
        <v>923</v>
      </c>
      <c r="B3695" s="443" t="s">
        <v>5</v>
      </c>
      <c r="C3695" s="444"/>
      <c r="D3695" s="406"/>
      <c r="E3695" s="407"/>
      <c r="F3695" s="406"/>
      <c r="G3695" s="407"/>
      <c r="H3695" s="417"/>
      <c r="I3695" s="417"/>
      <c r="J3695" s="417"/>
      <c r="K3695" s="424"/>
      <c r="L3695" s="677"/>
      <c r="M3695" s="424"/>
      <c r="N3695" s="664"/>
      <c r="O3695" s="664"/>
      <c r="P3695" s="665"/>
      <c r="Q3695" s="665"/>
      <c r="R3695" s="665"/>
      <c r="S3695" s="661"/>
    </row>
    <row r="3696" spans="1:19" ht="51" outlineLevel="1">
      <c r="A3696" s="408">
        <v>25</v>
      </c>
      <c r="B3696" s="442" t="s">
        <v>2024</v>
      </c>
      <c r="C3696" s="412" t="s">
        <v>23</v>
      </c>
      <c r="D3696" s="406">
        <v>1</v>
      </c>
      <c r="E3696" s="407"/>
      <c r="F3696" s="406"/>
      <c r="G3696" s="407"/>
      <c r="H3696" s="417" t="s">
        <v>2026</v>
      </c>
      <c r="I3696" s="417" t="s">
        <v>1901</v>
      </c>
      <c r="J3696" s="417" t="s">
        <v>1902</v>
      </c>
      <c r="K3696" s="267">
        <v>122401100</v>
      </c>
      <c r="L3696" s="677"/>
      <c r="M3696" s="267">
        <v>6859800</v>
      </c>
      <c r="N3696" s="664"/>
      <c r="O3696" s="664"/>
      <c r="P3696" s="665">
        <f t="shared" ref="P3696:P3698" si="366">SUM(K3696:O3696)</f>
        <v>129260900</v>
      </c>
      <c r="Q3696" s="665">
        <f>P3696*$D3696</f>
        <v>129260900</v>
      </c>
      <c r="R3696" s="665">
        <f>P3696*$F3696</f>
        <v>0</v>
      </c>
      <c r="S3696" s="661"/>
    </row>
    <row r="3697" spans="1:19" ht="51" outlineLevel="1">
      <c r="A3697" s="401">
        <v>26</v>
      </c>
      <c r="B3697" s="419" t="s">
        <v>2027</v>
      </c>
      <c r="C3697" s="412" t="s">
        <v>23</v>
      </c>
      <c r="D3697" s="406">
        <v>1</v>
      </c>
      <c r="E3697" s="407"/>
      <c r="F3697" s="406"/>
      <c r="G3697" s="407"/>
      <c r="H3697" s="410" t="s">
        <v>2028</v>
      </c>
      <c r="I3697" s="417" t="s">
        <v>1901</v>
      </c>
      <c r="J3697" s="417" t="s">
        <v>1902</v>
      </c>
      <c r="K3697" s="267">
        <v>64878400</v>
      </c>
      <c r="L3697" s="677"/>
      <c r="M3697" s="267">
        <v>4384800</v>
      </c>
      <c r="N3697" s="664"/>
      <c r="O3697" s="664"/>
      <c r="P3697" s="665">
        <f t="shared" si="366"/>
        <v>69263200</v>
      </c>
      <c r="Q3697" s="665">
        <f>P3697*$D3697</f>
        <v>69263200</v>
      </c>
      <c r="R3697" s="665">
        <f>P3697*$F3697</f>
        <v>0</v>
      </c>
      <c r="S3697" s="661"/>
    </row>
    <row r="3698" spans="1:19" ht="63.75" outlineLevel="1">
      <c r="A3698" s="417">
        <v>27</v>
      </c>
      <c r="B3698" s="409" t="s">
        <v>2021</v>
      </c>
      <c r="C3698" s="412" t="s">
        <v>23</v>
      </c>
      <c r="D3698" s="406">
        <v>1</v>
      </c>
      <c r="E3698" s="407"/>
      <c r="F3698" s="406"/>
      <c r="G3698" s="407"/>
      <c r="H3698" s="417" t="s">
        <v>2022</v>
      </c>
      <c r="I3698" s="417" t="s">
        <v>1901</v>
      </c>
      <c r="J3698" s="417" t="s">
        <v>1902</v>
      </c>
      <c r="K3698" s="267">
        <v>144006200</v>
      </c>
      <c r="L3698" s="677"/>
      <c r="M3698" s="267">
        <v>6385900</v>
      </c>
      <c r="N3698" s="664"/>
      <c r="O3698" s="664"/>
      <c r="P3698" s="665">
        <f t="shared" si="366"/>
        <v>150392100</v>
      </c>
      <c r="Q3698" s="665">
        <f>P3698*$D3698</f>
        <v>150392100</v>
      </c>
      <c r="R3698" s="665">
        <f>P3698*$F3698</f>
        <v>0</v>
      </c>
      <c r="S3698" s="661"/>
    </row>
    <row r="3699" spans="1:19" outlineLevel="1">
      <c r="A3699" s="422" t="s">
        <v>1012</v>
      </c>
      <c r="B3699" s="405" t="s">
        <v>6</v>
      </c>
      <c r="C3699" s="410"/>
      <c r="D3699" s="406"/>
      <c r="E3699" s="407"/>
      <c r="F3699" s="406"/>
      <c r="G3699" s="407"/>
      <c r="H3699" s="417"/>
      <c r="I3699" s="417"/>
      <c r="J3699" s="417"/>
      <c r="K3699" s="424"/>
      <c r="L3699" s="677"/>
      <c r="M3699" s="424"/>
      <c r="N3699" s="664"/>
      <c r="O3699" s="664"/>
      <c r="P3699" s="665"/>
      <c r="Q3699" s="665"/>
      <c r="R3699" s="665"/>
      <c r="S3699" s="661"/>
    </row>
    <row r="3700" spans="1:19" ht="51" outlineLevel="1">
      <c r="A3700" s="408">
        <v>28</v>
      </c>
      <c r="B3700" s="419" t="s">
        <v>2029</v>
      </c>
      <c r="C3700" s="412" t="s">
        <v>23</v>
      </c>
      <c r="D3700" s="406">
        <v>1</v>
      </c>
      <c r="E3700" s="407"/>
      <c r="F3700" s="406"/>
      <c r="G3700" s="407"/>
      <c r="H3700" s="417" t="s">
        <v>2016</v>
      </c>
      <c r="I3700" s="417" t="s">
        <v>1901</v>
      </c>
      <c r="J3700" s="417" t="s">
        <v>1902</v>
      </c>
      <c r="K3700" s="267">
        <v>68409500</v>
      </c>
      <c r="L3700" s="677"/>
      <c r="M3700" s="267">
        <v>6034800</v>
      </c>
      <c r="N3700" s="664"/>
      <c r="O3700" s="664"/>
      <c r="P3700" s="665">
        <f t="shared" ref="P3700:P3706" si="367">SUM(K3700:O3700)</f>
        <v>74444300</v>
      </c>
      <c r="Q3700" s="665">
        <f t="shared" ref="Q3700:Q3706" si="368">P3700*$D3700</f>
        <v>74444300</v>
      </c>
      <c r="R3700" s="665">
        <f t="shared" ref="R3700:R3706" si="369">P3700*$F3700</f>
        <v>0</v>
      </c>
      <c r="S3700" s="661"/>
    </row>
    <row r="3701" spans="1:19" ht="51" outlineLevel="1">
      <c r="A3701" s="408">
        <v>29</v>
      </c>
      <c r="B3701" s="441" t="s">
        <v>2017</v>
      </c>
      <c r="C3701" s="412" t="s">
        <v>23</v>
      </c>
      <c r="D3701" s="406">
        <v>1</v>
      </c>
      <c r="E3701" s="407"/>
      <c r="F3701" s="406"/>
      <c r="G3701" s="407"/>
      <c r="H3701" s="450" t="s">
        <v>2018</v>
      </c>
      <c r="I3701" s="417" t="s">
        <v>1901</v>
      </c>
      <c r="J3701" s="417" t="s">
        <v>1902</v>
      </c>
      <c r="K3701" s="267">
        <v>64878400</v>
      </c>
      <c r="L3701" s="677"/>
      <c r="M3701" s="267">
        <v>4384800</v>
      </c>
      <c r="N3701" s="664"/>
      <c r="O3701" s="664"/>
      <c r="P3701" s="665">
        <f t="shared" si="367"/>
        <v>69263200</v>
      </c>
      <c r="Q3701" s="665">
        <f t="shared" si="368"/>
        <v>69263200</v>
      </c>
      <c r="R3701" s="665">
        <f t="shared" si="369"/>
        <v>0</v>
      </c>
      <c r="S3701" s="661"/>
    </row>
    <row r="3702" spans="1:19" ht="51" outlineLevel="1">
      <c r="A3702" s="451">
        <v>30</v>
      </c>
      <c r="B3702" s="452" t="s">
        <v>2010</v>
      </c>
      <c r="C3702" s="412" t="s">
        <v>23</v>
      </c>
      <c r="D3702" s="406">
        <v>1</v>
      </c>
      <c r="E3702" s="407"/>
      <c r="F3702" s="406"/>
      <c r="G3702" s="407"/>
      <c r="H3702" s="453" t="s">
        <v>2023</v>
      </c>
      <c r="I3702" s="417" t="s">
        <v>1901</v>
      </c>
      <c r="J3702" s="417" t="s">
        <v>1902</v>
      </c>
      <c r="K3702" s="267">
        <v>39021700</v>
      </c>
      <c r="L3702" s="677"/>
      <c r="M3702" s="267">
        <v>3312300</v>
      </c>
      <c r="N3702" s="664"/>
      <c r="O3702" s="664"/>
      <c r="P3702" s="665">
        <f t="shared" si="367"/>
        <v>42334000</v>
      </c>
      <c r="Q3702" s="665">
        <f t="shared" si="368"/>
        <v>42334000</v>
      </c>
      <c r="R3702" s="665">
        <f t="shared" si="369"/>
        <v>0</v>
      </c>
      <c r="S3702" s="661"/>
    </row>
    <row r="3703" spans="1:19" ht="51" outlineLevel="1">
      <c r="A3703" s="401">
        <v>31</v>
      </c>
      <c r="B3703" s="419" t="s">
        <v>2024</v>
      </c>
      <c r="C3703" s="412" t="s">
        <v>23</v>
      </c>
      <c r="D3703" s="406">
        <v>1</v>
      </c>
      <c r="E3703" s="407"/>
      <c r="F3703" s="406"/>
      <c r="G3703" s="407"/>
      <c r="H3703" s="410" t="s">
        <v>2026</v>
      </c>
      <c r="I3703" s="417" t="s">
        <v>1901</v>
      </c>
      <c r="J3703" s="417" t="s">
        <v>1902</v>
      </c>
      <c r="K3703" s="267">
        <v>122401100</v>
      </c>
      <c r="L3703" s="677"/>
      <c r="M3703" s="267">
        <v>6859800</v>
      </c>
      <c r="N3703" s="664"/>
      <c r="O3703" s="664"/>
      <c r="P3703" s="665">
        <f t="shared" si="367"/>
        <v>129260900</v>
      </c>
      <c r="Q3703" s="665">
        <f t="shared" si="368"/>
        <v>129260900</v>
      </c>
      <c r="R3703" s="665">
        <f t="shared" si="369"/>
        <v>0</v>
      </c>
      <c r="S3703" s="661"/>
    </row>
    <row r="3704" spans="1:19" ht="51" outlineLevel="1">
      <c r="A3704" s="401">
        <v>32</v>
      </c>
      <c r="B3704" s="419" t="s">
        <v>2030</v>
      </c>
      <c r="C3704" s="412" t="s">
        <v>23</v>
      </c>
      <c r="D3704" s="406">
        <v>1</v>
      </c>
      <c r="E3704" s="407"/>
      <c r="F3704" s="406"/>
      <c r="G3704" s="407"/>
      <c r="H3704" s="410" t="s">
        <v>2020</v>
      </c>
      <c r="I3704" s="417" t="s">
        <v>1901</v>
      </c>
      <c r="J3704" s="417" t="s">
        <v>1902</v>
      </c>
      <c r="K3704" s="267">
        <v>122401100</v>
      </c>
      <c r="L3704" s="677"/>
      <c r="M3704" s="267">
        <v>6859800</v>
      </c>
      <c r="N3704" s="664"/>
      <c r="O3704" s="664"/>
      <c r="P3704" s="665">
        <f t="shared" si="367"/>
        <v>129260900</v>
      </c>
      <c r="Q3704" s="665">
        <f t="shared" si="368"/>
        <v>129260900</v>
      </c>
      <c r="R3704" s="665">
        <f t="shared" si="369"/>
        <v>0</v>
      </c>
      <c r="S3704" s="661"/>
    </row>
    <row r="3705" spans="1:19" ht="63.75" outlineLevel="1">
      <c r="A3705" s="417">
        <v>33</v>
      </c>
      <c r="B3705" s="409" t="s">
        <v>2021</v>
      </c>
      <c r="C3705" s="412" t="s">
        <v>23</v>
      </c>
      <c r="D3705" s="406">
        <v>1</v>
      </c>
      <c r="E3705" s="407"/>
      <c r="F3705" s="406"/>
      <c r="G3705" s="407"/>
      <c r="H3705" s="411" t="s">
        <v>2022</v>
      </c>
      <c r="I3705" s="417" t="s">
        <v>1901</v>
      </c>
      <c r="J3705" s="417" t="s">
        <v>1902</v>
      </c>
      <c r="K3705" s="267">
        <v>144006200</v>
      </c>
      <c r="L3705" s="677"/>
      <c r="M3705" s="267">
        <v>6385900</v>
      </c>
      <c r="N3705" s="664"/>
      <c r="O3705" s="664"/>
      <c r="P3705" s="665">
        <f t="shared" si="367"/>
        <v>150392100</v>
      </c>
      <c r="Q3705" s="665">
        <f t="shared" si="368"/>
        <v>150392100</v>
      </c>
      <c r="R3705" s="665">
        <f t="shared" si="369"/>
        <v>0</v>
      </c>
      <c r="S3705" s="661"/>
    </row>
    <row r="3706" spans="1:19" ht="63.75" outlineLevel="1">
      <c r="A3706" s="417">
        <v>34</v>
      </c>
      <c r="B3706" s="415" t="s">
        <v>2031</v>
      </c>
      <c r="C3706" s="412" t="s">
        <v>23</v>
      </c>
      <c r="D3706" s="406">
        <v>1</v>
      </c>
      <c r="E3706" s="407"/>
      <c r="F3706" s="406"/>
      <c r="G3706" s="407"/>
      <c r="H3706" s="411" t="s">
        <v>2032</v>
      </c>
      <c r="I3706" s="417" t="s">
        <v>1901</v>
      </c>
      <c r="J3706" s="417" t="s">
        <v>1902</v>
      </c>
      <c r="K3706" s="267">
        <v>289122700</v>
      </c>
      <c r="L3706" s="677"/>
      <c r="M3706" s="267">
        <v>7210900</v>
      </c>
      <c r="N3706" s="664"/>
      <c r="O3706" s="664"/>
      <c r="P3706" s="665">
        <f t="shared" si="367"/>
        <v>296333600</v>
      </c>
      <c r="Q3706" s="665">
        <f t="shared" si="368"/>
        <v>296333600</v>
      </c>
      <c r="R3706" s="665">
        <f t="shared" si="369"/>
        <v>0</v>
      </c>
      <c r="S3706" s="661"/>
    </row>
    <row r="3707" spans="1:19" ht="25.5" outlineLevel="1">
      <c r="A3707" s="433" t="s">
        <v>105</v>
      </c>
      <c r="B3707" s="428" t="s">
        <v>2033</v>
      </c>
      <c r="C3707" s="417"/>
      <c r="D3707" s="406"/>
      <c r="E3707" s="407"/>
      <c r="F3707" s="406"/>
      <c r="G3707" s="407"/>
      <c r="H3707" s="411"/>
      <c r="I3707" s="411"/>
      <c r="J3707" s="411"/>
      <c r="K3707" s="424"/>
      <c r="L3707" s="677"/>
      <c r="M3707" s="424"/>
      <c r="N3707" s="664"/>
      <c r="O3707" s="664"/>
      <c r="P3707" s="665"/>
      <c r="Q3707" s="665"/>
      <c r="R3707" s="665"/>
      <c r="S3707" s="661"/>
    </row>
    <row r="3708" spans="1:19" outlineLevel="1">
      <c r="A3708" s="422"/>
      <c r="B3708" s="428" t="s">
        <v>2034</v>
      </c>
      <c r="C3708" s="417"/>
      <c r="D3708" s="406"/>
      <c r="E3708" s="407"/>
      <c r="F3708" s="406"/>
      <c r="G3708" s="407"/>
      <c r="H3708" s="411"/>
      <c r="I3708" s="411"/>
      <c r="J3708" s="411"/>
      <c r="K3708" s="424"/>
      <c r="L3708" s="677"/>
      <c r="M3708" s="424"/>
      <c r="N3708" s="664"/>
      <c r="O3708" s="664"/>
      <c r="P3708" s="665"/>
      <c r="Q3708" s="665"/>
      <c r="R3708" s="665"/>
      <c r="S3708" s="661"/>
    </row>
    <row r="3709" spans="1:19" outlineLevel="1">
      <c r="A3709" s="422"/>
      <c r="B3709" s="428" t="s">
        <v>2035</v>
      </c>
      <c r="C3709" s="417"/>
      <c r="D3709" s="406"/>
      <c r="E3709" s="407"/>
      <c r="F3709" s="406"/>
      <c r="G3709" s="407"/>
      <c r="H3709" s="411"/>
      <c r="I3709" s="411"/>
      <c r="J3709" s="411"/>
      <c r="K3709" s="424"/>
      <c r="L3709" s="677"/>
      <c r="M3709" s="424"/>
      <c r="N3709" s="664"/>
      <c r="O3709" s="664"/>
      <c r="P3709" s="665"/>
      <c r="Q3709" s="665"/>
      <c r="R3709" s="665"/>
      <c r="S3709" s="661"/>
    </row>
    <row r="3710" spans="1:19" outlineLevel="1">
      <c r="A3710" s="422"/>
      <c r="B3710" s="428" t="s">
        <v>2036</v>
      </c>
      <c r="C3710" s="417"/>
      <c r="D3710" s="406"/>
      <c r="E3710" s="407"/>
      <c r="F3710" s="406"/>
      <c r="G3710" s="407"/>
      <c r="H3710" s="411"/>
      <c r="I3710" s="417"/>
      <c r="J3710" s="417"/>
      <c r="K3710" s="424"/>
      <c r="L3710" s="677"/>
      <c r="M3710" s="424"/>
      <c r="N3710" s="664"/>
      <c r="O3710" s="664"/>
      <c r="P3710" s="665"/>
      <c r="Q3710" s="665"/>
      <c r="R3710" s="665"/>
      <c r="S3710" s="661"/>
    </row>
    <row r="3711" spans="1:19" outlineLevel="1">
      <c r="A3711" s="417">
        <v>1.1000000000000001</v>
      </c>
      <c r="B3711" s="428" t="s">
        <v>2037</v>
      </c>
      <c r="C3711" s="417"/>
      <c r="D3711" s="406"/>
      <c r="E3711" s="407"/>
      <c r="F3711" s="406"/>
      <c r="G3711" s="407"/>
      <c r="H3711" s="417"/>
      <c r="I3711" s="417"/>
      <c r="J3711" s="417"/>
      <c r="K3711" s="424"/>
      <c r="L3711" s="677"/>
      <c r="M3711" s="424"/>
      <c r="N3711" s="664"/>
      <c r="O3711" s="664"/>
      <c r="P3711" s="665"/>
      <c r="Q3711" s="665"/>
      <c r="R3711" s="665"/>
      <c r="S3711" s="661"/>
    </row>
    <row r="3712" spans="1:19" ht="25.5" outlineLevel="1">
      <c r="A3712" s="417"/>
      <c r="B3712" s="415" t="s">
        <v>2038</v>
      </c>
      <c r="C3712" s="416" t="s">
        <v>243</v>
      </c>
      <c r="D3712" s="406">
        <v>87</v>
      </c>
      <c r="E3712" s="407"/>
      <c r="F3712" s="406"/>
      <c r="G3712" s="407" t="s">
        <v>2039</v>
      </c>
      <c r="H3712" s="410" t="s">
        <v>3048</v>
      </c>
      <c r="I3712" s="417" t="s">
        <v>2040</v>
      </c>
      <c r="J3712" s="417" t="s">
        <v>324</v>
      </c>
      <c r="K3712" s="267">
        <v>993600</v>
      </c>
      <c r="L3712" s="677"/>
      <c r="M3712" s="267">
        <v>436800</v>
      </c>
      <c r="N3712" s="664"/>
      <c r="O3712" s="664"/>
      <c r="P3712" s="665">
        <f t="shared" ref="P3712:P3723" si="370">SUM(K3712:O3712)</f>
        <v>1430400</v>
      </c>
      <c r="Q3712" s="665">
        <f t="shared" ref="Q3712:Q3725" si="371">P3712*$D3712</f>
        <v>124444800</v>
      </c>
      <c r="R3712" s="665">
        <f t="shared" ref="R3712:R3725" si="372">P3712*$F3712</f>
        <v>0</v>
      </c>
      <c r="S3712" s="661"/>
    </row>
    <row r="3713" spans="1:19" ht="25.5" outlineLevel="1">
      <c r="A3713" s="408"/>
      <c r="B3713" s="409" t="s">
        <v>2041</v>
      </c>
      <c r="C3713" s="410" t="s">
        <v>243</v>
      </c>
      <c r="D3713" s="406">
        <v>112</v>
      </c>
      <c r="E3713" s="407"/>
      <c r="F3713" s="406"/>
      <c r="G3713" s="407" t="s">
        <v>2039</v>
      </c>
      <c r="H3713" s="410" t="s">
        <v>3048</v>
      </c>
      <c r="I3713" s="417" t="s">
        <v>2040</v>
      </c>
      <c r="J3713" s="417" t="s">
        <v>324</v>
      </c>
      <c r="K3713" s="267">
        <v>1787200</v>
      </c>
      <c r="L3713" s="677"/>
      <c r="M3713" s="267">
        <v>594000</v>
      </c>
      <c r="N3713" s="664"/>
      <c r="O3713" s="664"/>
      <c r="P3713" s="665">
        <f t="shared" si="370"/>
        <v>2381200</v>
      </c>
      <c r="Q3713" s="665">
        <f t="shared" si="371"/>
        <v>266694400</v>
      </c>
      <c r="R3713" s="665">
        <f t="shared" si="372"/>
        <v>0</v>
      </c>
      <c r="S3713" s="661"/>
    </row>
    <row r="3714" spans="1:19" ht="25.5" outlineLevel="1">
      <c r="A3714" s="408"/>
      <c r="B3714" s="409" t="s">
        <v>2042</v>
      </c>
      <c r="C3714" s="410" t="s">
        <v>243</v>
      </c>
      <c r="D3714" s="406">
        <v>93</v>
      </c>
      <c r="E3714" s="407"/>
      <c r="F3714" s="406"/>
      <c r="G3714" s="407" t="s">
        <v>2039</v>
      </c>
      <c r="H3714" s="410" t="s">
        <v>3048</v>
      </c>
      <c r="I3714" s="417" t="s">
        <v>2040</v>
      </c>
      <c r="J3714" s="417" t="s">
        <v>324</v>
      </c>
      <c r="K3714" s="267">
        <v>2234000</v>
      </c>
      <c r="L3714" s="677"/>
      <c r="M3714" s="267">
        <v>742500</v>
      </c>
      <c r="N3714" s="664"/>
      <c r="O3714" s="664"/>
      <c r="P3714" s="665">
        <f t="shared" si="370"/>
        <v>2976500</v>
      </c>
      <c r="Q3714" s="665">
        <f t="shared" si="371"/>
        <v>276814500</v>
      </c>
      <c r="R3714" s="665">
        <f t="shared" si="372"/>
        <v>0</v>
      </c>
      <c r="S3714" s="661"/>
    </row>
    <row r="3715" spans="1:19" ht="25.5" outlineLevel="1">
      <c r="A3715" s="408"/>
      <c r="B3715" s="409" t="s">
        <v>2043</v>
      </c>
      <c r="C3715" s="410" t="s">
        <v>243</v>
      </c>
      <c r="D3715" s="406">
        <v>23</v>
      </c>
      <c r="E3715" s="407"/>
      <c r="F3715" s="406"/>
      <c r="G3715" s="407" t="s">
        <v>2039</v>
      </c>
      <c r="H3715" s="410" t="s">
        <v>3048</v>
      </c>
      <c r="I3715" s="417" t="s">
        <v>2040</v>
      </c>
      <c r="J3715" s="417" t="s">
        <v>324</v>
      </c>
      <c r="K3715" s="267">
        <v>2308500</v>
      </c>
      <c r="L3715" s="677"/>
      <c r="M3715" s="267">
        <v>767200</v>
      </c>
      <c r="N3715" s="664"/>
      <c r="O3715" s="664"/>
      <c r="P3715" s="665">
        <f t="shared" si="370"/>
        <v>3075700</v>
      </c>
      <c r="Q3715" s="665">
        <f t="shared" si="371"/>
        <v>70741100</v>
      </c>
      <c r="R3715" s="665">
        <f t="shared" si="372"/>
        <v>0</v>
      </c>
      <c r="S3715" s="661"/>
    </row>
    <row r="3716" spans="1:19" ht="25.5" outlineLevel="1">
      <c r="A3716" s="408"/>
      <c r="B3716" s="409" t="s">
        <v>2044</v>
      </c>
      <c r="C3716" s="410" t="s">
        <v>243</v>
      </c>
      <c r="D3716" s="406">
        <v>125</v>
      </c>
      <c r="E3716" s="407"/>
      <c r="F3716" s="406"/>
      <c r="G3716" s="407" t="s">
        <v>2039</v>
      </c>
      <c r="H3716" s="410" t="s">
        <v>3048</v>
      </c>
      <c r="I3716" s="417" t="s">
        <v>2040</v>
      </c>
      <c r="J3716" s="417" t="s">
        <v>324</v>
      </c>
      <c r="K3716" s="267">
        <v>2807800</v>
      </c>
      <c r="L3716" s="677"/>
      <c r="M3716" s="267">
        <v>854100</v>
      </c>
      <c r="N3716" s="664"/>
      <c r="O3716" s="664"/>
      <c r="P3716" s="665">
        <f t="shared" si="370"/>
        <v>3661900</v>
      </c>
      <c r="Q3716" s="665">
        <f t="shared" si="371"/>
        <v>457737500</v>
      </c>
      <c r="R3716" s="665">
        <f t="shared" si="372"/>
        <v>0</v>
      </c>
      <c r="S3716" s="661"/>
    </row>
    <row r="3717" spans="1:19" ht="25.5" outlineLevel="1">
      <c r="A3717" s="401"/>
      <c r="B3717" s="419" t="s">
        <v>2045</v>
      </c>
      <c r="C3717" s="410" t="s">
        <v>243</v>
      </c>
      <c r="D3717" s="406">
        <v>46</v>
      </c>
      <c r="E3717" s="407"/>
      <c r="F3717" s="406"/>
      <c r="G3717" s="407" t="s">
        <v>2039</v>
      </c>
      <c r="H3717" s="410" t="s">
        <v>3048</v>
      </c>
      <c r="I3717" s="417" t="s">
        <v>2040</v>
      </c>
      <c r="J3717" s="417" t="s">
        <v>324</v>
      </c>
      <c r="K3717" s="267">
        <v>2889800</v>
      </c>
      <c r="L3717" s="677"/>
      <c r="M3717" s="267">
        <v>879200</v>
      </c>
      <c r="N3717" s="664"/>
      <c r="O3717" s="664"/>
      <c r="P3717" s="665">
        <f t="shared" si="370"/>
        <v>3769000</v>
      </c>
      <c r="Q3717" s="665">
        <f t="shared" si="371"/>
        <v>173374000</v>
      </c>
      <c r="R3717" s="665">
        <f t="shared" si="372"/>
        <v>0</v>
      </c>
      <c r="S3717" s="661"/>
    </row>
    <row r="3718" spans="1:19" ht="25.5" outlineLevel="1">
      <c r="A3718" s="408"/>
      <c r="B3718" s="441" t="s">
        <v>2046</v>
      </c>
      <c r="C3718" s="410" t="s">
        <v>243</v>
      </c>
      <c r="D3718" s="406">
        <v>32</v>
      </c>
      <c r="E3718" s="407"/>
      <c r="F3718" s="406"/>
      <c r="G3718" s="407" t="s">
        <v>2039</v>
      </c>
      <c r="H3718" s="410" t="s">
        <v>3048</v>
      </c>
      <c r="I3718" s="417" t="s">
        <v>2040</v>
      </c>
      <c r="J3718" s="417" t="s">
        <v>324</v>
      </c>
      <c r="K3718" s="267">
        <v>4370600</v>
      </c>
      <c r="L3718" s="677"/>
      <c r="M3718" s="267">
        <v>962600</v>
      </c>
      <c r="N3718" s="664"/>
      <c r="O3718" s="664"/>
      <c r="P3718" s="665">
        <f t="shared" si="370"/>
        <v>5333200</v>
      </c>
      <c r="Q3718" s="665">
        <f t="shared" si="371"/>
        <v>170662400</v>
      </c>
      <c r="R3718" s="665">
        <f t="shared" si="372"/>
        <v>0</v>
      </c>
      <c r="S3718" s="661"/>
    </row>
    <row r="3719" spans="1:19" ht="25.5" outlineLevel="1">
      <c r="A3719" s="408"/>
      <c r="B3719" s="441" t="s">
        <v>2047</v>
      </c>
      <c r="C3719" s="410" t="s">
        <v>243</v>
      </c>
      <c r="D3719" s="406">
        <v>16</v>
      </c>
      <c r="E3719" s="407"/>
      <c r="F3719" s="406"/>
      <c r="G3719" s="407" t="s">
        <v>2039</v>
      </c>
      <c r="H3719" s="410" t="s">
        <v>3048</v>
      </c>
      <c r="I3719" s="417" t="s">
        <v>2040</v>
      </c>
      <c r="J3719" s="417" t="s">
        <v>324</v>
      </c>
      <c r="K3719" s="267">
        <v>4485100</v>
      </c>
      <c r="L3719" s="677"/>
      <c r="M3719" s="267">
        <v>988000</v>
      </c>
      <c r="N3719" s="664"/>
      <c r="O3719" s="664"/>
      <c r="P3719" s="665">
        <f t="shared" si="370"/>
        <v>5473100</v>
      </c>
      <c r="Q3719" s="665">
        <f t="shared" si="371"/>
        <v>87569600</v>
      </c>
      <c r="R3719" s="665">
        <f t="shared" si="372"/>
        <v>0</v>
      </c>
      <c r="S3719" s="661"/>
    </row>
    <row r="3720" spans="1:19" ht="25.5" outlineLevel="1">
      <c r="A3720" s="408"/>
      <c r="B3720" s="441" t="s">
        <v>2048</v>
      </c>
      <c r="C3720" s="410" t="s">
        <v>243</v>
      </c>
      <c r="D3720" s="406">
        <v>7</v>
      </c>
      <c r="E3720" s="407"/>
      <c r="F3720" s="406"/>
      <c r="G3720" s="407" t="s">
        <v>2039</v>
      </c>
      <c r="H3720" s="410" t="s">
        <v>3048</v>
      </c>
      <c r="I3720" s="417" t="s">
        <v>2040</v>
      </c>
      <c r="J3720" s="417" t="s">
        <v>324</v>
      </c>
      <c r="K3720" s="267">
        <v>9363300</v>
      </c>
      <c r="L3720" s="677"/>
      <c r="M3720" s="267">
        <v>1054300</v>
      </c>
      <c r="N3720" s="664"/>
      <c r="O3720" s="664"/>
      <c r="P3720" s="665">
        <f t="shared" si="370"/>
        <v>10417600</v>
      </c>
      <c r="Q3720" s="665">
        <f t="shared" si="371"/>
        <v>72923200</v>
      </c>
      <c r="R3720" s="665">
        <f t="shared" si="372"/>
        <v>0</v>
      </c>
      <c r="S3720" s="661"/>
    </row>
    <row r="3721" spans="1:19" ht="25.5" outlineLevel="1">
      <c r="A3721" s="401"/>
      <c r="B3721" s="419" t="s">
        <v>2049</v>
      </c>
      <c r="C3721" s="410" t="s">
        <v>243</v>
      </c>
      <c r="D3721" s="406">
        <v>7</v>
      </c>
      <c r="E3721" s="407"/>
      <c r="F3721" s="406"/>
      <c r="G3721" s="407" t="s">
        <v>2039</v>
      </c>
      <c r="H3721" s="410" t="s">
        <v>3048</v>
      </c>
      <c r="I3721" s="417" t="s">
        <v>2040</v>
      </c>
      <c r="J3721" s="417" t="s">
        <v>324</v>
      </c>
      <c r="K3721" s="267">
        <v>4828300</v>
      </c>
      <c r="L3721" s="677"/>
      <c r="M3721" s="267">
        <v>1064000</v>
      </c>
      <c r="N3721" s="664"/>
      <c r="O3721" s="664"/>
      <c r="P3721" s="665">
        <f t="shared" si="370"/>
        <v>5892300</v>
      </c>
      <c r="Q3721" s="665">
        <f t="shared" si="371"/>
        <v>41246100</v>
      </c>
      <c r="R3721" s="665">
        <f t="shared" si="372"/>
        <v>0</v>
      </c>
      <c r="S3721" s="661"/>
    </row>
    <row r="3722" spans="1:19" ht="25.5" outlineLevel="1">
      <c r="A3722" s="401"/>
      <c r="B3722" s="419" t="s">
        <v>2050</v>
      </c>
      <c r="C3722" s="410" t="s">
        <v>243</v>
      </c>
      <c r="D3722" s="406">
        <v>58</v>
      </c>
      <c r="E3722" s="407"/>
      <c r="F3722" s="406"/>
      <c r="G3722" s="407" t="s">
        <v>2039</v>
      </c>
      <c r="H3722" s="410" t="s">
        <v>3048</v>
      </c>
      <c r="I3722" s="417" t="s">
        <v>2040</v>
      </c>
      <c r="J3722" s="417" t="s">
        <v>324</v>
      </c>
      <c r="K3722" s="267">
        <v>4942800</v>
      </c>
      <c r="L3722" s="677"/>
      <c r="M3722" s="267">
        <v>1089300</v>
      </c>
      <c r="N3722" s="664"/>
      <c r="O3722" s="664"/>
      <c r="P3722" s="665">
        <f t="shared" si="370"/>
        <v>6032100</v>
      </c>
      <c r="Q3722" s="665">
        <f t="shared" si="371"/>
        <v>349861800</v>
      </c>
      <c r="R3722" s="665">
        <f t="shared" si="372"/>
        <v>0</v>
      </c>
      <c r="S3722" s="661"/>
    </row>
    <row r="3723" spans="1:19" ht="25.5" outlineLevel="1">
      <c r="A3723" s="418"/>
      <c r="B3723" s="409" t="s">
        <v>2051</v>
      </c>
      <c r="C3723" s="410" t="s">
        <v>243</v>
      </c>
      <c r="D3723" s="406">
        <v>9</v>
      </c>
      <c r="E3723" s="407"/>
      <c r="F3723" s="406"/>
      <c r="G3723" s="407" t="s">
        <v>2039</v>
      </c>
      <c r="H3723" s="410" t="s">
        <v>3048</v>
      </c>
      <c r="I3723" s="417" t="s">
        <v>2040</v>
      </c>
      <c r="J3723" s="417" t="s">
        <v>324</v>
      </c>
      <c r="K3723" s="267">
        <v>8070100</v>
      </c>
      <c r="L3723" s="677"/>
      <c r="M3723" s="267">
        <v>1773400</v>
      </c>
      <c r="N3723" s="664"/>
      <c r="O3723" s="664"/>
      <c r="P3723" s="665">
        <f t="shared" si="370"/>
        <v>9843500</v>
      </c>
      <c r="Q3723" s="665">
        <f t="shared" si="371"/>
        <v>88591500</v>
      </c>
      <c r="R3723" s="665">
        <f t="shared" si="372"/>
        <v>0</v>
      </c>
      <c r="S3723" s="661"/>
    </row>
    <row r="3724" spans="1:19" ht="25.5" outlineLevel="1">
      <c r="A3724" s="418"/>
      <c r="B3724" s="559" t="s">
        <v>2052</v>
      </c>
      <c r="C3724" s="558" t="s">
        <v>243</v>
      </c>
      <c r="D3724" s="555">
        <v>12</v>
      </c>
      <c r="E3724" s="407"/>
      <c r="F3724" s="406"/>
      <c r="G3724" s="407" t="s">
        <v>2039</v>
      </c>
      <c r="H3724" s="410" t="s">
        <v>3048</v>
      </c>
      <c r="I3724" s="417" t="s">
        <v>2040</v>
      </c>
      <c r="J3724" s="417" t="s">
        <v>324</v>
      </c>
      <c r="K3724" s="267">
        <v>1936100</v>
      </c>
      <c r="L3724" s="677"/>
      <c r="M3724" s="267">
        <v>643500</v>
      </c>
      <c r="N3724" s="664"/>
      <c r="O3724" s="664"/>
      <c r="P3724" s="665">
        <f t="shared" ref="P3724" si="373">SUM(K3724:O3724)</f>
        <v>2579600</v>
      </c>
      <c r="Q3724" s="665">
        <f t="shared" si="371"/>
        <v>30955200</v>
      </c>
      <c r="R3724" s="665">
        <f t="shared" si="372"/>
        <v>0</v>
      </c>
      <c r="S3724" s="661"/>
    </row>
    <row r="3725" spans="1:19" ht="25.5" outlineLevel="1">
      <c r="A3725" s="418"/>
      <c r="B3725" s="559" t="s">
        <v>2053</v>
      </c>
      <c r="C3725" s="558" t="s">
        <v>243</v>
      </c>
      <c r="D3725" s="555">
        <v>4</v>
      </c>
      <c r="E3725" s="407"/>
      <c r="F3725" s="406"/>
      <c r="G3725" s="407" t="s">
        <v>2039</v>
      </c>
      <c r="H3725" s="410" t="s">
        <v>3048</v>
      </c>
      <c r="I3725" s="417" t="s">
        <v>2040</v>
      </c>
      <c r="J3725" s="417" t="s">
        <v>324</v>
      </c>
      <c r="K3725" s="267">
        <v>2531900</v>
      </c>
      <c r="L3725" s="677"/>
      <c r="M3725" s="267">
        <v>841500</v>
      </c>
      <c r="N3725" s="664"/>
      <c r="O3725" s="664"/>
      <c r="P3725" s="665">
        <f t="shared" ref="P3725" si="374">SUM(K3725:O3725)</f>
        <v>3373400</v>
      </c>
      <c r="Q3725" s="665">
        <f t="shared" si="371"/>
        <v>13493600</v>
      </c>
      <c r="R3725" s="665">
        <f t="shared" si="372"/>
        <v>0</v>
      </c>
      <c r="S3725" s="661"/>
    </row>
    <row r="3726" spans="1:19" outlineLevel="1">
      <c r="A3726" s="418" t="s">
        <v>2054</v>
      </c>
      <c r="B3726" s="405" t="s">
        <v>2055</v>
      </c>
      <c r="C3726" s="410"/>
      <c r="D3726" s="406"/>
      <c r="E3726" s="407"/>
      <c r="F3726" s="406"/>
      <c r="G3726" s="407"/>
      <c r="H3726" s="410"/>
      <c r="I3726" s="417"/>
      <c r="J3726" s="417"/>
      <c r="K3726" s="424"/>
      <c r="L3726" s="677"/>
      <c r="M3726" s="424"/>
      <c r="N3726" s="664"/>
      <c r="O3726" s="664"/>
      <c r="P3726" s="665"/>
      <c r="Q3726" s="665"/>
      <c r="R3726" s="665"/>
      <c r="S3726" s="661"/>
    </row>
    <row r="3727" spans="1:19" ht="25.5" outlineLevel="1">
      <c r="A3727" s="418"/>
      <c r="B3727" s="415" t="s">
        <v>2042</v>
      </c>
      <c r="C3727" s="417" t="s">
        <v>2056</v>
      </c>
      <c r="D3727" s="406">
        <v>4</v>
      </c>
      <c r="E3727" s="407"/>
      <c r="F3727" s="406"/>
      <c r="G3727" s="407" t="s">
        <v>2039</v>
      </c>
      <c r="H3727" s="410" t="s">
        <v>3048</v>
      </c>
      <c r="I3727" s="417" t="s">
        <v>2040</v>
      </c>
      <c r="J3727" s="417" t="s">
        <v>324</v>
      </c>
      <c r="K3727" s="267">
        <v>4653500</v>
      </c>
      <c r="L3727" s="677"/>
      <c r="M3727" s="267">
        <v>758300</v>
      </c>
      <c r="N3727" s="664"/>
      <c r="O3727" s="664"/>
      <c r="P3727" s="665">
        <f t="shared" ref="P3727:P3729" si="375">SUM(K3727:O3727)</f>
        <v>5411800</v>
      </c>
      <c r="Q3727" s="665">
        <f t="shared" ref="Q3727:Q3733" si="376">P3727*$D3727</f>
        <v>21647200</v>
      </c>
      <c r="R3727" s="665">
        <f t="shared" ref="R3727:R3733" si="377">P3727*$F3727</f>
        <v>0</v>
      </c>
      <c r="S3727" s="661"/>
    </row>
    <row r="3728" spans="1:19" ht="25.5" outlineLevel="1">
      <c r="A3728" s="418"/>
      <c r="B3728" s="415" t="s">
        <v>2043</v>
      </c>
      <c r="C3728" s="417" t="s">
        <v>2056</v>
      </c>
      <c r="D3728" s="406">
        <v>2</v>
      </c>
      <c r="E3728" s="407"/>
      <c r="F3728" s="406"/>
      <c r="G3728" s="407" t="s">
        <v>2039</v>
      </c>
      <c r="H3728" s="410" t="s">
        <v>3048</v>
      </c>
      <c r="I3728" s="417" t="s">
        <v>2040</v>
      </c>
      <c r="J3728" s="417" t="s">
        <v>324</v>
      </c>
      <c r="K3728" s="267">
        <v>4808600</v>
      </c>
      <c r="L3728" s="677"/>
      <c r="M3728" s="267">
        <v>783600</v>
      </c>
      <c r="N3728" s="664"/>
      <c r="O3728" s="664"/>
      <c r="P3728" s="665">
        <f t="shared" si="375"/>
        <v>5592200</v>
      </c>
      <c r="Q3728" s="665">
        <f t="shared" si="376"/>
        <v>11184400</v>
      </c>
      <c r="R3728" s="665">
        <f t="shared" si="377"/>
        <v>0</v>
      </c>
      <c r="S3728" s="661"/>
    </row>
    <row r="3729" spans="1:19" ht="25.5" outlineLevel="1">
      <c r="A3729" s="401"/>
      <c r="B3729" s="419" t="s">
        <v>2044</v>
      </c>
      <c r="C3729" s="410" t="s">
        <v>2056</v>
      </c>
      <c r="D3729" s="406">
        <v>4</v>
      </c>
      <c r="E3729" s="407"/>
      <c r="F3729" s="406"/>
      <c r="G3729" s="407" t="s">
        <v>2039</v>
      </c>
      <c r="H3729" s="410" t="s">
        <v>3048</v>
      </c>
      <c r="I3729" s="417" t="s">
        <v>2040</v>
      </c>
      <c r="J3729" s="417" t="s">
        <v>324</v>
      </c>
      <c r="K3729" s="267">
        <v>6284300</v>
      </c>
      <c r="L3729" s="677"/>
      <c r="M3729" s="267">
        <v>876900</v>
      </c>
      <c r="N3729" s="664"/>
      <c r="O3729" s="664"/>
      <c r="P3729" s="665">
        <f t="shared" si="375"/>
        <v>7161200</v>
      </c>
      <c r="Q3729" s="665">
        <f t="shared" si="376"/>
        <v>28644800</v>
      </c>
      <c r="R3729" s="665">
        <f t="shared" si="377"/>
        <v>0</v>
      </c>
      <c r="S3729" s="661"/>
    </row>
    <row r="3730" spans="1:19" ht="25.5" outlineLevel="1">
      <c r="A3730" s="418"/>
      <c r="B3730" s="415" t="s">
        <v>2050</v>
      </c>
      <c r="C3730" s="417" t="s">
        <v>2056</v>
      </c>
      <c r="D3730" s="406">
        <v>5</v>
      </c>
      <c r="E3730" s="407"/>
      <c r="F3730" s="406"/>
      <c r="G3730" s="407" t="s">
        <v>2039</v>
      </c>
      <c r="H3730" s="410" t="s">
        <v>3048</v>
      </c>
      <c r="I3730" s="417" t="s">
        <v>2040</v>
      </c>
      <c r="J3730" s="417" t="s">
        <v>324</v>
      </c>
      <c r="K3730" s="267">
        <v>11185700</v>
      </c>
      <c r="L3730" s="677"/>
      <c r="M3730" s="267">
        <v>1130200</v>
      </c>
      <c r="N3730" s="664"/>
      <c r="O3730" s="664"/>
      <c r="P3730" s="665">
        <f t="shared" ref="P3730:P3732" si="378">SUM(K3730:O3730)</f>
        <v>12315900</v>
      </c>
      <c r="Q3730" s="665">
        <f t="shared" si="376"/>
        <v>61579500</v>
      </c>
      <c r="R3730" s="665">
        <f t="shared" si="377"/>
        <v>0</v>
      </c>
      <c r="S3730" s="661"/>
    </row>
    <row r="3731" spans="1:19" ht="25.5" outlineLevel="1">
      <c r="A3731" s="418"/>
      <c r="B3731" s="415" t="s">
        <v>2041</v>
      </c>
      <c r="C3731" s="417" t="s">
        <v>2056</v>
      </c>
      <c r="D3731" s="406">
        <v>2</v>
      </c>
      <c r="E3731" s="407"/>
      <c r="F3731" s="406"/>
      <c r="G3731" s="407" t="s">
        <v>2039</v>
      </c>
      <c r="H3731" s="410" t="s">
        <v>3048</v>
      </c>
      <c r="I3731" s="417" t="s">
        <v>2040</v>
      </c>
      <c r="J3731" s="417" t="s">
        <v>324</v>
      </c>
      <c r="K3731" s="267">
        <v>2921000</v>
      </c>
      <c r="L3731" s="677"/>
      <c r="M3731" s="267">
        <v>601400</v>
      </c>
      <c r="N3731" s="664"/>
      <c r="O3731" s="664"/>
      <c r="P3731" s="665">
        <f t="shared" si="378"/>
        <v>3522400</v>
      </c>
      <c r="Q3731" s="665">
        <f t="shared" si="376"/>
        <v>7044800</v>
      </c>
      <c r="R3731" s="665">
        <f t="shared" si="377"/>
        <v>0</v>
      </c>
      <c r="S3731" s="661"/>
    </row>
    <row r="3732" spans="1:19" ht="25.5" outlineLevel="1">
      <c r="A3732" s="401"/>
      <c r="B3732" s="419" t="s">
        <v>2047</v>
      </c>
      <c r="C3732" s="410" t="s">
        <v>2056</v>
      </c>
      <c r="D3732" s="406">
        <v>2</v>
      </c>
      <c r="E3732" s="407"/>
      <c r="F3732" s="406"/>
      <c r="G3732" s="407" t="s">
        <v>2039</v>
      </c>
      <c r="H3732" s="410" t="s">
        <v>3048</v>
      </c>
      <c r="I3732" s="417" t="s">
        <v>2040</v>
      </c>
      <c r="J3732" s="417" t="s">
        <v>324</v>
      </c>
      <c r="K3732" s="267">
        <v>9276600</v>
      </c>
      <c r="L3732" s="677"/>
      <c r="M3732" s="267">
        <v>1019300</v>
      </c>
      <c r="N3732" s="664"/>
      <c r="O3732" s="664"/>
      <c r="P3732" s="665">
        <f t="shared" si="378"/>
        <v>10295900</v>
      </c>
      <c r="Q3732" s="665">
        <f t="shared" si="376"/>
        <v>20591800</v>
      </c>
      <c r="R3732" s="665">
        <f t="shared" si="377"/>
        <v>0</v>
      </c>
      <c r="S3732" s="661"/>
    </row>
    <row r="3733" spans="1:19" ht="25.5" outlineLevel="1">
      <c r="A3733" s="401"/>
      <c r="B3733" s="419" t="s">
        <v>2049</v>
      </c>
      <c r="C3733" s="410" t="s">
        <v>2056</v>
      </c>
      <c r="D3733" s="406">
        <v>1</v>
      </c>
      <c r="E3733" s="407"/>
      <c r="F3733" s="406"/>
      <c r="G3733" s="407" t="s">
        <v>2039</v>
      </c>
      <c r="H3733" s="410" t="s">
        <v>3048</v>
      </c>
      <c r="I3733" s="417" t="s">
        <v>2040</v>
      </c>
      <c r="J3733" s="417" t="s">
        <v>324</v>
      </c>
      <c r="K3733" s="267">
        <v>10925700</v>
      </c>
      <c r="L3733" s="677"/>
      <c r="M3733" s="267">
        <v>1103900</v>
      </c>
      <c r="N3733" s="664"/>
      <c r="O3733" s="664"/>
      <c r="P3733" s="665">
        <f t="shared" ref="P3733" si="379">SUM(K3733:O3733)</f>
        <v>12029600</v>
      </c>
      <c r="Q3733" s="665">
        <f t="shared" si="376"/>
        <v>12029600</v>
      </c>
      <c r="R3733" s="665">
        <f t="shared" si="377"/>
        <v>0</v>
      </c>
      <c r="S3733" s="661"/>
    </row>
    <row r="3734" spans="1:19" outlineLevel="1">
      <c r="A3734" s="414" t="s">
        <v>2057</v>
      </c>
      <c r="B3734" s="402" t="s">
        <v>2058</v>
      </c>
      <c r="C3734" s="410"/>
      <c r="D3734" s="406"/>
      <c r="E3734" s="407"/>
      <c r="F3734" s="406"/>
      <c r="G3734" s="407"/>
      <c r="H3734" s="410"/>
      <c r="I3734" s="417"/>
      <c r="J3734" s="417"/>
      <c r="K3734" s="424"/>
      <c r="L3734" s="677"/>
      <c r="M3734" s="424"/>
      <c r="N3734" s="664"/>
      <c r="O3734" s="664"/>
      <c r="P3734" s="665"/>
      <c r="Q3734" s="665"/>
      <c r="R3734" s="665"/>
      <c r="S3734" s="661"/>
    </row>
    <row r="3735" spans="1:19" ht="25.5" outlineLevel="1">
      <c r="A3735" s="414"/>
      <c r="B3735" s="419" t="s">
        <v>2059</v>
      </c>
      <c r="C3735" s="410" t="s">
        <v>2056</v>
      </c>
      <c r="D3735" s="406">
        <v>4</v>
      </c>
      <c r="E3735" s="407"/>
      <c r="F3735" s="406"/>
      <c r="G3735" s="407" t="s">
        <v>2039</v>
      </c>
      <c r="H3735" s="410" t="s">
        <v>3048</v>
      </c>
      <c r="I3735" s="417" t="s">
        <v>2040</v>
      </c>
      <c r="J3735" s="417" t="s">
        <v>324</v>
      </c>
      <c r="K3735" s="267">
        <v>1021600</v>
      </c>
      <c r="L3735" s="677"/>
      <c r="M3735" s="267">
        <v>589000</v>
      </c>
      <c r="N3735" s="664"/>
      <c r="O3735" s="664"/>
      <c r="P3735" s="665">
        <f t="shared" ref="P3735:P3745" si="380">SUM(K3735:O3735)</f>
        <v>1610600</v>
      </c>
      <c r="Q3735" s="665">
        <f t="shared" ref="Q3735:Q3750" si="381">P3735*$D3735</f>
        <v>6442400</v>
      </c>
      <c r="R3735" s="665">
        <f t="shared" ref="R3735:R3750" si="382">P3735*$F3735</f>
        <v>0</v>
      </c>
      <c r="S3735" s="661"/>
    </row>
    <row r="3736" spans="1:19" ht="25.5" outlineLevel="1">
      <c r="A3736" s="414"/>
      <c r="B3736" s="419" t="s">
        <v>2060</v>
      </c>
      <c r="C3736" s="410" t="s">
        <v>2056</v>
      </c>
      <c r="D3736" s="406">
        <v>4</v>
      </c>
      <c r="E3736" s="407"/>
      <c r="F3736" s="406"/>
      <c r="G3736" s="407" t="s">
        <v>2039</v>
      </c>
      <c r="H3736" s="410" t="s">
        <v>3048</v>
      </c>
      <c r="I3736" s="417" t="s">
        <v>2040</v>
      </c>
      <c r="J3736" s="417" t="s">
        <v>324</v>
      </c>
      <c r="K3736" s="267">
        <v>1292300</v>
      </c>
      <c r="L3736" s="677"/>
      <c r="M3736" s="267">
        <v>736300</v>
      </c>
      <c r="N3736" s="664"/>
      <c r="O3736" s="664"/>
      <c r="P3736" s="665">
        <f t="shared" si="380"/>
        <v>2028600</v>
      </c>
      <c r="Q3736" s="665">
        <f t="shared" si="381"/>
        <v>8114400</v>
      </c>
      <c r="R3736" s="665">
        <f t="shared" si="382"/>
        <v>0</v>
      </c>
      <c r="S3736" s="661"/>
    </row>
    <row r="3737" spans="1:19" ht="25.5" outlineLevel="1">
      <c r="A3737" s="414"/>
      <c r="B3737" s="419" t="s">
        <v>2061</v>
      </c>
      <c r="C3737" s="410" t="s">
        <v>2056</v>
      </c>
      <c r="D3737" s="406">
        <v>0</v>
      </c>
      <c r="E3737" s="407"/>
      <c r="F3737" s="406"/>
      <c r="G3737" s="407" t="s">
        <v>2039</v>
      </c>
      <c r="H3737" s="410" t="s">
        <v>3048</v>
      </c>
      <c r="I3737" s="417" t="s">
        <v>2040</v>
      </c>
      <c r="J3737" s="417" t="s">
        <v>324</v>
      </c>
      <c r="K3737" s="267">
        <v>1334300</v>
      </c>
      <c r="L3737" s="677"/>
      <c r="M3737" s="267">
        <v>736600</v>
      </c>
      <c r="N3737" s="664"/>
      <c r="O3737" s="664"/>
      <c r="P3737" s="665">
        <f t="shared" si="380"/>
        <v>2070900</v>
      </c>
      <c r="Q3737" s="665">
        <f t="shared" si="381"/>
        <v>0</v>
      </c>
      <c r="R3737" s="665">
        <f t="shared" si="382"/>
        <v>0</v>
      </c>
      <c r="S3737" s="661"/>
    </row>
    <row r="3738" spans="1:19" ht="25.5" outlineLevel="1">
      <c r="A3738" s="414"/>
      <c r="B3738" s="419" t="s">
        <v>2062</v>
      </c>
      <c r="C3738" s="410" t="s">
        <v>2056</v>
      </c>
      <c r="D3738" s="406">
        <v>1</v>
      </c>
      <c r="E3738" s="407"/>
      <c r="F3738" s="406"/>
      <c r="G3738" s="407" t="s">
        <v>2039</v>
      </c>
      <c r="H3738" s="410" t="s">
        <v>3048</v>
      </c>
      <c r="I3738" s="417" t="s">
        <v>2040</v>
      </c>
      <c r="J3738" s="417" t="s">
        <v>324</v>
      </c>
      <c r="K3738" s="267">
        <v>1327400</v>
      </c>
      <c r="L3738" s="677"/>
      <c r="M3738" s="267">
        <v>760800</v>
      </c>
      <c r="N3738" s="664"/>
      <c r="O3738" s="664"/>
      <c r="P3738" s="665">
        <f t="shared" si="380"/>
        <v>2088200</v>
      </c>
      <c r="Q3738" s="665">
        <f t="shared" si="381"/>
        <v>2088200</v>
      </c>
      <c r="R3738" s="665">
        <f t="shared" si="382"/>
        <v>0</v>
      </c>
      <c r="S3738" s="661"/>
    </row>
    <row r="3739" spans="1:19" ht="25.5" outlineLevel="1">
      <c r="A3739" s="434"/>
      <c r="B3739" s="419" t="s">
        <v>2063</v>
      </c>
      <c r="C3739" s="410" t="s">
        <v>2056</v>
      </c>
      <c r="D3739" s="454">
        <v>3</v>
      </c>
      <c r="E3739" s="404"/>
      <c r="F3739" s="454"/>
      <c r="G3739" s="407" t="s">
        <v>2039</v>
      </c>
      <c r="H3739" s="410" t="s">
        <v>3048</v>
      </c>
      <c r="I3739" s="417" t="s">
        <v>2040</v>
      </c>
      <c r="J3739" s="417" t="s">
        <v>324</v>
      </c>
      <c r="K3739" s="267">
        <v>1694300</v>
      </c>
      <c r="L3739" s="677"/>
      <c r="M3739" s="267">
        <v>846800</v>
      </c>
      <c r="N3739" s="664"/>
      <c r="O3739" s="664"/>
      <c r="P3739" s="665">
        <f t="shared" si="380"/>
        <v>2541100</v>
      </c>
      <c r="Q3739" s="665">
        <f t="shared" si="381"/>
        <v>7623300</v>
      </c>
      <c r="R3739" s="665">
        <f t="shared" si="382"/>
        <v>0</v>
      </c>
      <c r="S3739" s="661"/>
    </row>
    <row r="3740" spans="1:19" ht="25.5" outlineLevel="1">
      <c r="A3740" s="414"/>
      <c r="B3740" s="419" t="s">
        <v>2064</v>
      </c>
      <c r="C3740" s="410" t="s">
        <v>2056</v>
      </c>
      <c r="D3740" s="406">
        <v>1</v>
      </c>
      <c r="E3740" s="407"/>
      <c r="F3740" s="406"/>
      <c r="G3740" s="407" t="s">
        <v>2039</v>
      </c>
      <c r="H3740" s="410" t="s">
        <v>3048</v>
      </c>
      <c r="I3740" s="417" t="s">
        <v>2040</v>
      </c>
      <c r="J3740" s="417" t="s">
        <v>324</v>
      </c>
      <c r="K3740" s="267">
        <v>1744200</v>
      </c>
      <c r="L3740" s="677"/>
      <c r="M3740" s="267">
        <v>847100</v>
      </c>
      <c r="N3740" s="664"/>
      <c r="O3740" s="664"/>
      <c r="P3740" s="665">
        <f t="shared" si="380"/>
        <v>2591300</v>
      </c>
      <c r="Q3740" s="665">
        <f t="shared" si="381"/>
        <v>2591300</v>
      </c>
      <c r="R3740" s="665">
        <f t="shared" si="382"/>
        <v>0</v>
      </c>
      <c r="S3740" s="661"/>
    </row>
    <row r="3741" spans="1:19" ht="25.5" outlineLevel="1">
      <c r="A3741" s="414"/>
      <c r="B3741" s="419" t="s">
        <v>2065</v>
      </c>
      <c r="C3741" s="410" t="s">
        <v>2056</v>
      </c>
      <c r="D3741" s="406">
        <v>1</v>
      </c>
      <c r="E3741" s="407"/>
      <c r="F3741" s="406"/>
      <c r="G3741" s="407" t="s">
        <v>2039</v>
      </c>
      <c r="H3741" s="410" t="s">
        <v>3048</v>
      </c>
      <c r="I3741" s="417" t="s">
        <v>2040</v>
      </c>
      <c r="J3741" s="417" t="s">
        <v>324</v>
      </c>
      <c r="K3741" s="267">
        <v>1786400</v>
      </c>
      <c r="L3741" s="677"/>
      <c r="M3741" s="267">
        <v>872000</v>
      </c>
      <c r="N3741" s="664"/>
      <c r="O3741" s="664"/>
      <c r="P3741" s="665">
        <f t="shared" si="380"/>
        <v>2658400</v>
      </c>
      <c r="Q3741" s="665">
        <f t="shared" si="381"/>
        <v>2658400</v>
      </c>
      <c r="R3741" s="665">
        <f t="shared" si="382"/>
        <v>0</v>
      </c>
      <c r="S3741" s="661"/>
    </row>
    <row r="3742" spans="1:19" ht="25.5" outlineLevel="1">
      <c r="A3742" s="414"/>
      <c r="B3742" s="419" t="s">
        <v>2066</v>
      </c>
      <c r="C3742" s="410" t="s">
        <v>2056</v>
      </c>
      <c r="D3742" s="406">
        <v>1</v>
      </c>
      <c r="E3742" s="407"/>
      <c r="F3742" s="406"/>
      <c r="G3742" s="407" t="s">
        <v>2039</v>
      </c>
      <c r="H3742" s="410" t="s">
        <v>3048</v>
      </c>
      <c r="I3742" s="417" t="s">
        <v>2040</v>
      </c>
      <c r="J3742" s="417" t="s">
        <v>324</v>
      </c>
      <c r="K3742" s="267">
        <v>1797400</v>
      </c>
      <c r="L3742" s="677"/>
      <c r="M3742" s="267">
        <v>872000</v>
      </c>
      <c r="N3742" s="664"/>
      <c r="O3742" s="664"/>
      <c r="P3742" s="665">
        <f t="shared" si="380"/>
        <v>2669400</v>
      </c>
      <c r="Q3742" s="665">
        <f t="shared" si="381"/>
        <v>2669400</v>
      </c>
      <c r="R3742" s="665">
        <f t="shared" si="382"/>
        <v>0</v>
      </c>
      <c r="S3742" s="661"/>
    </row>
    <row r="3743" spans="1:19" ht="25.5" outlineLevel="1">
      <c r="A3743" s="414"/>
      <c r="B3743" s="419" t="s">
        <v>2067</v>
      </c>
      <c r="C3743" s="410" t="s">
        <v>2056</v>
      </c>
      <c r="D3743" s="406">
        <v>2</v>
      </c>
      <c r="E3743" s="407"/>
      <c r="F3743" s="406"/>
      <c r="G3743" s="407" t="s">
        <v>2039</v>
      </c>
      <c r="H3743" s="410" t="s">
        <v>3048</v>
      </c>
      <c r="I3743" s="417" t="s">
        <v>2040</v>
      </c>
      <c r="J3743" s="417" t="s">
        <v>324</v>
      </c>
      <c r="K3743" s="267">
        <v>3071700</v>
      </c>
      <c r="L3743" s="677"/>
      <c r="M3743" s="267">
        <v>954100</v>
      </c>
      <c r="N3743" s="664"/>
      <c r="O3743" s="664"/>
      <c r="P3743" s="665">
        <f t="shared" si="380"/>
        <v>4025800</v>
      </c>
      <c r="Q3743" s="665">
        <f t="shared" si="381"/>
        <v>8051600</v>
      </c>
      <c r="R3743" s="665">
        <f t="shared" si="382"/>
        <v>0</v>
      </c>
      <c r="S3743" s="661"/>
    </row>
    <row r="3744" spans="1:19" ht="25.5" outlineLevel="1">
      <c r="A3744" s="414"/>
      <c r="B3744" s="419" t="s">
        <v>2068</v>
      </c>
      <c r="C3744" s="410" t="s">
        <v>2056</v>
      </c>
      <c r="D3744" s="406">
        <v>2</v>
      </c>
      <c r="E3744" s="407"/>
      <c r="F3744" s="406"/>
      <c r="G3744" s="407" t="s">
        <v>2039</v>
      </c>
      <c r="H3744" s="410" t="s">
        <v>3048</v>
      </c>
      <c r="I3744" s="417" t="s">
        <v>2040</v>
      </c>
      <c r="J3744" s="417" t="s">
        <v>324</v>
      </c>
      <c r="K3744" s="267">
        <v>3155800</v>
      </c>
      <c r="L3744" s="677"/>
      <c r="M3744" s="267">
        <v>979300</v>
      </c>
      <c r="N3744" s="664"/>
      <c r="O3744" s="664"/>
      <c r="P3744" s="665">
        <f t="shared" si="380"/>
        <v>4135100</v>
      </c>
      <c r="Q3744" s="665">
        <f t="shared" si="381"/>
        <v>8270200</v>
      </c>
      <c r="R3744" s="665">
        <f t="shared" si="382"/>
        <v>0</v>
      </c>
      <c r="S3744" s="661"/>
    </row>
    <row r="3745" spans="1:19" ht="25.5" outlineLevel="1">
      <c r="A3745" s="414"/>
      <c r="B3745" s="419" t="s">
        <v>2069</v>
      </c>
      <c r="C3745" s="410" t="s">
        <v>2056</v>
      </c>
      <c r="D3745" s="406">
        <v>2</v>
      </c>
      <c r="E3745" s="407"/>
      <c r="F3745" s="406"/>
      <c r="G3745" s="407" t="s">
        <v>2039</v>
      </c>
      <c r="H3745" s="410" t="s">
        <v>3048</v>
      </c>
      <c r="I3745" s="417" t="s">
        <v>2040</v>
      </c>
      <c r="J3745" s="417" t="s">
        <v>324</v>
      </c>
      <c r="K3745" s="267">
        <v>3380100</v>
      </c>
      <c r="L3745" s="677"/>
      <c r="M3745" s="267">
        <v>1079000</v>
      </c>
      <c r="N3745" s="664"/>
      <c r="O3745" s="664"/>
      <c r="P3745" s="665">
        <f t="shared" si="380"/>
        <v>4459100</v>
      </c>
      <c r="Q3745" s="665">
        <f t="shared" si="381"/>
        <v>8918200</v>
      </c>
      <c r="R3745" s="665">
        <f t="shared" si="382"/>
        <v>0</v>
      </c>
      <c r="S3745" s="661"/>
    </row>
    <row r="3746" spans="1:19" ht="25.5" outlineLevel="1">
      <c r="A3746" s="414"/>
      <c r="B3746" s="553" t="s">
        <v>2070</v>
      </c>
      <c r="C3746" s="558" t="s">
        <v>2056</v>
      </c>
      <c r="D3746" s="555">
        <v>1</v>
      </c>
      <c r="E3746" s="407"/>
      <c r="F3746" s="406"/>
      <c r="G3746" s="407" t="s">
        <v>2039</v>
      </c>
      <c r="H3746" s="410" t="s">
        <v>3048</v>
      </c>
      <c r="I3746" s="417" t="s">
        <v>2040</v>
      </c>
      <c r="J3746" s="417" t="s">
        <v>324</v>
      </c>
      <c r="K3746" s="267">
        <v>1150500</v>
      </c>
      <c r="L3746" s="677"/>
      <c r="M3746" s="267">
        <v>638300</v>
      </c>
      <c r="N3746" s="664"/>
      <c r="O3746" s="664"/>
      <c r="P3746" s="665">
        <f t="shared" ref="P3746:P3750" si="383">SUM(K3746:O3746)</f>
        <v>1788800</v>
      </c>
      <c r="Q3746" s="665">
        <f t="shared" si="381"/>
        <v>1788800</v>
      </c>
      <c r="R3746" s="665">
        <f t="shared" si="382"/>
        <v>0</v>
      </c>
      <c r="S3746" s="661"/>
    </row>
    <row r="3747" spans="1:19" ht="25.5" outlineLevel="1">
      <c r="A3747" s="414"/>
      <c r="B3747" s="553" t="s">
        <v>2071</v>
      </c>
      <c r="C3747" s="558" t="s">
        <v>2056</v>
      </c>
      <c r="D3747" s="555">
        <v>1</v>
      </c>
      <c r="E3747" s="407"/>
      <c r="F3747" s="406"/>
      <c r="G3747" s="407" t="s">
        <v>2039</v>
      </c>
      <c r="H3747" s="410" t="s">
        <v>3048</v>
      </c>
      <c r="I3747" s="417" t="s">
        <v>2040</v>
      </c>
      <c r="J3747" s="417" t="s">
        <v>324</v>
      </c>
      <c r="K3747" s="267">
        <v>1310700</v>
      </c>
      <c r="L3747" s="677"/>
      <c r="M3747" s="267">
        <v>736400</v>
      </c>
      <c r="N3747" s="664"/>
      <c r="O3747" s="664"/>
      <c r="P3747" s="665">
        <f t="shared" si="383"/>
        <v>2047100</v>
      </c>
      <c r="Q3747" s="665">
        <f t="shared" si="381"/>
        <v>2047100</v>
      </c>
      <c r="R3747" s="665">
        <f t="shared" si="382"/>
        <v>0</v>
      </c>
      <c r="S3747" s="661"/>
    </row>
    <row r="3748" spans="1:19" ht="25.5" outlineLevel="1">
      <c r="A3748" s="414"/>
      <c r="B3748" s="553" t="s">
        <v>2072</v>
      </c>
      <c r="C3748" s="558" t="s">
        <v>2056</v>
      </c>
      <c r="D3748" s="555">
        <v>1</v>
      </c>
      <c r="E3748" s="407"/>
      <c r="F3748" s="406"/>
      <c r="G3748" s="407" t="s">
        <v>2039</v>
      </c>
      <c r="H3748" s="410" t="s">
        <v>3048</v>
      </c>
      <c r="I3748" s="417" t="s">
        <v>2040</v>
      </c>
      <c r="J3748" s="417" t="s">
        <v>324</v>
      </c>
      <c r="K3748" s="267">
        <v>3405000</v>
      </c>
      <c r="L3748" s="677"/>
      <c r="M3748" s="267">
        <v>1054600</v>
      </c>
      <c r="N3748" s="664"/>
      <c r="O3748" s="664"/>
      <c r="P3748" s="665">
        <f t="shared" si="383"/>
        <v>4459600</v>
      </c>
      <c r="Q3748" s="665">
        <f t="shared" si="381"/>
        <v>4459600</v>
      </c>
      <c r="R3748" s="665">
        <f t="shared" si="382"/>
        <v>0</v>
      </c>
      <c r="S3748" s="661"/>
    </row>
    <row r="3749" spans="1:19" ht="25.5" outlineLevel="1">
      <c r="A3749" s="414"/>
      <c r="B3749" s="553" t="s">
        <v>2073</v>
      </c>
      <c r="C3749" s="558" t="s">
        <v>2056</v>
      </c>
      <c r="D3749" s="555">
        <v>4</v>
      </c>
      <c r="E3749" s="407"/>
      <c r="F3749" s="406"/>
      <c r="G3749" s="407" t="s">
        <v>2039</v>
      </c>
      <c r="H3749" s="410" t="s">
        <v>3048</v>
      </c>
      <c r="I3749" s="417" t="s">
        <v>2040</v>
      </c>
      <c r="J3749" s="417" t="s">
        <v>324</v>
      </c>
      <c r="K3749" s="267">
        <v>3831600</v>
      </c>
      <c r="L3749" s="677"/>
      <c r="M3749" s="267">
        <v>1082000</v>
      </c>
      <c r="N3749" s="664"/>
      <c r="O3749" s="664"/>
      <c r="P3749" s="665">
        <f t="shared" si="383"/>
        <v>4913600</v>
      </c>
      <c r="Q3749" s="665">
        <f t="shared" si="381"/>
        <v>19654400</v>
      </c>
      <c r="R3749" s="665">
        <f t="shared" si="382"/>
        <v>0</v>
      </c>
      <c r="S3749" s="661"/>
    </row>
    <row r="3750" spans="1:19" ht="25.5" outlineLevel="1">
      <c r="A3750" s="414"/>
      <c r="B3750" s="553" t="s">
        <v>2074</v>
      </c>
      <c r="C3750" s="558" t="s">
        <v>2056</v>
      </c>
      <c r="D3750" s="555">
        <v>1</v>
      </c>
      <c r="E3750" s="407"/>
      <c r="F3750" s="406"/>
      <c r="G3750" s="407" t="s">
        <v>2039</v>
      </c>
      <c r="H3750" s="410" t="s">
        <v>3048</v>
      </c>
      <c r="I3750" s="417" t="s">
        <v>2040</v>
      </c>
      <c r="J3750" s="417" t="s">
        <v>324</v>
      </c>
      <c r="K3750" s="267">
        <v>5008600</v>
      </c>
      <c r="L3750" s="677"/>
      <c r="M3750" s="267">
        <v>1483000</v>
      </c>
      <c r="N3750" s="664"/>
      <c r="O3750" s="664"/>
      <c r="P3750" s="665">
        <f t="shared" si="383"/>
        <v>6491600</v>
      </c>
      <c r="Q3750" s="665">
        <f t="shared" si="381"/>
        <v>6491600</v>
      </c>
      <c r="R3750" s="665">
        <f t="shared" si="382"/>
        <v>0</v>
      </c>
      <c r="S3750" s="661"/>
    </row>
    <row r="3751" spans="1:19" outlineLevel="1">
      <c r="A3751" s="408">
        <v>1.4</v>
      </c>
      <c r="B3751" s="402" t="s">
        <v>2075</v>
      </c>
      <c r="C3751" s="410"/>
      <c r="D3751" s="406"/>
      <c r="E3751" s="407"/>
      <c r="F3751" s="406"/>
      <c r="G3751" s="407"/>
      <c r="H3751" s="410"/>
      <c r="I3751" s="417"/>
      <c r="J3751" s="417"/>
      <c r="K3751" s="424"/>
      <c r="L3751" s="677"/>
      <c r="M3751" s="424"/>
      <c r="N3751" s="664"/>
      <c r="O3751" s="664"/>
      <c r="P3751" s="665"/>
      <c r="Q3751" s="665"/>
      <c r="R3751" s="665"/>
      <c r="S3751" s="661"/>
    </row>
    <row r="3752" spans="1:19" ht="25.5" outlineLevel="1">
      <c r="A3752" s="401"/>
      <c r="B3752" s="419" t="s">
        <v>2076</v>
      </c>
      <c r="C3752" s="410" t="s">
        <v>2056</v>
      </c>
      <c r="D3752" s="406">
        <v>2</v>
      </c>
      <c r="E3752" s="407"/>
      <c r="F3752" s="406"/>
      <c r="G3752" s="407" t="s">
        <v>2039</v>
      </c>
      <c r="H3752" s="410" t="s">
        <v>3048</v>
      </c>
      <c r="I3752" s="417" t="s">
        <v>2040</v>
      </c>
      <c r="J3752" s="417" t="s">
        <v>324</v>
      </c>
      <c r="K3752" s="267">
        <v>3963500</v>
      </c>
      <c r="L3752" s="677"/>
      <c r="M3752" s="267">
        <v>861700</v>
      </c>
      <c r="N3752" s="664"/>
      <c r="O3752" s="664"/>
      <c r="P3752" s="665">
        <f t="shared" ref="P3752:P3755" si="384">SUM(K3752:O3752)</f>
        <v>4825200</v>
      </c>
      <c r="Q3752" s="665">
        <f>P3752*$D3752</f>
        <v>9650400</v>
      </c>
      <c r="R3752" s="665">
        <f>P3752*$F3752</f>
        <v>0</v>
      </c>
      <c r="S3752" s="661"/>
    </row>
    <row r="3753" spans="1:19" ht="25.5" outlineLevel="1">
      <c r="A3753" s="401"/>
      <c r="B3753" s="419" t="s">
        <v>2077</v>
      </c>
      <c r="C3753" s="410" t="s">
        <v>2056</v>
      </c>
      <c r="D3753" s="406">
        <v>2</v>
      </c>
      <c r="E3753" s="407"/>
      <c r="F3753" s="406"/>
      <c r="G3753" s="407" t="s">
        <v>2039</v>
      </c>
      <c r="H3753" s="410" t="s">
        <v>3048</v>
      </c>
      <c r="I3753" s="417" t="s">
        <v>2040</v>
      </c>
      <c r="J3753" s="417" t="s">
        <v>324</v>
      </c>
      <c r="K3753" s="267">
        <v>3785000</v>
      </c>
      <c r="L3753" s="677"/>
      <c r="M3753" s="267">
        <v>860500</v>
      </c>
      <c r="N3753" s="664"/>
      <c r="O3753" s="664"/>
      <c r="P3753" s="665">
        <f t="shared" si="384"/>
        <v>4645500</v>
      </c>
      <c r="Q3753" s="665">
        <f>P3753*$D3753</f>
        <v>9291000</v>
      </c>
      <c r="R3753" s="665">
        <f>P3753*$F3753</f>
        <v>0</v>
      </c>
      <c r="S3753" s="661"/>
    </row>
    <row r="3754" spans="1:19" ht="25.5" outlineLevel="1">
      <c r="A3754" s="455"/>
      <c r="B3754" s="409" t="s">
        <v>2078</v>
      </c>
      <c r="C3754" s="410" t="s">
        <v>2056</v>
      </c>
      <c r="D3754" s="406">
        <v>2</v>
      </c>
      <c r="E3754" s="407"/>
      <c r="F3754" s="406"/>
      <c r="G3754" s="407" t="s">
        <v>2039</v>
      </c>
      <c r="H3754" s="410" t="s">
        <v>3048</v>
      </c>
      <c r="I3754" s="417" t="s">
        <v>2040</v>
      </c>
      <c r="J3754" s="417" t="s">
        <v>324</v>
      </c>
      <c r="K3754" s="267">
        <v>7549300</v>
      </c>
      <c r="L3754" s="677"/>
      <c r="M3754" s="267">
        <v>1106400</v>
      </c>
      <c r="N3754" s="664"/>
      <c r="O3754" s="664"/>
      <c r="P3754" s="665">
        <f t="shared" si="384"/>
        <v>8655700</v>
      </c>
      <c r="Q3754" s="665">
        <f>P3754*$D3754</f>
        <v>17311400</v>
      </c>
      <c r="R3754" s="665">
        <f>P3754*$F3754</f>
        <v>0</v>
      </c>
      <c r="S3754" s="661"/>
    </row>
    <row r="3755" spans="1:19" ht="25.5" outlineLevel="1">
      <c r="A3755" s="455"/>
      <c r="B3755" s="409" t="s">
        <v>2079</v>
      </c>
      <c r="C3755" s="410" t="s">
        <v>2056</v>
      </c>
      <c r="D3755" s="406">
        <v>1</v>
      </c>
      <c r="E3755" s="407"/>
      <c r="F3755" s="406"/>
      <c r="G3755" s="407" t="s">
        <v>2039</v>
      </c>
      <c r="H3755" s="410" t="s">
        <v>3048</v>
      </c>
      <c r="I3755" s="417" t="s">
        <v>2040</v>
      </c>
      <c r="J3755" s="417" t="s">
        <v>324</v>
      </c>
      <c r="K3755" s="267">
        <v>10947900</v>
      </c>
      <c r="L3755" s="677"/>
      <c r="M3755" s="267">
        <v>1521900</v>
      </c>
      <c r="N3755" s="664"/>
      <c r="O3755" s="664"/>
      <c r="P3755" s="665">
        <f t="shared" si="384"/>
        <v>12469800</v>
      </c>
      <c r="Q3755" s="665">
        <f>P3755*$D3755</f>
        <v>12469800</v>
      </c>
      <c r="R3755" s="665">
        <f>P3755*$F3755</f>
        <v>0</v>
      </c>
      <c r="S3755" s="661"/>
    </row>
    <row r="3756" spans="1:19" outlineLevel="1">
      <c r="A3756" s="418">
        <v>1.5</v>
      </c>
      <c r="B3756" s="405" t="s">
        <v>2080</v>
      </c>
      <c r="C3756" s="410"/>
      <c r="D3756" s="406"/>
      <c r="E3756" s="407"/>
      <c r="F3756" s="406"/>
      <c r="G3756" s="407"/>
      <c r="H3756" s="410"/>
      <c r="I3756" s="417"/>
      <c r="J3756" s="417"/>
      <c r="K3756" s="424"/>
      <c r="L3756" s="677"/>
      <c r="M3756" s="424"/>
      <c r="N3756" s="664"/>
      <c r="O3756" s="664"/>
      <c r="P3756" s="665"/>
      <c r="Q3756" s="665"/>
      <c r="R3756" s="665"/>
      <c r="S3756" s="661"/>
    </row>
    <row r="3757" spans="1:19" ht="38.25" outlineLevel="1">
      <c r="A3757" s="455"/>
      <c r="B3757" s="409" t="s">
        <v>2081</v>
      </c>
      <c r="C3757" s="410" t="s">
        <v>2056</v>
      </c>
      <c r="D3757" s="406">
        <v>123</v>
      </c>
      <c r="E3757" s="407"/>
      <c r="F3757" s="406"/>
      <c r="G3757" s="407" t="s">
        <v>3049</v>
      </c>
      <c r="H3757" s="410"/>
      <c r="I3757" s="417" t="s">
        <v>2040</v>
      </c>
      <c r="J3757" s="417" t="s">
        <v>324</v>
      </c>
      <c r="K3757" s="267">
        <v>554600</v>
      </c>
      <c r="L3757" s="677"/>
      <c r="M3757" s="267">
        <v>154700</v>
      </c>
      <c r="N3757" s="664"/>
      <c r="O3757" s="664"/>
      <c r="P3757" s="665">
        <f>SUM(K3757:O3757)</f>
        <v>709300</v>
      </c>
      <c r="Q3757" s="665">
        <f>P3757*$D3757</f>
        <v>87243900</v>
      </c>
      <c r="R3757" s="665">
        <f>P3757*$F3757</f>
        <v>0</v>
      </c>
      <c r="S3757" s="661"/>
    </row>
    <row r="3758" spans="1:19" outlineLevel="1">
      <c r="A3758" s="408">
        <v>1.6</v>
      </c>
      <c r="B3758" s="560" t="s">
        <v>2082</v>
      </c>
      <c r="C3758" s="558"/>
      <c r="D3758" s="555"/>
      <c r="E3758" s="407"/>
      <c r="F3758" s="406"/>
      <c r="G3758" s="407"/>
      <c r="H3758" s="410"/>
      <c r="I3758" s="417"/>
      <c r="J3758" s="417"/>
      <c r="K3758" s="424"/>
      <c r="L3758" s="677"/>
      <c r="M3758" s="424"/>
      <c r="N3758" s="664"/>
      <c r="O3758" s="664"/>
      <c r="P3758" s="665"/>
      <c r="Q3758" s="665"/>
      <c r="R3758" s="665"/>
      <c r="S3758" s="661"/>
    </row>
    <row r="3759" spans="1:19" ht="25.5" outlineLevel="1">
      <c r="A3759" s="401"/>
      <c r="B3759" s="553" t="s">
        <v>2083</v>
      </c>
      <c r="C3759" s="558" t="s">
        <v>2056</v>
      </c>
      <c r="D3759" s="555">
        <v>123</v>
      </c>
      <c r="E3759" s="407"/>
      <c r="F3759" s="406"/>
      <c r="G3759" s="407" t="s">
        <v>2039</v>
      </c>
      <c r="H3759" s="410" t="s">
        <v>3048</v>
      </c>
      <c r="I3759" s="417" t="s">
        <v>2040</v>
      </c>
      <c r="J3759" s="417" t="s">
        <v>324</v>
      </c>
      <c r="K3759" s="267">
        <v>1173000</v>
      </c>
      <c r="L3759" s="677"/>
      <c r="M3759" s="267">
        <v>638500</v>
      </c>
      <c r="N3759" s="664"/>
      <c r="O3759" s="664"/>
      <c r="P3759" s="665">
        <f t="shared" ref="P3759:P3761" si="385">SUM(K3759:O3759)</f>
        <v>1811500</v>
      </c>
      <c r="Q3759" s="665">
        <f>P3759*$D3759</f>
        <v>222814500</v>
      </c>
      <c r="R3759" s="665">
        <f>P3759*$F3759</f>
        <v>0</v>
      </c>
      <c r="S3759" s="661"/>
    </row>
    <row r="3760" spans="1:19" outlineLevel="1">
      <c r="A3760" s="401">
        <v>1.7</v>
      </c>
      <c r="B3760" s="560" t="s">
        <v>2084</v>
      </c>
      <c r="C3760" s="558"/>
      <c r="D3760" s="555"/>
      <c r="E3760" s="407"/>
      <c r="F3760" s="406"/>
      <c r="G3760" s="407"/>
      <c r="H3760" s="410"/>
      <c r="I3760" s="417"/>
      <c r="J3760" s="417"/>
      <c r="K3760" s="267"/>
      <c r="L3760" s="677"/>
      <c r="M3760" s="267"/>
      <c r="N3760" s="664"/>
      <c r="O3760" s="664"/>
      <c r="P3760" s="665"/>
      <c r="Q3760" s="665"/>
      <c r="R3760" s="665"/>
      <c r="S3760" s="661"/>
    </row>
    <row r="3761" spans="1:19" ht="25.5" outlineLevel="1">
      <c r="A3761" s="455"/>
      <c r="B3761" s="559" t="s">
        <v>2085</v>
      </c>
      <c r="C3761" s="558" t="s">
        <v>2056</v>
      </c>
      <c r="D3761" s="555">
        <v>1</v>
      </c>
      <c r="E3761" s="407"/>
      <c r="F3761" s="406"/>
      <c r="G3761" s="407" t="s">
        <v>2039</v>
      </c>
      <c r="H3761" s="410" t="s">
        <v>3048</v>
      </c>
      <c r="I3761" s="417" t="s">
        <v>2040</v>
      </c>
      <c r="J3761" s="417" t="s">
        <v>324</v>
      </c>
      <c r="K3761" s="267">
        <v>1708100</v>
      </c>
      <c r="L3761" s="677"/>
      <c r="M3761" s="267">
        <v>583300</v>
      </c>
      <c r="N3761" s="664"/>
      <c r="O3761" s="664"/>
      <c r="P3761" s="665">
        <f t="shared" si="385"/>
        <v>2291400</v>
      </c>
      <c r="Q3761" s="665">
        <f>P3761*$D3761</f>
        <v>2291400</v>
      </c>
      <c r="R3761" s="665">
        <f>P3761*$F3761</f>
        <v>0</v>
      </c>
      <c r="S3761" s="661"/>
    </row>
    <row r="3762" spans="1:19" ht="25.5" outlineLevel="1">
      <c r="A3762" s="455"/>
      <c r="B3762" s="559" t="s">
        <v>2086</v>
      </c>
      <c r="C3762" s="558" t="s">
        <v>2056</v>
      </c>
      <c r="D3762" s="555">
        <v>1</v>
      </c>
      <c r="E3762" s="407"/>
      <c r="F3762" s="406"/>
      <c r="G3762" s="407" t="s">
        <v>2039</v>
      </c>
      <c r="H3762" s="410" t="s">
        <v>3048</v>
      </c>
      <c r="I3762" s="417" t="s">
        <v>2040</v>
      </c>
      <c r="J3762" s="417" t="s">
        <v>324</v>
      </c>
      <c r="K3762" s="267">
        <v>1789300</v>
      </c>
      <c r="L3762" s="677"/>
      <c r="M3762" s="267">
        <v>583800</v>
      </c>
      <c r="N3762" s="664"/>
      <c r="O3762" s="664"/>
      <c r="P3762" s="665">
        <f>SUM(K3762:O3762)</f>
        <v>2373100</v>
      </c>
      <c r="Q3762" s="665">
        <f>P3762*$D3762</f>
        <v>2373100</v>
      </c>
      <c r="R3762" s="665">
        <f>P3762*$F3762</f>
        <v>0</v>
      </c>
      <c r="S3762" s="661"/>
    </row>
    <row r="3763" spans="1:19" ht="25.5" outlineLevel="1">
      <c r="A3763" s="418"/>
      <c r="B3763" s="559" t="s">
        <v>2087</v>
      </c>
      <c r="C3763" s="558" t="s">
        <v>2056</v>
      </c>
      <c r="D3763" s="555">
        <v>1</v>
      </c>
      <c r="E3763" s="407"/>
      <c r="F3763" s="406"/>
      <c r="G3763" s="407" t="s">
        <v>2039</v>
      </c>
      <c r="H3763" s="410" t="s">
        <v>3048</v>
      </c>
      <c r="I3763" s="417" t="s">
        <v>2040</v>
      </c>
      <c r="J3763" s="417" t="s">
        <v>324</v>
      </c>
      <c r="K3763" s="267">
        <v>4137100</v>
      </c>
      <c r="L3763" s="677"/>
      <c r="M3763" s="267">
        <v>932900</v>
      </c>
      <c r="N3763" s="664"/>
      <c r="O3763" s="664"/>
      <c r="P3763" s="665">
        <f>SUM(K3763:O3763)</f>
        <v>5070000</v>
      </c>
      <c r="Q3763" s="665">
        <f>P3763*$D3763</f>
        <v>5070000</v>
      </c>
      <c r="R3763" s="665"/>
      <c r="S3763" s="661"/>
    </row>
    <row r="3764" spans="1:19" outlineLevel="1">
      <c r="A3764" s="418">
        <v>1.8</v>
      </c>
      <c r="B3764" s="405" t="s">
        <v>2088</v>
      </c>
      <c r="C3764" s="410"/>
      <c r="D3764" s="406"/>
      <c r="E3764" s="407"/>
      <c r="F3764" s="406"/>
      <c r="G3764" s="407"/>
      <c r="H3764" s="410"/>
      <c r="I3764" s="417"/>
      <c r="J3764" s="417"/>
      <c r="K3764" s="424"/>
      <c r="L3764" s="677"/>
      <c r="M3764" s="424"/>
      <c r="N3764" s="664"/>
      <c r="O3764" s="664"/>
      <c r="P3764" s="665"/>
      <c r="Q3764" s="665"/>
      <c r="R3764" s="665"/>
      <c r="S3764" s="661"/>
    </row>
    <row r="3765" spans="1:19" ht="25.5" outlineLevel="1">
      <c r="A3765" s="455"/>
      <c r="B3765" s="409" t="s">
        <v>2050</v>
      </c>
      <c r="C3765" s="410" t="s">
        <v>2056</v>
      </c>
      <c r="D3765" s="406">
        <v>1</v>
      </c>
      <c r="E3765" s="407"/>
      <c r="F3765" s="406"/>
      <c r="G3765" s="407" t="s">
        <v>3050</v>
      </c>
      <c r="H3765" s="410" t="s">
        <v>3054</v>
      </c>
      <c r="I3765" s="417" t="s">
        <v>2040</v>
      </c>
      <c r="J3765" s="417" t="s">
        <v>324</v>
      </c>
      <c r="K3765" s="267">
        <v>2455000</v>
      </c>
      <c r="L3765" s="677"/>
      <c r="M3765" s="267">
        <v>462200</v>
      </c>
      <c r="N3765" s="664"/>
      <c r="O3765" s="664"/>
      <c r="P3765" s="665">
        <f t="shared" ref="P3765:P3768" si="386">SUM(K3765:O3765)</f>
        <v>2917200</v>
      </c>
      <c r="Q3765" s="665">
        <f>P3765*$D3765</f>
        <v>2917200</v>
      </c>
      <c r="R3765" s="665">
        <f>P3765*$F3765</f>
        <v>0</v>
      </c>
      <c r="S3765" s="661"/>
    </row>
    <row r="3766" spans="1:19" ht="25.5" outlineLevel="1">
      <c r="A3766" s="455"/>
      <c r="B3766" s="409" t="s">
        <v>2089</v>
      </c>
      <c r="C3766" s="410" t="s">
        <v>2056</v>
      </c>
      <c r="D3766" s="406">
        <v>1</v>
      </c>
      <c r="E3766" s="407"/>
      <c r="F3766" s="406"/>
      <c r="G3766" s="407" t="s">
        <v>3051</v>
      </c>
      <c r="H3766" s="417" t="s">
        <v>3054</v>
      </c>
      <c r="I3766" s="417" t="s">
        <v>2040</v>
      </c>
      <c r="J3766" s="417" t="s">
        <v>324</v>
      </c>
      <c r="K3766" s="267">
        <v>1456300</v>
      </c>
      <c r="L3766" s="677"/>
      <c r="M3766" s="267">
        <v>386100</v>
      </c>
      <c r="N3766" s="664"/>
      <c r="O3766" s="664"/>
      <c r="P3766" s="665">
        <f t="shared" si="386"/>
        <v>1842400</v>
      </c>
      <c r="Q3766" s="665">
        <f>P3766*$D3766</f>
        <v>1842400</v>
      </c>
      <c r="R3766" s="665">
        <f>P3766*$F3766</f>
        <v>0</v>
      </c>
      <c r="S3766" s="661"/>
    </row>
    <row r="3767" spans="1:19" ht="25.5" outlineLevel="1">
      <c r="A3767" s="455"/>
      <c r="B3767" s="409" t="s">
        <v>2053</v>
      </c>
      <c r="C3767" s="410" t="s">
        <v>2056</v>
      </c>
      <c r="D3767" s="406">
        <v>3</v>
      </c>
      <c r="E3767" s="407"/>
      <c r="F3767" s="406"/>
      <c r="G3767" s="407" t="s">
        <v>3052</v>
      </c>
      <c r="H3767" s="417" t="s">
        <v>3054</v>
      </c>
      <c r="I3767" s="417" t="s">
        <v>2040</v>
      </c>
      <c r="J3767" s="417" t="s">
        <v>324</v>
      </c>
      <c r="K3767" s="267">
        <v>1195000</v>
      </c>
      <c r="L3767" s="677"/>
      <c r="M3767" s="267">
        <v>424100</v>
      </c>
      <c r="N3767" s="664"/>
      <c r="O3767" s="664"/>
      <c r="P3767" s="665">
        <f t="shared" si="386"/>
        <v>1619100</v>
      </c>
      <c r="Q3767" s="665">
        <f>P3767*$D3767</f>
        <v>4857300</v>
      </c>
      <c r="R3767" s="665">
        <f>P3767*$F3767</f>
        <v>0</v>
      </c>
      <c r="S3767" s="661"/>
    </row>
    <row r="3768" spans="1:19" ht="25.5" outlineLevel="1">
      <c r="A3768" s="401"/>
      <c r="B3768" s="553" t="s">
        <v>2090</v>
      </c>
      <c r="C3768" s="558" t="s">
        <v>2056</v>
      </c>
      <c r="D3768" s="555">
        <v>1</v>
      </c>
      <c r="E3768" s="407"/>
      <c r="F3768" s="406"/>
      <c r="G3768" s="407" t="s">
        <v>3053</v>
      </c>
      <c r="H3768" s="417" t="s">
        <v>3054</v>
      </c>
      <c r="I3768" s="417" t="s">
        <v>2040</v>
      </c>
      <c r="J3768" s="417" t="s">
        <v>324</v>
      </c>
      <c r="K3768" s="267">
        <v>2810000</v>
      </c>
      <c r="L3768" s="677"/>
      <c r="M3768" s="267">
        <v>576400</v>
      </c>
      <c r="N3768" s="664"/>
      <c r="O3768" s="664"/>
      <c r="P3768" s="665">
        <f t="shared" si="386"/>
        <v>3386400</v>
      </c>
      <c r="Q3768" s="665">
        <f>P3768*$D3768</f>
        <v>3386400</v>
      </c>
      <c r="R3768" s="665">
        <f>P3768*$F3768</f>
        <v>0</v>
      </c>
      <c r="S3768" s="661"/>
    </row>
    <row r="3769" spans="1:19" outlineLevel="1">
      <c r="A3769" s="408">
        <v>1.9</v>
      </c>
      <c r="B3769" s="405" t="s">
        <v>2091</v>
      </c>
      <c r="C3769" s="410"/>
      <c r="D3769" s="406"/>
      <c r="E3769" s="407"/>
      <c r="F3769" s="406"/>
      <c r="G3769" s="407"/>
      <c r="H3769" s="417"/>
      <c r="I3769" s="417"/>
      <c r="J3769" s="417"/>
      <c r="K3769" s="424"/>
      <c r="L3769" s="677"/>
      <c r="M3769" s="424"/>
      <c r="N3769" s="664"/>
      <c r="O3769" s="664"/>
      <c r="P3769" s="665"/>
      <c r="Q3769" s="665"/>
      <c r="R3769" s="665"/>
      <c r="S3769" s="661"/>
    </row>
    <row r="3770" spans="1:19" ht="38.25" outlineLevel="1">
      <c r="A3770" s="414"/>
      <c r="B3770" s="409" t="s">
        <v>2050</v>
      </c>
      <c r="C3770" s="410" t="s">
        <v>2056</v>
      </c>
      <c r="D3770" s="406">
        <v>1</v>
      </c>
      <c r="E3770" s="407"/>
      <c r="F3770" s="406"/>
      <c r="G3770" s="417" t="s">
        <v>2092</v>
      </c>
      <c r="H3770" s="417" t="s">
        <v>3054</v>
      </c>
      <c r="I3770" s="417" t="s">
        <v>2040</v>
      </c>
      <c r="J3770" s="417" t="s">
        <v>324</v>
      </c>
      <c r="K3770" s="267">
        <v>10460000</v>
      </c>
      <c r="L3770" s="677"/>
      <c r="M3770" s="267">
        <v>3933100</v>
      </c>
      <c r="N3770" s="664"/>
      <c r="O3770" s="664"/>
      <c r="P3770" s="665">
        <f t="shared" ref="P3770:P3773" si="387">SUM(K3770:O3770)</f>
        <v>14393100</v>
      </c>
      <c r="Q3770" s="665">
        <f>P3770*$D3770</f>
        <v>14393100</v>
      </c>
      <c r="R3770" s="665">
        <f>P3770*$F3770</f>
        <v>0</v>
      </c>
      <c r="S3770" s="661"/>
    </row>
    <row r="3771" spans="1:19" ht="38.25" outlineLevel="1">
      <c r="A3771" s="414"/>
      <c r="B3771" s="409" t="s">
        <v>2089</v>
      </c>
      <c r="C3771" s="410" t="s">
        <v>2056</v>
      </c>
      <c r="D3771" s="406">
        <v>1</v>
      </c>
      <c r="E3771" s="407"/>
      <c r="F3771" s="406"/>
      <c r="G3771" s="417" t="s">
        <v>2092</v>
      </c>
      <c r="H3771" s="417" t="s">
        <v>3054</v>
      </c>
      <c r="I3771" s="417" t="s">
        <v>2040</v>
      </c>
      <c r="J3771" s="417" t="s">
        <v>324</v>
      </c>
      <c r="K3771" s="267">
        <v>12552500</v>
      </c>
      <c r="L3771" s="677"/>
      <c r="M3771" s="267">
        <v>2193100</v>
      </c>
      <c r="N3771" s="664"/>
      <c r="O3771" s="664"/>
      <c r="P3771" s="665">
        <f t="shared" si="387"/>
        <v>14745600</v>
      </c>
      <c r="Q3771" s="665">
        <f>P3771*$D3771</f>
        <v>14745600</v>
      </c>
      <c r="R3771" s="665">
        <f>P3771*$F3771</f>
        <v>0</v>
      </c>
      <c r="S3771" s="661"/>
    </row>
    <row r="3772" spans="1:19" ht="38.25" outlineLevel="1">
      <c r="A3772" s="414"/>
      <c r="B3772" s="409" t="s">
        <v>2053</v>
      </c>
      <c r="C3772" s="410" t="s">
        <v>2056</v>
      </c>
      <c r="D3772" s="406">
        <v>1</v>
      </c>
      <c r="E3772" s="407"/>
      <c r="F3772" s="406"/>
      <c r="G3772" s="417" t="s">
        <v>2092</v>
      </c>
      <c r="H3772" s="417" t="s">
        <v>3054</v>
      </c>
      <c r="I3772" s="417" t="s">
        <v>2040</v>
      </c>
      <c r="J3772" s="417" t="s">
        <v>324</v>
      </c>
      <c r="K3772" s="267">
        <v>7977500</v>
      </c>
      <c r="L3772" s="677"/>
      <c r="M3772" s="267">
        <v>2410600</v>
      </c>
      <c r="N3772" s="664"/>
      <c r="O3772" s="664"/>
      <c r="P3772" s="665">
        <f t="shared" si="387"/>
        <v>10388100</v>
      </c>
      <c r="Q3772" s="665">
        <f>P3772*$D3772</f>
        <v>10388100</v>
      </c>
      <c r="R3772" s="665">
        <f>P3772*$F3772</f>
        <v>0</v>
      </c>
      <c r="S3772" s="661"/>
    </row>
    <row r="3773" spans="1:19" ht="38.25" outlineLevel="1">
      <c r="A3773" s="414"/>
      <c r="B3773" s="441" t="s">
        <v>2093</v>
      </c>
      <c r="C3773" s="440" t="s">
        <v>2056</v>
      </c>
      <c r="D3773" s="406">
        <v>1</v>
      </c>
      <c r="E3773" s="407"/>
      <c r="F3773" s="406"/>
      <c r="G3773" s="417" t="s">
        <v>2092</v>
      </c>
      <c r="H3773" s="417" t="s">
        <v>3054</v>
      </c>
      <c r="I3773" s="417" t="s">
        <v>2040</v>
      </c>
      <c r="J3773" s="417" t="s">
        <v>324</v>
      </c>
      <c r="K3773" s="267">
        <v>13476300</v>
      </c>
      <c r="L3773" s="677"/>
      <c r="M3773" s="267">
        <v>2628100</v>
      </c>
      <c r="N3773" s="664"/>
      <c r="O3773" s="664"/>
      <c r="P3773" s="665">
        <f t="shared" si="387"/>
        <v>16104400</v>
      </c>
      <c r="Q3773" s="665">
        <f>P3773*$D3773</f>
        <v>16104400</v>
      </c>
      <c r="R3773" s="665">
        <f>P3773*$F3773</f>
        <v>0</v>
      </c>
      <c r="S3773" s="661"/>
    </row>
    <row r="3774" spans="1:19" outlineLevel="1">
      <c r="A3774" s="562">
        <v>1.1000000000000001</v>
      </c>
      <c r="B3774" s="439" t="s">
        <v>2094</v>
      </c>
      <c r="C3774" s="440"/>
      <c r="D3774" s="406"/>
      <c r="E3774" s="407"/>
      <c r="F3774" s="406"/>
      <c r="G3774" s="407"/>
      <c r="H3774" s="417"/>
      <c r="I3774" s="417"/>
      <c r="J3774" s="417"/>
      <c r="K3774" s="424"/>
      <c r="L3774" s="677"/>
      <c r="M3774" s="424"/>
      <c r="N3774" s="664"/>
      <c r="O3774" s="664"/>
      <c r="P3774" s="665"/>
      <c r="Q3774" s="665"/>
      <c r="R3774" s="665"/>
      <c r="S3774" s="661"/>
    </row>
    <row r="3775" spans="1:19" ht="25.5" outlineLevel="1">
      <c r="A3775" s="563"/>
      <c r="B3775" s="419" t="s">
        <v>2049</v>
      </c>
      <c r="C3775" s="410" t="s">
        <v>2056</v>
      </c>
      <c r="D3775" s="406">
        <v>1</v>
      </c>
      <c r="E3775" s="407"/>
      <c r="F3775" s="406"/>
      <c r="G3775" s="407" t="s">
        <v>3055</v>
      </c>
      <c r="H3775" s="417" t="s">
        <v>3054</v>
      </c>
      <c r="I3775" s="417" t="s">
        <v>2040</v>
      </c>
      <c r="J3775" s="417" t="s">
        <v>324</v>
      </c>
      <c r="K3775" s="267">
        <v>2395000</v>
      </c>
      <c r="L3775" s="677"/>
      <c r="M3775" s="267">
        <v>462200</v>
      </c>
      <c r="N3775" s="664"/>
      <c r="O3775" s="664"/>
      <c r="P3775" s="665">
        <f t="shared" ref="P3775:P3780" si="388">SUM(K3775:O3775)</f>
        <v>2857200</v>
      </c>
      <c r="Q3775" s="665">
        <f t="shared" ref="Q3775:Q3780" si="389">P3775*$D3775</f>
        <v>2857200</v>
      </c>
      <c r="R3775" s="665">
        <f t="shared" ref="R3775:R3780" si="390">P3775*$F3775</f>
        <v>0</v>
      </c>
      <c r="S3775" s="661"/>
    </row>
    <row r="3776" spans="1:19" ht="25.5" outlineLevel="1">
      <c r="A3776" s="564"/>
      <c r="B3776" s="452" t="s">
        <v>2047</v>
      </c>
      <c r="C3776" s="456" t="s">
        <v>2056</v>
      </c>
      <c r="D3776" s="406">
        <v>2</v>
      </c>
      <c r="E3776" s="407"/>
      <c r="F3776" s="406"/>
      <c r="G3776" s="407" t="s">
        <v>3056</v>
      </c>
      <c r="H3776" s="417" t="s">
        <v>3054</v>
      </c>
      <c r="I3776" s="417" t="s">
        <v>2040</v>
      </c>
      <c r="J3776" s="417" t="s">
        <v>324</v>
      </c>
      <c r="K3776" s="267">
        <v>2212500</v>
      </c>
      <c r="L3776" s="677"/>
      <c r="M3776" s="267">
        <v>411400</v>
      </c>
      <c r="N3776" s="664"/>
      <c r="O3776" s="664"/>
      <c r="P3776" s="665">
        <f t="shared" si="388"/>
        <v>2623900</v>
      </c>
      <c r="Q3776" s="665">
        <f t="shared" si="389"/>
        <v>5247800</v>
      </c>
      <c r="R3776" s="665">
        <f t="shared" si="390"/>
        <v>0</v>
      </c>
      <c r="S3776" s="661"/>
    </row>
    <row r="3777" spans="1:19" ht="25.5" outlineLevel="1">
      <c r="A3777" s="564"/>
      <c r="B3777" s="419" t="s">
        <v>2046</v>
      </c>
      <c r="C3777" s="410" t="s">
        <v>2056</v>
      </c>
      <c r="D3777" s="406">
        <v>1</v>
      </c>
      <c r="E3777" s="407"/>
      <c r="F3777" s="406"/>
      <c r="G3777" s="407" t="s">
        <v>3057</v>
      </c>
      <c r="H3777" s="417" t="s">
        <v>3054</v>
      </c>
      <c r="I3777" s="417" t="s">
        <v>2040</v>
      </c>
      <c r="J3777" s="417" t="s">
        <v>324</v>
      </c>
      <c r="K3777" s="267">
        <v>2133800</v>
      </c>
      <c r="L3777" s="677"/>
      <c r="M3777" s="267">
        <v>411400</v>
      </c>
      <c r="N3777" s="664"/>
      <c r="O3777" s="664"/>
      <c r="P3777" s="665">
        <f t="shared" si="388"/>
        <v>2545200</v>
      </c>
      <c r="Q3777" s="665">
        <f t="shared" si="389"/>
        <v>2545200</v>
      </c>
      <c r="R3777" s="665">
        <f t="shared" si="390"/>
        <v>0</v>
      </c>
      <c r="S3777" s="661"/>
    </row>
    <row r="3778" spans="1:19" ht="25.5" outlineLevel="1">
      <c r="A3778" s="564"/>
      <c r="B3778" s="409" t="s">
        <v>2044</v>
      </c>
      <c r="C3778" s="410" t="s">
        <v>2056</v>
      </c>
      <c r="D3778" s="406">
        <v>2</v>
      </c>
      <c r="E3778" s="407"/>
      <c r="F3778" s="406"/>
      <c r="G3778" s="407" t="s">
        <v>3058</v>
      </c>
      <c r="H3778" s="417" t="s">
        <v>3054</v>
      </c>
      <c r="I3778" s="417" t="s">
        <v>2040</v>
      </c>
      <c r="J3778" s="417" t="s">
        <v>324</v>
      </c>
      <c r="K3778" s="267">
        <v>1147500</v>
      </c>
      <c r="L3778" s="677"/>
      <c r="M3778" s="267">
        <v>360700</v>
      </c>
      <c r="N3778" s="664"/>
      <c r="O3778" s="664"/>
      <c r="P3778" s="665">
        <f t="shared" si="388"/>
        <v>1508200</v>
      </c>
      <c r="Q3778" s="665">
        <f t="shared" si="389"/>
        <v>3016400</v>
      </c>
      <c r="R3778" s="665">
        <f t="shared" si="390"/>
        <v>0</v>
      </c>
      <c r="S3778" s="661"/>
    </row>
    <row r="3779" spans="1:19" ht="25.5" outlineLevel="1">
      <c r="A3779" s="564"/>
      <c r="B3779" s="409" t="s">
        <v>2042</v>
      </c>
      <c r="C3779" s="410" t="s">
        <v>2056</v>
      </c>
      <c r="D3779" s="406">
        <v>2</v>
      </c>
      <c r="E3779" s="407"/>
      <c r="F3779" s="406"/>
      <c r="G3779" s="407" t="s">
        <v>3059</v>
      </c>
      <c r="H3779" s="417" t="s">
        <v>3054</v>
      </c>
      <c r="I3779" s="417" t="s">
        <v>2040</v>
      </c>
      <c r="J3779" s="417" t="s">
        <v>324</v>
      </c>
      <c r="K3779" s="267">
        <v>1016300</v>
      </c>
      <c r="L3779" s="677"/>
      <c r="M3779" s="267">
        <v>309900</v>
      </c>
      <c r="N3779" s="664"/>
      <c r="O3779" s="664"/>
      <c r="P3779" s="665">
        <f t="shared" si="388"/>
        <v>1326200</v>
      </c>
      <c r="Q3779" s="665">
        <f t="shared" si="389"/>
        <v>2652400</v>
      </c>
      <c r="R3779" s="665">
        <f t="shared" si="390"/>
        <v>0</v>
      </c>
      <c r="S3779" s="661"/>
    </row>
    <row r="3780" spans="1:19" ht="25.5" outlineLevel="1">
      <c r="A3780" s="564"/>
      <c r="B3780" s="409" t="s">
        <v>2038</v>
      </c>
      <c r="C3780" s="410" t="s">
        <v>2056</v>
      </c>
      <c r="D3780" s="406">
        <v>3</v>
      </c>
      <c r="E3780" s="407"/>
      <c r="F3780" s="406"/>
      <c r="G3780" s="407" t="s">
        <v>3060</v>
      </c>
      <c r="H3780" s="410" t="s">
        <v>3054</v>
      </c>
      <c r="I3780" s="417" t="s">
        <v>2040</v>
      </c>
      <c r="J3780" s="417" t="s">
        <v>324</v>
      </c>
      <c r="K3780" s="267">
        <v>576300</v>
      </c>
      <c r="L3780" s="677"/>
      <c r="M3780" s="267">
        <v>157700</v>
      </c>
      <c r="N3780" s="664"/>
      <c r="O3780" s="664"/>
      <c r="P3780" s="665">
        <f t="shared" si="388"/>
        <v>734000</v>
      </c>
      <c r="Q3780" s="665">
        <f t="shared" si="389"/>
        <v>2202000</v>
      </c>
      <c r="R3780" s="665">
        <f t="shared" si="390"/>
        <v>0</v>
      </c>
      <c r="S3780" s="661"/>
    </row>
    <row r="3781" spans="1:19" ht="51" outlineLevel="1">
      <c r="A3781" s="562">
        <v>1.1100000000000001</v>
      </c>
      <c r="B3781" s="405" t="s">
        <v>2095</v>
      </c>
      <c r="C3781" s="410"/>
      <c r="D3781" s="406"/>
      <c r="E3781" s="407"/>
      <c r="F3781" s="406"/>
      <c r="G3781" s="407"/>
      <c r="H3781" s="423"/>
      <c r="I3781" s="417"/>
      <c r="J3781" s="417"/>
      <c r="K3781" s="424"/>
      <c r="L3781" s="677"/>
      <c r="M3781" s="424"/>
      <c r="N3781" s="664"/>
      <c r="O3781" s="664"/>
      <c r="P3781" s="665"/>
      <c r="Q3781" s="665"/>
      <c r="R3781" s="665"/>
      <c r="S3781" s="661"/>
    </row>
    <row r="3782" spans="1:19" ht="25.5" customHeight="1" outlineLevel="1">
      <c r="A3782" s="564"/>
      <c r="B3782" s="409" t="s">
        <v>2096</v>
      </c>
      <c r="C3782" s="410" t="s">
        <v>2056</v>
      </c>
      <c r="D3782" s="406">
        <v>8</v>
      </c>
      <c r="E3782" s="614" t="s">
        <v>2097</v>
      </c>
      <c r="F3782" s="406"/>
      <c r="G3782" s="407" t="s">
        <v>3201</v>
      </c>
      <c r="H3782" s="423"/>
      <c r="I3782" s="417" t="s">
        <v>3203</v>
      </c>
      <c r="J3782" s="417" t="s">
        <v>3202</v>
      </c>
      <c r="K3782" s="267">
        <v>8436300</v>
      </c>
      <c r="L3782" s="677"/>
      <c r="M3782" s="267">
        <v>1840100</v>
      </c>
      <c r="N3782" s="664"/>
      <c r="O3782" s="664"/>
      <c r="P3782" s="665">
        <f t="shared" ref="P3782:P3784" si="391">SUM(K3782:O3782)</f>
        <v>10276400</v>
      </c>
      <c r="Q3782" s="665">
        <f>P3782*$D3782</f>
        <v>82211200</v>
      </c>
      <c r="R3782" s="665">
        <f>P3782*$F3782</f>
        <v>0</v>
      </c>
      <c r="S3782" s="661"/>
    </row>
    <row r="3783" spans="1:19" ht="38.25" outlineLevel="1">
      <c r="A3783" s="564"/>
      <c r="B3783" s="409" t="s">
        <v>2100</v>
      </c>
      <c r="C3783" s="410" t="s">
        <v>2056</v>
      </c>
      <c r="D3783" s="406">
        <v>4</v>
      </c>
      <c r="E3783" s="614" t="s">
        <v>2097</v>
      </c>
      <c r="F3783" s="406"/>
      <c r="G3783" s="407"/>
      <c r="H3783" s="423"/>
      <c r="I3783" s="417" t="s">
        <v>3203</v>
      </c>
      <c r="J3783" s="417" t="s">
        <v>3202</v>
      </c>
      <c r="K3783" s="267">
        <v>15077700</v>
      </c>
      <c r="L3783" s="677"/>
      <c r="M3783" s="267">
        <v>3288600</v>
      </c>
      <c r="N3783" s="664"/>
      <c r="O3783" s="664"/>
      <c r="P3783" s="665">
        <f t="shared" si="391"/>
        <v>18366300</v>
      </c>
      <c r="Q3783" s="665">
        <f>P3783*$D3783</f>
        <v>73465200</v>
      </c>
      <c r="R3783" s="665">
        <f>P3783*$F3783</f>
        <v>0</v>
      </c>
      <c r="S3783" s="661"/>
    </row>
    <row r="3784" spans="1:19" outlineLevel="1">
      <c r="A3784" s="562">
        <v>1.1200000000000001</v>
      </c>
      <c r="B3784" s="409" t="s">
        <v>38</v>
      </c>
      <c r="C3784" s="410" t="s">
        <v>2056</v>
      </c>
      <c r="D3784" s="406">
        <v>12</v>
      </c>
      <c r="E3784" s="407"/>
      <c r="F3784" s="406"/>
      <c r="G3784" s="407"/>
      <c r="H3784" s="423"/>
      <c r="I3784" s="417"/>
      <c r="J3784" s="417" t="s">
        <v>324</v>
      </c>
      <c r="K3784" s="267">
        <v>906500</v>
      </c>
      <c r="L3784" s="677"/>
      <c r="M3784" s="267">
        <v>262900</v>
      </c>
      <c r="N3784" s="664"/>
      <c r="O3784" s="664"/>
      <c r="P3784" s="665">
        <f t="shared" si="391"/>
        <v>1169400</v>
      </c>
      <c r="Q3784" s="665">
        <f>P3784*$D3784</f>
        <v>14032800</v>
      </c>
      <c r="R3784" s="665">
        <f>P3784*$F3784</f>
        <v>0</v>
      </c>
      <c r="S3784" s="661"/>
    </row>
    <row r="3785" spans="1:19" ht="25.5" outlineLevel="1">
      <c r="A3785" s="564"/>
      <c r="B3785" s="405" t="s">
        <v>2101</v>
      </c>
      <c r="C3785" s="410"/>
      <c r="D3785" s="406"/>
      <c r="E3785" s="407"/>
      <c r="F3785" s="406"/>
      <c r="G3785" s="407"/>
      <c r="H3785" s="423"/>
      <c r="I3785" s="417"/>
      <c r="J3785" s="417"/>
      <c r="K3785" s="424"/>
      <c r="L3785" s="677"/>
      <c r="M3785" s="424"/>
      <c r="N3785" s="664"/>
      <c r="O3785" s="664"/>
      <c r="P3785" s="665"/>
      <c r="Q3785" s="665"/>
      <c r="R3785" s="665"/>
      <c r="S3785" s="661"/>
    </row>
    <row r="3786" spans="1:19" outlineLevel="1">
      <c r="A3786" s="561">
        <v>2.1</v>
      </c>
      <c r="B3786" s="405" t="s">
        <v>2102</v>
      </c>
      <c r="C3786" s="410"/>
      <c r="D3786" s="406"/>
      <c r="E3786" s="407"/>
      <c r="F3786" s="406"/>
      <c r="G3786" s="407"/>
      <c r="H3786" s="423"/>
      <c r="I3786" s="417"/>
      <c r="J3786" s="417"/>
      <c r="K3786" s="424"/>
      <c r="L3786" s="677"/>
      <c r="M3786" s="424"/>
      <c r="N3786" s="664"/>
      <c r="O3786" s="664"/>
      <c r="P3786" s="665"/>
      <c r="Q3786" s="665"/>
      <c r="R3786" s="665"/>
      <c r="S3786" s="661"/>
    </row>
    <row r="3787" spans="1:19" ht="25.5" outlineLevel="1">
      <c r="A3787" s="564"/>
      <c r="B3787" s="409" t="s">
        <v>2103</v>
      </c>
      <c r="C3787" s="410" t="s">
        <v>243</v>
      </c>
      <c r="D3787" s="406">
        <v>265</v>
      </c>
      <c r="E3787" s="407"/>
      <c r="F3787" s="406"/>
      <c r="G3787" s="407" t="s">
        <v>2104</v>
      </c>
      <c r="H3787" s="423" t="s">
        <v>3048</v>
      </c>
      <c r="I3787" s="417" t="s">
        <v>2040</v>
      </c>
      <c r="J3787" s="417" t="s">
        <v>324</v>
      </c>
      <c r="K3787" s="267">
        <v>897900</v>
      </c>
      <c r="L3787" s="677"/>
      <c r="M3787" s="267">
        <v>396300</v>
      </c>
      <c r="N3787" s="664"/>
      <c r="O3787" s="664"/>
      <c r="P3787" s="665">
        <f t="shared" ref="P3787:P3797" si="392">SUM(K3787:O3787)</f>
        <v>1294200</v>
      </c>
      <c r="Q3787" s="665">
        <f t="shared" ref="Q3787:Q3803" si="393">P3787*$D3787</f>
        <v>342963000</v>
      </c>
      <c r="R3787" s="665">
        <f t="shared" ref="R3787:R3803" si="394">P3787*$F3787</f>
        <v>0</v>
      </c>
      <c r="S3787" s="661"/>
    </row>
    <row r="3788" spans="1:19" ht="25.5" outlineLevel="1">
      <c r="A3788" s="564"/>
      <c r="B3788" s="409" t="s">
        <v>2105</v>
      </c>
      <c r="C3788" s="410" t="s">
        <v>243</v>
      </c>
      <c r="D3788" s="406">
        <v>119</v>
      </c>
      <c r="E3788" s="407"/>
      <c r="F3788" s="406"/>
      <c r="G3788" s="407" t="s">
        <v>2104</v>
      </c>
      <c r="H3788" s="423" t="s">
        <v>3048</v>
      </c>
      <c r="I3788" s="417" t="s">
        <v>2040</v>
      </c>
      <c r="J3788" s="417" t="s">
        <v>324</v>
      </c>
      <c r="K3788" s="267">
        <v>1191700</v>
      </c>
      <c r="L3788" s="677"/>
      <c r="M3788" s="267">
        <v>520800</v>
      </c>
      <c r="N3788" s="664"/>
      <c r="O3788" s="664"/>
      <c r="P3788" s="665">
        <f t="shared" si="392"/>
        <v>1712500</v>
      </c>
      <c r="Q3788" s="665">
        <f t="shared" si="393"/>
        <v>203787500</v>
      </c>
      <c r="R3788" s="665">
        <f t="shared" si="394"/>
        <v>0</v>
      </c>
      <c r="S3788" s="661"/>
    </row>
    <row r="3789" spans="1:19" ht="25.5" outlineLevel="1">
      <c r="A3789" s="564"/>
      <c r="B3789" s="409" t="s">
        <v>2106</v>
      </c>
      <c r="C3789" s="410" t="s">
        <v>243</v>
      </c>
      <c r="D3789" s="406">
        <v>18</v>
      </c>
      <c r="E3789" s="407"/>
      <c r="F3789" s="406"/>
      <c r="G3789" s="407" t="s">
        <v>2104</v>
      </c>
      <c r="H3789" s="423" t="s">
        <v>3048</v>
      </c>
      <c r="I3789" s="417" t="s">
        <v>2040</v>
      </c>
      <c r="J3789" s="417" t="s">
        <v>324</v>
      </c>
      <c r="K3789" s="267">
        <v>1300000</v>
      </c>
      <c r="L3789" s="677"/>
      <c r="M3789" s="267">
        <v>568200</v>
      </c>
      <c r="N3789" s="664"/>
      <c r="O3789" s="664"/>
      <c r="P3789" s="665">
        <f t="shared" si="392"/>
        <v>1868200</v>
      </c>
      <c r="Q3789" s="665">
        <f t="shared" si="393"/>
        <v>33627600</v>
      </c>
      <c r="R3789" s="665">
        <f t="shared" si="394"/>
        <v>0</v>
      </c>
      <c r="S3789" s="661"/>
    </row>
    <row r="3790" spans="1:19" ht="25.5" outlineLevel="1">
      <c r="A3790" s="564"/>
      <c r="B3790" s="409" t="s">
        <v>2052</v>
      </c>
      <c r="C3790" s="410" t="s">
        <v>243</v>
      </c>
      <c r="D3790" s="406">
        <v>47</v>
      </c>
      <c r="E3790" s="407"/>
      <c r="F3790" s="406"/>
      <c r="G3790" s="407" t="s">
        <v>2104</v>
      </c>
      <c r="H3790" s="423" t="s">
        <v>3048</v>
      </c>
      <c r="I3790" s="417" t="s">
        <v>2040</v>
      </c>
      <c r="J3790" s="417" t="s">
        <v>324</v>
      </c>
      <c r="K3790" s="267">
        <v>1873600</v>
      </c>
      <c r="L3790" s="677"/>
      <c r="M3790" s="267">
        <v>618600</v>
      </c>
      <c r="N3790" s="664"/>
      <c r="O3790" s="664"/>
      <c r="P3790" s="665">
        <f t="shared" si="392"/>
        <v>2492200</v>
      </c>
      <c r="Q3790" s="665">
        <f t="shared" si="393"/>
        <v>117133400</v>
      </c>
      <c r="R3790" s="665">
        <f t="shared" si="394"/>
        <v>0</v>
      </c>
      <c r="S3790" s="661"/>
    </row>
    <row r="3791" spans="1:19" ht="25.5" outlineLevel="1">
      <c r="A3791" s="564"/>
      <c r="B3791" s="409" t="s">
        <v>2089</v>
      </c>
      <c r="C3791" s="410" t="s">
        <v>243</v>
      </c>
      <c r="D3791" s="406">
        <v>2</v>
      </c>
      <c r="E3791" s="407"/>
      <c r="F3791" s="406"/>
      <c r="G3791" s="407" t="s">
        <v>2104</v>
      </c>
      <c r="H3791" s="423" t="s">
        <v>3048</v>
      </c>
      <c r="I3791" s="417" t="s">
        <v>2040</v>
      </c>
      <c r="J3791" s="417" t="s">
        <v>324</v>
      </c>
      <c r="K3791" s="267">
        <v>2882300</v>
      </c>
      <c r="L3791" s="677"/>
      <c r="M3791" s="267">
        <v>951600</v>
      </c>
      <c r="N3791" s="664"/>
      <c r="O3791" s="664"/>
      <c r="P3791" s="665">
        <f t="shared" si="392"/>
        <v>3833900</v>
      </c>
      <c r="Q3791" s="665">
        <f t="shared" si="393"/>
        <v>7667800</v>
      </c>
      <c r="R3791" s="665">
        <f t="shared" si="394"/>
        <v>0</v>
      </c>
      <c r="S3791" s="661"/>
    </row>
    <row r="3792" spans="1:19" ht="25.5" outlineLevel="1">
      <c r="A3792" s="564"/>
      <c r="B3792" s="409" t="s">
        <v>2107</v>
      </c>
      <c r="C3792" s="410" t="s">
        <v>243</v>
      </c>
      <c r="D3792" s="406">
        <v>17</v>
      </c>
      <c r="E3792" s="407"/>
      <c r="F3792" s="406"/>
      <c r="G3792" s="407" t="s">
        <v>2104</v>
      </c>
      <c r="H3792" s="423" t="s">
        <v>3048</v>
      </c>
      <c r="I3792" s="417" t="s">
        <v>2040</v>
      </c>
      <c r="J3792" s="417" t="s">
        <v>324</v>
      </c>
      <c r="K3792" s="267">
        <v>2305900</v>
      </c>
      <c r="L3792" s="677"/>
      <c r="M3792" s="267">
        <v>761300</v>
      </c>
      <c r="N3792" s="664"/>
      <c r="O3792" s="664"/>
      <c r="P3792" s="665">
        <f t="shared" si="392"/>
        <v>3067200</v>
      </c>
      <c r="Q3792" s="665">
        <f t="shared" si="393"/>
        <v>52142400</v>
      </c>
      <c r="R3792" s="665">
        <f t="shared" si="394"/>
        <v>0</v>
      </c>
      <c r="S3792" s="661"/>
    </row>
    <row r="3793" spans="1:19" ht="25.5" outlineLevel="1">
      <c r="A3793" s="563"/>
      <c r="B3793" s="419" t="s">
        <v>2042</v>
      </c>
      <c r="C3793" s="410" t="s">
        <v>243</v>
      </c>
      <c r="D3793" s="406">
        <v>44</v>
      </c>
      <c r="E3793" s="407"/>
      <c r="F3793" s="406"/>
      <c r="G3793" s="407" t="s">
        <v>2104</v>
      </c>
      <c r="H3793" s="423" t="s">
        <v>3048</v>
      </c>
      <c r="I3793" s="417" t="s">
        <v>2040</v>
      </c>
      <c r="J3793" s="417" t="s">
        <v>324</v>
      </c>
      <c r="K3793" s="267">
        <v>2161800</v>
      </c>
      <c r="L3793" s="677"/>
      <c r="M3793" s="267">
        <v>713700</v>
      </c>
      <c r="N3793" s="664"/>
      <c r="O3793" s="664"/>
      <c r="P3793" s="665">
        <f t="shared" si="392"/>
        <v>2875500</v>
      </c>
      <c r="Q3793" s="665">
        <f t="shared" si="393"/>
        <v>126522000</v>
      </c>
      <c r="R3793" s="665">
        <f t="shared" si="394"/>
        <v>0</v>
      </c>
      <c r="S3793" s="661"/>
    </row>
    <row r="3794" spans="1:19" ht="25.5" outlineLevel="1">
      <c r="A3794" s="564"/>
      <c r="B3794" s="409" t="s">
        <v>2108</v>
      </c>
      <c r="C3794" s="410" t="s">
        <v>243</v>
      </c>
      <c r="D3794" s="406">
        <v>15</v>
      </c>
      <c r="E3794" s="407"/>
      <c r="F3794" s="406"/>
      <c r="G3794" s="407" t="s">
        <v>2104</v>
      </c>
      <c r="H3794" s="423" t="s">
        <v>3048</v>
      </c>
      <c r="I3794" s="417" t="s">
        <v>2040</v>
      </c>
      <c r="J3794" s="417" t="s">
        <v>324</v>
      </c>
      <c r="K3794" s="267">
        <v>2427000</v>
      </c>
      <c r="L3794" s="677"/>
      <c r="M3794" s="267">
        <v>738800</v>
      </c>
      <c r="N3794" s="664"/>
      <c r="O3794" s="664"/>
      <c r="P3794" s="665">
        <f t="shared" si="392"/>
        <v>3165800</v>
      </c>
      <c r="Q3794" s="665">
        <f t="shared" si="393"/>
        <v>47487000</v>
      </c>
      <c r="R3794" s="665">
        <f t="shared" si="394"/>
        <v>0</v>
      </c>
      <c r="S3794" s="661"/>
    </row>
    <row r="3795" spans="1:19" ht="25.5" outlineLevel="1">
      <c r="A3795" s="564"/>
      <c r="B3795" s="409" t="s">
        <v>2109</v>
      </c>
      <c r="C3795" s="410" t="s">
        <v>243</v>
      </c>
      <c r="D3795" s="406">
        <v>180</v>
      </c>
      <c r="E3795" s="407"/>
      <c r="F3795" s="406"/>
      <c r="G3795" s="407" t="s">
        <v>2104</v>
      </c>
      <c r="H3795" s="423" t="s">
        <v>3048</v>
      </c>
      <c r="I3795" s="417" t="s">
        <v>2040</v>
      </c>
      <c r="J3795" s="417" t="s">
        <v>324</v>
      </c>
      <c r="K3795" s="267">
        <v>2886500</v>
      </c>
      <c r="L3795" s="677"/>
      <c r="M3795" s="267">
        <v>869800</v>
      </c>
      <c r="N3795" s="664"/>
      <c r="O3795" s="664"/>
      <c r="P3795" s="665">
        <f t="shared" si="392"/>
        <v>3756300</v>
      </c>
      <c r="Q3795" s="665">
        <f t="shared" si="393"/>
        <v>676134000</v>
      </c>
      <c r="R3795" s="665">
        <f t="shared" si="394"/>
        <v>0</v>
      </c>
      <c r="S3795" s="661"/>
    </row>
    <row r="3796" spans="1:19" ht="25.5" outlineLevel="1">
      <c r="A3796" s="564"/>
      <c r="B3796" s="409" t="s">
        <v>2110</v>
      </c>
      <c r="C3796" s="410" t="s">
        <v>243</v>
      </c>
      <c r="D3796" s="406">
        <v>11</v>
      </c>
      <c r="E3796" s="407"/>
      <c r="F3796" s="406"/>
      <c r="G3796" s="407" t="s">
        <v>2104</v>
      </c>
      <c r="H3796" s="423" t="s">
        <v>3048</v>
      </c>
      <c r="I3796" s="417" t="s">
        <v>2040</v>
      </c>
      <c r="J3796" s="417" t="s">
        <v>324</v>
      </c>
      <c r="K3796" s="267">
        <v>4311500</v>
      </c>
      <c r="L3796" s="677"/>
      <c r="M3796" s="267">
        <v>973700</v>
      </c>
      <c r="N3796" s="664"/>
      <c r="O3796" s="664"/>
      <c r="P3796" s="665">
        <f t="shared" si="392"/>
        <v>5285200</v>
      </c>
      <c r="Q3796" s="665">
        <f t="shared" si="393"/>
        <v>58137200</v>
      </c>
      <c r="R3796" s="665">
        <f t="shared" si="394"/>
        <v>0</v>
      </c>
      <c r="S3796" s="661"/>
    </row>
    <row r="3797" spans="1:19" ht="25.5" outlineLevel="1">
      <c r="A3797" s="565"/>
      <c r="B3797" s="409" t="s">
        <v>2111</v>
      </c>
      <c r="C3797" s="410" t="s">
        <v>243</v>
      </c>
      <c r="D3797" s="406">
        <v>83</v>
      </c>
      <c r="E3797" s="407"/>
      <c r="F3797" s="406"/>
      <c r="G3797" s="407" t="s">
        <v>2104</v>
      </c>
      <c r="H3797" s="423" t="s">
        <v>3048</v>
      </c>
      <c r="I3797" s="417" t="s">
        <v>2040</v>
      </c>
      <c r="J3797" s="417" t="s">
        <v>324</v>
      </c>
      <c r="K3797" s="267">
        <v>4964900</v>
      </c>
      <c r="L3797" s="677"/>
      <c r="M3797" s="267">
        <v>1072500</v>
      </c>
      <c r="N3797" s="664"/>
      <c r="O3797" s="664"/>
      <c r="P3797" s="665">
        <f t="shared" si="392"/>
        <v>6037400</v>
      </c>
      <c r="Q3797" s="665">
        <f t="shared" si="393"/>
        <v>501104200</v>
      </c>
      <c r="R3797" s="665">
        <f t="shared" si="394"/>
        <v>0</v>
      </c>
      <c r="S3797" s="661"/>
    </row>
    <row r="3798" spans="1:19" ht="25.5" outlineLevel="1">
      <c r="A3798" s="564"/>
      <c r="B3798" s="559" t="s">
        <v>2112</v>
      </c>
      <c r="C3798" s="558" t="s">
        <v>243</v>
      </c>
      <c r="D3798" s="555">
        <v>16</v>
      </c>
      <c r="E3798" s="407"/>
      <c r="F3798" s="406"/>
      <c r="G3798" s="407" t="s">
        <v>2104</v>
      </c>
      <c r="H3798" s="423" t="s">
        <v>3048</v>
      </c>
      <c r="I3798" s="417" t="s">
        <v>2040</v>
      </c>
      <c r="J3798" s="417" t="s">
        <v>324</v>
      </c>
      <c r="K3798" s="267">
        <v>3051700</v>
      </c>
      <c r="L3798" s="677"/>
      <c r="M3798" s="267">
        <v>918200</v>
      </c>
      <c r="N3798" s="664"/>
      <c r="O3798" s="664"/>
      <c r="P3798" s="665">
        <f t="shared" ref="P3798:P3803" si="395">SUM(K3798:O3798)</f>
        <v>3969900</v>
      </c>
      <c r="Q3798" s="665">
        <f t="shared" si="393"/>
        <v>63518400</v>
      </c>
      <c r="R3798" s="665">
        <f t="shared" si="394"/>
        <v>0</v>
      </c>
      <c r="S3798" s="661"/>
    </row>
    <row r="3799" spans="1:19" ht="25.5" outlineLevel="1">
      <c r="A3799" s="563"/>
      <c r="B3799" s="553" t="s">
        <v>2113</v>
      </c>
      <c r="C3799" s="558" t="s">
        <v>243</v>
      </c>
      <c r="D3799" s="555">
        <v>12</v>
      </c>
      <c r="E3799" s="407"/>
      <c r="F3799" s="406"/>
      <c r="G3799" s="407" t="s">
        <v>2104</v>
      </c>
      <c r="H3799" s="423" t="s">
        <v>3048</v>
      </c>
      <c r="I3799" s="417" t="s">
        <v>2040</v>
      </c>
      <c r="J3799" s="417" t="s">
        <v>324</v>
      </c>
      <c r="K3799" s="267">
        <v>3216700</v>
      </c>
      <c r="L3799" s="677"/>
      <c r="M3799" s="267">
        <v>966500</v>
      </c>
      <c r="N3799" s="664"/>
      <c r="O3799" s="664"/>
      <c r="P3799" s="665">
        <f t="shared" si="395"/>
        <v>4183200</v>
      </c>
      <c r="Q3799" s="665">
        <f t="shared" si="393"/>
        <v>50198400</v>
      </c>
      <c r="R3799" s="665">
        <f t="shared" si="394"/>
        <v>0</v>
      </c>
      <c r="S3799" s="661"/>
    </row>
    <row r="3800" spans="1:19" ht="25.5" outlineLevel="1">
      <c r="A3800" s="564"/>
      <c r="B3800" s="559" t="s">
        <v>2114</v>
      </c>
      <c r="C3800" s="558" t="s">
        <v>243</v>
      </c>
      <c r="D3800" s="555">
        <v>18</v>
      </c>
      <c r="E3800" s="407"/>
      <c r="F3800" s="406"/>
      <c r="G3800" s="407" t="s">
        <v>2104</v>
      </c>
      <c r="H3800" s="423" t="s">
        <v>3048</v>
      </c>
      <c r="I3800" s="417" t="s">
        <v>2040</v>
      </c>
      <c r="J3800" s="417" t="s">
        <v>324</v>
      </c>
      <c r="K3800" s="267">
        <v>2233900</v>
      </c>
      <c r="L3800" s="677"/>
      <c r="M3800" s="267">
        <v>737500</v>
      </c>
      <c r="N3800" s="664"/>
      <c r="O3800" s="664"/>
      <c r="P3800" s="665">
        <f t="shared" si="395"/>
        <v>2971400</v>
      </c>
      <c r="Q3800" s="665">
        <f t="shared" si="393"/>
        <v>53485200</v>
      </c>
      <c r="R3800" s="665">
        <f t="shared" si="394"/>
        <v>0</v>
      </c>
      <c r="S3800" s="661"/>
    </row>
    <row r="3801" spans="1:19" ht="25.5" outlineLevel="1">
      <c r="A3801" s="564"/>
      <c r="B3801" s="559" t="s">
        <v>2115</v>
      </c>
      <c r="C3801" s="558" t="s">
        <v>243</v>
      </c>
      <c r="D3801" s="555">
        <v>37</v>
      </c>
      <c r="E3801" s="407"/>
      <c r="F3801" s="406"/>
      <c r="G3801" s="407" t="s">
        <v>2104</v>
      </c>
      <c r="H3801" s="423" t="s">
        <v>3048</v>
      </c>
      <c r="I3801" s="417" t="s">
        <v>2040</v>
      </c>
      <c r="J3801" s="417" t="s">
        <v>324</v>
      </c>
      <c r="K3801" s="267">
        <v>2017600</v>
      </c>
      <c r="L3801" s="677"/>
      <c r="M3801" s="267">
        <v>666100</v>
      </c>
      <c r="N3801" s="664"/>
      <c r="O3801" s="664"/>
      <c r="P3801" s="665">
        <f t="shared" si="395"/>
        <v>2683700</v>
      </c>
      <c r="Q3801" s="665">
        <f t="shared" si="393"/>
        <v>99296900</v>
      </c>
      <c r="R3801" s="665">
        <f t="shared" si="394"/>
        <v>0</v>
      </c>
      <c r="S3801" s="661"/>
    </row>
    <row r="3802" spans="1:19" ht="25.5" outlineLevel="1">
      <c r="A3802" s="564"/>
      <c r="B3802" s="559" t="s">
        <v>2116</v>
      </c>
      <c r="C3802" s="558" t="s">
        <v>243</v>
      </c>
      <c r="D3802" s="555">
        <v>19</v>
      </c>
      <c r="E3802" s="407"/>
      <c r="F3802" s="406"/>
      <c r="G3802" s="407" t="s">
        <v>2104</v>
      </c>
      <c r="H3802" s="423" t="s">
        <v>3048</v>
      </c>
      <c r="I3802" s="417" t="s">
        <v>2040</v>
      </c>
      <c r="J3802" s="417" t="s">
        <v>324</v>
      </c>
      <c r="K3802" s="267">
        <v>1945700</v>
      </c>
      <c r="L3802" s="677"/>
      <c r="M3802" s="267">
        <v>642300</v>
      </c>
      <c r="N3802" s="664"/>
      <c r="O3802" s="664"/>
      <c r="P3802" s="665">
        <f t="shared" si="395"/>
        <v>2588000</v>
      </c>
      <c r="Q3802" s="665">
        <f t="shared" si="393"/>
        <v>49172000</v>
      </c>
      <c r="R3802" s="665">
        <f t="shared" si="394"/>
        <v>0</v>
      </c>
      <c r="S3802" s="661"/>
    </row>
    <row r="3803" spans="1:19" ht="25.5" outlineLevel="1">
      <c r="A3803" s="565"/>
      <c r="B3803" s="559" t="s">
        <v>2117</v>
      </c>
      <c r="C3803" s="558" t="s">
        <v>243</v>
      </c>
      <c r="D3803" s="555">
        <v>10</v>
      </c>
      <c r="E3803" s="407"/>
      <c r="F3803" s="406"/>
      <c r="G3803" s="407" t="s">
        <v>2104</v>
      </c>
      <c r="H3803" s="423" t="s">
        <v>3048</v>
      </c>
      <c r="I3803" s="417" t="s">
        <v>2040</v>
      </c>
      <c r="J3803" s="417" t="s">
        <v>324</v>
      </c>
      <c r="K3803" s="267">
        <v>2233900</v>
      </c>
      <c r="L3803" s="677"/>
      <c r="M3803" s="267">
        <v>737500</v>
      </c>
      <c r="N3803" s="664"/>
      <c r="O3803" s="664"/>
      <c r="P3803" s="665">
        <f t="shared" si="395"/>
        <v>2971400</v>
      </c>
      <c r="Q3803" s="665">
        <f t="shared" si="393"/>
        <v>29714000</v>
      </c>
      <c r="R3803" s="665">
        <f t="shared" si="394"/>
        <v>0</v>
      </c>
      <c r="S3803" s="661"/>
    </row>
    <row r="3804" spans="1:19" outlineLevel="1">
      <c r="A3804" s="576">
        <v>2.2000000000000002</v>
      </c>
      <c r="B3804" s="577" t="s">
        <v>2118</v>
      </c>
      <c r="C3804" s="558"/>
      <c r="D3804" s="555"/>
      <c r="E3804" s="407"/>
      <c r="F3804" s="406"/>
      <c r="G3804" s="407"/>
      <c r="H3804" s="423"/>
      <c r="I3804" s="417"/>
      <c r="J3804" s="417"/>
      <c r="K3804" s="267"/>
      <c r="L3804" s="677"/>
      <c r="M3804" s="267"/>
      <c r="N3804" s="664"/>
      <c r="O3804" s="664"/>
      <c r="P3804" s="665"/>
      <c r="Q3804" s="665"/>
      <c r="R3804" s="665"/>
      <c r="S3804" s="661"/>
    </row>
    <row r="3805" spans="1:19" ht="25.5" outlineLevel="1">
      <c r="A3805" s="563"/>
      <c r="B3805" s="553" t="s">
        <v>2089</v>
      </c>
      <c r="C3805" s="558" t="s">
        <v>243</v>
      </c>
      <c r="D3805" s="555">
        <v>80</v>
      </c>
      <c r="E3805" s="407"/>
      <c r="F3805" s="406"/>
      <c r="G3805" s="407" t="s">
        <v>2104</v>
      </c>
      <c r="H3805" s="423" t="s">
        <v>3048</v>
      </c>
      <c r="I3805" s="417" t="s">
        <v>2040</v>
      </c>
      <c r="J3805" s="417" t="s">
        <v>324</v>
      </c>
      <c r="K3805" s="267">
        <v>2882300</v>
      </c>
      <c r="L3805" s="677"/>
      <c r="M3805" s="267">
        <v>951600</v>
      </c>
      <c r="N3805" s="664"/>
      <c r="O3805" s="664"/>
      <c r="P3805" s="665">
        <f t="shared" ref="P3805:P3809" si="396">SUM(K3805:O3805)</f>
        <v>3833900</v>
      </c>
      <c r="Q3805" s="665">
        <f>P3805*$D3805</f>
        <v>306712000</v>
      </c>
      <c r="R3805" s="665">
        <f>P3805*$F3805</f>
        <v>0</v>
      </c>
      <c r="S3805" s="661"/>
    </row>
    <row r="3806" spans="1:19" outlineLevel="1">
      <c r="A3806" s="564"/>
      <c r="B3806" s="559" t="s">
        <v>2119</v>
      </c>
      <c r="C3806" s="558"/>
      <c r="D3806" s="555"/>
      <c r="E3806" s="407"/>
      <c r="F3806" s="406"/>
      <c r="G3806" s="407"/>
      <c r="H3806" s="423"/>
      <c r="I3806" s="417"/>
      <c r="J3806" s="417"/>
      <c r="K3806" s="267"/>
      <c r="L3806" s="677"/>
      <c r="M3806" s="267"/>
      <c r="N3806" s="664"/>
      <c r="O3806" s="664"/>
      <c r="P3806" s="665"/>
      <c r="Q3806" s="665"/>
      <c r="R3806" s="665"/>
      <c r="S3806" s="661"/>
    </row>
    <row r="3807" spans="1:19" ht="25.5" outlineLevel="1">
      <c r="A3807" s="564"/>
      <c r="B3807" s="559" t="s">
        <v>2120</v>
      </c>
      <c r="C3807" s="558" t="s">
        <v>2056</v>
      </c>
      <c r="D3807" s="555">
        <v>1</v>
      </c>
      <c r="E3807" s="407"/>
      <c r="F3807" s="406"/>
      <c r="G3807" s="407" t="s">
        <v>2104</v>
      </c>
      <c r="H3807" s="423" t="s">
        <v>3048</v>
      </c>
      <c r="I3807" s="417" t="s">
        <v>2040</v>
      </c>
      <c r="J3807" s="417" t="s">
        <v>324</v>
      </c>
      <c r="K3807" s="267">
        <v>3643300</v>
      </c>
      <c r="L3807" s="677"/>
      <c r="M3807" s="267">
        <v>956600</v>
      </c>
      <c r="N3807" s="664"/>
      <c r="O3807" s="664"/>
      <c r="P3807" s="665">
        <f t="shared" si="396"/>
        <v>4599900</v>
      </c>
      <c r="Q3807" s="665">
        <f>P3807*$D3807</f>
        <v>4599900</v>
      </c>
      <c r="R3807" s="665">
        <f>P3807*$F3807</f>
        <v>0</v>
      </c>
      <c r="S3807" s="661"/>
    </row>
    <row r="3808" spans="1:19" outlineLevel="1">
      <c r="A3808" s="576">
        <v>2.2999999999999998</v>
      </c>
      <c r="B3808" s="577" t="s">
        <v>2121</v>
      </c>
      <c r="C3808" s="558"/>
      <c r="D3808" s="555"/>
      <c r="E3808" s="407"/>
      <c r="F3808" s="406"/>
      <c r="G3808" s="407"/>
      <c r="H3808" s="423"/>
      <c r="I3808" s="417"/>
      <c r="J3808" s="417"/>
      <c r="K3808" s="267"/>
      <c r="L3808" s="677"/>
      <c r="M3808" s="267"/>
      <c r="N3808" s="664"/>
      <c r="O3808" s="664"/>
      <c r="P3808" s="665"/>
      <c r="Q3808" s="665"/>
      <c r="R3808" s="665"/>
      <c r="S3808" s="661"/>
    </row>
    <row r="3809" spans="1:19" outlineLevel="1">
      <c r="A3809" s="565"/>
      <c r="B3809" s="559" t="s">
        <v>2111</v>
      </c>
      <c r="C3809" s="558" t="s">
        <v>243</v>
      </c>
      <c r="D3809" s="555">
        <v>46</v>
      </c>
      <c r="E3809" s="407"/>
      <c r="F3809" s="406"/>
      <c r="G3809" s="407" t="s">
        <v>3061</v>
      </c>
      <c r="H3809" s="423" t="s">
        <v>3048</v>
      </c>
      <c r="I3809" s="417" t="s">
        <v>2040</v>
      </c>
      <c r="J3809" s="417" t="s">
        <v>324</v>
      </c>
      <c r="K3809" s="267">
        <v>4363400</v>
      </c>
      <c r="L3809" s="677"/>
      <c r="M3809" s="267">
        <v>1068600</v>
      </c>
      <c r="N3809" s="664"/>
      <c r="O3809" s="664"/>
      <c r="P3809" s="665">
        <f t="shared" si="396"/>
        <v>5432000</v>
      </c>
      <c r="Q3809" s="665">
        <f>P3809*$D3809</f>
        <v>249872000</v>
      </c>
      <c r="R3809" s="665">
        <f>P3809*$F3809</f>
        <v>0</v>
      </c>
      <c r="S3809" s="661"/>
    </row>
    <row r="3810" spans="1:19" outlineLevel="1">
      <c r="A3810" s="565" t="s">
        <v>2122</v>
      </c>
      <c r="B3810" s="405" t="s">
        <v>2123</v>
      </c>
      <c r="C3810" s="410"/>
      <c r="D3810" s="406"/>
      <c r="E3810" s="407"/>
      <c r="F3810" s="406"/>
      <c r="G3810" s="407"/>
      <c r="H3810" s="410"/>
      <c r="I3810" s="417"/>
      <c r="J3810" s="417"/>
      <c r="K3810" s="424"/>
      <c r="L3810" s="677"/>
      <c r="M3810" s="424"/>
      <c r="N3810" s="664"/>
      <c r="O3810" s="664"/>
      <c r="P3810" s="665"/>
      <c r="Q3810" s="665"/>
      <c r="R3810" s="665"/>
      <c r="S3810" s="661"/>
    </row>
    <row r="3811" spans="1:19" ht="25.5" outlineLevel="1">
      <c r="A3811" s="565"/>
      <c r="B3811" s="409" t="s">
        <v>2103</v>
      </c>
      <c r="C3811" s="410" t="s">
        <v>2056</v>
      </c>
      <c r="D3811" s="406">
        <v>10</v>
      </c>
      <c r="E3811" s="407"/>
      <c r="F3811" s="406"/>
      <c r="G3811" s="407" t="s">
        <v>2104</v>
      </c>
      <c r="H3811" s="423" t="s">
        <v>3048</v>
      </c>
      <c r="I3811" s="417" t="s">
        <v>2040</v>
      </c>
      <c r="J3811" s="417" t="s">
        <v>324</v>
      </c>
      <c r="K3811" s="267">
        <v>843400</v>
      </c>
      <c r="L3811" s="677"/>
      <c r="M3811" s="267">
        <v>395900</v>
      </c>
      <c r="N3811" s="664"/>
      <c r="O3811" s="664"/>
      <c r="P3811" s="665">
        <f t="shared" ref="P3811:P3813" si="397">SUM(K3811:O3811)</f>
        <v>1239300</v>
      </c>
      <c r="Q3811" s="665">
        <f t="shared" ref="Q3811:Q3817" si="398">P3811*$D3811</f>
        <v>12393000</v>
      </c>
      <c r="R3811" s="665">
        <f t="shared" ref="R3811:R3817" si="399">P3811*$F3811</f>
        <v>0</v>
      </c>
      <c r="S3811" s="661"/>
    </row>
    <row r="3812" spans="1:19" ht="25.5" outlineLevel="1">
      <c r="A3812" s="565"/>
      <c r="B3812" s="409" t="s">
        <v>2105</v>
      </c>
      <c r="C3812" s="410" t="s">
        <v>2056</v>
      </c>
      <c r="D3812" s="406">
        <v>8</v>
      </c>
      <c r="E3812" s="407"/>
      <c r="F3812" s="406"/>
      <c r="G3812" s="407" t="s">
        <v>2104</v>
      </c>
      <c r="H3812" s="423" t="s">
        <v>3048</v>
      </c>
      <c r="I3812" s="417" t="s">
        <v>2040</v>
      </c>
      <c r="J3812" s="417" t="s">
        <v>324</v>
      </c>
      <c r="K3812" s="267">
        <v>1121200</v>
      </c>
      <c r="L3812" s="677"/>
      <c r="M3812" s="267">
        <v>520300</v>
      </c>
      <c r="N3812" s="664"/>
      <c r="O3812" s="664"/>
      <c r="P3812" s="665">
        <f t="shared" si="397"/>
        <v>1641500</v>
      </c>
      <c r="Q3812" s="665">
        <f t="shared" si="398"/>
        <v>13132000</v>
      </c>
      <c r="R3812" s="665">
        <f t="shared" si="399"/>
        <v>0</v>
      </c>
      <c r="S3812" s="661"/>
    </row>
    <row r="3813" spans="1:19" ht="25.5" outlineLevel="1">
      <c r="A3813" s="565"/>
      <c r="B3813" s="409" t="s">
        <v>2111</v>
      </c>
      <c r="C3813" s="410" t="s">
        <v>2056</v>
      </c>
      <c r="D3813" s="406">
        <v>4</v>
      </c>
      <c r="E3813" s="407"/>
      <c r="F3813" s="406"/>
      <c r="G3813" s="407" t="s">
        <v>2104</v>
      </c>
      <c r="H3813" s="423" t="s">
        <v>3048</v>
      </c>
      <c r="I3813" s="417" t="s">
        <v>2040</v>
      </c>
      <c r="J3813" s="417" t="s">
        <v>324</v>
      </c>
      <c r="K3813" s="267">
        <v>4744900</v>
      </c>
      <c r="L3813" s="677"/>
      <c r="M3813" s="267">
        <v>1071100</v>
      </c>
      <c r="N3813" s="664"/>
      <c r="O3813" s="664"/>
      <c r="P3813" s="665">
        <f t="shared" si="397"/>
        <v>5816000</v>
      </c>
      <c r="Q3813" s="665">
        <f t="shared" si="398"/>
        <v>23264000</v>
      </c>
      <c r="R3813" s="665">
        <f t="shared" si="399"/>
        <v>0</v>
      </c>
      <c r="S3813" s="661"/>
    </row>
    <row r="3814" spans="1:19" ht="25.5" outlineLevel="1">
      <c r="A3814" s="565"/>
      <c r="B3814" s="559" t="s">
        <v>2109</v>
      </c>
      <c r="C3814" s="558" t="s">
        <v>2056</v>
      </c>
      <c r="D3814" s="555">
        <v>11</v>
      </c>
      <c r="E3814" s="407"/>
      <c r="F3814" s="406"/>
      <c r="G3814" s="407" t="s">
        <v>2104</v>
      </c>
      <c r="H3814" s="423" t="s">
        <v>3048</v>
      </c>
      <c r="I3814" s="417" t="s">
        <v>2040</v>
      </c>
      <c r="J3814" s="417" t="s">
        <v>324</v>
      </c>
      <c r="K3814" s="267">
        <v>2769600</v>
      </c>
      <c r="L3814" s="677"/>
      <c r="M3814" s="267">
        <v>869100</v>
      </c>
      <c r="N3814" s="664"/>
      <c r="O3814" s="664"/>
      <c r="P3814" s="665">
        <f t="shared" ref="P3814:P3817" si="400">SUM(K3814:O3814)</f>
        <v>3638700</v>
      </c>
      <c r="Q3814" s="665">
        <f t="shared" si="398"/>
        <v>40025700</v>
      </c>
      <c r="R3814" s="665">
        <f t="shared" si="399"/>
        <v>0</v>
      </c>
      <c r="S3814" s="661"/>
    </row>
    <row r="3815" spans="1:19" ht="25.5" outlineLevel="1">
      <c r="A3815" s="565"/>
      <c r="B3815" s="559" t="s">
        <v>2042</v>
      </c>
      <c r="C3815" s="558" t="s">
        <v>2056</v>
      </c>
      <c r="D3815" s="555">
        <v>1</v>
      </c>
      <c r="E3815" s="407"/>
      <c r="F3815" s="406"/>
      <c r="G3815" s="407" t="s">
        <v>2104</v>
      </c>
      <c r="H3815" s="423" t="s">
        <v>3048</v>
      </c>
      <c r="I3815" s="417" t="s">
        <v>2040</v>
      </c>
      <c r="J3815" s="417" t="s">
        <v>324</v>
      </c>
      <c r="K3815" s="267">
        <v>2065700</v>
      </c>
      <c r="L3815" s="677"/>
      <c r="M3815" s="267">
        <v>713100</v>
      </c>
      <c r="N3815" s="664"/>
      <c r="O3815" s="664"/>
      <c r="P3815" s="665">
        <f t="shared" si="400"/>
        <v>2778800</v>
      </c>
      <c r="Q3815" s="665">
        <f t="shared" si="398"/>
        <v>2778800</v>
      </c>
      <c r="R3815" s="665">
        <f t="shared" si="399"/>
        <v>0</v>
      </c>
      <c r="S3815" s="661"/>
    </row>
    <row r="3816" spans="1:19" ht="25.5" outlineLevel="1">
      <c r="A3816" s="565"/>
      <c r="B3816" s="559" t="s">
        <v>2052</v>
      </c>
      <c r="C3816" s="558" t="s">
        <v>2056</v>
      </c>
      <c r="D3816" s="555">
        <v>1</v>
      </c>
      <c r="E3816" s="407"/>
      <c r="F3816" s="406"/>
      <c r="G3816" s="407" t="s">
        <v>2104</v>
      </c>
      <c r="H3816" s="423" t="s">
        <v>3048</v>
      </c>
      <c r="I3816" s="417" t="s">
        <v>2040</v>
      </c>
      <c r="J3816" s="417" t="s">
        <v>324</v>
      </c>
      <c r="K3816" s="267">
        <v>1790300</v>
      </c>
      <c r="L3816" s="677"/>
      <c r="M3816" s="267">
        <v>618000</v>
      </c>
      <c r="N3816" s="664"/>
      <c r="O3816" s="664"/>
      <c r="P3816" s="665">
        <f t="shared" si="400"/>
        <v>2408300</v>
      </c>
      <c r="Q3816" s="665">
        <f t="shared" si="398"/>
        <v>2408300</v>
      </c>
      <c r="R3816" s="665">
        <f t="shared" si="399"/>
        <v>0</v>
      </c>
      <c r="S3816" s="661"/>
    </row>
    <row r="3817" spans="1:19" ht="25.5" outlineLevel="1">
      <c r="A3817" s="565"/>
      <c r="B3817" s="559" t="s">
        <v>2089</v>
      </c>
      <c r="C3817" s="558" t="s">
        <v>2056</v>
      </c>
      <c r="D3817" s="555">
        <v>1</v>
      </c>
      <c r="E3817" s="407"/>
      <c r="F3817" s="406"/>
      <c r="G3817" s="407" t="s">
        <v>2104</v>
      </c>
      <c r="H3817" s="423" t="s">
        <v>3048</v>
      </c>
      <c r="I3817" s="417" t="s">
        <v>2040</v>
      </c>
      <c r="J3817" s="417" t="s">
        <v>324</v>
      </c>
      <c r="K3817" s="267">
        <v>2754200</v>
      </c>
      <c r="L3817" s="677"/>
      <c r="M3817" s="267">
        <v>950800</v>
      </c>
      <c r="N3817" s="664"/>
      <c r="O3817" s="664"/>
      <c r="P3817" s="665">
        <f t="shared" si="400"/>
        <v>3705000</v>
      </c>
      <c r="Q3817" s="665">
        <f t="shared" si="398"/>
        <v>3705000</v>
      </c>
      <c r="R3817" s="665">
        <f t="shared" si="399"/>
        <v>0</v>
      </c>
      <c r="S3817" s="661"/>
    </row>
    <row r="3818" spans="1:19" outlineLevel="1">
      <c r="A3818" s="565" t="s">
        <v>2124</v>
      </c>
      <c r="B3818" s="405" t="s">
        <v>2125</v>
      </c>
      <c r="C3818" s="410"/>
      <c r="D3818" s="406"/>
      <c r="E3818" s="407"/>
      <c r="F3818" s="406"/>
      <c r="G3818" s="407"/>
      <c r="H3818" s="410"/>
      <c r="I3818" s="417"/>
      <c r="J3818" s="417"/>
      <c r="K3818" s="424"/>
      <c r="L3818" s="677"/>
      <c r="M3818" s="424"/>
      <c r="N3818" s="664"/>
      <c r="O3818" s="664"/>
      <c r="P3818" s="665"/>
      <c r="Q3818" s="665"/>
      <c r="R3818" s="665"/>
      <c r="S3818" s="661"/>
    </row>
    <row r="3819" spans="1:19" ht="25.5" outlineLevel="1">
      <c r="A3819" s="565"/>
      <c r="B3819" s="409" t="s">
        <v>2126</v>
      </c>
      <c r="C3819" s="410" t="s">
        <v>2056</v>
      </c>
      <c r="D3819" s="406">
        <v>1</v>
      </c>
      <c r="E3819" s="407"/>
      <c r="F3819" s="406"/>
      <c r="G3819" s="407" t="s">
        <v>2104</v>
      </c>
      <c r="H3819" s="423" t="s">
        <v>3048</v>
      </c>
      <c r="I3819" s="417" t="s">
        <v>2040</v>
      </c>
      <c r="J3819" s="417" t="s">
        <v>324</v>
      </c>
      <c r="K3819" s="267">
        <v>1340500</v>
      </c>
      <c r="L3819" s="677"/>
      <c r="M3819" s="267">
        <v>755000</v>
      </c>
      <c r="N3819" s="664"/>
      <c r="O3819" s="664"/>
      <c r="P3819" s="665">
        <f t="shared" ref="P3819:P3822" si="401">SUM(K3819:O3819)</f>
        <v>2095500</v>
      </c>
      <c r="Q3819" s="665">
        <f t="shared" ref="Q3819:Q3841" si="402">P3819*$D3819</f>
        <v>2095500</v>
      </c>
      <c r="R3819" s="665">
        <f t="shared" ref="R3819:R3841" si="403">P3819*$F3819</f>
        <v>0</v>
      </c>
      <c r="S3819" s="661"/>
    </row>
    <row r="3820" spans="1:19" ht="25.5" outlineLevel="1">
      <c r="A3820" s="563"/>
      <c r="B3820" s="419" t="s">
        <v>2127</v>
      </c>
      <c r="C3820" s="403" t="s">
        <v>2056</v>
      </c>
      <c r="D3820" s="406">
        <v>1</v>
      </c>
      <c r="E3820" s="407"/>
      <c r="F3820" s="406"/>
      <c r="G3820" s="407" t="s">
        <v>2104</v>
      </c>
      <c r="H3820" s="423" t="s">
        <v>3048</v>
      </c>
      <c r="I3820" s="417" t="s">
        <v>2040</v>
      </c>
      <c r="J3820" s="417" t="s">
        <v>324</v>
      </c>
      <c r="K3820" s="267">
        <v>1763200</v>
      </c>
      <c r="L3820" s="677"/>
      <c r="M3820" s="267">
        <v>862500</v>
      </c>
      <c r="N3820" s="664"/>
      <c r="O3820" s="664"/>
      <c r="P3820" s="665">
        <f t="shared" si="401"/>
        <v>2625700</v>
      </c>
      <c r="Q3820" s="665">
        <f t="shared" si="402"/>
        <v>2625700</v>
      </c>
      <c r="R3820" s="665">
        <f t="shared" si="403"/>
        <v>0</v>
      </c>
      <c r="S3820" s="661"/>
    </row>
    <row r="3821" spans="1:19" ht="25.5" outlineLevel="1">
      <c r="A3821" s="564"/>
      <c r="B3821" s="409" t="s">
        <v>2128</v>
      </c>
      <c r="C3821" s="410" t="s">
        <v>2056</v>
      </c>
      <c r="D3821" s="406">
        <v>1</v>
      </c>
      <c r="E3821" s="407"/>
      <c r="F3821" s="406"/>
      <c r="G3821" s="407" t="s">
        <v>2104</v>
      </c>
      <c r="H3821" s="423" t="s">
        <v>3048</v>
      </c>
      <c r="I3821" s="417" t="s">
        <v>2040</v>
      </c>
      <c r="J3821" s="417" t="s">
        <v>324</v>
      </c>
      <c r="K3821" s="267">
        <v>1804400</v>
      </c>
      <c r="L3821" s="677"/>
      <c r="M3821" s="267">
        <v>862700</v>
      </c>
      <c r="N3821" s="664"/>
      <c r="O3821" s="664"/>
      <c r="P3821" s="665">
        <f t="shared" si="401"/>
        <v>2667100</v>
      </c>
      <c r="Q3821" s="665">
        <f t="shared" si="402"/>
        <v>2667100</v>
      </c>
      <c r="R3821" s="665">
        <f t="shared" si="403"/>
        <v>0</v>
      </c>
      <c r="S3821" s="661"/>
    </row>
    <row r="3822" spans="1:19" ht="25.5" outlineLevel="1">
      <c r="A3822" s="564"/>
      <c r="B3822" s="409" t="s">
        <v>2129</v>
      </c>
      <c r="C3822" s="410" t="s">
        <v>2056</v>
      </c>
      <c r="D3822" s="406">
        <v>1</v>
      </c>
      <c r="E3822" s="407"/>
      <c r="F3822" s="406"/>
      <c r="G3822" s="407" t="s">
        <v>2104</v>
      </c>
      <c r="H3822" s="423" t="s">
        <v>3048</v>
      </c>
      <c r="I3822" s="417" t="s">
        <v>2040</v>
      </c>
      <c r="J3822" s="417" t="s">
        <v>324</v>
      </c>
      <c r="K3822" s="267">
        <v>3385800</v>
      </c>
      <c r="L3822" s="677"/>
      <c r="M3822" s="267">
        <v>1038600</v>
      </c>
      <c r="N3822" s="664"/>
      <c r="O3822" s="664"/>
      <c r="P3822" s="665">
        <f t="shared" si="401"/>
        <v>4424400</v>
      </c>
      <c r="Q3822" s="665">
        <f t="shared" si="402"/>
        <v>4424400</v>
      </c>
      <c r="R3822" s="665">
        <f t="shared" si="403"/>
        <v>0</v>
      </c>
      <c r="S3822" s="661"/>
    </row>
    <row r="3823" spans="1:19" ht="25.5" outlineLevel="1">
      <c r="A3823" s="565"/>
      <c r="B3823" s="559" t="s">
        <v>2130</v>
      </c>
      <c r="C3823" s="558" t="s">
        <v>2056</v>
      </c>
      <c r="D3823" s="555">
        <v>1</v>
      </c>
      <c r="E3823" s="407"/>
      <c r="F3823" s="406"/>
      <c r="G3823" s="407" t="s">
        <v>2104</v>
      </c>
      <c r="H3823" s="423" t="s">
        <v>3048</v>
      </c>
      <c r="I3823" s="417" t="s">
        <v>2040</v>
      </c>
      <c r="J3823" s="417" t="s">
        <v>324</v>
      </c>
      <c r="K3823" s="267">
        <v>3367000</v>
      </c>
      <c r="L3823" s="677"/>
      <c r="M3823" s="267">
        <v>1062100</v>
      </c>
      <c r="N3823" s="664"/>
      <c r="O3823" s="664"/>
      <c r="P3823" s="665">
        <f t="shared" ref="P3823:P3830" si="404">SUM(K3823:O3823)</f>
        <v>4429100</v>
      </c>
      <c r="Q3823" s="665">
        <f t="shared" si="402"/>
        <v>4429100</v>
      </c>
      <c r="R3823" s="665">
        <f t="shared" si="403"/>
        <v>0</v>
      </c>
      <c r="S3823" s="661"/>
    </row>
    <row r="3824" spans="1:19" ht="25.5" outlineLevel="1">
      <c r="A3824" s="563"/>
      <c r="B3824" s="553" t="s">
        <v>2131</v>
      </c>
      <c r="C3824" s="578" t="s">
        <v>2056</v>
      </c>
      <c r="D3824" s="555">
        <v>1</v>
      </c>
      <c r="E3824" s="407"/>
      <c r="F3824" s="406"/>
      <c r="G3824" s="407" t="s">
        <v>2104</v>
      </c>
      <c r="H3824" s="423" t="s">
        <v>3048</v>
      </c>
      <c r="I3824" s="417" t="s">
        <v>2040</v>
      </c>
      <c r="J3824" s="417" t="s">
        <v>324</v>
      </c>
      <c r="K3824" s="267">
        <v>3347400</v>
      </c>
      <c r="L3824" s="677"/>
      <c r="M3824" s="267">
        <v>1061900</v>
      </c>
      <c r="N3824" s="664"/>
      <c r="O3824" s="664"/>
      <c r="P3824" s="665">
        <f t="shared" si="404"/>
        <v>4409300</v>
      </c>
      <c r="Q3824" s="665">
        <f t="shared" si="402"/>
        <v>4409300</v>
      </c>
      <c r="R3824" s="665">
        <f t="shared" si="403"/>
        <v>0</v>
      </c>
      <c r="S3824" s="661"/>
    </row>
    <row r="3825" spans="1:19" ht="25.5" outlineLevel="1">
      <c r="A3825" s="564"/>
      <c r="B3825" s="559" t="s">
        <v>2132</v>
      </c>
      <c r="C3825" s="558" t="s">
        <v>2056</v>
      </c>
      <c r="D3825" s="555">
        <v>2</v>
      </c>
      <c r="E3825" s="407"/>
      <c r="F3825" s="406"/>
      <c r="G3825" s="407" t="s">
        <v>2104</v>
      </c>
      <c r="H3825" s="423" t="s">
        <v>3048</v>
      </c>
      <c r="I3825" s="417" t="s">
        <v>2040</v>
      </c>
      <c r="J3825" s="417" t="s">
        <v>324</v>
      </c>
      <c r="K3825" s="267">
        <v>1247100</v>
      </c>
      <c r="L3825" s="677"/>
      <c r="M3825" s="267">
        <v>707700</v>
      </c>
      <c r="N3825" s="664"/>
      <c r="O3825" s="664"/>
      <c r="P3825" s="665">
        <f t="shared" si="404"/>
        <v>1954800</v>
      </c>
      <c r="Q3825" s="665">
        <f t="shared" si="402"/>
        <v>3909600</v>
      </c>
      <c r="R3825" s="665">
        <f t="shared" si="403"/>
        <v>0</v>
      </c>
      <c r="S3825" s="661"/>
    </row>
    <row r="3826" spans="1:19" ht="25.5" outlineLevel="1">
      <c r="A3826" s="564"/>
      <c r="B3826" s="559" t="s">
        <v>2133</v>
      </c>
      <c r="C3826" s="558" t="s">
        <v>2056</v>
      </c>
      <c r="D3826" s="555">
        <v>3</v>
      </c>
      <c r="E3826" s="407"/>
      <c r="F3826" s="406"/>
      <c r="G3826" s="407" t="s">
        <v>2104</v>
      </c>
      <c r="H3826" s="423" t="s">
        <v>3048</v>
      </c>
      <c r="I3826" s="417" t="s">
        <v>2040</v>
      </c>
      <c r="J3826" s="417" t="s">
        <v>324</v>
      </c>
      <c r="K3826" s="267">
        <v>1476800</v>
      </c>
      <c r="L3826" s="677"/>
      <c r="M3826" s="267">
        <v>732500</v>
      </c>
      <c r="N3826" s="664"/>
      <c r="O3826" s="664"/>
      <c r="P3826" s="665">
        <f t="shared" si="404"/>
        <v>2209300</v>
      </c>
      <c r="Q3826" s="665">
        <f t="shared" si="402"/>
        <v>6627900</v>
      </c>
      <c r="R3826" s="665">
        <f t="shared" si="403"/>
        <v>0</v>
      </c>
      <c r="S3826" s="661"/>
    </row>
    <row r="3827" spans="1:19" ht="25.5" outlineLevel="1">
      <c r="A3827" s="565"/>
      <c r="B3827" s="559" t="s">
        <v>2134</v>
      </c>
      <c r="C3827" s="558" t="s">
        <v>2056</v>
      </c>
      <c r="D3827" s="555">
        <v>1</v>
      </c>
      <c r="E3827" s="407"/>
      <c r="F3827" s="406"/>
      <c r="G3827" s="407" t="s">
        <v>2104</v>
      </c>
      <c r="H3827" s="423" t="s">
        <v>3048</v>
      </c>
      <c r="I3827" s="417" t="s">
        <v>2040</v>
      </c>
      <c r="J3827" s="417" t="s">
        <v>324</v>
      </c>
      <c r="K3827" s="267">
        <v>2564100</v>
      </c>
      <c r="L3827" s="677"/>
      <c r="M3827" s="267">
        <v>867700</v>
      </c>
      <c r="N3827" s="664"/>
      <c r="O3827" s="664"/>
      <c r="P3827" s="665">
        <f t="shared" si="404"/>
        <v>3431800</v>
      </c>
      <c r="Q3827" s="665">
        <f t="shared" si="402"/>
        <v>3431800</v>
      </c>
      <c r="R3827" s="665">
        <f t="shared" si="403"/>
        <v>0</v>
      </c>
      <c r="S3827" s="661"/>
    </row>
    <row r="3828" spans="1:19" ht="25.5" outlineLevel="1">
      <c r="A3828" s="563"/>
      <c r="B3828" s="553" t="s">
        <v>2135</v>
      </c>
      <c r="C3828" s="578" t="s">
        <v>2056</v>
      </c>
      <c r="D3828" s="555">
        <v>1</v>
      </c>
      <c r="E3828" s="407"/>
      <c r="F3828" s="406"/>
      <c r="G3828" s="407" t="s">
        <v>2104</v>
      </c>
      <c r="H3828" s="423" t="s">
        <v>3048</v>
      </c>
      <c r="I3828" s="417" t="s">
        <v>2040</v>
      </c>
      <c r="J3828" s="417" t="s">
        <v>324</v>
      </c>
      <c r="K3828" s="267">
        <v>1093400</v>
      </c>
      <c r="L3828" s="677"/>
      <c r="M3828" s="267">
        <v>613400</v>
      </c>
      <c r="N3828" s="664"/>
      <c r="O3828" s="664"/>
      <c r="P3828" s="665">
        <f t="shared" si="404"/>
        <v>1706800</v>
      </c>
      <c r="Q3828" s="665">
        <f t="shared" si="402"/>
        <v>1706800</v>
      </c>
      <c r="R3828" s="665">
        <f t="shared" si="403"/>
        <v>0</v>
      </c>
      <c r="S3828" s="661"/>
    </row>
    <row r="3829" spans="1:19" ht="25.5" outlineLevel="1">
      <c r="A3829" s="564"/>
      <c r="B3829" s="559" t="s">
        <v>2136</v>
      </c>
      <c r="C3829" s="558" t="s">
        <v>2056</v>
      </c>
      <c r="D3829" s="555">
        <v>3</v>
      </c>
      <c r="E3829" s="407"/>
      <c r="F3829" s="406"/>
      <c r="G3829" s="407" t="s">
        <v>2104</v>
      </c>
      <c r="H3829" s="423" t="s">
        <v>3048</v>
      </c>
      <c r="I3829" s="417" t="s">
        <v>2040</v>
      </c>
      <c r="J3829" s="417" t="s">
        <v>324</v>
      </c>
      <c r="K3829" s="267">
        <v>1104300</v>
      </c>
      <c r="L3829" s="677"/>
      <c r="M3829" s="267">
        <v>613500</v>
      </c>
      <c r="N3829" s="664"/>
      <c r="O3829" s="664"/>
      <c r="P3829" s="665">
        <f t="shared" si="404"/>
        <v>1717800</v>
      </c>
      <c r="Q3829" s="665">
        <f t="shared" si="402"/>
        <v>5153400</v>
      </c>
      <c r="R3829" s="665">
        <f t="shared" si="403"/>
        <v>0</v>
      </c>
      <c r="S3829" s="661"/>
    </row>
    <row r="3830" spans="1:19" ht="25.5" outlineLevel="1">
      <c r="A3830" s="564"/>
      <c r="B3830" s="559" t="s">
        <v>2137</v>
      </c>
      <c r="C3830" s="558" t="s">
        <v>2056</v>
      </c>
      <c r="D3830" s="555">
        <v>1</v>
      </c>
      <c r="E3830" s="407"/>
      <c r="F3830" s="406"/>
      <c r="G3830" s="407" t="s">
        <v>2104</v>
      </c>
      <c r="H3830" s="423" t="s">
        <v>3048</v>
      </c>
      <c r="I3830" s="417" t="s">
        <v>2040</v>
      </c>
      <c r="J3830" s="417" t="s">
        <v>324</v>
      </c>
      <c r="K3830" s="267">
        <v>3486700</v>
      </c>
      <c r="L3830" s="677"/>
      <c r="M3830" s="267">
        <v>1062900</v>
      </c>
      <c r="N3830" s="664"/>
      <c r="O3830" s="664"/>
      <c r="P3830" s="665">
        <f t="shared" si="404"/>
        <v>4549600</v>
      </c>
      <c r="Q3830" s="665">
        <f t="shared" si="402"/>
        <v>4549600</v>
      </c>
      <c r="R3830" s="665">
        <f t="shared" si="403"/>
        <v>0</v>
      </c>
      <c r="S3830" s="661"/>
    </row>
    <row r="3831" spans="1:19" ht="25.5" outlineLevel="1">
      <c r="A3831" s="565"/>
      <c r="B3831" s="559" t="s">
        <v>2138</v>
      </c>
      <c r="C3831" s="558" t="s">
        <v>2056</v>
      </c>
      <c r="D3831" s="555">
        <v>1</v>
      </c>
      <c r="E3831" s="407"/>
      <c r="F3831" s="406"/>
      <c r="G3831" s="407" t="s">
        <v>2104</v>
      </c>
      <c r="H3831" s="423" t="s">
        <v>3048</v>
      </c>
      <c r="I3831" s="417" t="s">
        <v>2040</v>
      </c>
      <c r="J3831" s="417" t="s">
        <v>324</v>
      </c>
      <c r="K3831" s="267">
        <v>1889800</v>
      </c>
      <c r="L3831" s="677"/>
      <c r="M3831" s="267">
        <v>910600</v>
      </c>
      <c r="N3831" s="664"/>
      <c r="O3831" s="664"/>
      <c r="P3831" s="665">
        <f t="shared" ref="P3831:P3837" si="405">SUM(K3831:O3831)</f>
        <v>2800400</v>
      </c>
      <c r="Q3831" s="665">
        <f t="shared" si="402"/>
        <v>2800400</v>
      </c>
      <c r="R3831" s="665">
        <f t="shared" si="403"/>
        <v>0</v>
      </c>
      <c r="S3831" s="661"/>
    </row>
    <row r="3832" spans="1:19" ht="25.5" outlineLevel="1">
      <c r="A3832" s="563"/>
      <c r="B3832" s="553" t="s">
        <v>2071</v>
      </c>
      <c r="C3832" s="578" t="s">
        <v>2056</v>
      </c>
      <c r="D3832" s="555">
        <v>3</v>
      </c>
      <c r="E3832" s="407"/>
      <c r="F3832" s="406"/>
      <c r="G3832" s="407" t="s">
        <v>2104</v>
      </c>
      <c r="H3832" s="423" t="s">
        <v>3048</v>
      </c>
      <c r="I3832" s="417" t="s">
        <v>2040</v>
      </c>
      <c r="J3832" s="417" t="s">
        <v>324</v>
      </c>
      <c r="K3832" s="267">
        <v>1280400</v>
      </c>
      <c r="L3832" s="677"/>
      <c r="M3832" s="267">
        <v>707900</v>
      </c>
      <c r="N3832" s="664"/>
      <c r="O3832" s="664"/>
      <c r="P3832" s="665">
        <f t="shared" si="405"/>
        <v>1988300</v>
      </c>
      <c r="Q3832" s="665">
        <f t="shared" si="402"/>
        <v>5964900</v>
      </c>
      <c r="R3832" s="665">
        <f t="shared" si="403"/>
        <v>0</v>
      </c>
      <c r="S3832" s="661"/>
    </row>
    <row r="3833" spans="1:19" ht="25.5" outlineLevel="1">
      <c r="A3833" s="564"/>
      <c r="B3833" s="559" t="s">
        <v>2139</v>
      </c>
      <c r="C3833" s="558" t="s">
        <v>2056</v>
      </c>
      <c r="D3833" s="555">
        <v>6</v>
      </c>
      <c r="E3833" s="407"/>
      <c r="F3833" s="406"/>
      <c r="G3833" s="407" t="s">
        <v>2104</v>
      </c>
      <c r="H3833" s="423" t="s">
        <v>3048</v>
      </c>
      <c r="I3833" s="417" t="s">
        <v>2040</v>
      </c>
      <c r="J3833" s="417" t="s">
        <v>324</v>
      </c>
      <c r="K3833" s="267">
        <v>529200</v>
      </c>
      <c r="L3833" s="677"/>
      <c r="M3833" s="267">
        <v>516500</v>
      </c>
      <c r="N3833" s="664"/>
      <c r="O3833" s="664"/>
      <c r="P3833" s="665">
        <f t="shared" si="405"/>
        <v>1045700</v>
      </c>
      <c r="Q3833" s="665">
        <f t="shared" si="402"/>
        <v>6274200</v>
      </c>
      <c r="R3833" s="665">
        <f t="shared" si="403"/>
        <v>0</v>
      </c>
      <c r="S3833" s="661"/>
    </row>
    <row r="3834" spans="1:19" ht="25.5" outlineLevel="1">
      <c r="A3834" s="564"/>
      <c r="B3834" s="559" t="s">
        <v>2140</v>
      </c>
      <c r="C3834" s="558" t="s">
        <v>2056</v>
      </c>
      <c r="D3834" s="555">
        <v>2</v>
      </c>
      <c r="E3834" s="407"/>
      <c r="F3834" s="406"/>
      <c r="G3834" s="407" t="s">
        <v>2104</v>
      </c>
      <c r="H3834" s="423" t="s">
        <v>3048</v>
      </c>
      <c r="I3834" s="417" t="s">
        <v>2040</v>
      </c>
      <c r="J3834" s="417" t="s">
        <v>324</v>
      </c>
      <c r="K3834" s="267">
        <v>1059000</v>
      </c>
      <c r="L3834" s="677"/>
      <c r="M3834" s="267">
        <v>613200</v>
      </c>
      <c r="N3834" s="664"/>
      <c r="O3834" s="664"/>
      <c r="P3834" s="665">
        <f t="shared" si="405"/>
        <v>1672200</v>
      </c>
      <c r="Q3834" s="665">
        <f t="shared" si="402"/>
        <v>3344400</v>
      </c>
      <c r="R3834" s="665">
        <f t="shared" si="403"/>
        <v>0</v>
      </c>
      <c r="S3834" s="661"/>
    </row>
    <row r="3835" spans="1:19" ht="25.5" outlineLevel="1">
      <c r="A3835" s="563"/>
      <c r="B3835" s="553" t="s">
        <v>2141</v>
      </c>
      <c r="C3835" s="578" t="s">
        <v>2056</v>
      </c>
      <c r="D3835" s="555">
        <v>1</v>
      </c>
      <c r="E3835" s="407"/>
      <c r="F3835" s="406"/>
      <c r="G3835" s="407" t="s">
        <v>2104</v>
      </c>
      <c r="H3835" s="423" t="s">
        <v>3048</v>
      </c>
      <c r="I3835" s="417" t="s">
        <v>2040</v>
      </c>
      <c r="J3835" s="417" t="s">
        <v>324</v>
      </c>
      <c r="K3835" s="267">
        <v>1206500</v>
      </c>
      <c r="L3835" s="677"/>
      <c r="M3835" s="267">
        <v>707500</v>
      </c>
      <c r="N3835" s="664"/>
      <c r="O3835" s="664"/>
      <c r="P3835" s="665">
        <f t="shared" si="405"/>
        <v>1914000</v>
      </c>
      <c r="Q3835" s="665">
        <f t="shared" si="402"/>
        <v>1914000</v>
      </c>
      <c r="R3835" s="665">
        <f t="shared" si="403"/>
        <v>0</v>
      </c>
      <c r="S3835" s="661"/>
    </row>
    <row r="3836" spans="1:19" ht="25.5" outlineLevel="1">
      <c r="A3836" s="564"/>
      <c r="B3836" s="559" t="s">
        <v>2142</v>
      </c>
      <c r="C3836" s="558" t="s">
        <v>2056</v>
      </c>
      <c r="D3836" s="555">
        <v>2</v>
      </c>
      <c r="E3836" s="407"/>
      <c r="F3836" s="406"/>
      <c r="G3836" s="407" t="s">
        <v>2104</v>
      </c>
      <c r="H3836" s="423" t="s">
        <v>3048</v>
      </c>
      <c r="I3836" s="417" t="s">
        <v>2040</v>
      </c>
      <c r="J3836" s="417" t="s">
        <v>324</v>
      </c>
      <c r="K3836" s="267">
        <v>3453200</v>
      </c>
      <c r="L3836" s="677"/>
      <c r="M3836" s="267">
        <v>1062600</v>
      </c>
      <c r="N3836" s="664"/>
      <c r="O3836" s="664"/>
      <c r="P3836" s="665">
        <f t="shared" si="405"/>
        <v>4515800</v>
      </c>
      <c r="Q3836" s="665">
        <f t="shared" si="402"/>
        <v>9031600</v>
      </c>
      <c r="R3836" s="665">
        <f t="shared" si="403"/>
        <v>0</v>
      </c>
      <c r="S3836" s="661"/>
    </row>
    <row r="3837" spans="1:19" ht="25.5" outlineLevel="1">
      <c r="A3837" s="564"/>
      <c r="B3837" s="559" t="s">
        <v>2143</v>
      </c>
      <c r="C3837" s="558" t="s">
        <v>2056</v>
      </c>
      <c r="D3837" s="555">
        <v>2</v>
      </c>
      <c r="E3837" s="407"/>
      <c r="F3837" s="406"/>
      <c r="G3837" s="407" t="s">
        <v>2104</v>
      </c>
      <c r="H3837" s="423" t="s">
        <v>3048</v>
      </c>
      <c r="I3837" s="417" t="s">
        <v>2040</v>
      </c>
      <c r="J3837" s="417" t="s">
        <v>324</v>
      </c>
      <c r="K3837" s="267">
        <v>1795300</v>
      </c>
      <c r="L3837" s="677"/>
      <c r="M3837" s="267">
        <v>862700</v>
      </c>
      <c r="N3837" s="664"/>
      <c r="O3837" s="664"/>
      <c r="P3837" s="665">
        <f t="shared" si="405"/>
        <v>2658000</v>
      </c>
      <c r="Q3837" s="665">
        <f t="shared" si="402"/>
        <v>5316000</v>
      </c>
      <c r="R3837" s="665">
        <f t="shared" si="403"/>
        <v>0</v>
      </c>
      <c r="S3837" s="661"/>
    </row>
    <row r="3838" spans="1:19" ht="25.5" outlineLevel="1">
      <c r="A3838" s="565"/>
      <c r="B3838" s="559" t="s">
        <v>2144</v>
      </c>
      <c r="C3838" s="558" t="s">
        <v>2056</v>
      </c>
      <c r="D3838" s="555">
        <v>6</v>
      </c>
      <c r="E3838" s="407"/>
      <c r="F3838" s="406"/>
      <c r="G3838" s="407" t="s">
        <v>2104</v>
      </c>
      <c r="H3838" s="423" t="s">
        <v>3048</v>
      </c>
      <c r="I3838" s="417" t="s">
        <v>2040</v>
      </c>
      <c r="J3838" s="417" t="s">
        <v>324</v>
      </c>
      <c r="K3838" s="267">
        <v>1784500</v>
      </c>
      <c r="L3838" s="677"/>
      <c r="M3838" s="267">
        <v>862600</v>
      </c>
      <c r="N3838" s="664"/>
      <c r="O3838" s="664"/>
      <c r="P3838" s="665">
        <f t="shared" ref="P3838:P3841" si="406">SUM(K3838:O3838)</f>
        <v>2647100</v>
      </c>
      <c r="Q3838" s="665">
        <f t="shared" si="402"/>
        <v>15882600</v>
      </c>
      <c r="R3838" s="665">
        <f t="shared" si="403"/>
        <v>0</v>
      </c>
      <c r="S3838" s="661"/>
    </row>
    <row r="3839" spans="1:19" ht="25.5" outlineLevel="1">
      <c r="A3839" s="563"/>
      <c r="B3839" s="553" t="s">
        <v>2145</v>
      </c>
      <c r="C3839" s="578" t="s">
        <v>2056</v>
      </c>
      <c r="D3839" s="555">
        <v>1</v>
      </c>
      <c r="E3839" s="407"/>
      <c r="F3839" s="406"/>
      <c r="G3839" s="407" t="s">
        <v>2104</v>
      </c>
      <c r="H3839" s="423" t="s">
        <v>3048</v>
      </c>
      <c r="I3839" s="417" t="s">
        <v>2040</v>
      </c>
      <c r="J3839" s="417" t="s">
        <v>324</v>
      </c>
      <c r="K3839" s="267">
        <v>1773100</v>
      </c>
      <c r="L3839" s="677"/>
      <c r="M3839" s="267">
        <v>862500</v>
      </c>
      <c r="N3839" s="664"/>
      <c r="O3839" s="664"/>
      <c r="P3839" s="665">
        <f t="shared" si="406"/>
        <v>2635600</v>
      </c>
      <c r="Q3839" s="665">
        <f t="shared" si="402"/>
        <v>2635600</v>
      </c>
      <c r="R3839" s="665">
        <f t="shared" si="403"/>
        <v>0</v>
      </c>
      <c r="S3839" s="661"/>
    </row>
    <row r="3840" spans="1:19" ht="25.5" outlineLevel="1">
      <c r="A3840" s="564"/>
      <c r="B3840" s="559" t="s">
        <v>2146</v>
      </c>
      <c r="C3840" s="558" t="s">
        <v>2056</v>
      </c>
      <c r="D3840" s="555">
        <v>1</v>
      </c>
      <c r="E3840" s="407"/>
      <c r="F3840" s="406"/>
      <c r="G3840" s="407" t="s">
        <v>2104</v>
      </c>
      <c r="H3840" s="423" t="s">
        <v>3048</v>
      </c>
      <c r="I3840" s="417" t="s">
        <v>2040</v>
      </c>
      <c r="J3840" s="417" t="s">
        <v>324</v>
      </c>
      <c r="K3840" s="267">
        <v>1831800</v>
      </c>
      <c r="L3840" s="677"/>
      <c r="M3840" s="267">
        <v>862900</v>
      </c>
      <c r="N3840" s="664"/>
      <c r="O3840" s="664"/>
      <c r="P3840" s="665">
        <f t="shared" si="406"/>
        <v>2694700</v>
      </c>
      <c r="Q3840" s="665">
        <f t="shared" si="402"/>
        <v>2694700</v>
      </c>
      <c r="R3840" s="665">
        <f t="shared" si="403"/>
        <v>0</v>
      </c>
      <c r="S3840" s="661"/>
    </row>
    <row r="3841" spans="1:19" ht="25.5" outlineLevel="1">
      <c r="A3841" s="564"/>
      <c r="B3841" s="559" t="s">
        <v>2147</v>
      </c>
      <c r="C3841" s="558" t="s">
        <v>2056</v>
      </c>
      <c r="D3841" s="555">
        <v>1</v>
      </c>
      <c r="E3841" s="407"/>
      <c r="F3841" s="406"/>
      <c r="G3841" s="407" t="s">
        <v>2104</v>
      </c>
      <c r="H3841" s="423" t="s">
        <v>3048</v>
      </c>
      <c r="I3841" s="417" t="s">
        <v>2040</v>
      </c>
      <c r="J3841" s="417" t="s">
        <v>324</v>
      </c>
      <c r="K3841" s="267">
        <v>3681600</v>
      </c>
      <c r="L3841" s="677"/>
      <c r="M3841" s="267">
        <v>1064100</v>
      </c>
      <c r="N3841" s="664"/>
      <c r="O3841" s="664"/>
      <c r="P3841" s="665">
        <f t="shared" si="406"/>
        <v>4745700</v>
      </c>
      <c r="Q3841" s="665">
        <f t="shared" si="402"/>
        <v>4745700</v>
      </c>
      <c r="R3841" s="665">
        <f t="shared" si="403"/>
        <v>0</v>
      </c>
      <c r="S3841" s="661"/>
    </row>
    <row r="3842" spans="1:19" outlineLevel="1">
      <c r="A3842" s="564" t="s">
        <v>2148</v>
      </c>
      <c r="B3842" s="405" t="s">
        <v>2149</v>
      </c>
      <c r="C3842" s="410"/>
      <c r="D3842" s="406"/>
      <c r="E3842" s="407"/>
      <c r="F3842" s="406"/>
      <c r="G3842" s="407"/>
      <c r="H3842" s="417"/>
      <c r="I3842" s="417"/>
      <c r="J3842" s="417"/>
      <c r="K3842" s="424"/>
      <c r="L3842" s="677"/>
      <c r="M3842" s="424"/>
      <c r="N3842" s="664"/>
      <c r="O3842" s="664"/>
      <c r="P3842" s="665"/>
      <c r="Q3842" s="665"/>
      <c r="R3842" s="665"/>
      <c r="S3842" s="661"/>
    </row>
    <row r="3843" spans="1:19" ht="25.5" outlineLevel="1">
      <c r="A3843" s="563"/>
      <c r="B3843" s="419" t="s">
        <v>2150</v>
      </c>
      <c r="C3843" s="403" t="s">
        <v>2056</v>
      </c>
      <c r="D3843" s="406">
        <v>2</v>
      </c>
      <c r="E3843" s="407"/>
      <c r="F3843" s="406"/>
      <c r="G3843" s="407" t="s">
        <v>2104</v>
      </c>
      <c r="H3843" s="423" t="s">
        <v>3048</v>
      </c>
      <c r="I3843" s="417" t="s">
        <v>2040</v>
      </c>
      <c r="J3843" s="417" t="s">
        <v>324</v>
      </c>
      <c r="K3843" s="267">
        <v>4016300</v>
      </c>
      <c r="L3843" s="677"/>
      <c r="M3843" s="267">
        <v>749200</v>
      </c>
      <c r="N3843" s="664"/>
      <c r="O3843" s="664"/>
      <c r="P3843" s="665">
        <f t="shared" ref="P3843:P3844" si="407">SUM(K3843:O3843)</f>
        <v>4765500</v>
      </c>
      <c r="Q3843" s="665">
        <f t="shared" ref="Q3843:Q3848" si="408">P3843*$D3843</f>
        <v>9531000</v>
      </c>
      <c r="R3843" s="665">
        <f t="shared" ref="R3843:R3848" si="409">P3843*$F3843</f>
        <v>0</v>
      </c>
      <c r="S3843" s="661"/>
    </row>
    <row r="3844" spans="1:19" ht="25.5" outlineLevel="1">
      <c r="A3844" s="564"/>
      <c r="B3844" s="441" t="s">
        <v>2151</v>
      </c>
      <c r="C3844" s="440" t="s">
        <v>2056</v>
      </c>
      <c r="D3844" s="406">
        <v>1</v>
      </c>
      <c r="E3844" s="407"/>
      <c r="F3844" s="406"/>
      <c r="G3844" s="407" t="s">
        <v>2104</v>
      </c>
      <c r="H3844" s="423" t="s">
        <v>3048</v>
      </c>
      <c r="I3844" s="417" t="s">
        <v>2040</v>
      </c>
      <c r="J3844" s="417" t="s">
        <v>324</v>
      </c>
      <c r="K3844" s="267">
        <v>7236900</v>
      </c>
      <c r="L3844" s="677"/>
      <c r="M3844" s="267">
        <v>1087400</v>
      </c>
      <c r="N3844" s="664"/>
      <c r="O3844" s="664"/>
      <c r="P3844" s="665">
        <f t="shared" si="407"/>
        <v>8324300</v>
      </c>
      <c r="Q3844" s="665">
        <f t="shared" si="408"/>
        <v>8324300</v>
      </c>
      <c r="R3844" s="665">
        <f t="shared" si="409"/>
        <v>0</v>
      </c>
      <c r="S3844" s="661"/>
    </row>
    <row r="3845" spans="1:19" ht="25.5" outlineLevel="1">
      <c r="A3845" s="563"/>
      <c r="B3845" s="553" t="s">
        <v>2152</v>
      </c>
      <c r="C3845" s="578" t="s">
        <v>2056</v>
      </c>
      <c r="D3845" s="555">
        <v>1</v>
      </c>
      <c r="E3845" s="407"/>
      <c r="F3845" s="406"/>
      <c r="G3845" s="407" t="s">
        <v>2104</v>
      </c>
      <c r="H3845" s="423" t="s">
        <v>3048</v>
      </c>
      <c r="I3845" s="417" t="s">
        <v>2040</v>
      </c>
      <c r="J3845" s="417" t="s">
        <v>324</v>
      </c>
      <c r="K3845" s="267">
        <v>4290800</v>
      </c>
      <c r="L3845" s="677"/>
      <c r="M3845" s="267">
        <v>926300</v>
      </c>
      <c r="N3845" s="664"/>
      <c r="O3845" s="664"/>
      <c r="P3845" s="665">
        <f t="shared" ref="P3845:P3846" si="410">SUM(K3845:O3845)</f>
        <v>5217100</v>
      </c>
      <c r="Q3845" s="665">
        <f t="shared" si="408"/>
        <v>5217100</v>
      </c>
      <c r="R3845" s="665">
        <f t="shared" si="409"/>
        <v>0</v>
      </c>
      <c r="S3845" s="661"/>
    </row>
    <row r="3846" spans="1:19" ht="25.5" outlineLevel="1">
      <c r="A3846" s="564"/>
      <c r="B3846" s="579" t="s">
        <v>2153</v>
      </c>
      <c r="C3846" s="580" t="s">
        <v>2056</v>
      </c>
      <c r="D3846" s="555">
        <v>2</v>
      </c>
      <c r="E3846" s="407"/>
      <c r="F3846" s="406"/>
      <c r="G3846" s="407" t="s">
        <v>2104</v>
      </c>
      <c r="H3846" s="423" t="s">
        <v>3048</v>
      </c>
      <c r="I3846" s="417" t="s">
        <v>2040</v>
      </c>
      <c r="J3846" s="417" t="s">
        <v>324</v>
      </c>
      <c r="K3846" s="267">
        <v>5493300</v>
      </c>
      <c r="L3846" s="677"/>
      <c r="M3846" s="267">
        <v>886900</v>
      </c>
      <c r="N3846" s="664"/>
      <c r="O3846" s="664"/>
      <c r="P3846" s="665">
        <f t="shared" si="410"/>
        <v>6380200</v>
      </c>
      <c r="Q3846" s="665">
        <f t="shared" si="408"/>
        <v>12760400</v>
      </c>
      <c r="R3846" s="665">
        <f t="shared" si="409"/>
        <v>0</v>
      </c>
      <c r="S3846" s="661"/>
    </row>
    <row r="3847" spans="1:19" ht="25.5" outlineLevel="1">
      <c r="A3847" s="563"/>
      <c r="B3847" s="553" t="s">
        <v>2154</v>
      </c>
      <c r="C3847" s="578" t="s">
        <v>2056</v>
      </c>
      <c r="D3847" s="555">
        <v>2</v>
      </c>
      <c r="E3847" s="407"/>
      <c r="F3847" s="406"/>
      <c r="G3847" s="407" t="s">
        <v>2104</v>
      </c>
      <c r="H3847" s="423" t="s">
        <v>3048</v>
      </c>
      <c r="I3847" s="417" t="s">
        <v>2040</v>
      </c>
      <c r="J3847" s="417" t="s">
        <v>324</v>
      </c>
      <c r="K3847" s="267">
        <v>3233400</v>
      </c>
      <c r="L3847" s="677"/>
      <c r="M3847" s="267">
        <v>720700</v>
      </c>
      <c r="N3847" s="664"/>
      <c r="O3847" s="664"/>
      <c r="P3847" s="665">
        <f t="shared" ref="P3847:P3848" si="411">SUM(K3847:O3847)</f>
        <v>3954100</v>
      </c>
      <c r="Q3847" s="665">
        <f t="shared" si="408"/>
        <v>7908200</v>
      </c>
      <c r="R3847" s="665">
        <f t="shared" si="409"/>
        <v>0</v>
      </c>
      <c r="S3847" s="661"/>
    </row>
    <row r="3848" spans="1:19" ht="25.5" outlineLevel="1">
      <c r="A3848" s="564"/>
      <c r="B3848" s="579" t="s">
        <v>2155</v>
      </c>
      <c r="C3848" s="580" t="s">
        <v>2056</v>
      </c>
      <c r="D3848" s="555">
        <v>1</v>
      </c>
      <c r="E3848" s="407"/>
      <c r="F3848" s="406"/>
      <c r="G3848" s="407" t="s">
        <v>2104</v>
      </c>
      <c r="H3848" s="423" t="s">
        <v>3048</v>
      </c>
      <c r="I3848" s="417" t="s">
        <v>2040</v>
      </c>
      <c r="J3848" s="417" t="s">
        <v>324</v>
      </c>
      <c r="K3848" s="267">
        <v>6216400</v>
      </c>
      <c r="L3848" s="677"/>
      <c r="M3848" s="267">
        <v>891600</v>
      </c>
      <c r="N3848" s="664"/>
      <c r="O3848" s="664"/>
      <c r="P3848" s="665">
        <f t="shared" si="411"/>
        <v>7108000</v>
      </c>
      <c r="Q3848" s="665">
        <f t="shared" si="408"/>
        <v>7108000</v>
      </c>
      <c r="R3848" s="665">
        <f t="shared" si="409"/>
        <v>0</v>
      </c>
      <c r="S3848" s="661"/>
    </row>
    <row r="3849" spans="1:19" outlineLevel="1">
      <c r="A3849" s="561">
        <v>2.7</v>
      </c>
      <c r="B3849" s="439" t="s">
        <v>2080</v>
      </c>
      <c r="C3849" s="440"/>
      <c r="D3849" s="406"/>
      <c r="E3849" s="407"/>
      <c r="F3849" s="406"/>
      <c r="G3849" s="407"/>
      <c r="H3849" s="423"/>
      <c r="I3849" s="417"/>
      <c r="J3849" s="417"/>
      <c r="K3849" s="424"/>
      <c r="L3849" s="677"/>
      <c r="M3849" s="424"/>
      <c r="N3849" s="664"/>
      <c r="O3849" s="664"/>
      <c r="P3849" s="665"/>
      <c r="Q3849" s="665"/>
      <c r="R3849" s="665"/>
      <c r="S3849" s="661"/>
    </row>
    <row r="3850" spans="1:19" ht="38.25" outlineLevel="1">
      <c r="A3850" s="564"/>
      <c r="B3850" s="441" t="s">
        <v>2156</v>
      </c>
      <c r="C3850" s="440" t="s">
        <v>2056</v>
      </c>
      <c r="D3850" s="406">
        <v>72</v>
      </c>
      <c r="E3850" s="407"/>
      <c r="F3850" s="406"/>
      <c r="G3850" s="423" t="s">
        <v>3062</v>
      </c>
      <c r="H3850" s="423"/>
      <c r="I3850" s="417" t="s">
        <v>2040</v>
      </c>
      <c r="J3850" s="417" t="s">
        <v>324</v>
      </c>
      <c r="K3850" s="267">
        <v>628300</v>
      </c>
      <c r="L3850" s="677"/>
      <c r="M3850" s="267">
        <v>154700</v>
      </c>
      <c r="N3850" s="664"/>
      <c r="O3850" s="664"/>
      <c r="P3850" s="665">
        <f t="shared" ref="P3850:P3851" si="412">SUM(K3850:O3850)</f>
        <v>783000</v>
      </c>
      <c r="Q3850" s="665">
        <f>P3850*$D3850</f>
        <v>56376000</v>
      </c>
      <c r="R3850" s="665">
        <f>P3850*$F3850</f>
        <v>0</v>
      </c>
      <c r="S3850" s="661"/>
    </row>
    <row r="3851" spans="1:19" ht="38.25" outlineLevel="1">
      <c r="A3851" s="564"/>
      <c r="B3851" s="441" t="s">
        <v>2157</v>
      </c>
      <c r="C3851" s="440" t="s">
        <v>2056</v>
      </c>
      <c r="D3851" s="406">
        <v>31</v>
      </c>
      <c r="E3851" s="407"/>
      <c r="F3851" s="406"/>
      <c r="G3851" s="423" t="s">
        <v>3063</v>
      </c>
      <c r="H3851" s="423"/>
      <c r="I3851" s="417" t="s">
        <v>2040</v>
      </c>
      <c r="J3851" s="417" t="s">
        <v>324</v>
      </c>
      <c r="K3851" s="267">
        <v>1023300</v>
      </c>
      <c r="L3851" s="677"/>
      <c r="M3851" s="267">
        <v>154700</v>
      </c>
      <c r="N3851" s="664"/>
      <c r="O3851" s="664"/>
      <c r="P3851" s="665">
        <f t="shared" si="412"/>
        <v>1178000</v>
      </c>
      <c r="Q3851" s="665">
        <f>P3851*$D3851</f>
        <v>36518000</v>
      </c>
      <c r="R3851" s="665">
        <f>P3851*$F3851</f>
        <v>0</v>
      </c>
      <c r="S3851" s="661"/>
    </row>
    <row r="3852" spans="1:19" outlineLevel="1">
      <c r="A3852" s="561">
        <v>2.8</v>
      </c>
      <c r="B3852" s="581" t="s">
        <v>2158</v>
      </c>
      <c r="C3852" s="580"/>
      <c r="D3852" s="555"/>
      <c r="E3852" s="407"/>
      <c r="F3852" s="406"/>
      <c r="G3852" s="407"/>
      <c r="H3852" s="423"/>
      <c r="I3852" s="417"/>
      <c r="J3852" s="417"/>
      <c r="K3852" s="424"/>
      <c r="L3852" s="677"/>
      <c r="M3852" s="424"/>
      <c r="N3852" s="664"/>
      <c r="O3852" s="664"/>
      <c r="P3852" s="665"/>
      <c r="Q3852" s="665"/>
      <c r="R3852" s="665"/>
      <c r="S3852" s="661"/>
    </row>
    <row r="3853" spans="1:19" ht="25.5" outlineLevel="1">
      <c r="A3853" s="564"/>
      <c r="B3853" s="579" t="s">
        <v>2159</v>
      </c>
      <c r="C3853" s="580" t="s">
        <v>2056</v>
      </c>
      <c r="D3853" s="555">
        <v>72</v>
      </c>
      <c r="E3853" s="407"/>
      <c r="F3853" s="406"/>
      <c r="G3853" s="423" t="s">
        <v>2104</v>
      </c>
      <c r="H3853" s="423" t="s">
        <v>3048</v>
      </c>
      <c r="I3853" s="417" t="s">
        <v>2040</v>
      </c>
      <c r="J3853" s="417" t="s">
        <v>324</v>
      </c>
      <c r="K3853" s="267">
        <v>600900</v>
      </c>
      <c r="L3853" s="677"/>
      <c r="M3853" s="267">
        <v>555100</v>
      </c>
      <c r="N3853" s="664"/>
      <c r="O3853" s="664"/>
      <c r="P3853" s="665">
        <f t="shared" ref="P3853:P3854" si="413">SUM(K3853:O3853)</f>
        <v>1156000</v>
      </c>
      <c r="Q3853" s="665">
        <f>P3853*$D3853</f>
        <v>83232000</v>
      </c>
      <c r="R3853" s="665">
        <f>P3853*$F3853</f>
        <v>0</v>
      </c>
      <c r="S3853" s="661"/>
    </row>
    <row r="3854" spans="1:19" ht="25.5" outlineLevel="1">
      <c r="A3854" s="564"/>
      <c r="B3854" s="579" t="s">
        <v>2160</v>
      </c>
      <c r="C3854" s="580" t="s">
        <v>2056</v>
      </c>
      <c r="D3854" s="555">
        <v>31</v>
      </c>
      <c r="E3854" s="407"/>
      <c r="F3854" s="406"/>
      <c r="G3854" s="423" t="s">
        <v>2104</v>
      </c>
      <c r="H3854" s="423" t="s">
        <v>3048</v>
      </c>
      <c r="I3854" s="417" t="s">
        <v>2040</v>
      </c>
      <c r="J3854" s="417" t="s">
        <v>324</v>
      </c>
      <c r="K3854" s="267">
        <v>1409300</v>
      </c>
      <c r="L3854" s="677"/>
      <c r="M3854" s="267">
        <v>755400</v>
      </c>
      <c r="N3854" s="664"/>
      <c r="O3854" s="664"/>
      <c r="P3854" s="665">
        <f t="shared" si="413"/>
        <v>2164700</v>
      </c>
      <c r="Q3854" s="665">
        <f>P3854*$D3854</f>
        <v>67105700</v>
      </c>
      <c r="R3854" s="665">
        <f>P3854*$F3854</f>
        <v>0</v>
      </c>
      <c r="S3854" s="661"/>
    </row>
    <row r="3855" spans="1:19" outlineLevel="1">
      <c r="A3855" s="561">
        <v>2.9</v>
      </c>
      <c r="B3855" s="439" t="s">
        <v>2161</v>
      </c>
      <c r="C3855" s="440"/>
      <c r="D3855" s="406"/>
      <c r="E3855" s="407"/>
      <c r="F3855" s="406"/>
      <c r="G3855" s="407"/>
      <c r="H3855" s="423"/>
      <c r="I3855" s="417"/>
      <c r="J3855" s="417"/>
      <c r="K3855" s="424"/>
      <c r="L3855" s="677"/>
      <c r="M3855" s="424"/>
      <c r="N3855" s="664"/>
      <c r="O3855" s="664"/>
      <c r="P3855" s="665"/>
      <c r="Q3855" s="665"/>
      <c r="R3855" s="665"/>
      <c r="S3855" s="661"/>
    </row>
    <row r="3856" spans="1:19" ht="38.25" outlineLevel="1">
      <c r="A3856" s="564"/>
      <c r="B3856" s="441" t="s">
        <v>2109</v>
      </c>
      <c r="C3856" s="440" t="s">
        <v>2056</v>
      </c>
      <c r="D3856" s="406">
        <v>6</v>
      </c>
      <c r="E3856" s="407"/>
      <c r="F3856" s="406"/>
      <c r="G3856" s="417" t="s">
        <v>2092</v>
      </c>
      <c r="H3856" s="417"/>
      <c r="I3856" s="417" t="s">
        <v>2040</v>
      </c>
      <c r="J3856" s="417" t="s">
        <v>324</v>
      </c>
      <c r="K3856" s="267">
        <v>8048800</v>
      </c>
      <c r="L3856" s="677"/>
      <c r="M3856" s="267">
        <v>3063100</v>
      </c>
      <c r="N3856" s="664"/>
      <c r="O3856" s="664"/>
      <c r="P3856" s="665">
        <f t="shared" ref="P3856:P3869" si="414">SUM(K3856:O3856)</f>
        <v>11111900</v>
      </c>
      <c r="Q3856" s="665">
        <f>P3856*$D3856</f>
        <v>66671400</v>
      </c>
      <c r="R3856" s="665">
        <f>P3856*$F3856</f>
        <v>0</v>
      </c>
      <c r="S3856" s="661"/>
    </row>
    <row r="3857" spans="1:19" ht="38.25" outlineLevel="1">
      <c r="A3857" s="564"/>
      <c r="B3857" s="441" t="s">
        <v>2162</v>
      </c>
      <c r="C3857" s="440" t="s">
        <v>2056</v>
      </c>
      <c r="D3857" s="406">
        <v>1</v>
      </c>
      <c r="E3857" s="407"/>
      <c r="F3857" s="406"/>
      <c r="G3857" s="417" t="s">
        <v>2092</v>
      </c>
      <c r="H3857" s="417"/>
      <c r="I3857" s="417" t="s">
        <v>2040</v>
      </c>
      <c r="J3857" s="417" t="s">
        <v>324</v>
      </c>
      <c r="K3857" s="267">
        <v>10913800</v>
      </c>
      <c r="L3857" s="677"/>
      <c r="M3857" s="267">
        <v>3498100</v>
      </c>
      <c r="N3857" s="664"/>
      <c r="O3857" s="664"/>
      <c r="P3857" s="665">
        <f t="shared" si="414"/>
        <v>14411900</v>
      </c>
      <c r="Q3857" s="665">
        <f>P3857*$D3857</f>
        <v>14411900</v>
      </c>
      <c r="R3857" s="665">
        <f>P3857*$F3857</f>
        <v>0</v>
      </c>
      <c r="S3857" s="661"/>
    </row>
    <row r="3858" spans="1:19" ht="38.25" outlineLevel="1">
      <c r="A3858" s="564"/>
      <c r="B3858" s="441" t="s">
        <v>2111</v>
      </c>
      <c r="C3858" s="440" t="s">
        <v>2056</v>
      </c>
      <c r="D3858" s="406">
        <v>4</v>
      </c>
      <c r="E3858" s="407"/>
      <c r="F3858" s="406"/>
      <c r="G3858" s="417" t="s">
        <v>2092</v>
      </c>
      <c r="H3858" s="417"/>
      <c r="I3858" s="417" t="s">
        <v>2040</v>
      </c>
      <c r="J3858" s="417" t="s">
        <v>324</v>
      </c>
      <c r="K3858" s="267">
        <v>11178800</v>
      </c>
      <c r="L3858" s="677"/>
      <c r="M3858" s="267">
        <v>3498100</v>
      </c>
      <c r="N3858" s="664"/>
      <c r="O3858" s="664"/>
      <c r="P3858" s="665">
        <f t="shared" si="414"/>
        <v>14676900</v>
      </c>
      <c r="Q3858" s="665">
        <f>P3858*$D3858</f>
        <v>58707600</v>
      </c>
      <c r="R3858" s="665">
        <f>P3858*$F3858</f>
        <v>0</v>
      </c>
      <c r="S3858" s="661"/>
    </row>
    <row r="3859" spans="1:19" outlineLevel="1">
      <c r="A3859" s="562">
        <v>2.1</v>
      </c>
      <c r="B3859" s="581" t="s">
        <v>2163</v>
      </c>
      <c r="C3859" s="580"/>
      <c r="D3859" s="555"/>
      <c r="E3859" s="407"/>
      <c r="F3859" s="406"/>
      <c r="G3859" s="407"/>
      <c r="H3859" s="423"/>
      <c r="I3859" s="417"/>
      <c r="J3859" s="417"/>
      <c r="K3859" s="424"/>
      <c r="L3859" s="677"/>
      <c r="M3859" s="424"/>
      <c r="N3859" s="664"/>
      <c r="O3859" s="664"/>
      <c r="P3859" s="665"/>
      <c r="Q3859" s="665"/>
      <c r="R3859" s="665"/>
      <c r="S3859" s="661"/>
    </row>
    <row r="3860" spans="1:19" ht="25.5" outlineLevel="1">
      <c r="A3860" s="564"/>
      <c r="B3860" s="579" t="s">
        <v>2164</v>
      </c>
      <c r="C3860" s="580" t="s">
        <v>2056</v>
      </c>
      <c r="D3860" s="555">
        <v>2</v>
      </c>
      <c r="E3860" s="407"/>
      <c r="F3860" s="406"/>
      <c r="G3860" s="417" t="s">
        <v>2104</v>
      </c>
      <c r="H3860" s="417" t="s">
        <v>3048</v>
      </c>
      <c r="I3860" s="417" t="s">
        <v>2040</v>
      </c>
      <c r="J3860" s="417" t="s">
        <v>324</v>
      </c>
      <c r="K3860" s="267">
        <v>3436400</v>
      </c>
      <c r="L3860" s="677"/>
      <c r="M3860" s="267">
        <v>873400</v>
      </c>
      <c r="N3860" s="664"/>
      <c r="O3860" s="664"/>
      <c r="P3860" s="665">
        <f t="shared" ref="P3860:P3862" si="415">SUM(K3860:O3860)</f>
        <v>4309800</v>
      </c>
      <c r="Q3860" s="665">
        <f>P3860*$D3860</f>
        <v>8619600</v>
      </c>
      <c r="R3860" s="665">
        <f>P3860*$F3860</f>
        <v>0</v>
      </c>
      <c r="S3860" s="661"/>
    </row>
    <row r="3861" spans="1:19" ht="25.5" outlineLevel="1">
      <c r="A3861" s="564"/>
      <c r="B3861" s="579" t="s">
        <v>2165</v>
      </c>
      <c r="C3861" s="580" t="s">
        <v>2056</v>
      </c>
      <c r="D3861" s="555">
        <v>1</v>
      </c>
      <c r="E3861" s="407"/>
      <c r="F3861" s="406"/>
      <c r="G3861" s="417" t="s">
        <v>2104</v>
      </c>
      <c r="H3861" s="417" t="s">
        <v>3048</v>
      </c>
      <c r="I3861" s="417" t="s">
        <v>2040</v>
      </c>
      <c r="J3861" s="417" t="s">
        <v>324</v>
      </c>
      <c r="K3861" s="267">
        <v>3242800</v>
      </c>
      <c r="L3861" s="677"/>
      <c r="M3861" s="267">
        <v>824900</v>
      </c>
      <c r="N3861" s="664"/>
      <c r="O3861" s="664"/>
      <c r="P3861" s="665">
        <f t="shared" si="415"/>
        <v>4067700</v>
      </c>
      <c r="Q3861" s="665">
        <f>P3861*$D3861</f>
        <v>4067700</v>
      </c>
      <c r="R3861" s="665">
        <f>P3861*$F3861</f>
        <v>0</v>
      </c>
      <c r="S3861" s="661"/>
    </row>
    <row r="3862" spans="1:19" ht="25.5" outlineLevel="1">
      <c r="A3862" s="564"/>
      <c r="B3862" s="579" t="s">
        <v>2166</v>
      </c>
      <c r="C3862" s="580" t="s">
        <v>2056</v>
      </c>
      <c r="D3862" s="555">
        <v>1</v>
      </c>
      <c r="E3862" s="407"/>
      <c r="F3862" s="406"/>
      <c r="G3862" s="417" t="s">
        <v>2104</v>
      </c>
      <c r="H3862" s="417" t="s">
        <v>3048</v>
      </c>
      <c r="I3862" s="417" t="s">
        <v>2040</v>
      </c>
      <c r="J3862" s="417" t="s">
        <v>324</v>
      </c>
      <c r="K3862" s="267">
        <v>1536800</v>
      </c>
      <c r="L3862" s="677"/>
      <c r="M3862" s="267">
        <v>523100</v>
      </c>
      <c r="N3862" s="664"/>
      <c r="O3862" s="664"/>
      <c r="P3862" s="665">
        <f t="shared" si="415"/>
        <v>2059900</v>
      </c>
      <c r="Q3862" s="665">
        <f>P3862*$D3862</f>
        <v>2059900</v>
      </c>
      <c r="R3862" s="665">
        <f>P3862*$F3862</f>
        <v>0</v>
      </c>
      <c r="S3862" s="661"/>
    </row>
    <row r="3863" spans="1:19" ht="25.5" outlineLevel="1">
      <c r="A3863" s="117"/>
      <c r="B3863" s="579" t="s">
        <v>2167</v>
      </c>
      <c r="C3863" s="580" t="s">
        <v>2056</v>
      </c>
      <c r="D3863" s="555">
        <v>2</v>
      </c>
      <c r="E3863" s="407"/>
      <c r="F3863" s="406"/>
      <c r="G3863" s="407" t="s">
        <v>2104</v>
      </c>
      <c r="H3863" s="423" t="s">
        <v>3048</v>
      </c>
      <c r="I3863" s="417" t="s">
        <v>2040</v>
      </c>
      <c r="J3863" s="417" t="s">
        <v>324</v>
      </c>
      <c r="K3863" s="267">
        <v>1164000</v>
      </c>
      <c r="L3863" s="677"/>
      <c r="M3863" s="267">
        <v>398000</v>
      </c>
      <c r="N3863" s="664"/>
      <c r="O3863" s="664"/>
      <c r="P3863" s="665">
        <f>SUM(K3863:O3863)</f>
        <v>1562000</v>
      </c>
      <c r="Q3863" s="665">
        <f>P3863*$D3863</f>
        <v>3124000</v>
      </c>
      <c r="R3863" s="665">
        <f>P3863*$F3863</f>
        <v>0</v>
      </c>
      <c r="S3863" s="661"/>
    </row>
    <row r="3864" spans="1:19" ht="25.5" outlineLevel="1">
      <c r="A3864" s="564"/>
      <c r="B3864" s="579" t="s">
        <v>2168</v>
      </c>
      <c r="C3864" s="580" t="s">
        <v>2056</v>
      </c>
      <c r="D3864" s="555">
        <v>1</v>
      </c>
      <c r="E3864" s="407"/>
      <c r="F3864" s="406"/>
      <c r="G3864" s="417" t="s">
        <v>2104</v>
      </c>
      <c r="H3864" s="417" t="s">
        <v>3048</v>
      </c>
      <c r="I3864" s="417" t="s">
        <v>2040</v>
      </c>
      <c r="J3864" s="417" t="s">
        <v>324</v>
      </c>
      <c r="K3864" s="267">
        <v>2727100</v>
      </c>
      <c r="L3864" s="677"/>
      <c r="M3864" s="267">
        <v>740700</v>
      </c>
      <c r="N3864" s="664"/>
      <c r="O3864" s="664"/>
      <c r="P3864" s="665">
        <f t="shared" ref="P3864:P3866" si="416">SUM(K3864:O3864)</f>
        <v>3467800</v>
      </c>
      <c r="Q3864" s="665">
        <f>P3864*$D3864</f>
        <v>3467800</v>
      </c>
      <c r="R3864" s="665">
        <f>P3864*$F3864</f>
        <v>0</v>
      </c>
      <c r="S3864" s="661"/>
    </row>
    <row r="3865" spans="1:19" outlineLevel="1">
      <c r="A3865" s="562">
        <v>2.11</v>
      </c>
      <c r="B3865" s="581" t="s">
        <v>2169</v>
      </c>
      <c r="C3865" s="580"/>
      <c r="D3865" s="555"/>
      <c r="E3865" s="407"/>
      <c r="F3865" s="406"/>
      <c r="G3865" s="417"/>
      <c r="H3865" s="417"/>
      <c r="I3865" s="417"/>
      <c r="J3865" s="417"/>
      <c r="K3865" s="267"/>
      <c r="L3865" s="677"/>
      <c r="M3865" s="267"/>
      <c r="N3865" s="664"/>
      <c r="O3865" s="664"/>
      <c r="P3865" s="665"/>
      <c r="Q3865" s="665"/>
      <c r="R3865" s="665"/>
      <c r="S3865" s="661"/>
    </row>
    <row r="3866" spans="1:19" outlineLevel="1">
      <c r="A3866" s="564"/>
      <c r="B3866" s="579" t="s">
        <v>2170</v>
      </c>
      <c r="C3866" s="580" t="s">
        <v>2056</v>
      </c>
      <c r="D3866" s="555">
        <v>1</v>
      </c>
      <c r="E3866" s="407"/>
      <c r="F3866" s="406"/>
      <c r="G3866" s="417" t="s">
        <v>3061</v>
      </c>
      <c r="H3866" s="417" t="s">
        <v>3064</v>
      </c>
      <c r="I3866" s="417" t="s">
        <v>2040</v>
      </c>
      <c r="J3866" s="417" t="s">
        <v>324</v>
      </c>
      <c r="K3866" s="267">
        <v>1493400</v>
      </c>
      <c r="L3866" s="677"/>
      <c r="M3866" s="267">
        <v>942500</v>
      </c>
      <c r="N3866" s="664"/>
      <c r="O3866" s="664"/>
      <c r="P3866" s="665">
        <f t="shared" si="416"/>
        <v>2435900</v>
      </c>
      <c r="Q3866" s="665">
        <f>P3866*$D3866</f>
        <v>2435900</v>
      </c>
      <c r="R3866" s="665">
        <f>P3866*$F3866</f>
        <v>0</v>
      </c>
      <c r="S3866" s="661"/>
    </row>
    <row r="3867" spans="1:19" outlineLevel="1">
      <c r="A3867" s="564"/>
      <c r="B3867" s="579" t="s">
        <v>2171</v>
      </c>
      <c r="C3867" s="580" t="s">
        <v>2056</v>
      </c>
      <c r="D3867" s="555">
        <v>1</v>
      </c>
      <c r="E3867" s="407"/>
      <c r="F3867" s="406"/>
      <c r="G3867" s="417" t="s">
        <v>3061</v>
      </c>
      <c r="H3867" s="417" t="s">
        <v>3054</v>
      </c>
      <c r="I3867" s="417" t="s">
        <v>2040</v>
      </c>
      <c r="J3867" s="417" t="s">
        <v>324</v>
      </c>
      <c r="K3867" s="267">
        <v>2248800</v>
      </c>
      <c r="L3867" s="677"/>
      <c r="M3867" s="267">
        <v>1149300</v>
      </c>
      <c r="N3867" s="664"/>
      <c r="O3867" s="664"/>
      <c r="P3867" s="665">
        <f t="shared" ref="P3867" si="417">SUM(K3867:O3867)</f>
        <v>3398100</v>
      </c>
      <c r="Q3867" s="665">
        <f>P3867*$D3867</f>
        <v>3398100</v>
      </c>
      <c r="R3867" s="665">
        <f>P3867*$F3867</f>
        <v>0</v>
      </c>
      <c r="S3867" s="661"/>
    </row>
    <row r="3868" spans="1:19" outlineLevel="1">
      <c r="A3868" s="562">
        <v>2.12</v>
      </c>
      <c r="B3868" s="439" t="s">
        <v>38</v>
      </c>
      <c r="C3868" s="440" t="s">
        <v>2056</v>
      </c>
      <c r="D3868" s="406">
        <v>2</v>
      </c>
      <c r="E3868" s="407"/>
      <c r="F3868" s="406"/>
      <c r="G3868" s="407"/>
      <c r="H3868" s="417"/>
      <c r="I3868" s="417"/>
      <c r="J3868" s="417" t="s">
        <v>324</v>
      </c>
      <c r="K3868" s="267">
        <v>906500</v>
      </c>
      <c r="L3868" s="677"/>
      <c r="M3868" s="267">
        <v>262900</v>
      </c>
      <c r="N3868" s="664"/>
      <c r="O3868" s="664"/>
      <c r="P3868" s="665">
        <f t="shared" si="414"/>
        <v>1169400</v>
      </c>
      <c r="Q3868" s="665">
        <f>P3868*$D3868</f>
        <v>2338800</v>
      </c>
      <c r="R3868" s="665">
        <f>P3868*$F3868</f>
        <v>0</v>
      </c>
      <c r="S3868" s="661"/>
    </row>
    <row r="3869" spans="1:19" outlineLevel="1">
      <c r="A3869" s="562">
        <v>2.13</v>
      </c>
      <c r="B3869" s="439" t="s">
        <v>2172</v>
      </c>
      <c r="C3869" s="440" t="s">
        <v>20</v>
      </c>
      <c r="D3869" s="406">
        <v>1</v>
      </c>
      <c r="E3869" s="407"/>
      <c r="F3869" s="406"/>
      <c r="G3869" s="407"/>
      <c r="H3869" s="417"/>
      <c r="I3869" s="417"/>
      <c r="J3869" s="410" t="s">
        <v>324</v>
      </c>
      <c r="K3869" s="665">
        <v>0</v>
      </c>
      <c r="L3869" s="665"/>
      <c r="M3869" s="665">
        <v>0</v>
      </c>
      <c r="N3869" s="664"/>
      <c r="O3869" s="664"/>
      <c r="P3869" s="665">
        <f t="shared" si="414"/>
        <v>0</v>
      </c>
      <c r="Q3869" s="665">
        <f>P3869*$D3869</f>
        <v>0</v>
      </c>
      <c r="R3869" s="665">
        <f>P3869*$F3869</f>
        <v>0</v>
      </c>
      <c r="S3869" s="312" t="s">
        <v>858</v>
      </c>
    </row>
    <row r="3870" spans="1:19" outlineLevel="1">
      <c r="A3870" s="562">
        <v>2.14</v>
      </c>
      <c r="B3870" s="581" t="s">
        <v>2173</v>
      </c>
      <c r="C3870" s="580"/>
      <c r="D3870" s="555"/>
      <c r="E3870" s="407"/>
      <c r="F3870" s="406"/>
      <c r="G3870" s="423"/>
      <c r="H3870" s="423"/>
      <c r="I3870" s="417"/>
      <c r="J3870" s="417"/>
      <c r="K3870" s="267"/>
      <c r="L3870" s="677"/>
      <c r="M3870" s="267"/>
      <c r="N3870" s="664"/>
      <c r="O3870" s="664"/>
      <c r="P3870" s="665"/>
      <c r="Q3870" s="665"/>
      <c r="R3870" s="665"/>
      <c r="S3870" s="661"/>
    </row>
    <row r="3871" spans="1:19" ht="25.5" outlineLevel="1">
      <c r="A3871" s="564"/>
      <c r="B3871" s="579" t="s">
        <v>2174</v>
      </c>
      <c r="C3871" s="580" t="s">
        <v>243</v>
      </c>
      <c r="D3871" s="555">
        <v>2</v>
      </c>
      <c r="E3871" s="407"/>
      <c r="F3871" s="406"/>
      <c r="G3871" s="423" t="s">
        <v>2188</v>
      </c>
      <c r="H3871" s="423" t="s">
        <v>3048</v>
      </c>
      <c r="I3871" s="417" t="s">
        <v>2040</v>
      </c>
      <c r="J3871" s="417" t="s">
        <v>324</v>
      </c>
      <c r="K3871" s="267">
        <v>2106800</v>
      </c>
      <c r="L3871" s="677"/>
      <c r="M3871" s="267">
        <v>481800</v>
      </c>
      <c r="N3871" s="664"/>
      <c r="O3871" s="664"/>
      <c r="P3871" s="665">
        <f>SUM(K3871:O3871)</f>
        <v>2588600</v>
      </c>
      <c r="Q3871" s="665">
        <f>P3871*$D3871</f>
        <v>5177200</v>
      </c>
      <c r="R3871" s="665">
        <f>P3871*$F3871</f>
        <v>0</v>
      </c>
      <c r="S3871" s="661"/>
    </row>
    <row r="3872" spans="1:19" ht="25.5" outlineLevel="1">
      <c r="A3872" s="117"/>
      <c r="B3872" s="579" t="s">
        <v>2175</v>
      </c>
      <c r="C3872" s="580" t="s">
        <v>243</v>
      </c>
      <c r="D3872" s="555">
        <v>1</v>
      </c>
      <c r="E3872" s="407"/>
      <c r="F3872" s="406"/>
      <c r="G3872" s="407" t="s">
        <v>2188</v>
      </c>
      <c r="H3872" s="423" t="s">
        <v>3048</v>
      </c>
      <c r="I3872" s="417" t="s">
        <v>2040</v>
      </c>
      <c r="J3872" s="417" t="s">
        <v>324</v>
      </c>
      <c r="K3872" s="267">
        <v>3005200</v>
      </c>
      <c r="L3872" s="677"/>
      <c r="M3872" s="267">
        <v>594400</v>
      </c>
      <c r="N3872" s="664"/>
      <c r="O3872" s="664"/>
      <c r="P3872" s="665">
        <f>SUM(K3872:O3872)</f>
        <v>3599600</v>
      </c>
      <c r="Q3872" s="665">
        <f>P3872*$D3872</f>
        <v>3599600</v>
      </c>
      <c r="R3872" s="665">
        <f>P3872*$F3872</f>
        <v>0</v>
      </c>
      <c r="S3872" s="661"/>
    </row>
    <row r="3873" spans="1:19" ht="25.5" outlineLevel="1">
      <c r="A3873" s="564"/>
      <c r="B3873" s="579" t="s">
        <v>2176</v>
      </c>
      <c r="C3873" s="580" t="s">
        <v>243</v>
      </c>
      <c r="D3873" s="555">
        <v>51</v>
      </c>
      <c r="E3873" s="407"/>
      <c r="F3873" s="406"/>
      <c r="G3873" s="423" t="s">
        <v>2188</v>
      </c>
      <c r="H3873" s="423" t="s">
        <v>3048</v>
      </c>
      <c r="I3873" s="417" t="s">
        <v>2040</v>
      </c>
      <c r="J3873" s="417" t="s">
        <v>324</v>
      </c>
      <c r="K3873" s="267">
        <v>7543300</v>
      </c>
      <c r="L3873" s="677"/>
      <c r="M3873" s="267">
        <v>1162800</v>
      </c>
      <c r="N3873" s="664"/>
      <c r="O3873" s="664"/>
      <c r="P3873" s="665">
        <f t="shared" ref="P3873:P3874" si="418">SUM(K3873:O3873)</f>
        <v>8706100</v>
      </c>
      <c r="Q3873" s="665">
        <f>P3873*$D3873</f>
        <v>444011100</v>
      </c>
      <c r="R3873" s="665">
        <f>P3873*$F3873</f>
        <v>0</v>
      </c>
      <c r="S3873" s="661"/>
    </row>
    <row r="3874" spans="1:19" ht="25.5" outlineLevel="1">
      <c r="A3874" s="564"/>
      <c r="B3874" s="579" t="s">
        <v>2177</v>
      </c>
      <c r="C3874" s="580" t="s">
        <v>243</v>
      </c>
      <c r="D3874" s="555">
        <v>7</v>
      </c>
      <c r="E3874" s="407"/>
      <c r="F3874" s="406"/>
      <c r="G3874" s="423" t="s">
        <v>2188</v>
      </c>
      <c r="H3874" s="423" t="s">
        <v>3048</v>
      </c>
      <c r="I3874" s="417" t="s">
        <v>2040</v>
      </c>
      <c r="J3874" s="417" t="s">
        <v>324</v>
      </c>
      <c r="K3874" s="267">
        <v>4996100</v>
      </c>
      <c r="L3874" s="677"/>
      <c r="M3874" s="267">
        <v>943700</v>
      </c>
      <c r="N3874" s="664"/>
      <c r="O3874" s="664"/>
      <c r="P3874" s="665">
        <f t="shared" si="418"/>
        <v>5939800</v>
      </c>
      <c r="Q3874" s="665">
        <f>P3874*$D3874</f>
        <v>41578600</v>
      </c>
      <c r="R3874" s="665">
        <f>P3874*$F3874</f>
        <v>0</v>
      </c>
      <c r="S3874" s="661"/>
    </row>
    <row r="3875" spans="1:19" outlineLevel="1">
      <c r="A3875" s="562">
        <v>2.15</v>
      </c>
      <c r="B3875" s="581" t="s">
        <v>2178</v>
      </c>
      <c r="C3875" s="580"/>
      <c r="D3875" s="555"/>
      <c r="E3875" s="407"/>
      <c r="F3875" s="406"/>
      <c r="G3875" s="407"/>
      <c r="H3875" s="423"/>
      <c r="I3875" s="417"/>
      <c r="J3875" s="417"/>
      <c r="K3875" s="424"/>
      <c r="L3875" s="677"/>
      <c r="M3875" s="424"/>
      <c r="N3875" s="664"/>
      <c r="O3875" s="664"/>
      <c r="P3875" s="665"/>
      <c r="Q3875" s="665"/>
      <c r="R3875" s="665"/>
      <c r="S3875" s="661"/>
    </row>
    <row r="3876" spans="1:19" ht="25.5" outlineLevel="1">
      <c r="A3876" s="564"/>
      <c r="B3876" s="579" t="s">
        <v>2176</v>
      </c>
      <c r="C3876" s="580" t="s">
        <v>2056</v>
      </c>
      <c r="D3876" s="555">
        <v>7</v>
      </c>
      <c r="E3876" s="407"/>
      <c r="F3876" s="406"/>
      <c r="G3876" s="417" t="s">
        <v>2188</v>
      </c>
      <c r="H3876" s="423" t="s">
        <v>3048</v>
      </c>
      <c r="I3876" s="417" t="s">
        <v>2040</v>
      </c>
      <c r="J3876" s="417" t="s">
        <v>324</v>
      </c>
      <c r="K3876" s="267">
        <v>18780700</v>
      </c>
      <c r="L3876" s="677"/>
      <c r="M3876" s="267">
        <v>1236400</v>
      </c>
      <c r="N3876" s="664"/>
      <c r="O3876" s="664"/>
      <c r="P3876" s="665">
        <f t="shared" ref="P3876:P3878" si="419">SUM(K3876:O3876)</f>
        <v>20017100</v>
      </c>
      <c r="Q3876" s="665">
        <f>P3876*$D3876</f>
        <v>140119700</v>
      </c>
      <c r="R3876" s="665">
        <f>P3876*$F3876</f>
        <v>0</v>
      </c>
      <c r="S3876" s="661"/>
    </row>
    <row r="3877" spans="1:19" ht="25.5" outlineLevel="1">
      <c r="A3877" s="564"/>
      <c r="B3877" s="579" t="s">
        <v>2177</v>
      </c>
      <c r="C3877" s="580" t="s">
        <v>2056</v>
      </c>
      <c r="D3877" s="555">
        <v>2</v>
      </c>
      <c r="E3877" s="407"/>
      <c r="F3877" s="406"/>
      <c r="G3877" s="417" t="s">
        <v>2188</v>
      </c>
      <c r="H3877" s="423" t="s">
        <v>3048</v>
      </c>
      <c r="I3877" s="417" t="s">
        <v>2040</v>
      </c>
      <c r="J3877" s="417" t="s">
        <v>324</v>
      </c>
      <c r="K3877" s="267">
        <v>12606500</v>
      </c>
      <c r="L3877" s="677"/>
      <c r="M3877" s="267">
        <v>993500</v>
      </c>
      <c r="N3877" s="664"/>
      <c r="O3877" s="664"/>
      <c r="P3877" s="665">
        <f t="shared" si="419"/>
        <v>13600000</v>
      </c>
      <c r="Q3877" s="665">
        <f>P3877*$D3877</f>
        <v>27200000</v>
      </c>
      <c r="R3877" s="665">
        <f>P3877*$F3877</f>
        <v>0</v>
      </c>
      <c r="S3877" s="661"/>
    </row>
    <row r="3878" spans="1:19" ht="25.5" outlineLevel="1">
      <c r="A3878" s="564"/>
      <c r="B3878" s="579" t="s">
        <v>2179</v>
      </c>
      <c r="C3878" s="580" t="s">
        <v>2056</v>
      </c>
      <c r="D3878" s="555">
        <v>9</v>
      </c>
      <c r="E3878" s="407"/>
      <c r="F3878" s="406"/>
      <c r="G3878" s="417" t="s">
        <v>2188</v>
      </c>
      <c r="H3878" s="423" t="s">
        <v>3048</v>
      </c>
      <c r="I3878" s="417" t="s">
        <v>2040</v>
      </c>
      <c r="J3878" s="417" t="s">
        <v>324</v>
      </c>
      <c r="K3878" s="267">
        <v>9048400</v>
      </c>
      <c r="L3878" s="677"/>
      <c r="M3878" s="267">
        <v>793500</v>
      </c>
      <c r="N3878" s="664"/>
      <c r="O3878" s="664"/>
      <c r="P3878" s="665">
        <f t="shared" si="419"/>
        <v>9841900</v>
      </c>
      <c r="Q3878" s="665">
        <f>P3878*$D3878</f>
        <v>88577100</v>
      </c>
      <c r="R3878" s="665">
        <f>P3878*$F3878</f>
        <v>0</v>
      </c>
      <c r="S3878" s="661"/>
    </row>
    <row r="3879" spans="1:19" ht="39.75" customHeight="1" outlineLevel="1">
      <c r="A3879" s="117"/>
      <c r="B3879" s="579" t="s">
        <v>2175</v>
      </c>
      <c r="C3879" s="580" t="s">
        <v>2056</v>
      </c>
      <c r="D3879" s="555">
        <v>1</v>
      </c>
      <c r="E3879" s="407"/>
      <c r="F3879" s="406"/>
      <c r="G3879" s="407" t="s">
        <v>2188</v>
      </c>
      <c r="H3879" s="423" t="s">
        <v>3048</v>
      </c>
      <c r="I3879" s="417" t="s">
        <v>2040</v>
      </c>
      <c r="J3879" s="417" t="s">
        <v>324</v>
      </c>
      <c r="K3879" s="267">
        <v>5186000</v>
      </c>
      <c r="L3879" s="677"/>
      <c r="M3879" s="267">
        <v>593400</v>
      </c>
      <c r="N3879" s="664"/>
      <c r="O3879" s="664"/>
      <c r="P3879" s="665">
        <f>SUM(K3879:O3879)</f>
        <v>5779400</v>
      </c>
      <c r="Q3879" s="665">
        <f>P3879*$D3879</f>
        <v>5779400</v>
      </c>
      <c r="R3879" s="665">
        <f>P3879*$F3879</f>
        <v>0</v>
      </c>
      <c r="S3879" s="661"/>
    </row>
    <row r="3880" spans="1:19" outlineLevel="1">
      <c r="A3880" s="562">
        <v>2.16</v>
      </c>
      <c r="B3880" s="581" t="s">
        <v>2180</v>
      </c>
      <c r="C3880" s="580"/>
      <c r="D3880" s="555"/>
      <c r="E3880" s="407"/>
      <c r="F3880" s="406"/>
      <c r="G3880" s="417"/>
      <c r="H3880" s="417"/>
      <c r="I3880" s="417"/>
      <c r="J3880" s="417"/>
      <c r="K3880" s="267"/>
      <c r="L3880" s="677"/>
      <c r="M3880" s="267"/>
      <c r="N3880" s="664"/>
      <c r="O3880" s="664"/>
      <c r="P3880" s="665"/>
      <c r="Q3880" s="665"/>
      <c r="R3880" s="665"/>
      <c r="S3880" s="661"/>
    </row>
    <row r="3881" spans="1:19" ht="25.5" outlineLevel="1">
      <c r="A3881" s="564"/>
      <c r="B3881" s="579" t="s">
        <v>2181</v>
      </c>
      <c r="C3881" s="580" t="s">
        <v>2056</v>
      </c>
      <c r="D3881" s="555">
        <v>4</v>
      </c>
      <c r="E3881" s="407"/>
      <c r="F3881" s="406"/>
      <c r="G3881" s="407" t="s">
        <v>2188</v>
      </c>
      <c r="H3881" s="423" t="s">
        <v>3048</v>
      </c>
      <c r="I3881" s="417" t="s">
        <v>2040</v>
      </c>
      <c r="J3881" s="417" t="s">
        <v>324</v>
      </c>
      <c r="K3881" s="267">
        <v>4259900</v>
      </c>
      <c r="L3881" s="677"/>
      <c r="M3881" s="267">
        <v>793500</v>
      </c>
      <c r="N3881" s="664"/>
      <c r="O3881" s="664"/>
      <c r="P3881" s="665">
        <f t="shared" ref="P3881" si="420">SUM(K3881:O3881)</f>
        <v>5053400</v>
      </c>
      <c r="Q3881" s="665">
        <f>P3881*$D3881</f>
        <v>20213600</v>
      </c>
      <c r="R3881" s="665">
        <f>P3881*$F3881</f>
        <v>0</v>
      </c>
      <c r="S3881" s="661"/>
    </row>
    <row r="3882" spans="1:19" outlineLevel="1">
      <c r="A3882" s="562">
        <v>2.17</v>
      </c>
      <c r="B3882" s="581" t="s">
        <v>2182</v>
      </c>
      <c r="C3882" s="580"/>
      <c r="D3882" s="555"/>
      <c r="E3882" s="407"/>
      <c r="F3882" s="406"/>
      <c r="G3882" s="417"/>
      <c r="H3882" s="417"/>
      <c r="I3882" s="417"/>
      <c r="J3882" s="417"/>
      <c r="K3882" s="267"/>
      <c r="L3882" s="677"/>
      <c r="M3882" s="267"/>
      <c r="N3882" s="664"/>
      <c r="O3882" s="664"/>
      <c r="P3882" s="665"/>
      <c r="Q3882" s="665"/>
      <c r="R3882" s="665"/>
      <c r="S3882" s="661"/>
    </row>
    <row r="3883" spans="1:19" ht="25.5" outlineLevel="1">
      <c r="A3883" s="117"/>
      <c r="B3883" s="579" t="s">
        <v>2179</v>
      </c>
      <c r="C3883" s="580" t="s">
        <v>2056</v>
      </c>
      <c r="D3883" s="555">
        <v>2</v>
      </c>
      <c r="E3883" s="407"/>
      <c r="F3883" s="406"/>
      <c r="G3883" s="407" t="s">
        <v>2188</v>
      </c>
      <c r="H3883" s="423" t="s">
        <v>3048</v>
      </c>
      <c r="I3883" s="417" t="s">
        <v>2040</v>
      </c>
      <c r="J3883" s="417" t="s">
        <v>324</v>
      </c>
      <c r="K3883" s="267">
        <v>7513800</v>
      </c>
      <c r="L3883" s="677"/>
      <c r="M3883" s="267">
        <v>845300</v>
      </c>
      <c r="N3883" s="664"/>
      <c r="O3883" s="664"/>
      <c r="P3883" s="665">
        <f>SUM(K3883:O3883)</f>
        <v>8359100</v>
      </c>
      <c r="Q3883" s="665">
        <f>P3883*$D3883</f>
        <v>16718200</v>
      </c>
      <c r="R3883" s="665">
        <f>P3883*$F3883</f>
        <v>0</v>
      </c>
      <c r="S3883" s="661"/>
    </row>
    <row r="3884" spans="1:19" outlineLevel="1">
      <c r="A3884" s="562">
        <v>2.1800000000000002</v>
      </c>
      <c r="B3884" s="581" t="s">
        <v>2183</v>
      </c>
      <c r="C3884" s="580"/>
      <c r="D3884" s="555"/>
      <c r="E3884" s="407"/>
      <c r="F3884" s="406"/>
      <c r="G3884" s="417"/>
      <c r="H3884" s="417"/>
      <c r="I3884" s="417"/>
      <c r="J3884" s="417"/>
      <c r="K3884" s="267"/>
      <c r="L3884" s="677"/>
      <c r="M3884" s="267"/>
      <c r="N3884" s="664"/>
      <c r="O3884" s="664"/>
      <c r="P3884" s="665"/>
      <c r="Q3884" s="665"/>
      <c r="R3884" s="665"/>
      <c r="S3884" s="661"/>
    </row>
    <row r="3885" spans="1:19" ht="25.5" outlineLevel="1">
      <c r="A3885" s="562"/>
      <c r="B3885" s="579" t="s">
        <v>2184</v>
      </c>
      <c r="C3885" s="580" t="s">
        <v>2056</v>
      </c>
      <c r="D3885" s="555">
        <v>1</v>
      </c>
      <c r="E3885" s="407"/>
      <c r="F3885" s="406"/>
      <c r="G3885" s="407" t="s">
        <v>2188</v>
      </c>
      <c r="H3885" s="423" t="s">
        <v>3048</v>
      </c>
      <c r="I3885" s="417" t="s">
        <v>2040</v>
      </c>
      <c r="J3885" s="417" t="s">
        <v>324</v>
      </c>
      <c r="K3885" s="267">
        <v>6073400</v>
      </c>
      <c r="L3885" s="677"/>
      <c r="M3885" s="267">
        <v>593400</v>
      </c>
      <c r="N3885" s="664"/>
      <c r="O3885" s="664"/>
      <c r="P3885" s="665">
        <f t="shared" ref="P3885:P3887" si="421">SUM(K3885:O3885)</f>
        <v>6666800</v>
      </c>
      <c r="Q3885" s="665">
        <f>P3885*$D3885</f>
        <v>6666800</v>
      </c>
      <c r="R3885" s="665">
        <f>P3885*$F3885</f>
        <v>0</v>
      </c>
      <c r="S3885" s="661"/>
    </row>
    <row r="3886" spans="1:19" outlineLevel="1">
      <c r="A3886" s="562">
        <v>2.19</v>
      </c>
      <c r="B3886" s="581" t="s">
        <v>2185</v>
      </c>
      <c r="C3886" s="580"/>
      <c r="D3886" s="555"/>
      <c r="E3886" s="407"/>
      <c r="F3886" s="406"/>
      <c r="G3886" s="417"/>
      <c r="H3886" s="417"/>
      <c r="I3886" s="417"/>
      <c r="J3886" s="417"/>
      <c r="K3886" s="267"/>
      <c r="L3886" s="677"/>
      <c r="M3886" s="267"/>
      <c r="N3886" s="664"/>
      <c r="O3886" s="664"/>
      <c r="P3886" s="665"/>
      <c r="Q3886" s="665"/>
      <c r="R3886" s="665"/>
      <c r="S3886" s="661"/>
    </row>
    <row r="3887" spans="1:19" ht="38.25" outlineLevel="1">
      <c r="A3887" s="564"/>
      <c r="B3887" s="579" t="s">
        <v>2111</v>
      </c>
      <c r="C3887" s="580" t="s">
        <v>2056</v>
      </c>
      <c r="D3887" s="555">
        <v>4</v>
      </c>
      <c r="E3887" s="407"/>
      <c r="F3887" s="406"/>
      <c r="G3887" s="417" t="s">
        <v>3065</v>
      </c>
      <c r="H3887" s="417"/>
      <c r="I3887" s="417" t="s">
        <v>2040</v>
      </c>
      <c r="J3887" s="417" t="s">
        <v>324</v>
      </c>
      <c r="K3887" s="267">
        <v>28102500</v>
      </c>
      <c r="L3887" s="677"/>
      <c r="M3887" s="267">
        <v>3498100</v>
      </c>
      <c r="N3887" s="664"/>
      <c r="O3887" s="664"/>
      <c r="P3887" s="665">
        <f t="shared" si="421"/>
        <v>31600600</v>
      </c>
      <c r="Q3887" s="665">
        <f>P3887*$D3887</f>
        <v>126402400</v>
      </c>
      <c r="R3887" s="665">
        <f>P3887*$F3887</f>
        <v>0</v>
      </c>
      <c r="S3887" s="661"/>
    </row>
    <row r="3888" spans="1:19" outlineLevel="1">
      <c r="A3888" s="582">
        <v>3</v>
      </c>
      <c r="B3888" s="402" t="s">
        <v>2186</v>
      </c>
      <c r="C3888" s="403"/>
      <c r="D3888" s="406"/>
      <c r="E3888" s="407"/>
      <c r="F3888" s="406"/>
      <c r="G3888" s="407"/>
      <c r="H3888" s="410"/>
      <c r="I3888" s="409"/>
      <c r="J3888" s="417"/>
      <c r="K3888" s="665"/>
      <c r="L3888" s="665"/>
      <c r="M3888" s="665"/>
      <c r="N3888" s="664"/>
      <c r="O3888" s="664"/>
      <c r="P3888" s="665"/>
      <c r="Q3888" s="665"/>
      <c r="R3888" s="665"/>
      <c r="S3888" s="661"/>
    </row>
    <row r="3889" spans="1:19" outlineLevel="1">
      <c r="A3889" s="582">
        <v>3.1</v>
      </c>
      <c r="B3889" s="402" t="s">
        <v>2173</v>
      </c>
      <c r="C3889" s="403"/>
      <c r="D3889" s="406"/>
      <c r="E3889" s="407"/>
      <c r="F3889" s="406"/>
      <c r="G3889" s="407"/>
      <c r="H3889" s="410"/>
      <c r="I3889" s="417"/>
      <c r="J3889" s="417"/>
      <c r="K3889" s="665"/>
      <c r="L3889" s="665"/>
      <c r="M3889" s="665"/>
      <c r="N3889" s="664"/>
      <c r="O3889" s="664"/>
      <c r="P3889" s="665"/>
      <c r="Q3889" s="665"/>
      <c r="R3889" s="665"/>
      <c r="S3889" s="661"/>
    </row>
    <row r="3890" spans="1:19" ht="25.5" outlineLevel="1">
      <c r="A3890" s="566"/>
      <c r="B3890" s="441" t="s">
        <v>2187</v>
      </c>
      <c r="C3890" s="410" t="s">
        <v>243</v>
      </c>
      <c r="D3890" s="406">
        <v>110</v>
      </c>
      <c r="E3890" s="407"/>
      <c r="F3890" s="406"/>
      <c r="G3890" s="407" t="s">
        <v>2188</v>
      </c>
      <c r="H3890" s="417" t="s">
        <v>3048</v>
      </c>
      <c r="I3890" s="417" t="s">
        <v>2040</v>
      </c>
      <c r="J3890" s="417" t="s">
        <v>324</v>
      </c>
      <c r="K3890" s="665">
        <v>4380300</v>
      </c>
      <c r="L3890" s="665"/>
      <c r="M3890" s="665">
        <v>828200</v>
      </c>
      <c r="N3890" s="664"/>
      <c r="O3890" s="664"/>
      <c r="P3890" s="665">
        <f>SUM(K3890:O3890)</f>
        <v>5208500</v>
      </c>
      <c r="Q3890" s="665">
        <f>P3890*$D3890</f>
        <v>572935000</v>
      </c>
      <c r="R3890" s="665">
        <f>P3890*$F3890</f>
        <v>0</v>
      </c>
      <c r="S3890" s="661"/>
    </row>
    <row r="3891" spans="1:19" outlineLevel="1">
      <c r="A3891" s="583">
        <v>3.2</v>
      </c>
      <c r="B3891" s="439" t="s">
        <v>2189</v>
      </c>
      <c r="C3891" s="440"/>
      <c r="D3891" s="406"/>
      <c r="E3891" s="407"/>
      <c r="F3891" s="406"/>
      <c r="G3891" s="407"/>
      <c r="H3891" s="417"/>
      <c r="I3891" s="417"/>
      <c r="J3891" s="417"/>
      <c r="K3891" s="665"/>
      <c r="L3891" s="665"/>
      <c r="M3891" s="665"/>
      <c r="N3891" s="664"/>
      <c r="O3891" s="664"/>
      <c r="P3891" s="665"/>
      <c r="Q3891" s="665"/>
      <c r="R3891" s="665"/>
      <c r="S3891" s="661"/>
    </row>
    <row r="3892" spans="1:19" ht="25.5" outlineLevel="1">
      <c r="A3892" s="564"/>
      <c r="B3892" s="441" t="s">
        <v>2190</v>
      </c>
      <c r="C3892" s="410" t="s">
        <v>243</v>
      </c>
      <c r="D3892" s="406">
        <v>2</v>
      </c>
      <c r="E3892" s="407"/>
      <c r="F3892" s="406"/>
      <c r="G3892" s="407" t="s">
        <v>2104</v>
      </c>
      <c r="H3892" s="423" t="s">
        <v>3048</v>
      </c>
      <c r="I3892" s="417" t="s">
        <v>2040</v>
      </c>
      <c r="J3892" s="417" t="s">
        <v>324</v>
      </c>
      <c r="K3892" s="665">
        <v>1003600</v>
      </c>
      <c r="L3892" s="665"/>
      <c r="M3892" s="665">
        <v>442900</v>
      </c>
      <c r="N3892" s="664"/>
      <c r="O3892" s="664"/>
      <c r="P3892" s="665">
        <f t="shared" ref="P3892:P3902" si="422">SUM(K3892:O3892)</f>
        <v>1446500</v>
      </c>
      <c r="Q3892" s="665">
        <f t="shared" ref="Q3892:Q3903" si="423">P3892*$D3892</f>
        <v>2893000</v>
      </c>
      <c r="R3892" s="665">
        <f t="shared" ref="R3892:R3903" si="424">P3892*$F3892</f>
        <v>0</v>
      </c>
      <c r="S3892" s="661"/>
    </row>
    <row r="3893" spans="1:19" ht="25.5" outlineLevel="1">
      <c r="A3893" s="565"/>
      <c r="B3893" s="441" t="s">
        <v>2191</v>
      </c>
      <c r="C3893" s="410" t="s">
        <v>243</v>
      </c>
      <c r="D3893" s="406">
        <v>1314</v>
      </c>
      <c r="E3893" s="407"/>
      <c r="F3893" s="406"/>
      <c r="G3893" s="407" t="s">
        <v>2104</v>
      </c>
      <c r="H3893" s="423" t="s">
        <v>3048</v>
      </c>
      <c r="I3893" s="417" t="s">
        <v>2040</v>
      </c>
      <c r="J3893" s="417" t="s">
        <v>324</v>
      </c>
      <c r="K3893" s="665">
        <v>1083300</v>
      </c>
      <c r="L3893" s="665"/>
      <c r="M3893" s="665">
        <v>473500</v>
      </c>
      <c r="N3893" s="664"/>
      <c r="O3893" s="664"/>
      <c r="P3893" s="665">
        <f t="shared" si="422"/>
        <v>1556800</v>
      </c>
      <c r="Q3893" s="665">
        <f t="shared" si="423"/>
        <v>2045635200</v>
      </c>
      <c r="R3893" s="665">
        <f t="shared" si="424"/>
        <v>0</v>
      </c>
      <c r="S3893" s="661"/>
    </row>
    <row r="3894" spans="1:19" ht="25.5" outlineLevel="1">
      <c r="A3894" s="565"/>
      <c r="B3894" s="441" t="s">
        <v>2192</v>
      </c>
      <c r="C3894" s="410" t="s">
        <v>243</v>
      </c>
      <c r="D3894" s="406">
        <v>25</v>
      </c>
      <c r="E3894" s="407"/>
      <c r="F3894" s="406"/>
      <c r="G3894" s="407" t="s">
        <v>2104</v>
      </c>
      <c r="H3894" s="423" t="s">
        <v>3048</v>
      </c>
      <c r="I3894" s="417" t="s">
        <v>2040</v>
      </c>
      <c r="J3894" s="417" t="s">
        <v>324</v>
      </c>
      <c r="K3894" s="665">
        <v>1426100</v>
      </c>
      <c r="L3894" s="665"/>
      <c r="M3894" s="665">
        <v>629400</v>
      </c>
      <c r="N3894" s="664"/>
      <c r="O3894" s="664"/>
      <c r="P3894" s="665">
        <f t="shared" si="422"/>
        <v>2055500</v>
      </c>
      <c r="Q3894" s="665">
        <f t="shared" si="423"/>
        <v>51387500</v>
      </c>
      <c r="R3894" s="665">
        <f t="shared" si="424"/>
        <v>0</v>
      </c>
      <c r="S3894" s="661"/>
    </row>
    <row r="3895" spans="1:19" ht="25.5" outlineLevel="1">
      <c r="A3895" s="565"/>
      <c r="B3895" s="441" t="s">
        <v>2193</v>
      </c>
      <c r="C3895" s="410" t="s">
        <v>243</v>
      </c>
      <c r="D3895" s="406">
        <v>25</v>
      </c>
      <c r="E3895" s="407"/>
      <c r="F3895" s="406"/>
      <c r="G3895" s="407" t="s">
        <v>2104</v>
      </c>
      <c r="H3895" s="423" t="s">
        <v>3048</v>
      </c>
      <c r="I3895" s="417" t="s">
        <v>2040</v>
      </c>
      <c r="J3895" s="417" t="s">
        <v>324</v>
      </c>
      <c r="K3895" s="665">
        <v>1462600</v>
      </c>
      <c r="L3895" s="665"/>
      <c r="M3895" s="665">
        <v>639200</v>
      </c>
      <c r="N3895" s="664"/>
      <c r="O3895" s="664"/>
      <c r="P3895" s="665">
        <f t="shared" si="422"/>
        <v>2101800</v>
      </c>
      <c r="Q3895" s="665">
        <f t="shared" si="423"/>
        <v>52545000</v>
      </c>
      <c r="R3895" s="665">
        <f t="shared" si="424"/>
        <v>0</v>
      </c>
      <c r="S3895" s="661"/>
    </row>
    <row r="3896" spans="1:19" ht="25.5" outlineLevel="1">
      <c r="A3896" s="565"/>
      <c r="B3896" s="441" t="s">
        <v>2194</v>
      </c>
      <c r="C3896" s="410" t="s">
        <v>243</v>
      </c>
      <c r="D3896" s="406">
        <v>6</v>
      </c>
      <c r="E3896" s="407"/>
      <c r="F3896" s="406"/>
      <c r="G3896" s="407" t="s">
        <v>2104</v>
      </c>
      <c r="H3896" s="423" t="s">
        <v>3048</v>
      </c>
      <c r="I3896" s="417" t="s">
        <v>2040</v>
      </c>
      <c r="J3896" s="417" t="s">
        <v>324</v>
      </c>
      <c r="K3896" s="665">
        <v>1516600</v>
      </c>
      <c r="L3896" s="665"/>
      <c r="M3896" s="665">
        <v>662900</v>
      </c>
      <c r="N3896" s="664"/>
      <c r="O3896" s="664"/>
      <c r="P3896" s="665">
        <f t="shared" si="422"/>
        <v>2179500</v>
      </c>
      <c r="Q3896" s="665">
        <f t="shared" si="423"/>
        <v>13077000</v>
      </c>
      <c r="R3896" s="665">
        <f t="shared" si="424"/>
        <v>0</v>
      </c>
      <c r="S3896" s="661"/>
    </row>
    <row r="3897" spans="1:19" ht="25.5" outlineLevel="1">
      <c r="A3897" s="565"/>
      <c r="B3897" s="441" t="s">
        <v>2195</v>
      </c>
      <c r="C3897" s="410" t="s">
        <v>243</v>
      </c>
      <c r="D3897" s="406">
        <v>63</v>
      </c>
      <c r="E3897" s="407"/>
      <c r="F3897" s="406"/>
      <c r="G3897" s="407" t="s">
        <v>2104</v>
      </c>
      <c r="H3897" s="423" t="s">
        <v>3048</v>
      </c>
      <c r="I3897" s="417" t="s">
        <v>2040</v>
      </c>
      <c r="J3897" s="417" t="s">
        <v>324</v>
      </c>
      <c r="K3897" s="665">
        <v>1679200</v>
      </c>
      <c r="L3897" s="665"/>
      <c r="M3897" s="665">
        <v>733900</v>
      </c>
      <c r="N3897" s="664"/>
      <c r="O3897" s="664"/>
      <c r="P3897" s="665">
        <f t="shared" si="422"/>
        <v>2413100</v>
      </c>
      <c r="Q3897" s="665">
        <f t="shared" si="423"/>
        <v>152025300</v>
      </c>
      <c r="R3897" s="665">
        <f t="shared" si="424"/>
        <v>0</v>
      </c>
      <c r="S3897" s="661"/>
    </row>
    <row r="3898" spans="1:19" ht="25.5" outlineLevel="1">
      <c r="A3898" s="565"/>
      <c r="B3898" s="441" t="s">
        <v>2196</v>
      </c>
      <c r="C3898" s="410" t="s">
        <v>243</v>
      </c>
      <c r="D3898" s="406">
        <v>82</v>
      </c>
      <c r="E3898" s="407"/>
      <c r="F3898" s="406"/>
      <c r="G3898" s="407" t="s">
        <v>2104</v>
      </c>
      <c r="H3898" s="423" t="s">
        <v>3048</v>
      </c>
      <c r="I3898" s="417" t="s">
        <v>2040</v>
      </c>
      <c r="J3898" s="417" t="s">
        <v>324</v>
      </c>
      <c r="K3898" s="665">
        <v>1657500</v>
      </c>
      <c r="L3898" s="665"/>
      <c r="M3898" s="665">
        <v>547200</v>
      </c>
      <c r="N3898" s="664"/>
      <c r="O3898" s="664"/>
      <c r="P3898" s="665">
        <f t="shared" si="422"/>
        <v>2204700</v>
      </c>
      <c r="Q3898" s="665">
        <f t="shared" si="423"/>
        <v>180785400</v>
      </c>
      <c r="R3898" s="665">
        <f t="shared" si="424"/>
        <v>0</v>
      </c>
      <c r="S3898" s="661"/>
    </row>
    <row r="3899" spans="1:19" ht="25.5" outlineLevel="1">
      <c r="A3899" s="565"/>
      <c r="B3899" s="419" t="s">
        <v>2197</v>
      </c>
      <c r="C3899" s="410" t="s">
        <v>243</v>
      </c>
      <c r="D3899" s="406">
        <v>29</v>
      </c>
      <c r="E3899" s="407"/>
      <c r="F3899" s="406"/>
      <c r="G3899" s="407" t="s">
        <v>2104</v>
      </c>
      <c r="H3899" s="423" t="s">
        <v>3048</v>
      </c>
      <c r="I3899" s="417" t="s">
        <v>2040</v>
      </c>
      <c r="J3899" s="417" t="s">
        <v>324</v>
      </c>
      <c r="K3899" s="665">
        <v>1729400</v>
      </c>
      <c r="L3899" s="665"/>
      <c r="M3899" s="665">
        <v>571000</v>
      </c>
      <c r="N3899" s="664"/>
      <c r="O3899" s="664"/>
      <c r="P3899" s="665">
        <f t="shared" si="422"/>
        <v>2300400</v>
      </c>
      <c r="Q3899" s="665">
        <f t="shared" si="423"/>
        <v>66711600</v>
      </c>
      <c r="R3899" s="665">
        <f t="shared" si="424"/>
        <v>0</v>
      </c>
      <c r="S3899" s="661"/>
    </row>
    <row r="3900" spans="1:19" ht="25.5" outlineLevel="1">
      <c r="A3900" s="565"/>
      <c r="B3900" s="419" t="s">
        <v>2198</v>
      </c>
      <c r="C3900" s="410" t="s">
        <v>243</v>
      </c>
      <c r="D3900" s="406">
        <v>2</v>
      </c>
      <c r="E3900" s="407"/>
      <c r="F3900" s="406"/>
      <c r="G3900" s="407" t="s">
        <v>2104</v>
      </c>
      <c r="H3900" s="423" t="s">
        <v>3048</v>
      </c>
      <c r="I3900" s="417" t="s">
        <v>2040</v>
      </c>
      <c r="J3900" s="417" t="s">
        <v>324</v>
      </c>
      <c r="K3900" s="665">
        <v>2305900</v>
      </c>
      <c r="L3900" s="665"/>
      <c r="M3900" s="665">
        <v>761300</v>
      </c>
      <c r="N3900" s="664"/>
      <c r="O3900" s="664"/>
      <c r="P3900" s="665">
        <f t="shared" si="422"/>
        <v>3067200</v>
      </c>
      <c r="Q3900" s="665">
        <f t="shared" si="423"/>
        <v>6134400</v>
      </c>
      <c r="R3900" s="665">
        <f t="shared" si="424"/>
        <v>0</v>
      </c>
      <c r="S3900" s="661"/>
    </row>
    <row r="3901" spans="1:19" ht="25.5" outlineLevel="1">
      <c r="A3901" s="563"/>
      <c r="B3901" s="419" t="s">
        <v>2053</v>
      </c>
      <c r="C3901" s="410" t="s">
        <v>243</v>
      </c>
      <c r="D3901" s="406">
        <v>2</v>
      </c>
      <c r="E3901" s="407"/>
      <c r="F3901" s="406"/>
      <c r="G3901" s="407" t="s">
        <v>2104</v>
      </c>
      <c r="H3901" s="423" t="s">
        <v>3048</v>
      </c>
      <c r="I3901" s="417" t="s">
        <v>2040</v>
      </c>
      <c r="J3901" s="417" t="s">
        <v>324</v>
      </c>
      <c r="K3901" s="665">
        <v>2450100</v>
      </c>
      <c r="L3901" s="665"/>
      <c r="M3901" s="665">
        <v>808900</v>
      </c>
      <c r="N3901" s="664"/>
      <c r="O3901" s="664"/>
      <c r="P3901" s="665">
        <f t="shared" si="422"/>
        <v>3259000</v>
      </c>
      <c r="Q3901" s="665">
        <f t="shared" si="423"/>
        <v>6518000</v>
      </c>
      <c r="R3901" s="665">
        <f t="shared" si="424"/>
        <v>0</v>
      </c>
      <c r="S3901" s="661"/>
    </row>
    <row r="3902" spans="1:19" ht="25.5" outlineLevel="1">
      <c r="A3902" s="563"/>
      <c r="B3902" s="419" t="s">
        <v>2199</v>
      </c>
      <c r="C3902" s="410" t="s">
        <v>243</v>
      </c>
      <c r="D3902" s="406">
        <v>7</v>
      </c>
      <c r="E3902" s="407"/>
      <c r="F3902" s="406"/>
      <c r="G3902" s="407" t="s">
        <v>2104</v>
      </c>
      <c r="H3902" s="423" t="s">
        <v>3048</v>
      </c>
      <c r="I3902" s="417" t="s">
        <v>2040</v>
      </c>
      <c r="J3902" s="417" t="s">
        <v>324</v>
      </c>
      <c r="K3902" s="665">
        <v>2740100</v>
      </c>
      <c r="L3902" s="665"/>
      <c r="M3902" s="665">
        <v>834100</v>
      </c>
      <c r="N3902" s="664"/>
      <c r="O3902" s="664"/>
      <c r="P3902" s="665">
        <f t="shared" si="422"/>
        <v>3574200</v>
      </c>
      <c r="Q3902" s="665">
        <f t="shared" si="423"/>
        <v>25019400</v>
      </c>
      <c r="R3902" s="665">
        <f t="shared" si="424"/>
        <v>0</v>
      </c>
      <c r="S3902" s="661"/>
    </row>
    <row r="3903" spans="1:19" ht="25.5" outlineLevel="1">
      <c r="A3903" s="563"/>
      <c r="B3903" s="553" t="s">
        <v>2200</v>
      </c>
      <c r="C3903" s="558" t="s">
        <v>243</v>
      </c>
      <c r="D3903" s="555">
        <v>39</v>
      </c>
      <c r="E3903" s="407"/>
      <c r="F3903" s="406"/>
      <c r="G3903" s="407" t="s">
        <v>2104</v>
      </c>
      <c r="H3903" s="423" t="s">
        <v>3048</v>
      </c>
      <c r="I3903" s="417" t="s">
        <v>2040</v>
      </c>
      <c r="J3903" s="417" t="s">
        <v>324</v>
      </c>
      <c r="K3903" s="665">
        <v>1191700</v>
      </c>
      <c r="L3903" s="665"/>
      <c r="M3903" s="665">
        <v>520800</v>
      </c>
      <c r="N3903" s="664"/>
      <c r="O3903" s="664"/>
      <c r="P3903" s="665">
        <f t="shared" ref="P3903" si="425">SUM(K3903:O3903)</f>
        <v>1712500</v>
      </c>
      <c r="Q3903" s="665">
        <f t="shared" si="423"/>
        <v>66787500</v>
      </c>
      <c r="R3903" s="665">
        <f t="shared" si="424"/>
        <v>0</v>
      </c>
      <c r="S3903" s="661"/>
    </row>
    <row r="3904" spans="1:19" outlineLevel="1">
      <c r="A3904" s="565" t="s">
        <v>2201</v>
      </c>
      <c r="B3904" s="402" t="s">
        <v>2202</v>
      </c>
      <c r="C3904" s="410"/>
      <c r="D3904" s="406"/>
      <c r="E3904" s="407"/>
      <c r="F3904" s="406"/>
      <c r="G3904" s="407"/>
      <c r="H3904" s="417"/>
      <c r="I3904" s="417"/>
      <c r="J3904" s="417"/>
      <c r="K3904" s="665"/>
      <c r="L3904" s="665"/>
      <c r="M3904" s="665"/>
      <c r="N3904" s="664"/>
      <c r="O3904" s="664"/>
      <c r="P3904" s="665"/>
      <c r="Q3904" s="665"/>
      <c r="R3904" s="665"/>
      <c r="S3904" s="661"/>
    </row>
    <row r="3905" spans="1:19" ht="25.5" outlineLevel="1">
      <c r="A3905" s="565"/>
      <c r="B3905" s="419" t="s">
        <v>2193</v>
      </c>
      <c r="C3905" s="410" t="s">
        <v>2056</v>
      </c>
      <c r="D3905" s="406">
        <v>4</v>
      </c>
      <c r="E3905" s="407"/>
      <c r="F3905" s="406"/>
      <c r="G3905" s="407" t="s">
        <v>2104</v>
      </c>
      <c r="H3905" s="423" t="s">
        <v>3048</v>
      </c>
      <c r="I3905" s="417" t="s">
        <v>2040</v>
      </c>
      <c r="J3905" s="417" t="s">
        <v>324</v>
      </c>
      <c r="K3905" s="665">
        <v>2383200</v>
      </c>
      <c r="L3905" s="665"/>
      <c r="M3905" s="665">
        <v>645200</v>
      </c>
      <c r="N3905" s="664"/>
      <c r="O3905" s="664"/>
      <c r="P3905" s="665">
        <f t="shared" ref="P3905:P3906" si="426">SUM(K3905:O3905)</f>
        <v>3028400</v>
      </c>
      <c r="Q3905" s="665">
        <f t="shared" ref="Q3905:Q3910" si="427">P3905*$D3905</f>
        <v>12113600</v>
      </c>
      <c r="R3905" s="665">
        <f t="shared" ref="R3905:R3910" si="428">P3905*$F3905</f>
        <v>0</v>
      </c>
      <c r="S3905" s="661"/>
    </row>
    <row r="3906" spans="1:19" ht="25.5" outlineLevel="1">
      <c r="A3906" s="565"/>
      <c r="B3906" s="419" t="s">
        <v>2196</v>
      </c>
      <c r="C3906" s="410" t="s">
        <v>2056</v>
      </c>
      <c r="D3906" s="406">
        <v>10</v>
      </c>
      <c r="E3906" s="407"/>
      <c r="F3906" s="406"/>
      <c r="G3906" s="407" t="s">
        <v>2104</v>
      </c>
      <c r="H3906" s="423" t="s">
        <v>3048</v>
      </c>
      <c r="I3906" s="417" t="s">
        <v>2040</v>
      </c>
      <c r="J3906" s="417" t="s">
        <v>324</v>
      </c>
      <c r="K3906" s="665">
        <v>2694600</v>
      </c>
      <c r="L3906" s="665"/>
      <c r="M3906" s="665">
        <v>554000</v>
      </c>
      <c r="N3906" s="664"/>
      <c r="O3906" s="664"/>
      <c r="P3906" s="665">
        <f t="shared" si="426"/>
        <v>3248600</v>
      </c>
      <c r="Q3906" s="665">
        <f t="shared" si="427"/>
        <v>32486000</v>
      </c>
      <c r="R3906" s="665">
        <f t="shared" si="428"/>
        <v>0</v>
      </c>
      <c r="S3906" s="661"/>
    </row>
    <row r="3907" spans="1:19" ht="25.5" outlineLevel="1">
      <c r="A3907" s="565"/>
      <c r="B3907" s="553" t="s">
        <v>2203</v>
      </c>
      <c r="C3907" s="558" t="s">
        <v>2056</v>
      </c>
      <c r="D3907" s="555">
        <v>17</v>
      </c>
      <c r="E3907" s="407"/>
      <c r="F3907" s="406"/>
      <c r="G3907" s="407" t="s">
        <v>2104</v>
      </c>
      <c r="H3907" s="423" t="s">
        <v>3048</v>
      </c>
      <c r="I3907" s="417" t="s">
        <v>2040</v>
      </c>
      <c r="J3907" s="417" t="s">
        <v>324</v>
      </c>
      <c r="K3907" s="665">
        <v>1853600</v>
      </c>
      <c r="L3907" s="665"/>
      <c r="M3907" s="665">
        <v>501800</v>
      </c>
      <c r="N3907" s="664"/>
      <c r="O3907" s="664"/>
      <c r="P3907" s="665">
        <f t="shared" ref="P3907:P3908" si="429">SUM(K3907:O3907)</f>
        <v>2355400</v>
      </c>
      <c r="Q3907" s="665">
        <f t="shared" si="427"/>
        <v>40041800</v>
      </c>
      <c r="R3907" s="665">
        <f t="shared" si="428"/>
        <v>0</v>
      </c>
      <c r="S3907" s="661"/>
    </row>
    <row r="3908" spans="1:19" ht="25.5" outlineLevel="1">
      <c r="A3908" s="565"/>
      <c r="B3908" s="553" t="s">
        <v>2204</v>
      </c>
      <c r="C3908" s="558" t="s">
        <v>2056</v>
      </c>
      <c r="D3908" s="555">
        <v>2</v>
      </c>
      <c r="E3908" s="407"/>
      <c r="F3908" s="406"/>
      <c r="G3908" s="407" t="s">
        <v>2104</v>
      </c>
      <c r="H3908" s="423" t="s">
        <v>3048</v>
      </c>
      <c r="I3908" s="417" t="s">
        <v>2040</v>
      </c>
      <c r="J3908" s="417" t="s">
        <v>324</v>
      </c>
      <c r="K3908" s="665">
        <v>1765400</v>
      </c>
      <c r="L3908" s="665"/>
      <c r="M3908" s="665">
        <v>477900</v>
      </c>
      <c r="N3908" s="664"/>
      <c r="O3908" s="664"/>
      <c r="P3908" s="665">
        <f t="shared" si="429"/>
        <v>2243300</v>
      </c>
      <c r="Q3908" s="665">
        <f t="shared" si="427"/>
        <v>4486600</v>
      </c>
      <c r="R3908" s="665">
        <f t="shared" si="428"/>
        <v>0</v>
      </c>
      <c r="S3908" s="661"/>
    </row>
    <row r="3909" spans="1:19" ht="25.5" outlineLevel="1">
      <c r="A3909" s="565"/>
      <c r="B3909" s="553" t="s">
        <v>2205</v>
      </c>
      <c r="C3909" s="558" t="s">
        <v>2056</v>
      </c>
      <c r="D3909" s="555">
        <v>1</v>
      </c>
      <c r="E3909" s="407"/>
      <c r="F3909" s="406"/>
      <c r="G3909" s="407" t="s">
        <v>2104</v>
      </c>
      <c r="H3909" s="423" t="s">
        <v>3048</v>
      </c>
      <c r="I3909" s="417" t="s">
        <v>2040</v>
      </c>
      <c r="J3909" s="417" t="s">
        <v>324</v>
      </c>
      <c r="K3909" s="665">
        <v>4089100</v>
      </c>
      <c r="L3909" s="665"/>
      <c r="M3909" s="665">
        <v>773000</v>
      </c>
      <c r="N3909" s="664"/>
      <c r="O3909" s="664"/>
      <c r="P3909" s="665">
        <f t="shared" ref="P3909:P3910" si="430">SUM(K3909:O3909)</f>
        <v>4862100</v>
      </c>
      <c r="Q3909" s="665">
        <f t="shared" si="427"/>
        <v>4862100</v>
      </c>
      <c r="R3909" s="665">
        <f t="shared" si="428"/>
        <v>0</v>
      </c>
      <c r="S3909" s="661"/>
    </row>
    <row r="3910" spans="1:19" ht="25.5" outlineLevel="1">
      <c r="A3910" s="565"/>
      <c r="B3910" s="553" t="s">
        <v>2206</v>
      </c>
      <c r="C3910" s="558" t="s">
        <v>2056</v>
      </c>
      <c r="D3910" s="555">
        <v>1</v>
      </c>
      <c r="E3910" s="407"/>
      <c r="F3910" s="406"/>
      <c r="G3910" s="407" t="s">
        <v>2104</v>
      </c>
      <c r="H3910" s="423" t="s">
        <v>3048</v>
      </c>
      <c r="I3910" s="417" t="s">
        <v>2040</v>
      </c>
      <c r="J3910" s="417" t="s">
        <v>324</v>
      </c>
      <c r="K3910" s="665">
        <v>5620500</v>
      </c>
      <c r="L3910" s="665"/>
      <c r="M3910" s="665">
        <v>853000</v>
      </c>
      <c r="N3910" s="664"/>
      <c r="O3910" s="664"/>
      <c r="P3910" s="665">
        <f t="shared" si="430"/>
        <v>6473500</v>
      </c>
      <c r="Q3910" s="665">
        <f t="shared" si="427"/>
        <v>6473500</v>
      </c>
      <c r="R3910" s="665">
        <f t="shared" si="428"/>
        <v>0</v>
      </c>
      <c r="S3910" s="661"/>
    </row>
    <row r="3911" spans="1:19" outlineLevel="1">
      <c r="A3911" s="565" t="s">
        <v>2207</v>
      </c>
      <c r="B3911" s="402" t="s">
        <v>2208</v>
      </c>
      <c r="C3911" s="410"/>
      <c r="D3911" s="406"/>
      <c r="E3911" s="407"/>
      <c r="F3911" s="406"/>
      <c r="G3911" s="407"/>
      <c r="H3911" s="417"/>
      <c r="I3911" s="417"/>
      <c r="J3911" s="417"/>
      <c r="K3911" s="665"/>
      <c r="L3911" s="665"/>
      <c r="M3911" s="665"/>
      <c r="N3911" s="664"/>
      <c r="O3911" s="664"/>
      <c r="P3911" s="665"/>
      <c r="Q3911" s="665"/>
      <c r="R3911" s="665"/>
      <c r="S3911" s="661"/>
    </row>
    <row r="3912" spans="1:19" ht="25.5" outlineLevel="1">
      <c r="A3912" s="565"/>
      <c r="B3912" s="553" t="s">
        <v>2209</v>
      </c>
      <c r="C3912" s="558" t="s">
        <v>2056</v>
      </c>
      <c r="D3912" s="555">
        <v>17</v>
      </c>
      <c r="E3912" s="407"/>
      <c r="F3912" s="406"/>
      <c r="G3912" s="407" t="s">
        <v>2104</v>
      </c>
      <c r="H3912" s="423" t="s">
        <v>3048</v>
      </c>
      <c r="I3912" s="417" t="s">
        <v>2040</v>
      </c>
      <c r="J3912" s="417" t="s">
        <v>324</v>
      </c>
      <c r="K3912" s="665">
        <v>559100</v>
      </c>
      <c r="L3912" s="665"/>
      <c r="M3912" s="665">
        <v>516700</v>
      </c>
      <c r="N3912" s="664"/>
      <c r="O3912" s="664"/>
      <c r="P3912" s="665">
        <f>SUM(K3912:O3912)</f>
        <v>1075800</v>
      </c>
      <c r="Q3912" s="665">
        <f>P3912*$D3912</f>
        <v>18288600</v>
      </c>
      <c r="R3912" s="665">
        <f>P3912*$F3912</f>
        <v>0</v>
      </c>
      <c r="S3912" s="661"/>
    </row>
    <row r="3913" spans="1:19" ht="25.5" outlineLevel="1">
      <c r="A3913" s="565"/>
      <c r="B3913" s="553" t="s">
        <v>2210</v>
      </c>
      <c r="C3913" s="558" t="s">
        <v>2056</v>
      </c>
      <c r="D3913" s="555">
        <v>3</v>
      </c>
      <c r="E3913" s="407"/>
      <c r="F3913" s="406"/>
      <c r="G3913" s="407" t="s">
        <v>2104</v>
      </c>
      <c r="H3913" s="423" t="s">
        <v>3048</v>
      </c>
      <c r="I3913" s="417" t="s">
        <v>2040</v>
      </c>
      <c r="J3913" s="417" t="s">
        <v>324</v>
      </c>
      <c r="K3913" s="665">
        <v>980700</v>
      </c>
      <c r="L3913" s="665"/>
      <c r="M3913" s="665">
        <v>542700</v>
      </c>
      <c r="N3913" s="664"/>
      <c r="O3913" s="664"/>
      <c r="P3913" s="665">
        <f>SUM(K3913:O3913)</f>
        <v>1523400</v>
      </c>
      <c r="Q3913" s="665">
        <f>P3913*$D3913</f>
        <v>4570200</v>
      </c>
      <c r="R3913" s="665">
        <f>P3913*$F3913</f>
        <v>0</v>
      </c>
      <c r="S3913" s="661"/>
    </row>
    <row r="3914" spans="1:19" ht="25.5" outlineLevel="1">
      <c r="A3914" s="565"/>
      <c r="B3914" s="553" t="s">
        <v>2211</v>
      </c>
      <c r="C3914" s="558" t="s">
        <v>2056</v>
      </c>
      <c r="D3914" s="555">
        <v>1</v>
      </c>
      <c r="E3914" s="407"/>
      <c r="F3914" s="406"/>
      <c r="G3914" s="407" t="s">
        <v>2104</v>
      </c>
      <c r="H3914" s="423" t="s">
        <v>3048</v>
      </c>
      <c r="I3914" s="417" t="s">
        <v>2040</v>
      </c>
      <c r="J3914" s="417" t="s">
        <v>324</v>
      </c>
      <c r="K3914" s="665">
        <v>1760900</v>
      </c>
      <c r="L3914" s="665"/>
      <c r="M3914" s="665">
        <v>827700</v>
      </c>
      <c r="N3914" s="664"/>
      <c r="O3914" s="664"/>
      <c r="P3914" s="665">
        <f>SUM(K3914:O3914)</f>
        <v>2588600</v>
      </c>
      <c r="Q3914" s="665">
        <f>P3914*$D3914</f>
        <v>2588600</v>
      </c>
      <c r="R3914" s="665">
        <f>P3914*$F3914</f>
        <v>0</v>
      </c>
      <c r="S3914" s="661"/>
    </row>
    <row r="3915" spans="1:19" outlineLevel="1">
      <c r="A3915" s="565" t="s">
        <v>2212</v>
      </c>
      <c r="B3915" s="402" t="s">
        <v>2213</v>
      </c>
      <c r="C3915" s="410"/>
      <c r="D3915" s="406"/>
      <c r="E3915" s="407"/>
      <c r="F3915" s="406"/>
      <c r="G3915" s="407"/>
      <c r="H3915" s="417"/>
      <c r="I3915" s="417"/>
      <c r="J3915" s="417"/>
      <c r="K3915" s="665"/>
      <c r="L3915" s="665"/>
      <c r="M3915" s="665"/>
      <c r="N3915" s="664"/>
      <c r="O3915" s="664"/>
      <c r="P3915" s="665"/>
      <c r="Q3915" s="665"/>
      <c r="R3915" s="665"/>
      <c r="S3915" s="661"/>
    </row>
    <row r="3916" spans="1:19" ht="25.5" outlineLevel="1">
      <c r="A3916" s="565"/>
      <c r="B3916" s="419" t="s">
        <v>2214</v>
      </c>
      <c r="C3916" s="410" t="s">
        <v>2056</v>
      </c>
      <c r="D3916" s="406">
        <v>11</v>
      </c>
      <c r="E3916" s="407"/>
      <c r="F3916" s="406"/>
      <c r="G3916" s="407" t="s">
        <v>2104</v>
      </c>
      <c r="H3916" s="423" t="s">
        <v>3048</v>
      </c>
      <c r="I3916" s="417" t="s">
        <v>2040</v>
      </c>
      <c r="J3916" s="417" t="s">
        <v>324</v>
      </c>
      <c r="K3916" s="665">
        <v>2763900</v>
      </c>
      <c r="L3916" s="665"/>
      <c r="M3916" s="665">
        <v>554400</v>
      </c>
      <c r="N3916" s="664"/>
      <c r="O3916" s="664"/>
      <c r="P3916" s="665">
        <f t="shared" ref="P3916:P3918" si="431">SUM(K3916:O3916)</f>
        <v>3318300</v>
      </c>
      <c r="Q3916" s="665">
        <f>P3916*$D3916</f>
        <v>36501300</v>
      </c>
      <c r="R3916" s="665">
        <f>P3916*$F3916</f>
        <v>0</v>
      </c>
      <c r="S3916" s="661"/>
    </row>
    <row r="3917" spans="1:19" ht="25.5" outlineLevel="1">
      <c r="A3917" s="565"/>
      <c r="B3917" s="419" t="s">
        <v>2215</v>
      </c>
      <c r="C3917" s="410" t="s">
        <v>2056</v>
      </c>
      <c r="D3917" s="406">
        <v>3</v>
      </c>
      <c r="E3917" s="407"/>
      <c r="F3917" s="406"/>
      <c r="G3917" s="407" t="s">
        <v>2104</v>
      </c>
      <c r="H3917" s="423" t="s">
        <v>3048</v>
      </c>
      <c r="I3917" s="417" t="s">
        <v>2040</v>
      </c>
      <c r="J3917" s="417" t="s">
        <v>324</v>
      </c>
      <c r="K3917" s="665">
        <v>2740400</v>
      </c>
      <c r="L3917" s="665"/>
      <c r="M3917" s="665">
        <v>554300</v>
      </c>
      <c r="N3917" s="664"/>
      <c r="O3917" s="664"/>
      <c r="P3917" s="665">
        <f t="shared" si="431"/>
        <v>3294700</v>
      </c>
      <c r="Q3917" s="665">
        <f>P3917*$D3917</f>
        <v>9884100</v>
      </c>
      <c r="R3917" s="665">
        <f>P3917*$F3917</f>
        <v>0</v>
      </c>
      <c r="S3917" s="661"/>
    </row>
    <row r="3918" spans="1:19" ht="25.5" outlineLevel="1">
      <c r="A3918" s="565"/>
      <c r="B3918" s="419" t="s">
        <v>2216</v>
      </c>
      <c r="C3918" s="410" t="s">
        <v>2056</v>
      </c>
      <c r="D3918" s="406">
        <v>3</v>
      </c>
      <c r="E3918" s="407"/>
      <c r="F3918" s="406"/>
      <c r="G3918" s="407" t="s">
        <v>2104</v>
      </c>
      <c r="H3918" s="423" t="s">
        <v>3048</v>
      </c>
      <c r="I3918" s="417" t="s">
        <v>2040</v>
      </c>
      <c r="J3918" s="417" t="s">
        <v>324</v>
      </c>
      <c r="K3918" s="665">
        <v>3202700</v>
      </c>
      <c r="L3918" s="665"/>
      <c r="M3918" s="665">
        <v>557300</v>
      </c>
      <c r="N3918" s="664"/>
      <c r="O3918" s="664"/>
      <c r="P3918" s="665">
        <f t="shared" si="431"/>
        <v>3760000</v>
      </c>
      <c r="Q3918" s="665">
        <f>P3918*$D3918</f>
        <v>11280000</v>
      </c>
      <c r="R3918" s="665">
        <f>P3918*$F3918</f>
        <v>0</v>
      </c>
      <c r="S3918" s="661"/>
    </row>
    <row r="3919" spans="1:19" ht="25.5" outlineLevel="1">
      <c r="A3919" s="565"/>
      <c r="B3919" s="553" t="s">
        <v>2217</v>
      </c>
      <c r="C3919" s="558" t="s">
        <v>2056</v>
      </c>
      <c r="D3919" s="555">
        <v>56</v>
      </c>
      <c r="E3919" s="407"/>
      <c r="F3919" s="406"/>
      <c r="G3919" s="407" t="s">
        <v>2104</v>
      </c>
      <c r="H3919" s="423" t="s">
        <v>3048</v>
      </c>
      <c r="I3919" s="417" t="s">
        <v>2040</v>
      </c>
      <c r="J3919" s="417" t="s">
        <v>324</v>
      </c>
      <c r="K3919" s="665">
        <v>3076700</v>
      </c>
      <c r="L3919" s="665"/>
      <c r="M3919" s="665">
        <v>579800</v>
      </c>
      <c r="N3919" s="664"/>
      <c r="O3919" s="664"/>
      <c r="P3919" s="665">
        <f t="shared" ref="P3919:P3920" si="432">SUM(K3919:O3919)</f>
        <v>3656500</v>
      </c>
      <c r="Q3919" s="665">
        <f>P3919*$D3919</f>
        <v>204764000</v>
      </c>
      <c r="R3919" s="665">
        <f>P3919*$F3919</f>
        <v>0</v>
      </c>
      <c r="S3919" s="661"/>
    </row>
    <row r="3920" spans="1:19" ht="25.5" outlineLevel="1">
      <c r="A3920" s="565"/>
      <c r="B3920" s="553" t="s">
        <v>2218</v>
      </c>
      <c r="C3920" s="558" t="s">
        <v>2056</v>
      </c>
      <c r="D3920" s="555">
        <v>3</v>
      </c>
      <c r="E3920" s="407"/>
      <c r="F3920" s="406"/>
      <c r="G3920" s="407" t="s">
        <v>2104</v>
      </c>
      <c r="H3920" s="423" t="s">
        <v>3048</v>
      </c>
      <c r="I3920" s="417" t="s">
        <v>2040</v>
      </c>
      <c r="J3920" s="417" t="s">
        <v>324</v>
      </c>
      <c r="K3920" s="665">
        <v>2939800</v>
      </c>
      <c r="L3920" s="665"/>
      <c r="M3920" s="665">
        <v>555600</v>
      </c>
      <c r="N3920" s="664"/>
      <c r="O3920" s="664"/>
      <c r="P3920" s="665">
        <f t="shared" si="432"/>
        <v>3495400</v>
      </c>
      <c r="Q3920" s="665">
        <f>P3920*$D3920</f>
        <v>10486200</v>
      </c>
      <c r="R3920" s="665">
        <f>P3920*$F3920</f>
        <v>0</v>
      </c>
      <c r="S3920" s="661"/>
    </row>
    <row r="3921" spans="1:19" outlineLevel="1">
      <c r="A3921" s="565" t="s">
        <v>2219</v>
      </c>
      <c r="B3921" s="402" t="s">
        <v>2220</v>
      </c>
      <c r="C3921" s="410"/>
      <c r="D3921" s="406"/>
      <c r="E3921" s="407"/>
      <c r="F3921" s="406"/>
      <c r="G3921" s="407"/>
      <c r="H3921" s="417"/>
      <c r="I3921" s="417"/>
      <c r="J3921" s="417"/>
      <c r="K3921" s="665"/>
      <c r="L3921" s="665"/>
      <c r="M3921" s="665"/>
      <c r="N3921" s="664"/>
      <c r="O3921" s="664"/>
      <c r="P3921" s="665"/>
      <c r="Q3921" s="665"/>
      <c r="R3921" s="665"/>
      <c r="S3921" s="661"/>
    </row>
    <row r="3922" spans="1:19" outlineLevel="1">
      <c r="A3922" s="565"/>
      <c r="B3922" s="419" t="s">
        <v>2192</v>
      </c>
      <c r="C3922" s="410" t="s">
        <v>243</v>
      </c>
      <c r="D3922" s="406">
        <v>3</v>
      </c>
      <c r="E3922" s="407"/>
      <c r="F3922" s="406"/>
      <c r="G3922" s="407" t="s">
        <v>3061</v>
      </c>
      <c r="H3922" s="417" t="s">
        <v>3048</v>
      </c>
      <c r="I3922" s="417" t="s">
        <v>2040</v>
      </c>
      <c r="J3922" s="417" t="s">
        <v>324</v>
      </c>
      <c r="K3922" s="665">
        <v>814400</v>
      </c>
      <c r="L3922" s="665"/>
      <c r="M3922" s="665">
        <v>474700</v>
      </c>
      <c r="N3922" s="664"/>
      <c r="O3922" s="664"/>
      <c r="P3922" s="665">
        <f t="shared" ref="P3922:P3923" si="433">SUM(K3922:O3922)</f>
        <v>1289100</v>
      </c>
      <c r="Q3922" s="665">
        <f>P3922*$D3922</f>
        <v>3867300</v>
      </c>
      <c r="R3922" s="665">
        <f>P3922*$F3922</f>
        <v>0</v>
      </c>
      <c r="S3922" s="661"/>
    </row>
    <row r="3923" spans="1:19" outlineLevel="1">
      <c r="A3923" s="565"/>
      <c r="B3923" s="419" t="s">
        <v>2221</v>
      </c>
      <c r="C3923" s="410" t="s">
        <v>243</v>
      </c>
      <c r="D3923" s="406">
        <v>4</v>
      </c>
      <c r="E3923" s="407"/>
      <c r="F3923" s="406"/>
      <c r="G3923" s="407" t="s">
        <v>3061</v>
      </c>
      <c r="H3923" s="417" t="s">
        <v>3064</v>
      </c>
      <c r="I3923" s="417" t="s">
        <v>2040</v>
      </c>
      <c r="J3923" s="417" t="s">
        <v>324</v>
      </c>
      <c r="K3923" s="665">
        <v>977200</v>
      </c>
      <c r="L3923" s="665"/>
      <c r="M3923" s="665">
        <v>485300</v>
      </c>
      <c r="N3923" s="664"/>
      <c r="O3923" s="664"/>
      <c r="P3923" s="665">
        <f t="shared" si="433"/>
        <v>1462500</v>
      </c>
      <c r="Q3923" s="665">
        <f>P3923*$D3923</f>
        <v>5850000</v>
      </c>
      <c r="R3923" s="665">
        <f>P3923*$F3923</f>
        <v>0</v>
      </c>
      <c r="S3923" s="661"/>
    </row>
    <row r="3924" spans="1:19" outlineLevel="1">
      <c r="A3924" s="565"/>
      <c r="B3924" s="553" t="s">
        <v>2222</v>
      </c>
      <c r="C3924" s="558" t="s">
        <v>2056</v>
      </c>
      <c r="D3924" s="555">
        <v>1</v>
      </c>
      <c r="E3924" s="407"/>
      <c r="F3924" s="406"/>
      <c r="G3924" s="407" t="s">
        <v>3061</v>
      </c>
      <c r="H3924" s="417" t="s">
        <v>3064</v>
      </c>
      <c r="I3924" s="417" t="s">
        <v>2040</v>
      </c>
      <c r="J3924" s="417" t="s">
        <v>324</v>
      </c>
      <c r="K3924" s="665">
        <v>2189300</v>
      </c>
      <c r="L3924" s="665"/>
      <c r="M3924" s="665">
        <v>617400</v>
      </c>
      <c r="N3924" s="664"/>
      <c r="O3924" s="664"/>
      <c r="P3924" s="665">
        <f t="shared" ref="P3924" si="434">SUM(K3924:O3924)</f>
        <v>2806700</v>
      </c>
      <c r="Q3924" s="665">
        <f>P3924*$D3924</f>
        <v>2806700</v>
      </c>
      <c r="R3924" s="665">
        <f>P3924*$F3924</f>
        <v>0</v>
      </c>
      <c r="S3924" s="661"/>
    </row>
    <row r="3925" spans="1:19" outlineLevel="1">
      <c r="A3925" s="584">
        <v>3.7</v>
      </c>
      <c r="B3925" s="402" t="s">
        <v>2080</v>
      </c>
      <c r="C3925" s="410"/>
      <c r="D3925" s="406"/>
      <c r="E3925" s="407"/>
      <c r="F3925" s="406"/>
      <c r="G3925" s="407"/>
      <c r="H3925" s="417"/>
      <c r="I3925" s="417"/>
      <c r="J3925" s="417"/>
      <c r="K3925" s="665"/>
      <c r="L3925" s="665"/>
      <c r="M3925" s="665"/>
      <c r="N3925" s="664"/>
      <c r="O3925" s="664"/>
      <c r="P3925" s="665"/>
      <c r="Q3925" s="665"/>
      <c r="R3925" s="665"/>
      <c r="S3925" s="661"/>
    </row>
    <row r="3926" spans="1:19" ht="38.25" outlineLevel="1">
      <c r="A3926" s="565"/>
      <c r="B3926" s="419" t="s">
        <v>2156</v>
      </c>
      <c r="C3926" s="410" t="s">
        <v>2056</v>
      </c>
      <c r="D3926" s="406">
        <v>173</v>
      </c>
      <c r="E3926" s="407"/>
      <c r="F3926" s="406"/>
      <c r="G3926" s="417" t="s">
        <v>3062</v>
      </c>
      <c r="H3926" s="417"/>
      <c r="I3926" s="417" t="s">
        <v>2040</v>
      </c>
      <c r="J3926" s="417" t="s">
        <v>324</v>
      </c>
      <c r="K3926" s="665">
        <v>628300</v>
      </c>
      <c r="L3926" s="665"/>
      <c r="M3926" s="665">
        <v>154700</v>
      </c>
      <c r="N3926" s="664"/>
      <c r="O3926" s="664"/>
      <c r="P3926" s="665">
        <f>SUM(K3926:O3926)</f>
        <v>783000</v>
      </c>
      <c r="Q3926" s="665">
        <f>P3926*$D3926</f>
        <v>135459000</v>
      </c>
      <c r="R3926" s="665">
        <f>P3926*$F3926</f>
        <v>0</v>
      </c>
      <c r="S3926" s="661"/>
    </row>
    <row r="3927" spans="1:19" ht="38.25" outlineLevel="1">
      <c r="A3927" s="565"/>
      <c r="B3927" s="553" t="s">
        <v>2157</v>
      </c>
      <c r="C3927" s="558" t="s">
        <v>2056</v>
      </c>
      <c r="D3927" s="555">
        <v>3</v>
      </c>
      <c r="E3927" s="407"/>
      <c r="F3927" s="406"/>
      <c r="G3927" s="417" t="s">
        <v>3063</v>
      </c>
      <c r="H3927" s="417"/>
      <c r="I3927" s="417" t="s">
        <v>2040</v>
      </c>
      <c r="J3927" s="417" t="s">
        <v>324</v>
      </c>
      <c r="K3927" s="665">
        <v>1015000</v>
      </c>
      <c r="L3927" s="665"/>
      <c r="M3927" s="665">
        <v>152300</v>
      </c>
      <c r="N3927" s="664"/>
      <c r="O3927" s="664"/>
      <c r="P3927" s="665">
        <f>SUM(K3927:O3927)</f>
        <v>1167300</v>
      </c>
      <c r="Q3927" s="665">
        <f>P3927*$D3927</f>
        <v>3501900</v>
      </c>
      <c r="R3927" s="665">
        <f>P3927*$F3927</f>
        <v>0</v>
      </c>
      <c r="S3927" s="661"/>
    </row>
    <row r="3928" spans="1:19" outlineLevel="1">
      <c r="A3928" s="585">
        <v>3.8</v>
      </c>
      <c r="B3928" s="560" t="s">
        <v>2223</v>
      </c>
      <c r="C3928" s="558"/>
      <c r="D3928" s="555"/>
      <c r="E3928" s="407"/>
      <c r="F3928" s="406"/>
      <c r="G3928" s="417"/>
      <c r="H3928" s="417"/>
      <c r="I3928" s="417"/>
      <c r="J3928" s="417"/>
      <c r="K3928" s="665"/>
      <c r="L3928" s="665"/>
      <c r="M3928" s="665"/>
      <c r="N3928" s="664"/>
      <c r="O3928" s="664"/>
      <c r="P3928" s="665"/>
      <c r="Q3928" s="665"/>
      <c r="R3928" s="665"/>
      <c r="S3928" s="661"/>
    </row>
    <row r="3929" spans="1:19" outlineLevel="1">
      <c r="A3929" s="565"/>
      <c r="B3929" s="553" t="s">
        <v>2159</v>
      </c>
      <c r="C3929" s="558" t="s">
        <v>2056</v>
      </c>
      <c r="D3929" s="555">
        <v>173</v>
      </c>
      <c r="E3929" s="407"/>
      <c r="F3929" s="406"/>
      <c r="G3929" s="407" t="s">
        <v>3061</v>
      </c>
      <c r="H3929" s="417" t="s">
        <v>3048</v>
      </c>
      <c r="I3929" s="417" t="s">
        <v>2040</v>
      </c>
      <c r="J3929" s="417" t="s">
        <v>324</v>
      </c>
      <c r="K3929" s="665">
        <v>347100</v>
      </c>
      <c r="L3929" s="665"/>
      <c r="M3929" s="665">
        <v>553400</v>
      </c>
      <c r="N3929" s="664"/>
      <c r="O3929" s="664"/>
      <c r="P3929" s="665">
        <f>SUM(K3929:O3929)</f>
        <v>900500</v>
      </c>
      <c r="Q3929" s="665">
        <f>P3929*$D3929</f>
        <v>155786500</v>
      </c>
      <c r="R3929" s="665">
        <f>P3929*$F3929</f>
        <v>0</v>
      </c>
      <c r="S3929" s="661"/>
    </row>
    <row r="3930" spans="1:19" outlineLevel="1">
      <c r="A3930" s="565"/>
      <c r="B3930" s="553" t="s">
        <v>2224</v>
      </c>
      <c r="C3930" s="558" t="s">
        <v>2056</v>
      </c>
      <c r="D3930" s="555">
        <v>3</v>
      </c>
      <c r="E3930" s="407"/>
      <c r="F3930" s="406"/>
      <c r="G3930" s="407" t="s">
        <v>3061</v>
      </c>
      <c r="H3930" s="417" t="s">
        <v>3064</v>
      </c>
      <c r="I3930" s="417" t="s">
        <v>2040</v>
      </c>
      <c r="J3930" s="417" t="s">
        <v>324</v>
      </c>
      <c r="K3930" s="665">
        <v>1140400</v>
      </c>
      <c r="L3930" s="665"/>
      <c r="M3930" s="665">
        <v>753700</v>
      </c>
      <c r="N3930" s="664"/>
      <c r="O3930" s="664"/>
      <c r="P3930" s="665">
        <f>SUM(K3930:O3930)</f>
        <v>1894100</v>
      </c>
      <c r="Q3930" s="665">
        <f>P3930*$D3930</f>
        <v>5682300</v>
      </c>
      <c r="R3930" s="665">
        <f>P3930*$F3930</f>
        <v>0</v>
      </c>
      <c r="S3930" s="661"/>
    </row>
    <row r="3931" spans="1:19" outlineLevel="1">
      <c r="A3931" s="567">
        <v>3.9</v>
      </c>
      <c r="B3931" s="402" t="s">
        <v>2225</v>
      </c>
      <c r="C3931" s="410"/>
      <c r="D3931" s="406"/>
      <c r="E3931" s="407"/>
      <c r="F3931" s="406"/>
      <c r="G3931" s="407"/>
      <c r="H3931" s="417"/>
      <c r="I3931" s="417"/>
      <c r="J3931" s="417"/>
      <c r="K3931" s="665"/>
      <c r="L3931" s="665"/>
      <c r="M3931" s="665"/>
      <c r="N3931" s="664"/>
      <c r="O3931" s="664"/>
      <c r="P3931" s="665"/>
      <c r="Q3931" s="665"/>
      <c r="R3931" s="665"/>
      <c r="S3931" s="661"/>
    </row>
    <row r="3932" spans="1:19" ht="38.25" outlineLevel="1">
      <c r="A3932" s="565"/>
      <c r="B3932" s="419" t="s">
        <v>2226</v>
      </c>
      <c r="C3932" s="410" t="s">
        <v>2056</v>
      </c>
      <c r="D3932" s="406">
        <v>2</v>
      </c>
      <c r="E3932" s="407"/>
      <c r="F3932" s="406"/>
      <c r="G3932" s="417" t="s">
        <v>2092</v>
      </c>
      <c r="H3932" s="417"/>
      <c r="I3932" s="417" t="s">
        <v>2040</v>
      </c>
      <c r="J3932" s="417" t="s">
        <v>324</v>
      </c>
      <c r="K3932" s="665">
        <v>5090000</v>
      </c>
      <c r="L3932" s="665"/>
      <c r="M3932" s="665">
        <v>1540600</v>
      </c>
      <c r="N3932" s="664"/>
      <c r="O3932" s="664"/>
      <c r="P3932" s="665">
        <f t="shared" ref="P3932:P3938" si="435">SUM(K3932:O3932)</f>
        <v>6630600</v>
      </c>
      <c r="Q3932" s="665">
        <f t="shared" ref="Q3932:Q3938" si="436">P3932*$D3932</f>
        <v>13261200</v>
      </c>
      <c r="R3932" s="665">
        <f t="shared" ref="R3932:R3938" si="437">P3932*$F3932</f>
        <v>0</v>
      </c>
      <c r="S3932" s="661"/>
    </row>
    <row r="3933" spans="1:19" ht="38.25" outlineLevel="1">
      <c r="A3933" s="565"/>
      <c r="B3933" s="419" t="s">
        <v>2196</v>
      </c>
      <c r="C3933" s="410" t="s">
        <v>2056</v>
      </c>
      <c r="D3933" s="406">
        <v>6</v>
      </c>
      <c r="E3933" s="407"/>
      <c r="F3933" s="406"/>
      <c r="G3933" s="417" t="s">
        <v>2092</v>
      </c>
      <c r="H3933" s="417"/>
      <c r="I3933" s="417" t="s">
        <v>2040</v>
      </c>
      <c r="J3933" s="417" t="s">
        <v>324</v>
      </c>
      <c r="K3933" s="665">
        <v>5851300</v>
      </c>
      <c r="L3933" s="665"/>
      <c r="M3933" s="665">
        <v>1975600</v>
      </c>
      <c r="N3933" s="664"/>
      <c r="O3933" s="664"/>
      <c r="P3933" s="665">
        <f t="shared" si="435"/>
        <v>7826900</v>
      </c>
      <c r="Q3933" s="665">
        <f t="shared" si="436"/>
        <v>46961400</v>
      </c>
      <c r="R3933" s="665">
        <f t="shared" si="437"/>
        <v>0</v>
      </c>
      <c r="S3933" s="661"/>
    </row>
    <row r="3934" spans="1:19" ht="38.25" outlineLevel="1">
      <c r="A3934" s="565"/>
      <c r="B3934" s="419" t="s">
        <v>2227</v>
      </c>
      <c r="C3934" s="410" t="s">
        <v>2056</v>
      </c>
      <c r="D3934" s="406">
        <v>57</v>
      </c>
      <c r="E3934" s="407"/>
      <c r="F3934" s="406"/>
      <c r="G3934" s="417" t="s">
        <v>2092</v>
      </c>
      <c r="H3934" s="417"/>
      <c r="I3934" s="417" t="s">
        <v>2040</v>
      </c>
      <c r="J3934" s="417" t="s">
        <v>324</v>
      </c>
      <c r="K3934" s="665">
        <v>6143800</v>
      </c>
      <c r="L3934" s="665"/>
      <c r="M3934" s="665">
        <v>2193100</v>
      </c>
      <c r="N3934" s="664"/>
      <c r="O3934" s="664"/>
      <c r="P3934" s="665">
        <f t="shared" si="435"/>
        <v>8336900</v>
      </c>
      <c r="Q3934" s="665">
        <f t="shared" si="436"/>
        <v>475203300</v>
      </c>
      <c r="R3934" s="665">
        <f t="shared" si="437"/>
        <v>0</v>
      </c>
      <c r="S3934" s="661"/>
    </row>
    <row r="3935" spans="1:19" ht="38.25" outlineLevel="1">
      <c r="A3935" s="565"/>
      <c r="B3935" s="419" t="s">
        <v>2228</v>
      </c>
      <c r="C3935" s="410" t="s">
        <v>2056</v>
      </c>
      <c r="D3935" s="406">
        <v>2</v>
      </c>
      <c r="E3935" s="407"/>
      <c r="F3935" s="406"/>
      <c r="G3935" s="417" t="s">
        <v>2092</v>
      </c>
      <c r="H3935" s="417"/>
      <c r="I3935" s="417" t="s">
        <v>2040</v>
      </c>
      <c r="J3935" s="417" t="s">
        <v>324</v>
      </c>
      <c r="K3935" s="665">
        <v>5346300</v>
      </c>
      <c r="L3935" s="665"/>
      <c r="M3935" s="665">
        <v>1214400</v>
      </c>
      <c r="N3935" s="664"/>
      <c r="O3935" s="664"/>
      <c r="P3935" s="665">
        <f t="shared" si="435"/>
        <v>6560700</v>
      </c>
      <c r="Q3935" s="665">
        <f t="shared" si="436"/>
        <v>13121400</v>
      </c>
      <c r="R3935" s="665">
        <f t="shared" si="437"/>
        <v>0</v>
      </c>
      <c r="S3935" s="661"/>
    </row>
    <row r="3936" spans="1:19" ht="38.25" outlineLevel="1">
      <c r="A3936" s="565"/>
      <c r="B3936" s="553" t="s">
        <v>2200</v>
      </c>
      <c r="C3936" s="558" t="s">
        <v>2056</v>
      </c>
      <c r="D3936" s="555">
        <v>17</v>
      </c>
      <c r="E3936" s="407"/>
      <c r="F3936" s="406"/>
      <c r="G3936" s="417" t="s">
        <v>2092</v>
      </c>
      <c r="H3936" s="417"/>
      <c r="I3936" s="417" t="s">
        <v>2040</v>
      </c>
      <c r="J3936" s="417" t="s">
        <v>324</v>
      </c>
      <c r="K3936" s="665">
        <v>5851300</v>
      </c>
      <c r="L3936" s="665"/>
      <c r="M3936" s="665">
        <v>1866900</v>
      </c>
      <c r="N3936" s="664"/>
      <c r="O3936" s="664"/>
      <c r="P3936" s="665">
        <f t="shared" ref="P3936" si="438">SUM(K3936:O3936)</f>
        <v>7718200</v>
      </c>
      <c r="Q3936" s="665">
        <f t="shared" si="436"/>
        <v>131209400</v>
      </c>
      <c r="R3936" s="665">
        <f t="shared" si="437"/>
        <v>0</v>
      </c>
      <c r="S3936" s="661"/>
    </row>
    <row r="3937" spans="1:19" outlineLevel="1">
      <c r="A3937" s="567">
        <v>3.1</v>
      </c>
      <c r="B3937" s="419" t="s">
        <v>38</v>
      </c>
      <c r="C3937" s="410" t="s">
        <v>2056</v>
      </c>
      <c r="D3937" s="406">
        <v>9</v>
      </c>
      <c r="E3937" s="407"/>
      <c r="F3937" s="406"/>
      <c r="G3937" s="407"/>
      <c r="H3937" s="417"/>
      <c r="I3937" s="417"/>
      <c r="J3937" s="417" t="s">
        <v>324</v>
      </c>
      <c r="K3937" s="665">
        <v>906500</v>
      </c>
      <c r="L3937" s="665"/>
      <c r="M3937" s="665">
        <v>262900</v>
      </c>
      <c r="N3937" s="664"/>
      <c r="O3937" s="664"/>
      <c r="P3937" s="665">
        <f t="shared" si="435"/>
        <v>1169400</v>
      </c>
      <c r="Q3937" s="665">
        <f t="shared" si="436"/>
        <v>10524600</v>
      </c>
      <c r="R3937" s="665">
        <f t="shared" si="437"/>
        <v>0</v>
      </c>
      <c r="S3937" s="661"/>
    </row>
    <row r="3938" spans="1:19" outlineLevel="1">
      <c r="A3938" s="567">
        <v>3.11</v>
      </c>
      <c r="B3938" s="419" t="s">
        <v>2172</v>
      </c>
      <c r="C3938" s="410" t="s">
        <v>20</v>
      </c>
      <c r="D3938" s="406">
        <v>1</v>
      </c>
      <c r="E3938" s="407"/>
      <c r="F3938" s="406"/>
      <c r="G3938" s="407"/>
      <c r="H3938" s="417"/>
      <c r="I3938" s="417"/>
      <c r="J3938" s="417" t="s">
        <v>324</v>
      </c>
      <c r="K3938" s="665">
        <v>0</v>
      </c>
      <c r="L3938" s="665"/>
      <c r="M3938" s="665">
        <v>0</v>
      </c>
      <c r="N3938" s="664"/>
      <c r="O3938" s="664"/>
      <c r="P3938" s="665">
        <f t="shared" si="435"/>
        <v>0</v>
      </c>
      <c r="Q3938" s="665">
        <f t="shared" si="436"/>
        <v>0</v>
      </c>
      <c r="R3938" s="665">
        <f t="shared" si="437"/>
        <v>0</v>
      </c>
      <c r="S3938" s="312" t="s">
        <v>858</v>
      </c>
    </row>
    <row r="3939" spans="1:19" outlineLevel="1">
      <c r="A3939" s="565">
        <v>3.12</v>
      </c>
      <c r="B3939" s="560" t="s">
        <v>2121</v>
      </c>
      <c r="C3939" s="558"/>
      <c r="D3939" s="555"/>
      <c r="E3939" s="407"/>
      <c r="F3939" s="406"/>
      <c r="G3939" s="417"/>
      <c r="H3939" s="417"/>
      <c r="I3939" s="417"/>
      <c r="J3939" s="417"/>
      <c r="K3939" s="665"/>
      <c r="L3939" s="665"/>
      <c r="M3939" s="665"/>
      <c r="N3939" s="664"/>
      <c r="O3939" s="664"/>
      <c r="P3939" s="665"/>
      <c r="Q3939" s="665"/>
      <c r="R3939" s="665"/>
      <c r="S3939" s="661"/>
    </row>
    <row r="3940" spans="1:19" outlineLevel="1">
      <c r="A3940" s="565"/>
      <c r="B3940" s="553" t="s">
        <v>2195</v>
      </c>
      <c r="C3940" s="558" t="s">
        <v>243</v>
      </c>
      <c r="D3940" s="555">
        <v>67</v>
      </c>
      <c r="E3940" s="407"/>
      <c r="F3940" s="406"/>
      <c r="G3940" s="417" t="s">
        <v>3061</v>
      </c>
      <c r="H3940" s="417" t="s">
        <v>3054</v>
      </c>
      <c r="I3940" s="417" t="s">
        <v>2040</v>
      </c>
      <c r="J3940" s="417" t="s">
        <v>324</v>
      </c>
      <c r="K3940" s="665">
        <v>1259200</v>
      </c>
      <c r="L3940" s="665"/>
      <c r="M3940" s="665">
        <v>558100</v>
      </c>
      <c r="N3940" s="664"/>
      <c r="O3940" s="664"/>
      <c r="P3940" s="665">
        <f t="shared" ref="P3940:P3943" si="439">SUM(K3940:O3940)</f>
        <v>1817300</v>
      </c>
      <c r="Q3940" s="665">
        <f>P3940*$D3940</f>
        <v>121759100</v>
      </c>
      <c r="R3940" s="665">
        <f>P3940*$F3940</f>
        <v>0</v>
      </c>
      <c r="S3940" s="661"/>
    </row>
    <row r="3941" spans="1:19" outlineLevel="1">
      <c r="A3941" s="565"/>
      <c r="B3941" s="553" t="s">
        <v>2198</v>
      </c>
      <c r="C3941" s="558" t="s">
        <v>243</v>
      </c>
      <c r="D3941" s="555">
        <v>64</v>
      </c>
      <c r="E3941" s="407"/>
      <c r="F3941" s="406"/>
      <c r="G3941" s="417" t="s">
        <v>3061</v>
      </c>
      <c r="H3941" s="417" t="s">
        <v>3054</v>
      </c>
      <c r="I3941" s="417" t="s">
        <v>2040</v>
      </c>
      <c r="J3941" s="417" t="s">
        <v>324</v>
      </c>
      <c r="K3941" s="665">
        <v>1868400</v>
      </c>
      <c r="L3941" s="665"/>
      <c r="M3941" s="665">
        <v>579800</v>
      </c>
      <c r="N3941" s="664"/>
      <c r="O3941" s="664"/>
      <c r="P3941" s="665">
        <f t="shared" si="439"/>
        <v>2448200</v>
      </c>
      <c r="Q3941" s="665">
        <f>P3941*$D3941</f>
        <v>156684800</v>
      </c>
      <c r="R3941" s="665">
        <f>P3941*$F3941</f>
        <v>0</v>
      </c>
      <c r="S3941" s="661"/>
    </row>
    <row r="3942" spans="1:19" outlineLevel="1">
      <c r="A3942" s="565"/>
      <c r="B3942" s="553" t="s">
        <v>2053</v>
      </c>
      <c r="C3942" s="558" t="s">
        <v>243</v>
      </c>
      <c r="D3942" s="555">
        <v>76</v>
      </c>
      <c r="E3942" s="407"/>
      <c r="F3942" s="406"/>
      <c r="G3942" s="417" t="s">
        <v>3061</v>
      </c>
      <c r="H3942" s="417" t="s">
        <v>3054</v>
      </c>
      <c r="I3942" s="417" t="s">
        <v>2040</v>
      </c>
      <c r="J3942" s="417" t="s">
        <v>324</v>
      </c>
      <c r="K3942" s="665">
        <v>1985200</v>
      </c>
      <c r="L3942" s="665"/>
      <c r="M3942" s="665">
        <v>616000</v>
      </c>
      <c r="N3942" s="664"/>
      <c r="O3942" s="664"/>
      <c r="P3942" s="665">
        <f t="shared" si="439"/>
        <v>2601200</v>
      </c>
      <c r="Q3942" s="665">
        <f>P3942*$D3942</f>
        <v>197691200</v>
      </c>
      <c r="R3942" s="665">
        <f>P3942*$F3942</f>
        <v>0</v>
      </c>
      <c r="S3942" s="661"/>
    </row>
    <row r="3943" spans="1:19" outlineLevel="1">
      <c r="A3943" s="565"/>
      <c r="B3943" s="553" t="s">
        <v>2199</v>
      </c>
      <c r="C3943" s="558" t="s">
        <v>243</v>
      </c>
      <c r="D3943" s="555">
        <v>73</v>
      </c>
      <c r="E3943" s="407"/>
      <c r="F3943" s="406"/>
      <c r="G3943" s="417" t="s">
        <v>3061</v>
      </c>
      <c r="H3943" s="417" t="s">
        <v>3054</v>
      </c>
      <c r="I3943" s="417" t="s">
        <v>2040</v>
      </c>
      <c r="J3943" s="417" t="s">
        <v>324</v>
      </c>
      <c r="K3943" s="665">
        <v>2261500</v>
      </c>
      <c r="L3943" s="665"/>
      <c r="M3943" s="665">
        <v>635600</v>
      </c>
      <c r="N3943" s="664"/>
      <c r="O3943" s="664"/>
      <c r="P3943" s="665">
        <f t="shared" si="439"/>
        <v>2897100</v>
      </c>
      <c r="Q3943" s="665">
        <f>P3943*$D3943</f>
        <v>211488300</v>
      </c>
      <c r="R3943" s="665">
        <f>P3943*$F3943</f>
        <v>0</v>
      </c>
      <c r="S3943" s="661"/>
    </row>
    <row r="3944" spans="1:19" ht="25.5" outlineLevel="1">
      <c r="A3944" s="565"/>
      <c r="B3944" s="402" t="s">
        <v>2229</v>
      </c>
      <c r="C3944" s="410"/>
      <c r="D3944" s="406"/>
      <c r="E3944" s="407"/>
      <c r="F3944" s="406"/>
      <c r="G3944" s="407"/>
      <c r="H3944" s="417"/>
      <c r="I3944" s="417"/>
      <c r="J3944" s="417"/>
      <c r="K3944" s="665"/>
      <c r="L3944" s="665"/>
      <c r="M3944" s="665"/>
      <c r="N3944" s="664"/>
      <c r="O3944" s="664"/>
      <c r="P3944" s="665"/>
      <c r="Q3944" s="665"/>
      <c r="R3944" s="665"/>
      <c r="S3944" s="661"/>
    </row>
    <row r="3945" spans="1:19" outlineLevel="1">
      <c r="A3945" s="567">
        <v>4.0999999999999996</v>
      </c>
      <c r="B3945" s="402" t="s">
        <v>2037</v>
      </c>
      <c r="C3945" s="410"/>
      <c r="D3945" s="406"/>
      <c r="E3945" s="407"/>
      <c r="F3945" s="406"/>
      <c r="G3945" s="407"/>
      <c r="H3945" s="417"/>
      <c r="I3945" s="417"/>
      <c r="J3945" s="417"/>
      <c r="K3945" s="665"/>
      <c r="L3945" s="665"/>
      <c r="M3945" s="665"/>
      <c r="N3945" s="664"/>
      <c r="O3945" s="664"/>
      <c r="P3945" s="665"/>
      <c r="Q3945" s="665"/>
      <c r="R3945" s="665"/>
      <c r="S3945" s="661"/>
    </row>
    <row r="3946" spans="1:19" ht="25.5" outlineLevel="1">
      <c r="A3946" s="565"/>
      <c r="B3946" s="419" t="s">
        <v>2230</v>
      </c>
      <c r="C3946" s="410" t="s">
        <v>243</v>
      </c>
      <c r="D3946" s="406">
        <v>11</v>
      </c>
      <c r="E3946" s="407"/>
      <c r="F3946" s="406"/>
      <c r="G3946" s="407" t="s">
        <v>2039</v>
      </c>
      <c r="H3946" s="417" t="s">
        <v>3048</v>
      </c>
      <c r="I3946" s="417" t="s">
        <v>2040</v>
      </c>
      <c r="J3946" s="417" t="s">
        <v>324</v>
      </c>
      <c r="K3946" s="665">
        <v>769000</v>
      </c>
      <c r="L3946" s="665"/>
      <c r="M3946" s="665">
        <v>338700</v>
      </c>
      <c r="N3946" s="664"/>
      <c r="O3946" s="664"/>
      <c r="P3946" s="665">
        <f t="shared" ref="P3946:P3953" si="440">SUM(K3946:O3946)</f>
        <v>1107700</v>
      </c>
      <c r="Q3946" s="665">
        <f t="shared" ref="Q3946:Q3961" si="441">P3946*$D3946</f>
        <v>12184700</v>
      </c>
      <c r="R3946" s="665">
        <f t="shared" ref="R3946:R3961" si="442">P3946*$F3946</f>
        <v>0</v>
      </c>
      <c r="S3946" s="661"/>
    </row>
    <row r="3947" spans="1:19" ht="25.5" outlineLevel="1">
      <c r="A3947" s="565"/>
      <c r="B3947" s="419" t="s">
        <v>2231</v>
      </c>
      <c r="C3947" s="410" t="s">
        <v>243</v>
      </c>
      <c r="D3947" s="406">
        <v>7</v>
      </c>
      <c r="E3947" s="407"/>
      <c r="F3947" s="406"/>
      <c r="G3947" s="407" t="s">
        <v>2039</v>
      </c>
      <c r="H3947" s="417" t="s">
        <v>3048</v>
      </c>
      <c r="I3947" s="417" t="s">
        <v>2040</v>
      </c>
      <c r="J3947" s="417" t="s">
        <v>324</v>
      </c>
      <c r="K3947" s="665">
        <v>1104000</v>
      </c>
      <c r="L3947" s="665"/>
      <c r="M3947" s="665">
        <v>485400</v>
      </c>
      <c r="N3947" s="664"/>
      <c r="O3947" s="664"/>
      <c r="P3947" s="665">
        <f t="shared" si="440"/>
        <v>1589400</v>
      </c>
      <c r="Q3947" s="665">
        <f t="shared" si="441"/>
        <v>11125800</v>
      </c>
      <c r="R3947" s="665">
        <f t="shared" si="442"/>
        <v>0</v>
      </c>
      <c r="S3947" s="661"/>
    </row>
    <row r="3948" spans="1:19" ht="25.5" outlineLevel="1">
      <c r="A3948" s="565"/>
      <c r="B3948" s="419" t="s">
        <v>2227</v>
      </c>
      <c r="C3948" s="410" t="s">
        <v>243</v>
      </c>
      <c r="D3948" s="406">
        <v>61</v>
      </c>
      <c r="E3948" s="407"/>
      <c r="F3948" s="406"/>
      <c r="G3948" s="407" t="s">
        <v>2039</v>
      </c>
      <c r="H3948" s="417" t="s">
        <v>3048</v>
      </c>
      <c r="I3948" s="417" t="s">
        <v>2040</v>
      </c>
      <c r="J3948" s="417" t="s">
        <v>324</v>
      </c>
      <c r="K3948" s="665">
        <v>1861700</v>
      </c>
      <c r="L3948" s="665"/>
      <c r="M3948" s="665">
        <v>618700</v>
      </c>
      <c r="N3948" s="664"/>
      <c r="O3948" s="664"/>
      <c r="P3948" s="665">
        <f t="shared" si="440"/>
        <v>2480400</v>
      </c>
      <c r="Q3948" s="665">
        <f t="shared" si="441"/>
        <v>151304400</v>
      </c>
      <c r="R3948" s="665">
        <f t="shared" si="442"/>
        <v>0</v>
      </c>
      <c r="S3948" s="661"/>
    </row>
    <row r="3949" spans="1:19" ht="25.5" outlineLevel="1">
      <c r="A3949" s="565"/>
      <c r="B3949" s="419" t="s">
        <v>2052</v>
      </c>
      <c r="C3949" s="410" t="s">
        <v>243</v>
      </c>
      <c r="D3949" s="406">
        <v>14</v>
      </c>
      <c r="E3949" s="407"/>
      <c r="F3949" s="406"/>
      <c r="G3949" s="407" t="s">
        <v>2039</v>
      </c>
      <c r="H3949" s="417" t="s">
        <v>3048</v>
      </c>
      <c r="I3949" s="417" t="s">
        <v>2040</v>
      </c>
      <c r="J3949" s="417" t="s">
        <v>324</v>
      </c>
      <c r="K3949" s="665">
        <v>1936100</v>
      </c>
      <c r="L3949" s="665"/>
      <c r="M3949" s="665">
        <v>643500</v>
      </c>
      <c r="N3949" s="664"/>
      <c r="O3949" s="664"/>
      <c r="P3949" s="665">
        <f t="shared" si="440"/>
        <v>2579600</v>
      </c>
      <c r="Q3949" s="665">
        <f t="shared" si="441"/>
        <v>36114400</v>
      </c>
      <c r="R3949" s="665">
        <f t="shared" si="442"/>
        <v>0</v>
      </c>
      <c r="S3949" s="661"/>
    </row>
    <row r="3950" spans="1:19" ht="25.5" outlineLevel="1">
      <c r="A3950" s="565"/>
      <c r="B3950" s="419" t="s">
        <v>2232</v>
      </c>
      <c r="C3950" s="410" t="s">
        <v>243</v>
      </c>
      <c r="D3950" s="406">
        <v>4</v>
      </c>
      <c r="E3950" s="407"/>
      <c r="F3950" s="406"/>
      <c r="G3950" s="407" t="s">
        <v>2039</v>
      </c>
      <c r="H3950" s="417" t="s">
        <v>3048</v>
      </c>
      <c r="I3950" s="417" t="s">
        <v>2040</v>
      </c>
      <c r="J3950" s="417" t="s">
        <v>324</v>
      </c>
      <c r="K3950" s="665">
        <v>2010700</v>
      </c>
      <c r="L3950" s="665"/>
      <c r="M3950" s="665">
        <v>668200</v>
      </c>
      <c r="N3950" s="664"/>
      <c r="O3950" s="664"/>
      <c r="P3950" s="665">
        <f t="shared" si="440"/>
        <v>2678900</v>
      </c>
      <c r="Q3950" s="665">
        <f t="shared" si="441"/>
        <v>10715600</v>
      </c>
      <c r="R3950" s="665">
        <f t="shared" si="442"/>
        <v>0</v>
      </c>
      <c r="S3950" s="661"/>
    </row>
    <row r="3951" spans="1:19" ht="25.5" outlineLevel="1">
      <c r="A3951" s="565"/>
      <c r="B3951" s="419" t="s">
        <v>2233</v>
      </c>
      <c r="C3951" s="410" t="s">
        <v>243</v>
      </c>
      <c r="D3951" s="406">
        <v>100</v>
      </c>
      <c r="E3951" s="407"/>
      <c r="F3951" s="406"/>
      <c r="G3951" s="407" t="s">
        <v>2039</v>
      </c>
      <c r="H3951" s="417" t="s">
        <v>3048</v>
      </c>
      <c r="I3951" s="417" t="s">
        <v>2040</v>
      </c>
      <c r="J3951" s="417" t="s">
        <v>324</v>
      </c>
      <c r="K3951" s="665">
        <v>2159600</v>
      </c>
      <c r="L3951" s="665"/>
      <c r="M3951" s="665">
        <v>717700</v>
      </c>
      <c r="N3951" s="664"/>
      <c r="O3951" s="664"/>
      <c r="P3951" s="665">
        <f t="shared" si="440"/>
        <v>2877300</v>
      </c>
      <c r="Q3951" s="665">
        <f t="shared" si="441"/>
        <v>287730000</v>
      </c>
      <c r="R3951" s="665">
        <f t="shared" si="442"/>
        <v>0</v>
      </c>
      <c r="S3951" s="661"/>
    </row>
    <row r="3952" spans="1:19" ht="25.5" outlineLevel="1">
      <c r="A3952" s="565"/>
      <c r="B3952" s="419" t="s">
        <v>2045</v>
      </c>
      <c r="C3952" s="410" t="s">
        <v>243</v>
      </c>
      <c r="D3952" s="406">
        <v>33</v>
      </c>
      <c r="E3952" s="407"/>
      <c r="F3952" s="406"/>
      <c r="G3952" s="407" t="s">
        <v>2039</v>
      </c>
      <c r="H3952" s="417" t="s">
        <v>3048</v>
      </c>
      <c r="I3952" s="417" t="s">
        <v>2040</v>
      </c>
      <c r="J3952" s="417" t="s">
        <v>324</v>
      </c>
      <c r="K3952" s="665">
        <v>2889800</v>
      </c>
      <c r="L3952" s="665"/>
      <c r="M3952" s="665">
        <v>879200</v>
      </c>
      <c r="N3952" s="664"/>
      <c r="O3952" s="664"/>
      <c r="P3952" s="665">
        <f t="shared" si="440"/>
        <v>3769000</v>
      </c>
      <c r="Q3952" s="665">
        <f t="shared" si="441"/>
        <v>124377000</v>
      </c>
      <c r="R3952" s="665">
        <f t="shared" si="442"/>
        <v>0</v>
      </c>
      <c r="S3952" s="661"/>
    </row>
    <row r="3953" spans="1:19" ht="25.5" outlineLevel="1">
      <c r="A3953" s="565"/>
      <c r="B3953" s="419" t="s">
        <v>2234</v>
      </c>
      <c r="C3953" s="410" t="s">
        <v>243</v>
      </c>
      <c r="D3953" s="406">
        <v>15</v>
      </c>
      <c r="E3953" s="407"/>
      <c r="F3953" s="406"/>
      <c r="G3953" s="407" t="s">
        <v>2039</v>
      </c>
      <c r="H3953" s="417" t="s">
        <v>3048</v>
      </c>
      <c r="I3953" s="417" t="s">
        <v>2040</v>
      </c>
      <c r="J3953" s="417" t="s">
        <v>324</v>
      </c>
      <c r="K3953" s="665">
        <v>5176200</v>
      </c>
      <c r="L3953" s="665"/>
      <c r="M3953" s="665">
        <v>1140000</v>
      </c>
      <c r="N3953" s="664"/>
      <c r="O3953" s="664"/>
      <c r="P3953" s="665">
        <f t="shared" si="440"/>
        <v>6316200</v>
      </c>
      <c r="Q3953" s="665">
        <f t="shared" si="441"/>
        <v>94743000</v>
      </c>
      <c r="R3953" s="665">
        <f t="shared" si="442"/>
        <v>0</v>
      </c>
      <c r="S3953" s="661"/>
    </row>
    <row r="3954" spans="1:19" ht="25.5" outlineLevel="1">
      <c r="A3954" s="565"/>
      <c r="B3954" s="553" t="s">
        <v>2235</v>
      </c>
      <c r="C3954" s="558" t="s">
        <v>243</v>
      </c>
      <c r="D3954" s="555">
        <v>5</v>
      </c>
      <c r="E3954" s="407"/>
      <c r="F3954" s="406"/>
      <c r="G3954" s="407" t="s">
        <v>2039</v>
      </c>
      <c r="H3954" s="417" t="s">
        <v>3048</v>
      </c>
      <c r="I3954" s="417" t="s">
        <v>2040</v>
      </c>
      <c r="J3954" s="417" t="s">
        <v>324</v>
      </c>
      <c r="K3954" s="665">
        <v>2606400</v>
      </c>
      <c r="L3954" s="665"/>
      <c r="M3954" s="665">
        <v>866200</v>
      </c>
      <c r="N3954" s="664"/>
      <c r="O3954" s="664"/>
      <c r="P3954" s="665">
        <f t="shared" ref="P3954:P3969" si="443">SUM(K3954:O3954)</f>
        <v>3472600</v>
      </c>
      <c r="Q3954" s="665">
        <f t="shared" si="441"/>
        <v>17363000</v>
      </c>
      <c r="R3954" s="665">
        <f t="shared" si="442"/>
        <v>0</v>
      </c>
      <c r="S3954" s="661"/>
    </row>
    <row r="3955" spans="1:19" ht="25.5" outlineLevel="1">
      <c r="A3955" s="565"/>
      <c r="B3955" s="553" t="s">
        <v>2236</v>
      </c>
      <c r="C3955" s="558" t="s">
        <v>243</v>
      </c>
      <c r="D3955" s="555">
        <v>24</v>
      </c>
      <c r="E3955" s="407"/>
      <c r="F3955" s="406"/>
      <c r="G3955" s="407" t="s">
        <v>2039</v>
      </c>
      <c r="H3955" s="417" t="s">
        <v>3048</v>
      </c>
      <c r="I3955" s="417" t="s">
        <v>2040</v>
      </c>
      <c r="J3955" s="417" t="s">
        <v>324</v>
      </c>
      <c r="K3955" s="665">
        <v>2159600</v>
      </c>
      <c r="L3955" s="665"/>
      <c r="M3955" s="665">
        <v>717700</v>
      </c>
      <c r="N3955" s="664"/>
      <c r="O3955" s="664"/>
      <c r="P3955" s="665">
        <f t="shared" si="443"/>
        <v>2877300</v>
      </c>
      <c r="Q3955" s="665">
        <f t="shared" si="441"/>
        <v>69055200</v>
      </c>
      <c r="R3955" s="665">
        <f t="shared" si="442"/>
        <v>0</v>
      </c>
      <c r="S3955" s="661"/>
    </row>
    <row r="3956" spans="1:19" ht="25.5" outlineLevel="1">
      <c r="A3956" s="565"/>
      <c r="B3956" s="553" t="s">
        <v>2237</v>
      </c>
      <c r="C3956" s="558" t="s">
        <v>243</v>
      </c>
      <c r="D3956" s="555">
        <v>7</v>
      </c>
      <c r="E3956" s="407"/>
      <c r="F3956" s="406"/>
      <c r="G3956" s="407" t="s">
        <v>2039</v>
      </c>
      <c r="H3956" s="417" t="s">
        <v>3048</v>
      </c>
      <c r="I3956" s="417" t="s">
        <v>2040</v>
      </c>
      <c r="J3956" s="417" t="s">
        <v>324</v>
      </c>
      <c r="K3956" s="665">
        <v>1787200</v>
      </c>
      <c r="L3956" s="665"/>
      <c r="M3956" s="665">
        <v>594000</v>
      </c>
      <c r="N3956" s="664"/>
      <c r="O3956" s="664"/>
      <c r="P3956" s="665">
        <f t="shared" si="443"/>
        <v>2381200</v>
      </c>
      <c r="Q3956" s="665">
        <f t="shared" si="441"/>
        <v>16668400</v>
      </c>
      <c r="R3956" s="665">
        <f t="shared" si="442"/>
        <v>0</v>
      </c>
      <c r="S3956" s="661"/>
    </row>
    <row r="3957" spans="1:19" ht="25.5" outlineLevel="1">
      <c r="A3957" s="565"/>
      <c r="B3957" s="553" t="s">
        <v>2238</v>
      </c>
      <c r="C3957" s="558" t="s">
        <v>243</v>
      </c>
      <c r="D3957" s="555">
        <v>8</v>
      </c>
      <c r="E3957" s="407"/>
      <c r="F3957" s="406"/>
      <c r="G3957" s="407" t="s">
        <v>2039</v>
      </c>
      <c r="H3957" s="417" t="s">
        <v>3048</v>
      </c>
      <c r="I3957" s="417" t="s">
        <v>2040</v>
      </c>
      <c r="J3957" s="417" t="s">
        <v>324</v>
      </c>
      <c r="K3957" s="665">
        <v>1300800</v>
      </c>
      <c r="L3957" s="665"/>
      <c r="M3957" s="665">
        <v>566500</v>
      </c>
      <c r="N3957" s="664"/>
      <c r="O3957" s="664"/>
      <c r="P3957" s="665">
        <f t="shared" si="443"/>
        <v>1867300</v>
      </c>
      <c r="Q3957" s="665">
        <f t="shared" si="441"/>
        <v>14938400</v>
      </c>
      <c r="R3957" s="665">
        <f t="shared" si="442"/>
        <v>0</v>
      </c>
      <c r="S3957" s="661"/>
    </row>
    <row r="3958" spans="1:19" ht="25.5" outlineLevel="1">
      <c r="A3958" s="565"/>
      <c r="B3958" s="553" t="s">
        <v>2239</v>
      </c>
      <c r="C3958" s="558" t="s">
        <v>243</v>
      </c>
      <c r="D3958" s="555">
        <v>11</v>
      </c>
      <c r="E3958" s="407"/>
      <c r="F3958" s="406"/>
      <c r="G3958" s="407" t="s">
        <v>2039</v>
      </c>
      <c r="H3958" s="417" t="s">
        <v>3048</v>
      </c>
      <c r="I3958" s="417" t="s">
        <v>2040</v>
      </c>
      <c r="J3958" s="417" t="s">
        <v>324</v>
      </c>
      <c r="K3958" s="665">
        <v>1244100</v>
      </c>
      <c r="L3958" s="665"/>
      <c r="M3958" s="665">
        <v>541900</v>
      </c>
      <c r="N3958" s="664"/>
      <c r="O3958" s="664"/>
      <c r="P3958" s="665">
        <f t="shared" si="443"/>
        <v>1786000</v>
      </c>
      <c r="Q3958" s="665">
        <f t="shared" si="441"/>
        <v>19646000</v>
      </c>
      <c r="R3958" s="665">
        <f t="shared" si="442"/>
        <v>0</v>
      </c>
      <c r="S3958" s="661"/>
    </row>
    <row r="3959" spans="1:19" ht="25.5" outlineLevel="1">
      <c r="A3959" s="565"/>
      <c r="B3959" s="553" t="s">
        <v>2240</v>
      </c>
      <c r="C3959" s="558" t="s">
        <v>243</v>
      </c>
      <c r="D3959" s="555">
        <v>2</v>
      </c>
      <c r="E3959" s="407"/>
      <c r="F3959" s="406"/>
      <c r="G3959" s="407" t="s">
        <v>2039</v>
      </c>
      <c r="H3959" s="417" t="s">
        <v>3048</v>
      </c>
      <c r="I3959" s="417" t="s">
        <v>2040</v>
      </c>
      <c r="J3959" s="417" t="s">
        <v>324</v>
      </c>
      <c r="K3959" s="665">
        <v>1380100</v>
      </c>
      <c r="L3959" s="665"/>
      <c r="M3959" s="665">
        <v>606700</v>
      </c>
      <c r="N3959" s="664"/>
      <c r="O3959" s="664"/>
      <c r="P3959" s="665">
        <f t="shared" si="443"/>
        <v>1986800</v>
      </c>
      <c r="Q3959" s="665">
        <f t="shared" si="441"/>
        <v>3973600</v>
      </c>
      <c r="R3959" s="665">
        <f t="shared" si="442"/>
        <v>0</v>
      </c>
      <c r="S3959" s="661"/>
    </row>
    <row r="3960" spans="1:19" ht="25.5" outlineLevel="1">
      <c r="A3960" s="565"/>
      <c r="B3960" s="553" t="s">
        <v>2241</v>
      </c>
      <c r="C3960" s="558" t="s">
        <v>243</v>
      </c>
      <c r="D3960" s="555">
        <v>34</v>
      </c>
      <c r="E3960" s="407"/>
      <c r="F3960" s="406"/>
      <c r="G3960" s="407" t="s">
        <v>2039</v>
      </c>
      <c r="H3960" s="417" t="s">
        <v>3048</v>
      </c>
      <c r="I3960" s="417" t="s">
        <v>2040</v>
      </c>
      <c r="J3960" s="417" t="s">
        <v>324</v>
      </c>
      <c r="K3960" s="665">
        <v>993600</v>
      </c>
      <c r="L3960" s="665"/>
      <c r="M3960" s="665">
        <v>436800</v>
      </c>
      <c r="N3960" s="664"/>
      <c r="O3960" s="664"/>
      <c r="P3960" s="665">
        <f t="shared" si="443"/>
        <v>1430400</v>
      </c>
      <c r="Q3960" s="665">
        <f t="shared" si="441"/>
        <v>48633600</v>
      </c>
      <c r="R3960" s="665">
        <f t="shared" si="442"/>
        <v>0</v>
      </c>
      <c r="S3960" s="661"/>
    </row>
    <row r="3961" spans="1:19" ht="25.5" outlineLevel="1">
      <c r="A3961" s="565"/>
      <c r="B3961" s="553" t="s">
        <v>2242</v>
      </c>
      <c r="C3961" s="558" t="s">
        <v>243</v>
      </c>
      <c r="D3961" s="555">
        <v>6</v>
      </c>
      <c r="E3961" s="407"/>
      <c r="F3961" s="406"/>
      <c r="G3961" s="407" t="s">
        <v>2039</v>
      </c>
      <c r="H3961" s="417" t="s">
        <v>3048</v>
      </c>
      <c r="I3961" s="417" t="s">
        <v>2040</v>
      </c>
      <c r="J3961" s="417" t="s">
        <v>324</v>
      </c>
      <c r="K3961" s="665">
        <v>659200</v>
      </c>
      <c r="L3961" s="665"/>
      <c r="M3961" s="665">
        <v>290400</v>
      </c>
      <c r="N3961" s="664"/>
      <c r="O3961" s="664"/>
      <c r="P3961" s="665">
        <f t="shared" si="443"/>
        <v>949600</v>
      </c>
      <c r="Q3961" s="665">
        <f t="shared" si="441"/>
        <v>5697600</v>
      </c>
      <c r="R3961" s="665">
        <f t="shared" si="442"/>
        <v>0</v>
      </c>
      <c r="S3961" s="661"/>
    </row>
    <row r="3962" spans="1:19" outlineLevel="1">
      <c r="A3962" s="565">
        <v>4.2</v>
      </c>
      <c r="B3962" s="560" t="s">
        <v>2243</v>
      </c>
      <c r="C3962" s="558"/>
      <c r="D3962" s="555"/>
      <c r="E3962" s="407"/>
      <c r="F3962" s="406"/>
      <c r="G3962" s="407"/>
      <c r="H3962" s="417"/>
      <c r="I3962" s="417"/>
      <c r="J3962" s="417"/>
      <c r="K3962" s="665"/>
      <c r="L3962" s="665"/>
      <c r="M3962" s="665"/>
      <c r="N3962" s="664"/>
      <c r="O3962" s="664"/>
      <c r="P3962" s="665"/>
      <c r="Q3962" s="665"/>
      <c r="R3962" s="665"/>
      <c r="S3962" s="661"/>
    </row>
    <row r="3963" spans="1:19" ht="25.5" outlineLevel="1">
      <c r="A3963" s="565"/>
      <c r="B3963" s="553" t="s">
        <v>2244</v>
      </c>
      <c r="C3963" s="558" t="s">
        <v>2056</v>
      </c>
      <c r="D3963" s="555">
        <v>1</v>
      </c>
      <c r="E3963" s="407"/>
      <c r="F3963" s="406"/>
      <c r="G3963" s="407" t="s">
        <v>3067</v>
      </c>
      <c r="H3963" s="417" t="s">
        <v>3054</v>
      </c>
      <c r="I3963" s="417" t="s">
        <v>2040</v>
      </c>
      <c r="J3963" s="417" t="s">
        <v>324</v>
      </c>
      <c r="K3963" s="665">
        <v>9628100</v>
      </c>
      <c r="L3963" s="665"/>
      <c r="M3963" s="665">
        <v>983300</v>
      </c>
      <c r="N3963" s="664"/>
      <c r="O3963" s="664"/>
      <c r="P3963" s="665">
        <f t="shared" si="443"/>
        <v>10611400</v>
      </c>
      <c r="Q3963" s="665">
        <f t="shared" ref="Q3963:Q3972" si="444">P3963*$D3963</f>
        <v>10611400</v>
      </c>
      <c r="R3963" s="665">
        <f t="shared" ref="R3963:R3972" si="445">P3963*$F3963</f>
        <v>0</v>
      </c>
      <c r="S3963" s="661"/>
    </row>
    <row r="3964" spans="1:19" outlineLevel="1">
      <c r="A3964" s="565"/>
      <c r="B3964" s="553" t="s">
        <v>2236</v>
      </c>
      <c r="C3964" s="558" t="s">
        <v>2056</v>
      </c>
      <c r="D3964" s="555">
        <v>1</v>
      </c>
      <c r="E3964" s="407"/>
      <c r="F3964" s="406"/>
      <c r="G3964" s="407" t="s">
        <v>3068</v>
      </c>
      <c r="H3964" s="417" t="s">
        <v>3054</v>
      </c>
      <c r="I3964" s="417" t="s">
        <v>2040</v>
      </c>
      <c r="J3964" s="417" t="s">
        <v>324</v>
      </c>
      <c r="K3964" s="665">
        <v>7513800</v>
      </c>
      <c r="L3964" s="665"/>
      <c r="M3964" s="665">
        <v>845300</v>
      </c>
      <c r="N3964" s="664"/>
      <c r="O3964" s="664"/>
      <c r="P3964" s="665">
        <f t="shared" si="443"/>
        <v>8359100</v>
      </c>
      <c r="Q3964" s="665">
        <f t="shared" si="444"/>
        <v>8359100</v>
      </c>
      <c r="R3964" s="665">
        <f t="shared" si="445"/>
        <v>0</v>
      </c>
      <c r="S3964" s="661"/>
    </row>
    <row r="3965" spans="1:19" ht="25.5" outlineLevel="1">
      <c r="A3965" s="565"/>
      <c r="B3965" s="553" t="s">
        <v>2245</v>
      </c>
      <c r="C3965" s="558" t="s">
        <v>2056</v>
      </c>
      <c r="D3965" s="555">
        <v>2</v>
      </c>
      <c r="E3965" s="407"/>
      <c r="F3965" s="406"/>
      <c r="G3965" s="407" t="s">
        <v>3069</v>
      </c>
      <c r="H3965" s="417" t="s">
        <v>3054</v>
      </c>
      <c r="I3965" s="417" t="s">
        <v>2040</v>
      </c>
      <c r="J3965" s="417" t="s">
        <v>324</v>
      </c>
      <c r="K3965" s="665">
        <v>7133800</v>
      </c>
      <c r="L3965" s="665"/>
      <c r="M3965" s="665">
        <v>776300</v>
      </c>
      <c r="N3965" s="664"/>
      <c r="O3965" s="664"/>
      <c r="P3965" s="665">
        <f t="shared" si="443"/>
        <v>7910100</v>
      </c>
      <c r="Q3965" s="665">
        <f t="shared" si="444"/>
        <v>15820200</v>
      </c>
      <c r="R3965" s="665">
        <f t="shared" si="445"/>
        <v>0</v>
      </c>
      <c r="S3965" s="661"/>
    </row>
    <row r="3966" spans="1:19" ht="25.5" outlineLevel="1">
      <c r="A3966" s="565"/>
      <c r="B3966" s="553" t="s">
        <v>2116</v>
      </c>
      <c r="C3966" s="558" t="s">
        <v>2056</v>
      </c>
      <c r="D3966" s="555">
        <v>2</v>
      </c>
      <c r="E3966" s="407"/>
      <c r="F3966" s="406"/>
      <c r="G3966" s="407" t="s">
        <v>3070</v>
      </c>
      <c r="H3966" s="417" t="s">
        <v>3054</v>
      </c>
      <c r="I3966" s="417" t="s">
        <v>2040</v>
      </c>
      <c r="J3966" s="417" t="s">
        <v>324</v>
      </c>
      <c r="K3966" s="665">
        <v>6638800</v>
      </c>
      <c r="L3966" s="665"/>
      <c r="M3966" s="665">
        <v>707300</v>
      </c>
      <c r="N3966" s="664"/>
      <c r="O3966" s="664"/>
      <c r="P3966" s="665">
        <f t="shared" si="443"/>
        <v>7346100</v>
      </c>
      <c r="Q3966" s="665">
        <f t="shared" si="444"/>
        <v>14692200</v>
      </c>
      <c r="R3966" s="665">
        <f t="shared" si="445"/>
        <v>0</v>
      </c>
      <c r="S3966" s="661"/>
    </row>
    <row r="3967" spans="1:19" ht="25.5" outlineLevel="1">
      <c r="A3967" s="565"/>
      <c r="B3967" s="553" t="s">
        <v>2246</v>
      </c>
      <c r="C3967" s="558" t="s">
        <v>2056</v>
      </c>
      <c r="D3967" s="555">
        <v>2</v>
      </c>
      <c r="E3967" s="407"/>
      <c r="F3967" s="406"/>
      <c r="G3967" s="407" t="s">
        <v>3071</v>
      </c>
      <c r="H3967" s="417" t="s">
        <v>3054</v>
      </c>
      <c r="I3967" s="417" t="s">
        <v>2040</v>
      </c>
      <c r="J3967" s="417" t="s">
        <v>324</v>
      </c>
      <c r="K3967" s="665">
        <v>6388800</v>
      </c>
      <c r="L3967" s="665"/>
      <c r="M3967" s="665">
        <v>707300</v>
      </c>
      <c r="N3967" s="664"/>
      <c r="O3967" s="664"/>
      <c r="P3967" s="665">
        <f t="shared" si="443"/>
        <v>7096100</v>
      </c>
      <c r="Q3967" s="665">
        <f t="shared" si="444"/>
        <v>14192200</v>
      </c>
      <c r="R3967" s="665">
        <f t="shared" si="445"/>
        <v>0</v>
      </c>
      <c r="S3967" s="661"/>
    </row>
    <row r="3968" spans="1:19" ht="25.5" outlineLevel="1">
      <c r="A3968" s="565"/>
      <c r="B3968" s="553" t="s">
        <v>2247</v>
      </c>
      <c r="C3968" s="558" t="s">
        <v>2056</v>
      </c>
      <c r="D3968" s="555">
        <v>7</v>
      </c>
      <c r="E3968" s="407"/>
      <c r="F3968" s="406"/>
      <c r="G3968" s="407" t="s">
        <v>3072</v>
      </c>
      <c r="H3968" s="417" t="s">
        <v>3054</v>
      </c>
      <c r="I3968" s="417" t="s">
        <v>2040</v>
      </c>
      <c r="J3968" s="417" t="s">
        <v>324</v>
      </c>
      <c r="K3968" s="665">
        <v>6107500</v>
      </c>
      <c r="L3968" s="665"/>
      <c r="M3968" s="665">
        <v>707300</v>
      </c>
      <c r="N3968" s="664"/>
      <c r="O3968" s="664"/>
      <c r="P3968" s="665">
        <f t="shared" si="443"/>
        <v>6814800</v>
      </c>
      <c r="Q3968" s="665">
        <f t="shared" si="444"/>
        <v>47703600</v>
      </c>
      <c r="R3968" s="665">
        <f t="shared" si="445"/>
        <v>0</v>
      </c>
      <c r="S3968" s="661"/>
    </row>
    <row r="3969" spans="1:19" ht="25.5" outlineLevel="1">
      <c r="A3969" s="565"/>
      <c r="B3969" s="553" t="s">
        <v>2237</v>
      </c>
      <c r="C3969" s="558" t="s">
        <v>2056</v>
      </c>
      <c r="D3969" s="555">
        <v>2</v>
      </c>
      <c r="E3969" s="407"/>
      <c r="F3969" s="406"/>
      <c r="G3969" s="407" t="s">
        <v>3073</v>
      </c>
      <c r="H3969" s="417" t="s">
        <v>3054</v>
      </c>
      <c r="I3969" s="417" t="s">
        <v>2040</v>
      </c>
      <c r="J3969" s="417" t="s">
        <v>324</v>
      </c>
      <c r="K3969" s="665">
        <v>5300000</v>
      </c>
      <c r="L3969" s="665"/>
      <c r="M3969" s="665">
        <v>707300</v>
      </c>
      <c r="N3969" s="664"/>
      <c r="O3969" s="664"/>
      <c r="P3969" s="665">
        <f t="shared" si="443"/>
        <v>6007300</v>
      </c>
      <c r="Q3969" s="665">
        <f t="shared" si="444"/>
        <v>12014600</v>
      </c>
      <c r="R3969" s="665">
        <f t="shared" si="445"/>
        <v>0</v>
      </c>
      <c r="S3969" s="661"/>
    </row>
    <row r="3970" spans="1:19" ht="25.5" outlineLevel="1">
      <c r="A3970" s="565"/>
      <c r="B3970" s="553" t="s">
        <v>2238</v>
      </c>
      <c r="C3970" s="558" t="s">
        <v>2056</v>
      </c>
      <c r="D3970" s="555">
        <v>1</v>
      </c>
      <c r="E3970" s="407"/>
      <c r="F3970" s="406"/>
      <c r="G3970" s="407" t="s">
        <v>3074</v>
      </c>
      <c r="H3970" s="417" t="s">
        <v>3054</v>
      </c>
      <c r="I3970" s="417" t="s">
        <v>2040</v>
      </c>
      <c r="J3970" s="417" t="s">
        <v>324</v>
      </c>
      <c r="K3970" s="665">
        <v>5025000</v>
      </c>
      <c r="L3970" s="665"/>
      <c r="M3970" s="665">
        <v>569300</v>
      </c>
      <c r="N3970" s="664"/>
      <c r="O3970" s="664"/>
      <c r="P3970" s="665">
        <f t="shared" ref="P3970:P3993" si="446">SUM(K3970:O3970)</f>
        <v>5594300</v>
      </c>
      <c r="Q3970" s="665">
        <f t="shared" si="444"/>
        <v>5594300</v>
      </c>
      <c r="R3970" s="665">
        <f t="shared" si="445"/>
        <v>0</v>
      </c>
      <c r="S3970" s="661"/>
    </row>
    <row r="3971" spans="1:19" ht="25.5" outlineLevel="1">
      <c r="A3971" s="565"/>
      <c r="B3971" s="553" t="s">
        <v>2240</v>
      </c>
      <c r="C3971" s="558" t="s">
        <v>2056</v>
      </c>
      <c r="D3971" s="555">
        <v>1</v>
      </c>
      <c r="E3971" s="407"/>
      <c r="F3971" s="406"/>
      <c r="G3971" s="407" t="s">
        <v>3075</v>
      </c>
      <c r="H3971" s="417" t="s">
        <v>3054</v>
      </c>
      <c r="I3971" s="417" t="s">
        <v>2040</v>
      </c>
      <c r="J3971" s="417" t="s">
        <v>324</v>
      </c>
      <c r="K3971" s="665">
        <v>5844400</v>
      </c>
      <c r="L3971" s="665"/>
      <c r="M3971" s="665">
        <v>793500</v>
      </c>
      <c r="N3971" s="664"/>
      <c r="O3971" s="664"/>
      <c r="P3971" s="665">
        <f t="shared" si="446"/>
        <v>6637900</v>
      </c>
      <c r="Q3971" s="665">
        <f t="shared" si="444"/>
        <v>6637900</v>
      </c>
      <c r="R3971" s="665">
        <f t="shared" si="445"/>
        <v>0</v>
      </c>
      <c r="S3971" s="661"/>
    </row>
    <row r="3972" spans="1:19" ht="25.5" outlineLevel="1">
      <c r="A3972" s="565"/>
      <c r="B3972" s="553" t="s">
        <v>2241</v>
      </c>
      <c r="C3972" s="558" t="s">
        <v>2056</v>
      </c>
      <c r="D3972" s="555">
        <v>2</v>
      </c>
      <c r="E3972" s="407"/>
      <c r="F3972" s="406"/>
      <c r="G3972" s="407" t="s">
        <v>3076</v>
      </c>
      <c r="H3972" s="417" t="s">
        <v>3054</v>
      </c>
      <c r="I3972" s="417" t="s">
        <v>2040</v>
      </c>
      <c r="J3972" s="417" t="s">
        <v>324</v>
      </c>
      <c r="K3972" s="665">
        <v>4150000</v>
      </c>
      <c r="L3972" s="665"/>
      <c r="M3972" s="665">
        <v>431300</v>
      </c>
      <c r="N3972" s="664"/>
      <c r="O3972" s="664"/>
      <c r="P3972" s="665">
        <f t="shared" si="446"/>
        <v>4581300</v>
      </c>
      <c r="Q3972" s="665">
        <f t="shared" si="444"/>
        <v>9162600</v>
      </c>
      <c r="R3972" s="665">
        <f t="shared" si="445"/>
        <v>0</v>
      </c>
      <c r="S3972" s="661"/>
    </row>
    <row r="3973" spans="1:19" outlineLevel="1">
      <c r="A3973" s="565">
        <v>4.3</v>
      </c>
      <c r="B3973" s="560" t="s">
        <v>2248</v>
      </c>
      <c r="C3973" s="558"/>
      <c r="D3973" s="555"/>
      <c r="E3973" s="407"/>
      <c r="F3973" s="406"/>
      <c r="G3973" s="407"/>
      <c r="H3973" s="417"/>
      <c r="I3973" s="417"/>
      <c r="J3973" s="417"/>
      <c r="K3973" s="665"/>
      <c r="L3973" s="665"/>
      <c r="M3973" s="665"/>
      <c r="N3973" s="664"/>
      <c r="O3973" s="664"/>
      <c r="P3973" s="665"/>
      <c r="Q3973" s="665"/>
      <c r="R3973" s="665"/>
      <c r="S3973" s="661"/>
    </row>
    <row r="3974" spans="1:19" ht="38.25" outlineLevel="1">
      <c r="A3974" s="565"/>
      <c r="B3974" s="553" t="s">
        <v>2245</v>
      </c>
      <c r="C3974" s="558" t="s">
        <v>2056</v>
      </c>
      <c r="D3974" s="555">
        <v>2</v>
      </c>
      <c r="E3974" s="407"/>
      <c r="F3974" s="406"/>
      <c r="G3974" s="407" t="s">
        <v>2092</v>
      </c>
      <c r="H3974" s="417"/>
      <c r="I3974" s="417" t="s">
        <v>2040</v>
      </c>
      <c r="J3974" s="417" t="s">
        <v>324</v>
      </c>
      <c r="K3974" s="665">
        <v>6872500</v>
      </c>
      <c r="L3974" s="665"/>
      <c r="M3974" s="665">
        <v>2410600</v>
      </c>
      <c r="N3974" s="664"/>
      <c r="O3974" s="664"/>
      <c r="P3974" s="665">
        <f t="shared" si="446"/>
        <v>9283100</v>
      </c>
      <c r="Q3974" s="665">
        <f>P3974*$D3974</f>
        <v>18566200</v>
      </c>
      <c r="R3974" s="665">
        <f>P3974*$F3974</f>
        <v>0</v>
      </c>
      <c r="S3974" s="661"/>
    </row>
    <row r="3975" spans="1:19" ht="38.25" outlineLevel="1">
      <c r="A3975" s="565"/>
      <c r="B3975" s="553" t="s">
        <v>2244</v>
      </c>
      <c r="C3975" s="558" t="s">
        <v>2056</v>
      </c>
      <c r="D3975" s="555">
        <v>1</v>
      </c>
      <c r="E3975" s="407"/>
      <c r="F3975" s="406"/>
      <c r="G3975" s="407" t="s">
        <v>2092</v>
      </c>
      <c r="H3975" s="417"/>
      <c r="I3975" s="417" t="s">
        <v>2040</v>
      </c>
      <c r="J3975" s="417" t="s">
        <v>324</v>
      </c>
      <c r="K3975" s="665">
        <v>8048800</v>
      </c>
      <c r="L3975" s="665"/>
      <c r="M3975" s="665">
        <v>3063100</v>
      </c>
      <c r="N3975" s="664"/>
      <c r="O3975" s="664"/>
      <c r="P3975" s="665">
        <f t="shared" si="446"/>
        <v>11111900</v>
      </c>
      <c r="Q3975" s="665">
        <f>P3975*$D3975</f>
        <v>11111900</v>
      </c>
      <c r="R3975" s="665">
        <f>P3975*$F3975</f>
        <v>0</v>
      </c>
      <c r="S3975" s="661"/>
    </row>
    <row r="3976" spans="1:19" outlineLevel="1">
      <c r="A3976" s="565">
        <v>4.4000000000000004</v>
      </c>
      <c r="B3976" s="560" t="s">
        <v>2055</v>
      </c>
      <c r="C3976" s="558"/>
      <c r="D3976" s="555"/>
      <c r="E3976" s="407"/>
      <c r="F3976" s="406"/>
      <c r="G3976" s="407"/>
      <c r="H3976" s="417"/>
      <c r="I3976" s="417"/>
      <c r="J3976" s="417"/>
      <c r="K3976" s="665"/>
      <c r="L3976" s="665"/>
      <c r="M3976" s="665"/>
      <c r="N3976" s="664"/>
      <c r="O3976" s="664"/>
      <c r="P3976" s="665"/>
      <c r="Q3976" s="665"/>
      <c r="R3976" s="665"/>
      <c r="S3976" s="661"/>
    </row>
    <row r="3977" spans="1:19" ht="25.5" outlineLevel="1">
      <c r="A3977" s="565"/>
      <c r="B3977" s="553" t="s">
        <v>2249</v>
      </c>
      <c r="C3977" s="558" t="s">
        <v>2056</v>
      </c>
      <c r="D3977" s="555">
        <v>1</v>
      </c>
      <c r="E3977" s="407"/>
      <c r="F3977" s="406"/>
      <c r="G3977" s="407" t="s">
        <v>2039</v>
      </c>
      <c r="H3977" s="417" t="s">
        <v>3048</v>
      </c>
      <c r="I3977" s="417" t="s">
        <v>2040</v>
      </c>
      <c r="J3977" s="417" t="s">
        <v>324</v>
      </c>
      <c r="K3977" s="665">
        <v>8869800</v>
      </c>
      <c r="L3977" s="665"/>
      <c r="M3977" s="665">
        <v>1041300</v>
      </c>
      <c r="N3977" s="664"/>
      <c r="O3977" s="664"/>
      <c r="P3977" s="665">
        <f t="shared" si="446"/>
        <v>9911100</v>
      </c>
      <c r="Q3977" s="665">
        <f t="shared" ref="Q3977:Q3985" si="447">P3977*$D3977</f>
        <v>9911100</v>
      </c>
      <c r="R3977" s="665">
        <f t="shared" ref="R3977:R3985" si="448">P3977*$F3977</f>
        <v>0</v>
      </c>
      <c r="S3977" s="661"/>
    </row>
    <row r="3978" spans="1:19" ht="25.5" outlineLevel="1">
      <c r="A3978" s="565"/>
      <c r="B3978" s="553" t="s">
        <v>2236</v>
      </c>
      <c r="C3978" s="558" t="s">
        <v>2056</v>
      </c>
      <c r="D3978" s="555">
        <v>2</v>
      </c>
      <c r="E3978" s="407"/>
      <c r="F3978" s="406"/>
      <c r="G3978" s="407" t="s">
        <v>2039</v>
      </c>
      <c r="H3978" s="417" t="s">
        <v>3048</v>
      </c>
      <c r="I3978" s="417" t="s">
        <v>2040</v>
      </c>
      <c r="J3978" s="417" t="s">
        <v>324</v>
      </c>
      <c r="K3978" s="665">
        <v>8373800</v>
      </c>
      <c r="L3978" s="665"/>
      <c r="M3978" s="665">
        <v>758400</v>
      </c>
      <c r="N3978" s="664"/>
      <c r="O3978" s="664"/>
      <c r="P3978" s="665">
        <f t="shared" si="446"/>
        <v>9132200</v>
      </c>
      <c r="Q3978" s="665">
        <f t="shared" si="447"/>
        <v>18264400</v>
      </c>
      <c r="R3978" s="665">
        <f t="shared" si="448"/>
        <v>0</v>
      </c>
      <c r="S3978" s="661"/>
    </row>
    <row r="3979" spans="1:19" ht="25.5" outlineLevel="1">
      <c r="A3979" s="565"/>
      <c r="B3979" s="553" t="s">
        <v>2245</v>
      </c>
      <c r="C3979" s="558" t="s">
        <v>2056</v>
      </c>
      <c r="D3979" s="555">
        <v>11</v>
      </c>
      <c r="E3979" s="407"/>
      <c r="F3979" s="406"/>
      <c r="G3979" s="407" t="s">
        <v>2039</v>
      </c>
      <c r="H3979" s="417" t="s">
        <v>3048</v>
      </c>
      <c r="I3979" s="417" t="s">
        <v>2040</v>
      </c>
      <c r="J3979" s="417" t="s">
        <v>324</v>
      </c>
      <c r="K3979" s="665">
        <v>39699300</v>
      </c>
      <c r="L3979" s="665"/>
      <c r="M3979" s="665">
        <v>963600</v>
      </c>
      <c r="N3979" s="664"/>
      <c r="O3979" s="664"/>
      <c r="P3979" s="665">
        <f t="shared" si="446"/>
        <v>40662900</v>
      </c>
      <c r="Q3979" s="665">
        <f t="shared" si="447"/>
        <v>447291900</v>
      </c>
      <c r="R3979" s="665">
        <f t="shared" si="448"/>
        <v>0</v>
      </c>
      <c r="S3979" s="661"/>
    </row>
    <row r="3980" spans="1:19" ht="25.5" outlineLevel="1">
      <c r="A3980" s="565"/>
      <c r="B3980" s="553" t="s">
        <v>2247</v>
      </c>
      <c r="C3980" s="558" t="s">
        <v>2056</v>
      </c>
      <c r="D3980" s="555">
        <v>7</v>
      </c>
      <c r="E3980" s="407"/>
      <c r="F3980" s="406"/>
      <c r="G3980" s="407" t="s">
        <v>2039</v>
      </c>
      <c r="H3980" s="417" t="s">
        <v>3048</v>
      </c>
      <c r="I3980" s="417" t="s">
        <v>2040</v>
      </c>
      <c r="J3980" s="417" t="s">
        <v>324</v>
      </c>
      <c r="K3980" s="665">
        <v>20025300</v>
      </c>
      <c r="L3980" s="665"/>
      <c r="M3980" s="665">
        <v>737700</v>
      </c>
      <c r="N3980" s="664"/>
      <c r="O3980" s="664"/>
      <c r="P3980" s="665">
        <f t="shared" si="446"/>
        <v>20763000</v>
      </c>
      <c r="Q3980" s="665">
        <f t="shared" si="447"/>
        <v>145341000</v>
      </c>
      <c r="R3980" s="665">
        <f t="shared" si="448"/>
        <v>0</v>
      </c>
      <c r="S3980" s="661"/>
    </row>
    <row r="3981" spans="1:19" ht="25.5" outlineLevel="1">
      <c r="A3981" s="565"/>
      <c r="B3981" s="553" t="s">
        <v>2237</v>
      </c>
      <c r="C3981" s="558" t="s">
        <v>2056</v>
      </c>
      <c r="D3981" s="555">
        <v>1</v>
      </c>
      <c r="E3981" s="407"/>
      <c r="F3981" s="406"/>
      <c r="G3981" s="407" t="s">
        <v>2039</v>
      </c>
      <c r="H3981" s="417" t="s">
        <v>3048</v>
      </c>
      <c r="I3981" s="417" t="s">
        <v>2040</v>
      </c>
      <c r="J3981" s="417" t="s">
        <v>324</v>
      </c>
      <c r="K3981" s="665">
        <v>3188400</v>
      </c>
      <c r="L3981" s="665"/>
      <c r="M3981" s="665">
        <v>603100</v>
      </c>
      <c r="N3981" s="664"/>
      <c r="O3981" s="664"/>
      <c r="P3981" s="665">
        <f t="shared" si="446"/>
        <v>3791500</v>
      </c>
      <c r="Q3981" s="665">
        <f t="shared" si="447"/>
        <v>3791500</v>
      </c>
      <c r="R3981" s="665">
        <f t="shared" si="448"/>
        <v>0</v>
      </c>
      <c r="S3981" s="661"/>
    </row>
    <row r="3982" spans="1:19" ht="25.5" outlineLevel="1">
      <c r="A3982" s="565"/>
      <c r="B3982" s="553" t="s">
        <v>2250</v>
      </c>
      <c r="C3982" s="558" t="s">
        <v>2056</v>
      </c>
      <c r="D3982" s="555">
        <v>2</v>
      </c>
      <c r="E3982" s="407"/>
      <c r="F3982" s="406"/>
      <c r="G3982" s="407" t="s">
        <v>2039</v>
      </c>
      <c r="H3982" s="417" t="s">
        <v>3048</v>
      </c>
      <c r="I3982" s="417" t="s">
        <v>2040</v>
      </c>
      <c r="J3982" s="417" t="s">
        <v>324</v>
      </c>
      <c r="K3982" s="665">
        <v>3142000</v>
      </c>
      <c r="L3982" s="665"/>
      <c r="M3982" s="665">
        <v>498700</v>
      </c>
      <c r="N3982" s="664"/>
      <c r="O3982" s="664"/>
      <c r="P3982" s="665">
        <f t="shared" si="446"/>
        <v>3640700</v>
      </c>
      <c r="Q3982" s="665">
        <f t="shared" si="447"/>
        <v>7281400</v>
      </c>
      <c r="R3982" s="665">
        <f t="shared" si="448"/>
        <v>0</v>
      </c>
      <c r="S3982" s="661"/>
    </row>
    <row r="3983" spans="1:19" ht="25.5" outlineLevel="1">
      <c r="A3983" s="565"/>
      <c r="B3983" s="553" t="s">
        <v>2238</v>
      </c>
      <c r="C3983" s="558" t="s">
        <v>2056</v>
      </c>
      <c r="D3983" s="555">
        <v>2</v>
      </c>
      <c r="E3983" s="407"/>
      <c r="F3983" s="406"/>
      <c r="G3983" s="407" t="s">
        <v>2039</v>
      </c>
      <c r="H3983" s="417" t="s">
        <v>3048</v>
      </c>
      <c r="I3983" s="417" t="s">
        <v>2040</v>
      </c>
      <c r="J3983" s="417" t="s">
        <v>324</v>
      </c>
      <c r="K3983" s="665">
        <v>4151600</v>
      </c>
      <c r="L3983" s="665"/>
      <c r="M3983" s="665">
        <v>585200</v>
      </c>
      <c r="N3983" s="664"/>
      <c r="O3983" s="664"/>
      <c r="P3983" s="665">
        <f t="shared" si="446"/>
        <v>4736800</v>
      </c>
      <c r="Q3983" s="665">
        <f t="shared" si="447"/>
        <v>9473600</v>
      </c>
      <c r="R3983" s="665">
        <f t="shared" si="448"/>
        <v>0</v>
      </c>
      <c r="S3983" s="661"/>
    </row>
    <row r="3984" spans="1:19" ht="25.5" outlineLevel="1">
      <c r="A3984" s="565"/>
      <c r="B3984" s="553" t="s">
        <v>2241</v>
      </c>
      <c r="C3984" s="558" t="s">
        <v>2056</v>
      </c>
      <c r="D3984" s="555">
        <v>7</v>
      </c>
      <c r="E3984" s="407"/>
      <c r="F3984" s="406"/>
      <c r="G3984" s="407" t="s">
        <v>2039</v>
      </c>
      <c r="H3984" s="417" t="s">
        <v>3048</v>
      </c>
      <c r="I3984" s="417" t="s">
        <v>2040</v>
      </c>
      <c r="J3984" s="417" t="s">
        <v>324</v>
      </c>
      <c r="K3984" s="665">
        <v>8386500</v>
      </c>
      <c r="L3984" s="665"/>
      <c r="M3984" s="665">
        <v>485300</v>
      </c>
      <c r="N3984" s="664"/>
      <c r="O3984" s="664"/>
      <c r="P3984" s="665">
        <f t="shared" si="446"/>
        <v>8871800</v>
      </c>
      <c r="Q3984" s="665">
        <f t="shared" si="447"/>
        <v>62102600</v>
      </c>
      <c r="R3984" s="665">
        <f t="shared" si="448"/>
        <v>0</v>
      </c>
      <c r="S3984" s="661"/>
    </row>
    <row r="3985" spans="1:19" ht="25.5" outlineLevel="1">
      <c r="A3985" s="565"/>
      <c r="B3985" s="553" t="s">
        <v>2242</v>
      </c>
      <c r="C3985" s="558" t="s">
        <v>2056</v>
      </c>
      <c r="D3985" s="555">
        <v>2</v>
      </c>
      <c r="E3985" s="407"/>
      <c r="F3985" s="406"/>
      <c r="G3985" s="407" t="s">
        <v>2039</v>
      </c>
      <c r="H3985" s="417" t="s">
        <v>3048</v>
      </c>
      <c r="I3985" s="417" t="s">
        <v>2040</v>
      </c>
      <c r="J3985" s="417" t="s">
        <v>324</v>
      </c>
      <c r="K3985" s="665">
        <v>1088100</v>
      </c>
      <c r="L3985" s="665"/>
      <c r="M3985" s="665">
        <v>293200</v>
      </c>
      <c r="N3985" s="664"/>
      <c r="O3985" s="664"/>
      <c r="P3985" s="665">
        <f t="shared" si="446"/>
        <v>1381300</v>
      </c>
      <c r="Q3985" s="665">
        <f t="shared" si="447"/>
        <v>2762600</v>
      </c>
      <c r="R3985" s="665">
        <f t="shared" si="448"/>
        <v>0</v>
      </c>
      <c r="S3985" s="661"/>
    </row>
    <row r="3986" spans="1:19" outlineLevel="1">
      <c r="A3986" s="565">
        <v>4.5</v>
      </c>
      <c r="B3986" s="560" t="s">
        <v>2251</v>
      </c>
      <c r="C3986" s="558"/>
      <c r="D3986" s="555"/>
      <c r="E3986" s="407"/>
      <c r="F3986" s="406"/>
      <c r="G3986" s="407"/>
      <c r="H3986" s="417"/>
      <c r="I3986" s="417"/>
      <c r="J3986" s="417"/>
      <c r="K3986" s="665"/>
      <c r="L3986" s="665"/>
      <c r="M3986" s="665"/>
      <c r="N3986" s="664"/>
      <c r="O3986" s="664"/>
      <c r="P3986" s="665"/>
      <c r="Q3986" s="665"/>
      <c r="R3986" s="665"/>
      <c r="S3986" s="661"/>
    </row>
    <row r="3987" spans="1:19" ht="25.5" outlineLevel="1">
      <c r="A3987" s="565"/>
      <c r="B3987" s="553" t="s">
        <v>2116</v>
      </c>
      <c r="C3987" s="558" t="s">
        <v>2056</v>
      </c>
      <c r="D3987" s="555">
        <v>1</v>
      </c>
      <c r="E3987" s="407"/>
      <c r="F3987" s="406"/>
      <c r="G3987" s="407" t="s">
        <v>2188</v>
      </c>
      <c r="H3987" s="417" t="s">
        <v>3048</v>
      </c>
      <c r="I3987" s="417" t="s">
        <v>2040</v>
      </c>
      <c r="J3987" s="417" t="s">
        <v>324</v>
      </c>
      <c r="K3987" s="665">
        <v>6775700</v>
      </c>
      <c r="L3987" s="665"/>
      <c r="M3987" s="665">
        <v>719000</v>
      </c>
      <c r="N3987" s="664"/>
      <c r="O3987" s="664"/>
      <c r="P3987" s="665">
        <f t="shared" si="446"/>
        <v>7494700</v>
      </c>
      <c r="Q3987" s="665">
        <f>P3987*$D3987</f>
        <v>7494700</v>
      </c>
      <c r="R3987" s="665">
        <f>P3987*$F3987</f>
        <v>0</v>
      </c>
      <c r="S3987" s="661"/>
    </row>
    <row r="3988" spans="1:19" outlineLevel="1">
      <c r="A3988" s="565">
        <v>4.5999999999999996</v>
      </c>
      <c r="B3988" s="560" t="s">
        <v>2252</v>
      </c>
      <c r="C3988" s="558"/>
      <c r="D3988" s="555"/>
      <c r="E3988" s="407"/>
      <c r="F3988" s="406"/>
      <c r="G3988" s="407"/>
      <c r="H3988" s="417"/>
      <c r="I3988" s="417"/>
      <c r="J3988" s="417"/>
      <c r="K3988" s="665"/>
      <c r="L3988" s="665"/>
      <c r="M3988" s="665"/>
      <c r="N3988" s="664"/>
      <c r="O3988" s="664"/>
      <c r="P3988" s="665"/>
      <c r="Q3988" s="665"/>
      <c r="R3988" s="665"/>
      <c r="S3988" s="661"/>
    </row>
    <row r="3989" spans="1:19" outlineLevel="1">
      <c r="A3989" s="565"/>
      <c r="B3989" s="553" t="s">
        <v>2242</v>
      </c>
      <c r="C3989" s="558" t="s">
        <v>2056</v>
      </c>
      <c r="D3989" s="555">
        <v>3</v>
      </c>
      <c r="E3989" s="407"/>
      <c r="F3989" s="406"/>
      <c r="G3989" s="407" t="s">
        <v>3061</v>
      </c>
      <c r="H3989" s="417" t="s">
        <v>3079</v>
      </c>
      <c r="I3989" s="417" t="s">
        <v>2040</v>
      </c>
      <c r="J3989" s="417" t="s">
        <v>324</v>
      </c>
      <c r="K3989" s="665">
        <v>214300</v>
      </c>
      <c r="L3989" s="665"/>
      <c r="M3989" s="665">
        <v>296100</v>
      </c>
      <c r="N3989" s="664"/>
      <c r="O3989" s="664"/>
      <c r="P3989" s="665">
        <f t="shared" si="446"/>
        <v>510400</v>
      </c>
      <c r="Q3989" s="665">
        <f>P3989*$D3989</f>
        <v>1531200</v>
      </c>
      <c r="R3989" s="665">
        <f>P3989*$F3989</f>
        <v>0</v>
      </c>
      <c r="S3989" s="661"/>
    </row>
    <row r="3990" spans="1:19" outlineLevel="1">
      <c r="A3990" s="565">
        <v>4.7</v>
      </c>
      <c r="B3990" s="560" t="s">
        <v>2058</v>
      </c>
      <c r="C3990" s="558"/>
      <c r="D3990" s="555"/>
      <c r="E3990" s="407"/>
      <c r="F3990" s="406"/>
      <c r="G3990" s="407"/>
      <c r="H3990" s="417"/>
      <c r="I3990" s="417"/>
      <c r="J3990" s="417"/>
      <c r="K3990" s="665"/>
      <c r="L3990" s="665"/>
      <c r="M3990" s="665"/>
      <c r="N3990" s="664"/>
      <c r="O3990" s="664"/>
      <c r="P3990" s="665"/>
      <c r="Q3990" s="665"/>
      <c r="R3990" s="665"/>
      <c r="S3990" s="661"/>
    </row>
    <row r="3991" spans="1:19" ht="25.5" outlineLevel="1">
      <c r="A3991" s="565"/>
      <c r="B3991" s="553" t="s">
        <v>2253</v>
      </c>
      <c r="C3991" s="558" t="s">
        <v>2056</v>
      </c>
      <c r="D3991" s="555">
        <v>1</v>
      </c>
      <c r="E3991" s="407"/>
      <c r="F3991" s="406"/>
      <c r="G3991" s="407" t="s">
        <v>2039</v>
      </c>
      <c r="H3991" s="417" t="s">
        <v>3048</v>
      </c>
      <c r="I3991" s="417" t="s">
        <v>2040</v>
      </c>
      <c r="J3991" s="417" t="s">
        <v>324</v>
      </c>
      <c r="K3991" s="665">
        <v>1764600</v>
      </c>
      <c r="L3991" s="665"/>
      <c r="M3991" s="665">
        <v>871800</v>
      </c>
      <c r="N3991" s="664"/>
      <c r="O3991" s="664"/>
      <c r="P3991" s="665">
        <f t="shared" si="446"/>
        <v>2636400</v>
      </c>
      <c r="Q3991" s="665">
        <f>P3991*$D3991</f>
        <v>2636400</v>
      </c>
      <c r="R3991" s="665">
        <f>P3991*$F3991</f>
        <v>0</v>
      </c>
      <c r="S3991" s="661"/>
    </row>
    <row r="3992" spans="1:19" ht="25.5" outlineLevel="1">
      <c r="A3992" s="565"/>
      <c r="B3992" s="553" t="s">
        <v>2254</v>
      </c>
      <c r="C3992" s="558" t="s">
        <v>2056</v>
      </c>
      <c r="D3992" s="555">
        <v>1</v>
      </c>
      <c r="E3992" s="407"/>
      <c r="F3992" s="406"/>
      <c r="G3992" s="407" t="s">
        <v>2039</v>
      </c>
      <c r="H3992" s="417" t="s">
        <v>3048</v>
      </c>
      <c r="I3992" s="417" t="s">
        <v>2040</v>
      </c>
      <c r="J3992" s="417" t="s">
        <v>324</v>
      </c>
      <c r="K3992" s="665">
        <v>1253700</v>
      </c>
      <c r="L3992" s="665"/>
      <c r="M3992" s="665">
        <v>711800</v>
      </c>
      <c r="N3992" s="664"/>
      <c r="O3992" s="664"/>
      <c r="P3992" s="665">
        <f t="shared" si="446"/>
        <v>1965500</v>
      </c>
      <c r="Q3992" s="665">
        <f>P3992*$D3992</f>
        <v>1965500</v>
      </c>
      <c r="R3992" s="665">
        <f>P3992*$F3992</f>
        <v>0</v>
      </c>
      <c r="S3992" s="661"/>
    </row>
    <row r="3993" spans="1:19" ht="25.5" outlineLevel="1">
      <c r="A3993" s="565"/>
      <c r="B3993" s="553" t="s">
        <v>2255</v>
      </c>
      <c r="C3993" s="558" t="s">
        <v>2056</v>
      </c>
      <c r="D3993" s="555">
        <v>1</v>
      </c>
      <c r="E3993" s="407"/>
      <c r="F3993" s="406"/>
      <c r="G3993" s="407" t="s">
        <v>2039</v>
      </c>
      <c r="H3993" s="417" t="s">
        <v>3048</v>
      </c>
      <c r="I3993" s="417" t="s">
        <v>2040</v>
      </c>
      <c r="J3993" s="417" t="s">
        <v>324</v>
      </c>
      <c r="K3993" s="665">
        <v>561600</v>
      </c>
      <c r="L3993" s="665"/>
      <c r="M3993" s="665">
        <v>537400</v>
      </c>
      <c r="N3993" s="664"/>
      <c r="O3993" s="664"/>
      <c r="P3993" s="665">
        <f t="shared" si="446"/>
        <v>1099000</v>
      </c>
      <c r="Q3993" s="665">
        <f>P3993*$D3993</f>
        <v>1099000</v>
      </c>
      <c r="R3993" s="665">
        <f>P3993*$F3993</f>
        <v>0</v>
      </c>
      <c r="S3993" s="661"/>
    </row>
    <row r="3994" spans="1:19" outlineLevel="1">
      <c r="A3994" s="565">
        <v>4.8</v>
      </c>
      <c r="B3994" s="560" t="s">
        <v>2256</v>
      </c>
      <c r="C3994" s="558"/>
      <c r="D3994" s="555"/>
      <c r="E3994" s="407"/>
      <c r="F3994" s="406"/>
      <c r="G3994" s="407"/>
      <c r="H3994" s="417"/>
      <c r="I3994" s="417"/>
      <c r="J3994" s="417"/>
      <c r="K3994" s="665"/>
      <c r="L3994" s="665"/>
      <c r="M3994" s="665"/>
      <c r="N3994" s="664"/>
      <c r="O3994" s="664"/>
      <c r="P3994" s="665"/>
      <c r="Q3994" s="665"/>
      <c r="R3994" s="665"/>
      <c r="S3994" s="661"/>
    </row>
    <row r="3995" spans="1:19" ht="25.5" outlineLevel="1">
      <c r="A3995" s="565"/>
      <c r="B3995" s="553" t="s">
        <v>2257</v>
      </c>
      <c r="C3995" s="558" t="s">
        <v>2056</v>
      </c>
      <c r="D3995" s="555">
        <v>1</v>
      </c>
      <c r="E3995" s="407"/>
      <c r="F3995" s="406"/>
      <c r="G3995" s="407" t="s">
        <v>2039</v>
      </c>
      <c r="H3995" s="417" t="s">
        <v>3048</v>
      </c>
      <c r="I3995" s="417" t="s">
        <v>2040</v>
      </c>
      <c r="J3995" s="417" t="s">
        <v>324</v>
      </c>
      <c r="K3995" s="665">
        <v>1266100</v>
      </c>
      <c r="L3995" s="665"/>
      <c r="M3995" s="665">
        <v>711900</v>
      </c>
      <c r="N3995" s="664"/>
      <c r="O3995" s="664"/>
      <c r="P3995" s="665">
        <f t="shared" ref="P3995:P4001" si="449">SUM(K3995:O3995)</f>
        <v>1978000</v>
      </c>
      <c r="Q3995" s="665">
        <f>P3995*$D3995</f>
        <v>1978000</v>
      </c>
      <c r="R3995" s="665">
        <f>P3995*$F3995</f>
        <v>0</v>
      </c>
      <c r="S3995" s="661"/>
    </row>
    <row r="3996" spans="1:19" ht="25.5" outlineLevel="1">
      <c r="A3996" s="565"/>
      <c r="B3996" s="553" t="s">
        <v>2255</v>
      </c>
      <c r="C3996" s="558" t="s">
        <v>2056</v>
      </c>
      <c r="D3996" s="555">
        <v>1</v>
      </c>
      <c r="E3996" s="407"/>
      <c r="F3996" s="406"/>
      <c r="G3996" s="407" t="s">
        <v>2039</v>
      </c>
      <c r="H3996" s="417" t="s">
        <v>3048</v>
      </c>
      <c r="I3996" s="417" t="s">
        <v>2040</v>
      </c>
      <c r="J3996" s="417" t="s">
        <v>324</v>
      </c>
      <c r="K3996" s="665">
        <v>561600</v>
      </c>
      <c r="L3996" s="665"/>
      <c r="M3996" s="665">
        <v>537400</v>
      </c>
      <c r="N3996" s="664"/>
      <c r="O3996" s="664"/>
      <c r="P3996" s="665">
        <f t="shared" si="449"/>
        <v>1099000</v>
      </c>
      <c r="Q3996" s="665">
        <f>P3996*$D3996</f>
        <v>1099000</v>
      </c>
      <c r="R3996" s="665">
        <f>P3996*$F3996</f>
        <v>0</v>
      </c>
      <c r="S3996" s="661"/>
    </row>
    <row r="3997" spans="1:19" ht="25.5" outlineLevel="1">
      <c r="A3997" s="565"/>
      <c r="B3997" s="553" t="s">
        <v>2254</v>
      </c>
      <c r="C3997" s="558" t="s">
        <v>2056</v>
      </c>
      <c r="D3997" s="555">
        <v>1</v>
      </c>
      <c r="E3997" s="407"/>
      <c r="F3997" s="406"/>
      <c r="G3997" s="407" t="s">
        <v>2039</v>
      </c>
      <c r="H3997" s="417" t="s">
        <v>3048</v>
      </c>
      <c r="I3997" s="417" t="s">
        <v>2040</v>
      </c>
      <c r="J3997" s="417" t="s">
        <v>324</v>
      </c>
      <c r="K3997" s="665">
        <v>1253700</v>
      </c>
      <c r="L3997" s="665"/>
      <c r="M3997" s="665">
        <v>711800</v>
      </c>
      <c r="N3997" s="664"/>
      <c r="O3997" s="664"/>
      <c r="P3997" s="665">
        <f t="shared" si="449"/>
        <v>1965500</v>
      </c>
      <c r="Q3997" s="665">
        <f>P3997*$D3997</f>
        <v>1965500</v>
      </c>
      <c r="R3997" s="665">
        <f>P3997*$F3997</f>
        <v>0</v>
      </c>
      <c r="S3997" s="661"/>
    </row>
    <row r="3998" spans="1:19" outlineLevel="1">
      <c r="A3998" s="565">
        <v>4.9000000000000004</v>
      </c>
      <c r="B3998" s="560" t="s">
        <v>2075</v>
      </c>
      <c r="C3998" s="558"/>
      <c r="D3998" s="555"/>
      <c r="E3998" s="407"/>
      <c r="F3998" s="406"/>
      <c r="G3998" s="407"/>
      <c r="H3998" s="417"/>
      <c r="I3998" s="417"/>
      <c r="J3998" s="417"/>
      <c r="K3998" s="665"/>
      <c r="L3998" s="665"/>
      <c r="M3998" s="665"/>
      <c r="N3998" s="664"/>
      <c r="O3998" s="664"/>
      <c r="P3998" s="665"/>
      <c r="Q3998" s="665"/>
      <c r="R3998" s="665"/>
      <c r="S3998" s="661"/>
    </row>
    <row r="3999" spans="1:19" ht="25.5" outlineLevel="1">
      <c r="A3999" s="565"/>
      <c r="B3999" s="553" t="s">
        <v>2258</v>
      </c>
      <c r="C3999" s="558" t="s">
        <v>2056</v>
      </c>
      <c r="D3999" s="555">
        <v>1</v>
      </c>
      <c r="E3999" s="407"/>
      <c r="F3999" s="406"/>
      <c r="G3999" s="407" t="s">
        <v>2039</v>
      </c>
      <c r="H3999" s="417" t="s">
        <v>3048</v>
      </c>
      <c r="I3999" s="417" t="s">
        <v>2040</v>
      </c>
      <c r="J3999" s="417" t="s">
        <v>324</v>
      </c>
      <c r="K3999" s="665">
        <v>3598600</v>
      </c>
      <c r="L3999" s="665"/>
      <c r="M3999" s="665">
        <v>727100</v>
      </c>
      <c r="N3999" s="664"/>
      <c r="O3999" s="664"/>
      <c r="P3999" s="665">
        <f t="shared" si="449"/>
        <v>4325700</v>
      </c>
      <c r="Q3999" s="665">
        <f>P3999*$D3999</f>
        <v>4325700</v>
      </c>
      <c r="R3999" s="665">
        <f>P3999*$F3999</f>
        <v>0</v>
      </c>
      <c r="S3999" s="661"/>
    </row>
    <row r="4000" spans="1:19" outlineLevel="1">
      <c r="A4000" s="565">
        <v>4.0999999999999996</v>
      </c>
      <c r="B4000" s="560" t="s">
        <v>2259</v>
      </c>
      <c r="C4000" s="558"/>
      <c r="D4000" s="555"/>
      <c r="E4000" s="407"/>
      <c r="F4000" s="406"/>
      <c r="G4000" s="407"/>
      <c r="H4000" s="417"/>
      <c r="I4000" s="417"/>
      <c r="J4000" s="417"/>
      <c r="K4000" s="665"/>
      <c r="L4000" s="665"/>
      <c r="M4000" s="665"/>
      <c r="N4000" s="664"/>
      <c r="O4000" s="664"/>
      <c r="P4000" s="665"/>
      <c r="Q4000" s="665"/>
      <c r="R4000" s="665"/>
      <c r="S4000" s="661"/>
    </row>
    <row r="4001" spans="1:19" ht="25.5" outlineLevel="1">
      <c r="A4001" s="565"/>
      <c r="B4001" s="553" t="s">
        <v>2260</v>
      </c>
      <c r="C4001" s="558" t="s">
        <v>2056</v>
      </c>
      <c r="D4001" s="555">
        <v>7</v>
      </c>
      <c r="E4001" s="407"/>
      <c r="F4001" s="406"/>
      <c r="G4001" s="407" t="s">
        <v>2039</v>
      </c>
      <c r="H4001" s="417" t="s">
        <v>3048</v>
      </c>
      <c r="I4001" s="417" t="s">
        <v>2040</v>
      </c>
      <c r="J4001" s="417" t="s">
        <v>324</v>
      </c>
      <c r="K4001" s="665">
        <v>9237600</v>
      </c>
      <c r="L4001" s="665"/>
      <c r="M4001" s="665">
        <v>1535300</v>
      </c>
      <c r="N4001" s="664"/>
      <c r="O4001" s="664"/>
      <c r="P4001" s="665">
        <f t="shared" si="449"/>
        <v>10772900</v>
      </c>
      <c r="Q4001" s="665">
        <f>P4001*$D4001</f>
        <v>75410300</v>
      </c>
      <c r="R4001" s="665">
        <f>P4001*$F4001</f>
        <v>0</v>
      </c>
      <c r="S4001" s="661"/>
    </row>
    <row r="4002" spans="1:19" outlineLevel="1">
      <c r="A4002" s="565">
        <v>4.1100000000000003</v>
      </c>
      <c r="B4002" s="560" t="s">
        <v>2261</v>
      </c>
      <c r="C4002" s="558"/>
      <c r="D4002" s="555"/>
      <c r="E4002" s="407"/>
      <c r="F4002" s="406"/>
      <c r="G4002" s="407"/>
      <c r="H4002" s="417"/>
      <c r="I4002" s="417"/>
      <c r="J4002" s="417"/>
      <c r="K4002" s="665"/>
      <c r="L4002" s="665"/>
      <c r="M4002" s="665"/>
      <c r="N4002" s="664"/>
      <c r="O4002" s="664"/>
      <c r="P4002" s="665"/>
      <c r="Q4002" s="665"/>
      <c r="R4002" s="665"/>
      <c r="S4002" s="661"/>
    </row>
    <row r="4003" spans="1:19" ht="38.25" outlineLevel="1">
      <c r="A4003" s="565"/>
      <c r="B4003" s="553" t="s">
        <v>2262</v>
      </c>
      <c r="C4003" s="558" t="s">
        <v>2056</v>
      </c>
      <c r="D4003" s="555">
        <v>9</v>
      </c>
      <c r="E4003" s="407"/>
      <c r="F4003" s="406"/>
      <c r="G4003" s="407" t="s">
        <v>3080</v>
      </c>
      <c r="H4003" s="417"/>
      <c r="I4003" s="417" t="s">
        <v>2040</v>
      </c>
      <c r="J4003" s="417" t="s">
        <v>324</v>
      </c>
      <c r="K4003" s="665">
        <v>1212500</v>
      </c>
      <c r="L4003" s="665"/>
      <c r="M4003" s="665">
        <v>152300</v>
      </c>
      <c r="N4003" s="664"/>
      <c r="O4003" s="664"/>
      <c r="P4003" s="665">
        <f t="shared" ref="P4003:P4005" si="450">SUM(K4003:O4003)</f>
        <v>1364800</v>
      </c>
      <c r="Q4003" s="665">
        <f>P4003*$D4003</f>
        <v>12283200</v>
      </c>
      <c r="R4003" s="665">
        <f>P4003*$F4003</f>
        <v>0</v>
      </c>
      <c r="S4003" s="661"/>
    </row>
    <row r="4004" spans="1:19" ht="38.25" outlineLevel="1">
      <c r="A4004" s="565"/>
      <c r="B4004" s="553" t="s">
        <v>2263</v>
      </c>
      <c r="C4004" s="558" t="s">
        <v>2056</v>
      </c>
      <c r="D4004" s="555">
        <v>2</v>
      </c>
      <c r="E4004" s="407"/>
      <c r="F4004" s="406"/>
      <c r="G4004" s="407" t="s">
        <v>3081</v>
      </c>
      <c r="H4004" s="417"/>
      <c r="I4004" s="417" t="s">
        <v>2040</v>
      </c>
      <c r="J4004" s="417" t="s">
        <v>324</v>
      </c>
      <c r="K4004" s="665">
        <v>835000</v>
      </c>
      <c r="L4004" s="665"/>
      <c r="M4004" s="665">
        <v>152300</v>
      </c>
      <c r="N4004" s="664"/>
      <c r="O4004" s="664"/>
      <c r="P4004" s="665">
        <f t="shared" si="450"/>
        <v>987300</v>
      </c>
      <c r="Q4004" s="665">
        <f>P4004*$D4004</f>
        <v>1974600</v>
      </c>
      <c r="R4004" s="665">
        <f>P4004*$F4004</f>
        <v>0</v>
      </c>
      <c r="S4004" s="661"/>
    </row>
    <row r="4005" spans="1:19" ht="38.25" outlineLevel="1">
      <c r="A4005" s="565"/>
      <c r="B4005" s="553" t="s">
        <v>2264</v>
      </c>
      <c r="C4005" s="558" t="s">
        <v>2056</v>
      </c>
      <c r="D4005" s="555">
        <v>3</v>
      </c>
      <c r="E4005" s="407"/>
      <c r="F4005" s="406"/>
      <c r="G4005" s="407" t="s">
        <v>3082</v>
      </c>
      <c r="H4005" s="417"/>
      <c r="I4005" s="417" t="s">
        <v>2040</v>
      </c>
      <c r="J4005" s="417" t="s">
        <v>324</v>
      </c>
      <c r="K4005" s="665">
        <v>216300</v>
      </c>
      <c r="L4005" s="665"/>
      <c r="M4005" s="665">
        <v>123300</v>
      </c>
      <c r="N4005" s="664"/>
      <c r="O4005" s="664"/>
      <c r="P4005" s="665">
        <f t="shared" si="450"/>
        <v>339600</v>
      </c>
      <c r="Q4005" s="665">
        <f>P4005*$D4005</f>
        <v>1018800</v>
      </c>
      <c r="R4005" s="665">
        <f>P4005*$F4005</f>
        <v>0</v>
      </c>
      <c r="S4005" s="661"/>
    </row>
    <row r="4006" spans="1:19" outlineLevel="1">
      <c r="A4006" s="567">
        <v>4.12</v>
      </c>
      <c r="B4006" s="402" t="s">
        <v>2265</v>
      </c>
      <c r="C4006" s="410"/>
      <c r="D4006" s="406"/>
      <c r="E4006" s="407"/>
      <c r="F4006" s="406"/>
      <c r="G4006" s="407"/>
      <c r="H4006" s="417"/>
      <c r="I4006" s="417"/>
      <c r="J4006" s="417"/>
      <c r="K4006" s="665"/>
      <c r="L4006" s="665"/>
      <c r="M4006" s="665"/>
      <c r="N4006" s="664"/>
      <c r="O4006" s="664"/>
      <c r="P4006" s="665"/>
      <c r="Q4006" s="665"/>
      <c r="R4006" s="665"/>
      <c r="S4006" s="661"/>
    </row>
    <row r="4007" spans="1:19" ht="25.5" outlineLevel="1">
      <c r="A4007" s="565"/>
      <c r="B4007" s="419" t="s">
        <v>2266</v>
      </c>
      <c r="C4007" s="410" t="s">
        <v>243</v>
      </c>
      <c r="D4007" s="406">
        <v>6</v>
      </c>
      <c r="E4007" s="407"/>
      <c r="F4007" s="406"/>
      <c r="G4007" s="407" t="s">
        <v>2104</v>
      </c>
      <c r="H4007" s="423" t="s">
        <v>3048</v>
      </c>
      <c r="I4007" s="417" t="s">
        <v>2040</v>
      </c>
      <c r="J4007" s="417" t="s">
        <v>324</v>
      </c>
      <c r="K4007" s="665">
        <v>735700</v>
      </c>
      <c r="L4007" s="665"/>
      <c r="M4007" s="665">
        <v>325300</v>
      </c>
      <c r="N4007" s="664"/>
      <c r="O4007" s="664"/>
      <c r="P4007" s="665">
        <f t="shared" ref="P4007:P4023" si="451">SUM(K4007:O4007)</f>
        <v>1061000</v>
      </c>
      <c r="Q4007" s="665">
        <f t="shared" ref="Q4007:Q4038" si="452">P4007*$D4007</f>
        <v>6366000</v>
      </c>
      <c r="R4007" s="665">
        <f t="shared" ref="R4007:R4038" si="453">P4007*$F4007</f>
        <v>0</v>
      </c>
      <c r="S4007" s="661"/>
    </row>
    <row r="4008" spans="1:19" ht="25.5" outlineLevel="1">
      <c r="A4008" s="565"/>
      <c r="B4008" s="419" t="s">
        <v>2230</v>
      </c>
      <c r="C4008" s="410" t="s">
        <v>243</v>
      </c>
      <c r="D4008" s="406">
        <v>6</v>
      </c>
      <c r="E4008" s="407"/>
      <c r="F4008" s="406"/>
      <c r="G4008" s="407" t="s">
        <v>2104</v>
      </c>
      <c r="H4008" s="423" t="s">
        <v>3048</v>
      </c>
      <c r="I4008" s="417" t="s">
        <v>2040</v>
      </c>
      <c r="J4008" s="417" t="s">
        <v>324</v>
      </c>
      <c r="K4008" s="665">
        <v>735700</v>
      </c>
      <c r="L4008" s="665"/>
      <c r="M4008" s="665">
        <v>325300</v>
      </c>
      <c r="N4008" s="664"/>
      <c r="O4008" s="664"/>
      <c r="P4008" s="665">
        <f t="shared" si="451"/>
        <v>1061000</v>
      </c>
      <c r="Q4008" s="665">
        <f t="shared" si="452"/>
        <v>6366000</v>
      </c>
      <c r="R4008" s="665">
        <f t="shared" si="453"/>
        <v>0</v>
      </c>
      <c r="S4008" s="661"/>
    </row>
    <row r="4009" spans="1:19" ht="25.5" outlineLevel="1">
      <c r="A4009" s="565"/>
      <c r="B4009" s="419" t="s">
        <v>2038</v>
      </c>
      <c r="C4009" s="410" t="s">
        <v>243</v>
      </c>
      <c r="D4009" s="406">
        <v>10</v>
      </c>
      <c r="E4009" s="407"/>
      <c r="F4009" s="406"/>
      <c r="G4009" s="407" t="s">
        <v>2104</v>
      </c>
      <c r="H4009" s="423" t="s">
        <v>3048</v>
      </c>
      <c r="I4009" s="417" t="s">
        <v>2040</v>
      </c>
      <c r="J4009" s="417" t="s">
        <v>324</v>
      </c>
      <c r="K4009" s="665">
        <v>950800</v>
      </c>
      <c r="L4009" s="665"/>
      <c r="M4009" s="665">
        <v>419600</v>
      </c>
      <c r="N4009" s="664"/>
      <c r="O4009" s="664"/>
      <c r="P4009" s="665">
        <f t="shared" si="451"/>
        <v>1370400</v>
      </c>
      <c r="Q4009" s="665">
        <f t="shared" si="452"/>
        <v>13704000</v>
      </c>
      <c r="R4009" s="665">
        <f t="shared" si="453"/>
        <v>0</v>
      </c>
      <c r="S4009" s="661"/>
    </row>
    <row r="4010" spans="1:19" ht="25.5" outlineLevel="1">
      <c r="A4010" s="565"/>
      <c r="B4010" s="419" t="s">
        <v>2267</v>
      </c>
      <c r="C4010" s="410" t="s">
        <v>243</v>
      </c>
      <c r="D4010" s="406">
        <v>2</v>
      </c>
      <c r="E4010" s="407"/>
      <c r="F4010" s="406"/>
      <c r="G4010" s="407" t="s">
        <v>2104</v>
      </c>
      <c r="H4010" s="423" t="s">
        <v>3048</v>
      </c>
      <c r="I4010" s="417" t="s">
        <v>2040</v>
      </c>
      <c r="J4010" s="417" t="s">
        <v>324</v>
      </c>
      <c r="K4010" s="665">
        <v>1109200</v>
      </c>
      <c r="L4010" s="665"/>
      <c r="M4010" s="665">
        <v>489500</v>
      </c>
      <c r="N4010" s="664"/>
      <c r="O4010" s="664"/>
      <c r="P4010" s="665">
        <f t="shared" si="451"/>
        <v>1598700</v>
      </c>
      <c r="Q4010" s="665">
        <f t="shared" si="452"/>
        <v>3197400</v>
      </c>
      <c r="R4010" s="665">
        <f t="shared" si="453"/>
        <v>0</v>
      </c>
      <c r="S4010" s="661"/>
    </row>
    <row r="4011" spans="1:19" ht="25.5" outlineLevel="1">
      <c r="A4011" s="565"/>
      <c r="B4011" s="419" t="s">
        <v>2268</v>
      </c>
      <c r="C4011" s="410" t="s">
        <v>243</v>
      </c>
      <c r="D4011" s="406">
        <v>19</v>
      </c>
      <c r="E4011" s="407"/>
      <c r="F4011" s="406"/>
      <c r="G4011" s="407" t="s">
        <v>2104</v>
      </c>
      <c r="H4011" s="423" t="s">
        <v>3048</v>
      </c>
      <c r="I4011" s="417" t="s">
        <v>2040</v>
      </c>
      <c r="J4011" s="417" t="s">
        <v>324</v>
      </c>
      <c r="K4011" s="665">
        <v>1162000</v>
      </c>
      <c r="L4011" s="665"/>
      <c r="M4011" s="665">
        <v>512800</v>
      </c>
      <c r="N4011" s="664"/>
      <c r="O4011" s="664"/>
      <c r="P4011" s="665">
        <f t="shared" si="451"/>
        <v>1674800</v>
      </c>
      <c r="Q4011" s="665">
        <f t="shared" si="452"/>
        <v>31821200</v>
      </c>
      <c r="R4011" s="665">
        <f t="shared" si="453"/>
        <v>0</v>
      </c>
      <c r="S4011" s="661"/>
    </row>
    <row r="4012" spans="1:19" ht="25.5" outlineLevel="1">
      <c r="A4012" s="563"/>
      <c r="B4012" s="419" t="s">
        <v>2269</v>
      </c>
      <c r="C4012" s="410" t="s">
        <v>243</v>
      </c>
      <c r="D4012" s="406">
        <v>5</v>
      </c>
      <c r="E4012" s="407"/>
      <c r="F4012" s="406"/>
      <c r="G4012" s="407" t="s">
        <v>2104</v>
      </c>
      <c r="H4012" s="423" t="s">
        <v>3048</v>
      </c>
      <c r="I4012" s="417" t="s">
        <v>2040</v>
      </c>
      <c r="J4012" s="417" t="s">
        <v>324</v>
      </c>
      <c r="K4012" s="665">
        <v>1373300</v>
      </c>
      <c r="L4012" s="665"/>
      <c r="M4012" s="665">
        <v>606100</v>
      </c>
      <c r="N4012" s="664"/>
      <c r="O4012" s="664"/>
      <c r="P4012" s="665">
        <f t="shared" si="451"/>
        <v>1979400</v>
      </c>
      <c r="Q4012" s="665">
        <f t="shared" si="452"/>
        <v>9897000</v>
      </c>
      <c r="R4012" s="665">
        <f t="shared" si="453"/>
        <v>0</v>
      </c>
      <c r="S4012" s="661"/>
    </row>
    <row r="4013" spans="1:19" ht="25.5" outlineLevel="1">
      <c r="A4013" s="565"/>
      <c r="B4013" s="419" t="s">
        <v>2105</v>
      </c>
      <c r="C4013" s="410" t="s">
        <v>243</v>
      </c>
      <c r="D4013" s="406">
        <v>3</v>
      </c>
      <c r="E4013" s="407"/>
      <c r="F4013" s="406"/>
      <c r="G4013" s="407" t="s">
        <v>2104</v>
      </c>
      <c r="H4013" s="423" t="s">
        <v>3048</v>
      </c>
      <c r="I4013" s="417" t="s">
        <v>2040</v>
      </c>
      <c r="J4013" s="417" t="s">
        <v>324</v>
      </c>
      <c r="K4013" s="665">
        <v>1191700</v>
      </c>
      <c r="L4013" s="665"/>
      <c r="M4013" s="665">
        <v>520800</v>
      </c>
      <c r="N4013" s="664"/>
      <c r="O4013" s="664"/>
      <c r="P4013" s="665">
        <f t="shared" si="451"/>
        <v>1712500</v>
      </c>
      <c r="Q4013" s="665">
        <f t="shared" si="452"/>
        <v>5137500</v>
      </c>
      <c r="R4013" s="665">
        <f t="shared" si="453"/>
        <v>0</v>
      </c>
      <c r="S4013" s="661"/>
    </row>
    <row r="4014" spans="1:19" ht="25.5" outlineLevel="1">
      <c r="A4014" s="565"/>
      <c r="B4014" s="409" t="s">
        <v>2270</v>
      </c>
      <c r="C4014" s="410" t="s">
        <v>243</v>
      </c>
      <c r="D4014" s="406">
        <v>59</v>
      </c>
      <c r="E4014" s="407"/>
      <c r="F4014" s="406"/>
      <c r="G4014" s="407" t="s">
        <v>2104</v>
      </c>
      <c r="H4014" s="423" t="s">
        <v>3048</v>
      </c>
      <c r="I4014" s="417" t="s">
        <v>2040</v>
      </c>
      <c r="J4014" s="417" t="s">
        <v>324</v>
      </c>
      <c r="K4014" s="665">
        <v>1354200</v>
      </c>
      <c r="L4014" s="665"/>
      <c r="M4014" s="665">
        <v>591800</v>
      </c>
      <c r="N4014" s="664"/>
      <c r="O4014" s="664"/>
      <c r="P4014" s="665">
        <f t="shared" si="451"/>
        <v>1946000</v>
      </c>
      <c r="Q4014" s="665">
        <f t="shared" si="452"/>
        <v>114814000</v>
      </c>
      <c r="R4014" s="665">
        <f t="shared" si="453"/>
        <v>0</v>
      </c>
      <c r="S4014" s="661"/>
    </row>
    <row r="4015" spans="1:19" ht="25.5" outlineLevel="1">
      <c r="A4015" s="565"/>
      <c r="B4015" s="409" t="s">
        <v>2195</v>
      </c>
      <c r="C4015" s="410" t="s">
        <v>243</v>
      </c>
      <c r="D4015" s="406">
        <v>4</v>
      </c>
      <c r="E4015" s="407"/>
      <c r="F4015" s="406"/>
      <c r="G4015" s="407" t="s">
        <v>2104</v>
      </c>
      <c r="H4015" s="423" t="s">
        <v>3048</v>
      </c>
      <c r="I4015" s="417" t="s">
        <v>2040</v>
      </c>
      <c r="J4015" s="417" t="s">
        <v>324</v>
      </c>
      <c r="K4015" s="665">
        <v>1679200</v>
      </c>
      <c r="L4015" s="665"/>
      <c r="M4015" s="665">
        <v>733900</v>
      </c>
      <c r="N4015" s="664"/>
      <c r="O4015" s="664"/>
      <c r="P4015" s="665">
        <f t="shared" si="451"/>
        <v>2413100</v>
      </c>
      <c r="Q4015" s="665">
        <f t="shared" si="452"/>
        <v>9652400</v>
      </c>
      <c r="R4015" s="665">
        <f t="shared" si="453"/>
        <v>0</v>
      </c>
      <c r="S4015" s="661"/>
    </row>
    <row r="4016" spans="1:19" ht="25.5" outlineLevel="1">
      <c r="A4016" s="565"/>
      <c r="B4016" s="419" t="s">
        <v>2271</v>
      </c>
      <c r="C4016" s="410" t="s">
        <v>243</v>
      </c>
      <c r="D4016" s="406">
        <v>17</v>
      </c>
      <c r="E4016" s="407"/>
      <c r="F4016" s="406"/>
      <c r="G4016" s="407" t="s">
        <v>2104</v>
      </c>
      <c r="H4016" s="423" t="s">
        <v>3048</v>
      </c>
      <c r="I4016" s="417" t="s">
        <v>2040</v>
      </c>
      <c r="J4016" s="417" t="s">
        <v>324</v>
      </c>
      <c r="K4016" s="665">
        <v>1801500</v>
      </c>
      <c r="L4016" s="665"/>
      <c r="M4016" s="665">
        <v>594800</v>
      </c>
      <c r="N4016" s="664"/>
      <c r="O4016" s="664"/>
      <c r="P4016" s="665">
        <f t="shared" si="451"/>
        <v>2396300</v>
      </c>
      <c r="Q4016" s="665">
        <f t="shared" si="452"/>
        <v>40737100</v>
      </c>
      <c r="R4016" s="665">
        <f t="shared" si="453"/>
        <v>0</v>
      </c>
      <c r="S4016" s="661"/>
    </row>
    <row r="4017" spans="1:19" ht="25.5" outlineLevel="1">
      <c r="A4017" s="565"/>
      <c r="B4017" s="419" t="s">
        <v>2272</v>
      </c>
      <c r="C4017" s="410" t="s">
        <v>243</v>
      </c>
      <c r="D4017" s="406">
        <v>3</v>
      </c>
      <c r="E4017" s="407"/>
      <c r="F4017" s="406"/>
      <c r="G4017" s="407" t="s">
        <v>2104</v>
      </c>
      <c r="H4017" s="423" t="s">
        <v>3048</v>
      </c>
      <c r="I4017" s="417" t="s">
        <v>2040</v>
      </c>
      <c r="J4017" s="417" t="s">
        <v>324</v>
      </c>
      <c r="K4017" s="665">
        <v>2161800</v>
      </c>
      <c r="L4017" s="665"/>
      <c r="M4017" s="665">
        <v>713700</v>
      </c>
      <c r="N4017" s="664"/>
      <c r="O4017" s="664"/>
      <c r="P4017" s="665">
        <f t="shared" si="451"/>
        <v>2875500</v>
      </c>
      <c r="Q4017" s="665">
        <f t="shared" si="452"/>
        <v>8626500</v>
      </c>
      <c r="R4017" s="665">
        <f t="shared" si="453"/>
        <v>0</v>
      </c>
      <c r="S4017" s="661"/>
    </row>
    <row r="4018" spans="1:19" ht="25.5" outlineLevel="1">
      <c r="A4018" s="565"/>
      <c r="B4018" s="419" t="s">
        <v>2052</v>
      </c>
      <c r="C4018" s="410" t="s">
        <v>243</v>
      </c>
      <c r="D4018" s="406">
        <v>2</v>
      </c>
      <c r="E4018" s="407"/>
      <c r="F4018" s="406"/>
      <c r="G4018" s="407" t="s">
        <v>2104</v>
      </c>
      <c r="H4018" s="423" t="s">
        <v>3048</v>
      </c>
      <c r="I4018" s="417" t="s">
        <v>2040</v>
      </c>
      <c r="J4018" s="417" t="s">
        <v>324</v>
      </c>
      <c r="K4018" s="665">
        <v>1873600</v>
      </c>
      <c r="L4018" s="665"/>
      <c r="M4018" s="665">
        <v>618600</v>
      </c>
      <c r="N4018" s="664"/>
      <c r="O4018" s="664"/>
      <c r="P4018" s="665">
        <f t="shared" si="451"/>
        <v>2492200</v>
      </c>
      <c r="Q4018" s="665">
        <f t="shared" si="452"/>
        <v>4984400</v>
      </c>
      <c r="R4018" s="665">
        <f t="shared" si="453"/>
        <v>0</v>
      </c>
      <c r="S4018" s="661"/>
    </row>
    <row r="4019" spans="1:19" ht="25.5" outlineLevel="1">
      <c r="A4019" s="565"/>
      <c r="B4019" s="419" t="s">
        <v>2052</v>
      </c>
      <c r="C4019" s="410" t="s">
        <v>243</v>
      </c>
      <c r="D4019" s="406">
        <v>2</v>
      </c>
      <c r="E4019" s="407"/>
      <c r="F4019" s="406"/>
      <c r="G4019" s="407" t="s">
        <v>2104</v>
      </c>
      <c r="H4019" s="423" t="s">
        <v>3048</v>
      </c>
      <c r="I4019" s="417" t="s">
        <v>2040</v>
      </c>
      <c r="J4019" s="417" t="s">
        <v>324</v>
      </c>
      <c r="K4019" s="665">
        <v>1873600</v>
      </c>
      <c r="L4019" s="665"/>
      <c r="M4019" s="665">
        <v>618600</v>
      </c>
      <c r="N4019" s="664"/>
      <c r="O4019" s="664"/>
      <c r="P4019" s="665">
        <f t="shared" si="451"/>
        <v>2492200</v>
      </c>
      <c r="Q4019" s="665">
        <f t="shared" si="452"/>
        <v>4984400</v>
      </c>
      <c r="R4019" s="665">
        <f t="shared" si="453"/>
        <v>0</v>
      </c>
      <c r="S4019" s="661"/>
    </row>
    <row r="4020" spans="1:19" ht="25.5" outlineLevel="1">
      <c r="A4020" s="565"/>
      <c r="B4020" s="419" t="s">
        <v>2273</v>
      </c>
      <c r="C4020" s="410" t="s">
        <v>243</v>
      </c>
      <c r="D4020" s="406">
        <v>22</v>
      </c>
      <c r="E4020" s="407"/>
      <c r="F4020" s="406"/>
      <c r="G4020" s="407" t="s">
        <v>2104</v>
      </c>
      <c r="H4020" s="423" t="s">
        <v>3048</v>
      </c>
      <c r="I4020" s="417" t="s">
        <v>2040</v>
      </c>
      <c r="J4020" s="417" t="s">
        <v>324</v>
      </c>
      <c r="K4020" s="665">
        <v>2161800</v>
      </c>
      <c r="L4020" s="665"/>
      <c r="M4020" s="665">
        <v>713700</v>
      </c>
      <c r="N4020" s="664"/>
      <c r="O4020" s="664"/>
      <c r="P4020" s="665">
        <f t="shared" si="451"/>
        <v>2875500</v>
      </c>
      <c r="Q4020" s="665">
        <f t="shared" si="452"/>
        <v>63261000</v>
      </c>
      <c r="R4020" s="665">
        <f t="shared" si="453"/>
        <v>0</v>
      </c>
      <c r="S4020" s="661"/>
    </row>
    <row r="4021" spans="1:19" ht="25.5" outlineLevel="1">
      <c r="A4021" s="565"/>
      <c r="B4021" s="419" t="s">
        <v>2053</v>
      </c>
      <c r="C4021" s="410" t="s">
        <v>243</v>
      </c>
      <c r="D4021" s="406">
        <v>3</v>
      </c>
      <c r="E4021" s="407"/>
      <c r="F4021" s="406"/>
      <c r="G4021" s="407" t="s">
        <v>2104</v>
      </c>
      <c r="H4021" s="423" t="s">
        <v>3048</v>
      </c>
      <c r="I4021" s="417" t="s">
        <v>2040</v>
      </c>
      <c r="J4021" s="417" t="s">
        <v>324</v>
      </c>
      <c r="K4021" s="665">
        <v>2450100</v>
      </c>
      <c r="L4021" s="665"/>
      <c r="M4021" s="665">
        <v>808900</v>
      </c>
      <c r="N4021" s="664"/>
      <c r="O4021" s="664"/>
      <c r="P4021" s="665">
        <f t="shared" si="451"/>
        <v>3259000</v>
      </c>
      <c r="Q4021" s="665">
        <f t="shared" si="452"/>
        <v>9777000</v>
      </c>
      <c r="R4021" s="665">
        <f t="shared" si="453"/>
        <v>0</v>
      </c>
      <c r="S4021" s="661"/>
    </row>
    <row r="4022" spans="1:19" ht="25.5" outlineLevel="1">
      <c r="A4022" s="565"/>
      <c r="B4022" s="419" t="s">
        <v>2274</v>
      </c>
      <c r="C4022" s="410" t="s">
        <v>243</v>
      </c>
      <c r="D4022" s="406">
        <v>108</v>
      </c>
      <c r="E4022" s="407"/>
      <c r="F4022" s="406"/>
      <c r="G4022" s="407" t="s">
        <v>2104</v>
      </c>
      <c r="H4022" s="423" t="s">
        <v>3048</v>
      </c>
      <c r="I4022" s="417" t="s">
        <v>2040</v>
      </c>
      <c r="J4022" s="417" t="s">
        <v>324</v>
      </c>
      <c r="K4022" s="665">
        <v>2089700</v>
      </c>
      <c r="L4022" s="665"/>
      <c r="M4022" s="665">
        <v>689900</v>
      </c>
      <c r="N4022" s="664"/>
      <c r="O4022" s="664"/>
      <c r="P4022" s="665">
        <f t="shared" si="451"/>
        <v>2779600</v>
      </c>
      <c r="Q4022" s="665">
        <f t="shared" si="452"/>
        <v>300196800</v>
      </c>
      <c r="R4022" s="665">
        <f t="shared" si="453"/>
        <v>0</v>
      </c>
      <c r="S4022" s="661"/>
    </row>
    <row r="4023" spans="1:19" ht="25.5" outlineLevel="1">
      <c r="A4023" s="565"/>
      <c r="B4023" s="419" t="s">
        <v>2093</v>
      </c>
      <c r="C4023" s="410" t="s">
        <v>243</v>
      </c>
      <c r="D4023" s="406">
        <v>11</v>
      </c>
      <c r="E4023" s="407"/>
      <c r="F4023" s="406"/>
      <c r="G4023" s="407" t="s">
        <v>2104</v>
      </c>
      <c r="H4023" s="423" t="s">
        <v>3048</v>
      </c>
      <c r="I4023" s="417" t="s">
        <v>2040</v>
      </c>
      <c r="J4023" s="417" t="s">
        <v>324</v>
      </c>
      <c r="K4023" s="665">
        <v>3170600</v>
      </c>
      <c r="L4023" s="665"/>
      <c r="M4023" s="665">
        <v>1046800</v>
      </c>
      <c r="N4023" s="664"/>
      <c r="O4023" s="664"/>
      <c r="P4023" s="665">
        <f t="shared" si="451"/>
        <v>4217400</v>
      </c>
      <c r="Q4023" s="665">
        <f t="shared" si="452"/>
        <v>46391400</v>
      </c>
      <c r="R4023" s="665">
        <f t="shared" si="453"/>
        <v>0</v>
      </c>
      <c r="S4023" s="661"/>
    </row>
    <row r="4024" spans="1:19" ht="25.5" outlineLevel="1">
      <c r="A4024" s="565"/>
      <c r="B4024" s="553" t="s">
        <v>2199</v>
      </c>
      <c r="C4024" s="558" t="s">
        <v>243</v>
      </c>
      <c r="D4024" s="555">
        <v>14</v>
      </c>
      <c r="E4024" s="407"/>
      <c r="F4024" s="406"/>
      <c r="G4024" s="407" t="s">
        <v>2104</v>
      </c>
      <c r="H4024" s="423" t="s">
        <v>3048</v>
      </c>
      <c r="I4024" s="417" t="s">
        <v>2040</v>
      </c>
      <c r="J4024" s="417" t="s">
        <v>324</v>
      </c>
      <c r="K4024" s="665">
        <v>2740100</v>
      </c>
      <c r="L4024" s="665"/>
      <c r="M4024" s="665">
        <v>834100</v>
      </c>
      <c r="N4024" s="664"/>
      <c r="O4024" s="664"/>
      <c r="P4024" s="665">
        <f t="shared" ref="P4024:P4038" si="454">SUM(K4024:O4024)</f>
        <v>3574200</v>
      </c>
      <c r="Q4024" s="665">
        <f t="shared" si="452"/>
        <v>50038800</v>
      </c>
      <c r="R4024" s="665">
        <f t="shared" si="453"/>
        <v>0</v>
      </c>
      <c r="S4024" s="661"/>
    </row>
    <row r="4025" spans="1:19" ht="25.5" outlineLevel="1">
      <c r="A4025" s="565"/>
      <c r="B4025" s="553" t="s">
        <v>2275</v>
      </c>
      <c r="C4025" s="558" t="s">
        <v>243</v>
      </c>
      <c r="D4025" s="555">
        <v>3</v>
      </c>
      <c r="E4025" s="407"/>
      <c r="F4025" s="406"/>
      <c r="G4025" s="407" t="s">
        <v>2104</v>
      </c>
      <c r="H4025" s="423" t="s">
        <v>3048</v>
      </c>
      <c r="I4025" s="417" t="s">
        <v>2040</v>
      </c>
      <c r="J4025" s="417" t="s">
        <v>324</v>
      </c>
      <c r="K4025" s="665">
        <v>2450100</v>
      </c>
      <c r="L4025" s="665"/>
      <c r="M4025" s="665">
        <v>808900</v>
      </c>
      <c r="N4025" s="664"/>
      <c r="O4025" s="664"/>
      <c r="P4025" s="665">
        <f t="shared" si="454"/>
        <v>3259000</v>
      </c>
      <c r="Q4025" s="665">
        <f t="shared" si="452"/>
        <v>9777000</v>
      </c>
      <c r="R4025" s="665">
        <f t="shared" si="453"/>
        <v>0</v>
      </c>
      <c r="S4025" s="661"/>
    </row>
    <row r="4026" spans="1:19" ht="25.5" outlineLevel="1">
      <c r="A4026" s="565"/>
      <c r="B4026" s="553" t="s">
        <v>2276</v>
      </c>
      <c r="C4026" s="558" t="s">
        <v>243</v>
      </c>
      <c r="D4026" s="555">
        <v>27</v>
      </c>
      <c r="E4026" s="407"/>
      <c r="F4026" s="406"/>
      <c r="G4026" s="407" t="s">
        <v>2104</v>
      </c>
      <c r="H4026" s="423" t="s">
        <v>3048</v>
      </c>
      <c r="I4026" s="417" t="s">
        <v>2040</v>
      </c>
      <c r="J4026" s="417" t="s">
        <v>324</v>
      </c>
      <c r="K4026" s="665">
        <v>3026500</v>
      </c>
      <c r="L4026" s="665"/>
      <c r="M4026" s="665">
        <v>999200</v>
      </c>
      <c r="N4026" s="664"/>
      <c r="O4026" s="664"/>
      <c r="P4026" s="665">
        <f t="shared" si="454"/>
        <v>4025700</v>
      </c>
      <c r="Q4026" s="665">
        <f t="shared" si="452"/>
        <v>108693900</v>
      </c>
      <c r="R4026" s="665">
        <f t="shared" si="453"/>
        <v>0</v>
      </c>
      <c r="S4026" s="661"/>
    </row>
    <row r="4027" spans="1:19" ht="25.5" outlineLevel="1">
      <c r="A4027" s="563"/>
      <c r="B4027" s="553" t="s">
        <v>2277</v>
      </c>
      <c r="C4027" s="558" t="s">
        <v>243</v>
      </c>
      <c r="D4027" s="555">
        <v>23</v>
      </c>
      <c r="E4027" s="407"/>
      <c r="F4027" s="406"/>
      <c r="G4027" s="407" t="s">
        <v>2104</v>
      </c>
      <c r="H4027" s="423" t="s">
        <v>3048</v>
      </c>
      <c r="I4027" s="417" t="s">
        <v>2040</v>
      </c>
      <c r="J4027" s="417" t="s">
        <v>324</v>
      </c>
      <c r="K4027" s="665">
        <v>2738300</v>
      </c>
      <c r="L4027" s="665"/>
      <c r="M4027" s="665">
        <v>904000</v>
      </c>
      <c r="N4027" s="664"/>
      <c r="O4027" s="664"/>
      <c r="P4027" s="665">
        <f t="shared" si="454"/>
        <v>3642300</v>
      </c>
      <c r="Q4027" s="665">
        <f t="shared" si="452"/>
        <v>83772900</v>
      </c>
      <c r="R4027" s="665">
        <f t="shared" si="453"/>
        <v>0</v>
      </c>
      <c r="S4027" s="661"/>
    </row>
    <row r="4028" spans="1:19" ht="25.5" outlineLevel="1">
      <c r="A4028" s="565"/>
      <c r="B4028" s="553" t="s">
        <v>2278</v>
      </c>
      <c r="C4028" s="558" t="s">
        <v>243</v>
      </c>
      <c r="D4028" s="555">
        <v>17</v>
      </c>
      <c r="E4028" s="407"/>
      <c r="F4028" s="406"/>
      <c r="G4028" s="407" t="s">
        <v>2104</v>
      </c>
      <c r="H4028" s="423" t="s">
        <v>3048</v>
      </c>
      <c r="I4028" s="417" t="s">
        <v>2040</v>
      </c>
      <c r="J4028" s="417" t="s">
        <v>324</v>
      </c>
      <c r="K4028" s="665">
        <v>3026500</v>
      </c>
      <c r="L4028" s="665"/>
      <c r="M4028" s="665">
        <v>999200</v>
      </c>
      <c r="N4028" s="664"/>
      <c r="O4028" s="664"/>
      <c r="P4028" s="665">
        <f t="shared" si="454"/>
        <v>4025700</v>
      </c>
      <c r="Q4028" s="665">
        <f t="shared" si="452"/>
        <v>68436900</v>
      </c>
      <c r="R4028" s="665">
        <f t="shared" si="453"/>
        <v>0</v>
      </c>
      <c r="S4028" s="661"/>
    </row>
    <row r="4029" spans="1:19" ht="25.5" outlineLevel="1">
      <c r="A4029" s="565"/>
      <c r="B4029" s="559" t="s">
        <v>2279</v>
      </c>
      <c r="C4029" s="558" t="s">
        <v>243</v>
      </c>
      <c r="D4029" s="555">
        <v>23</v>
      </c>
      <c r="E4029" s="407"/>
      <c r="F4029" s="406"/>
      <c r="G4029" s="407" t="s">
        <v>2104</v>
      </c>
      <c r="H4029" s="423" t="s">
        <v>3048</v>
      </c>
      <c r="I4029" s="417" t="s">
        <v>2040</v>
      </c>
      <c r="J4029" s="417" t="s">
        <v>324</v>
      </c>
      <c r="K4029" s="665">
        <v>2810400</v>
      </c>
      <c r="L4029" s="665"/>
      <c r="M4029" s="665">
        <v>927800</v>
      </c>
      <c r="N4029" s="664"/>
      <c r="O4029" s="664"/>
      <c r="P4029" s="665">
        <f t="shared" si="454"/>
        <v>3738200</v>
      </c>
      <c r="Q4029" s="665">
        <f t="shared" si="452"/>
        <v>85978600</v>
      </c>
      <c r="R4029" s="665">
        <f t="shared" si="453"/>
        <v>0</v>
      </c>
      <c r="S4029" s="661"/>
    </row>
    <row r="4030" spans="1:19" ht="25.5" outlineLevel="1">
      <c r="A4030" s="565"/>
      <c r="B4030" s="559" t="s">
        <v>2280</v>
      </c>
      <c r="C4030" s="558" t="s">
        <v>243</v>
      </c>
      <c r="D4030" s="555">
        <v>26</v>
      </c>
      <c r="E4030" s="407"/>
      <c r="F4030" s="406"/>
      <c r="G4030" s="407" t="s">
        <v>2104</v>
      </c>
      <c r="H4030" s="423" t="s">
        <v>3048</v>
      </c>
      <c r="I4030" s="417" t="s">
        <v>2040</v>
      </c>
      <c r="J4030" s="417" t="s">
        <v>324</v>
      </c>
      <c r="K4030" s="665">
        <v>2233900</v>
      </c>
      <c r="L4030" s="665"/>
      <c r="M4030" s="665">
        <v>737500</v>
      </c>
      <c r="N4030" s="664"/>
      <c r="O4030" s="664"/>
      <c r="P4030" s="665">
        <f t="shared" si="454"/>
        <v>2971400</v>
      </c>
      <c r="Q4030" s="665">
        <f t="shared" si="452"/>
        <v>77256400</v>
      </c>
      <c r="R4030" s="665">
        <f t="shared" si="453"/>
        <v>0</v>
      </c>
      <c r="S4030" s="661"/>
    </row>
    <row r="4031" spans="1:19" ht="25.5" outlineLevel="1">
      <c r="A4031" s="565"/>
      <c r="B4031" s="553" t="s">
        <v>2281</v>
      </c>
      <c r="C4031" s="558" t="s">
        <v>243</v>
      </c>
      <c r="D4031" s="555">
        <v>23</v>
      </c>
      <c r="E4031" s="407"/>
      <c r="F4031" s="406"/>
      <c r="G4031" s="407" t="s">
        <v>2104</v>
      </c>
      <c r="H4031" s="423" t="s">
        <v>3048</v>
      </c>
      <c r="I4031" s="417" t="s">
        <v>2040</v>
      </c>
      <c r="J4031" s="417" t="s">
        <v>324</v>
      </c>
      <c r="K4031" s="665">
        <v>2305900</v>
      </c>
      <c r="L4031" s="665"/>
      <c r="M4031" s="665">
        <v>761300</v>
      </c>
      <c r="N4031" s="664"/>
      <c r="O4031" s="664"/>
      <c r="P4031" s="665">
        <f t="shared" si="454"/>
        <v>3067200</v>
      </c>
      <c r="Q4031" s="665">
        <f t="shared" si="452"/>
        <v>70545600</v>
      </c>
      <c r="R4031" s="665">
        <f t="shared" si="453"/>
        <v>0</v>
      </c>
      <c r="S4031" s="661"/>
    </row>
    <row r="4032" spans="1:19" ht="25.5" outlineLevel="1">
      <c r="A4032" s="565"/>
      <c r="B4032" s="553" t="s">
        <v>2192</v>
      </c>
      <c r="C4032" s="558" t="s">
        <v>243</v>
      </c>
      <c r="D4032" s="555">
        <v>23</v>
      </c>
      <c r="E4032" s="407"/>
      <c r="F4032" s="406"/>
      <c r="G4032" s="407" t="s">
        <v>2104</v>
      </c>
      <c r="H4032" s="423" t="s">
        <v>3048</v>
      </c>
      <c r="I4032" s="417" t="s">
        <v>2040</v>
      </c>
      <c r="J4032" s="417" t="s">
        <v>324</v>
      </c>
      <c r="K4032" s="665">
        <v>1426100</v>
      </c>
      <c r="L4032" s="665"/>
      <c r="M4032" s="665">
        <v>629400</v>
      </c>
      <c r="N4032" s="664"/>
      <c r="O4032" s="664"/>
      <c r="P4032" s="665">
        <f t="shared" si="454"/>
        <v>2055500</v>
      </c>
      <c r="Q4032" s="665">
        <f t="shared" si="452"/>
        <v>47276500</v>
      </c>
      <c r="R4032" s="665">
        <f t="shared" si="453"/>
        <v>0</v>
      </c>
      <c r="S4032" s="661"/>
    </row>
    <row r="4033" spans="1:19" ht="25.5" outlineLevel="1">
      <c r="A4033" s="565"/>
      <c r="B4033" s="553" t="s">
        <v>2282</v>
      </c>
      <c r="C4033" s="558" t="s">
        <v>243</v>
      </c>
      <c r="D4033" s="555">
        <v>46</v>
      </c>
      <c r="E4033" s="407"/>
      <c r="F4033" s="406"/>
      <c r="G4033" s="407" t="s">
        <v>2104</v>
      </c>
      <c r="H4033" s="423" t="s">
        <v>3048</v>
      </c>
      <c r="I4033" s="417" t="s">
        <v>2040</v>
      </c>
      <c r="J4033" s="417" t="s">
        <v>324</v>
      </c>
      <c r="K4033" s="665">
        <v>1267600</v>
      </c>
      <c r="L4033" s="665"/>
      <c r="M4033" s="665">
        <v>559500</v>
      </c>
      <c r="N4033" s="664"/>
      <c r="O4033" s="664"/>
      <c r="P4033" s="665">
        <f t="shared" si="454"/>
        <v>1827100</v>
      </c>
      <c r="Q4033" s="665">
        <f t="shared" si="452"/>
        <v>84046600</v>
      </c>
      <c r="R4033" s="665">
        <f t="shared" si="453"/>
        <v>0</v>
      </c>
      <c r="S4033" s="661"/>
    </row>
    <row r="4034" spans="1:19" ht="25.5" outlineLevel="1">
      <c r="A4034" s="565"/>
      <c r="B4034" s="553" t="s">
        <v>2283</v>
      </c>
      <c r="C4034" s="558" t="s">
        <v>243</v>
      </c>
      <c r="D4034" s="555">
        <v>21</v>
      </c>
      <c r="E4034" s="407"/>
      <c r="F4034" s="406"/>
      <c r="G4034" s="407" t="s">
        <v>2104</v>
      </c>
      <c r="H4034" s="423" t="s">
        <v>3048</v>
      </c>
      <c r="I4034" s="417" t="s">
        <v>2040</v>
      </c>
      <c r="J4034" s="417" t="s">
        <v>324</v>
      </c>
      <c r="K4034" s="665">
        <v>1156100</v>
      </c>
      <c r="L4034" s="665"/>
      <c r="M4034" s="665">
        <v>511200</v>
      </c>
      <c r="N4034" s="664"/>
      <c r="O4034" s="664"/>
      <c r="P4034" s="665">
        <f t="shared" si="454"/>
        <v>1667300</v>
      </c>
      <c r="Q4034" s="665">
        <f t="shared" si="452"/>
        <v>35013300</v>
      </c>
      <c r="R4034" s="665">
        <f t="shared" si="453"/>
        <v>0</v>
      </c>
      <c r="S4034" s="661"/>
    </row>
    <row r="4035" spans="1:19" ht="25.5" outlineLevel="1">
      <c r="A4035" s="565"/>
      <c r="B4035" s="553" t="s">
        <v>2284</v>
      </c>
      <c r="C4035" s="558" t="s">
        <v>243</v>
      </c>
      <c r="D4035" s="555">
        <v>2</v>
      </c>
      <c r="E4035" s="407"/>
      <c r="F4035" s="406"/>
      <c r="G4035" s="407" t="s">
        <v>2104</v>
      </c>
      <c r="H4035" s="423" t="s">
        <v>3048</v>
      </c>
      <c r="I4035" s="417" t="s">
        <v>2040</v>
      </c>
      <c r="J4035" s="417" t="s">
        <v>324</v>
      </c>
      <c r="K4035" s="665">
        <v>897900</v>
      </c>
      <c r="L4035" s="665"/>
      <c r="M4035" s="665">
        <v>396300</v>
      </c>
      <c r="N4035" s="664"/>
      <c r="O4035" s="664"/>
      <c r="P4035" s="665">
        <f t="shared" si="454"/>
        <v>1294200</v>
      </c>
      <c r="Q4035" s="665">
        <f t="shared" si="452"/>
        <v>2588400</v>
      </c>
      <c r="R4035" s="665">
        <f t="shared" si="453"/>
        <v>0</v>
      </c>
      <c r="S4035" s="661"/>
    </row>
    <row r="4036" spans="1:19" ht="25.5" outlineLevel="1">
      <c r="A4036" s="565"/>
      <c r="B4036" s="553" t="s">
        <v>2285</v>
      </c>
      <c r="C4036" s="558" t="s">
        <v>243</v>
      </c>
      <c r="D4036" s="555">
        <v>27</v>
      </c>
      <c r="E4036" s="407"/>
      <c r="F4036" s="406"/>
      <c r="G4036" s="407" t="s">
        <v>2104</v>
      </c>
      <c r="H4036" s="423" t="s">
        <v>3048</v>
      </c>
      <c r="I4036" s="417" t="s">
        <v>2040</v>
      </c>
      <c r="J4036" s="417" t="s">
        <v>324</v>
      </c>
      <c r="K4036" s="665">
        <v>840700</v>
      </c>
      <c r="L4036" s="665"/>
      <c r="M4036" s="665">
        <v>371800</v>
      </c>
      <c r="N4036" s="664"/>
      <c r="O4036" s="664"/>
      <c r="P4036" s="665">
        <f t="shared" si="454"/>
        <v>1212500</v>
      </c>
      <c r="Q4036" s="665">
        <f t="shared" si="452"/>
        <v>32737500</v>
      </c>
      <c r="R4036" s="665">
        <f t="shared" si="453"/>
        <v>0</v>
      </c>
      <c r="S4036" s="661"/>
    </row>
    <row r="4037" spans="1:19" ht="25.5" outlineLevel="1">
      <c r="A4037" s="565"/>
      <c r="B4037" s="553" t="s">
        <v>2286</v>
      </c>
      <c r="C4037" s="558" t="s">
        <v>243</v>
      </c>
      <c r="D4037" s="555">
        <v>287</v>
      </c>
      <c r="E4037" s="407"/>
      <c r="F4037" s="406"/>
      <c r="G4037" s="407" t="s">
        <v>2104</v>
      </c>
      <c r="H4037" s="423" t="s">
        <v>3048</v>
      </c>
      <c r="I4037" s="417" t="s">
        <v>2040</v>
      </c>
      <c r="J4037" s="417" t="s">
        <v>324</v>
      </c>
      <c r="K4037" s="665">
        <v>578100</v>
      </c>
      <c r="L4037" s="665"/>
      <c r="M4037" s="665">
        <v>255600</v>
      </c>
      <c r="N4037" s="664"/>
      <c r="O4037" s="664"/>
      <c r="P4037" s="665">
        <f t="shared" si="454"/>
        <v>833700</v>
      </c>
      <c r="Q4037" s="665">
        <f t="shared" si="452"/>
        <v>239271900</v>
      </c>
      <c r="R4037" s="665">
        <f t="shared" si="453"/>
        <v>0</v>
      </c>
      <c r="S4037" s="661"/>
    </row>
    <row r="4038" spans="1:19" ht="25.5" outlineLevel="1">
      <c r="A4038" s="565"/>
      <c r="B4038" s="553" t="s">
        <v>2287</v>
      </c>
      <c r="C4038" s="558" t="s">
        <v>243</v>
      </c>
      <c r="D4038" s="555">
        <v>438</v>
      </c>
      <c r="E4038" s="407"/>
      <c r="F4038" s="406"/>
      <c r="G4038" s="407" t="s">
        <v>2104</v>
      </c>
      <c r="H4038" s="423" t="s">
        <v>3048</v>
      </c>
      <c r="I4038" s="417" t="s">
        <v>2040</v>
      </c>
      <c r="J4038" s="417" t="s">
        <v>324</v>
      </c>
      <c r="K4038" s="665">
        <v>420400</v>
      </c>
      <c r="L4038" s="665"/>
      <c r="M4038" s="665">
        <v>185900</v>
      </c>
      <c r="N4038" s="664"/>
      <c r="O4038" s="664"/>
      <c r="P4038" s="665">
        <f t="shared" si="454"/>
        <v>606300</v>
      </c>
      <c r="Q4038" s="665">
        <f t="shared" si="452"/>
        <v>265559400</v>
      </c>
      <c r="R4038" s="665">
        <f t="shared" si="453"/>
        <v>0</v>
      </c>
      <c r="S4038" s="661"/>
    </row>
    <row r="4039" spans="1:19" outlineLevel="1">
      <c r="A4039" s="567">
        <v>4.13</v>
      </c>
      <c r="B4039" s="402" t="s">
        <v>2288</v>
      </c>
      <c r="C4039" s="410"/>
      <c r="D4039" s="406"/>
      <c r="E4039" s="407"/>
      <c r="F4039" s="406"/>
      <c r="G4039" s="407"/>
      <c r="H4039" s="417"/>
      <c r="I4039" s="417"/>
      <c r="J4039" s="417"/>
      <c r="K4039" s="665"/>
      <c r="L4039" s="665"/>
      <c r="M4039" s="665"/>
      <c r="N4039" s="664"/>
      <c r="O4039" s="664"/>
      <c r="P4039" s="665"/>
      <c r="Q4039" s="665"/>
      <c r="R4039" s="665"/>
      <c r="S4039" s="661"/>
    </row>
    <row r="4040" spans="1:19" ht="25.5" outlineLevel="1">
      <c r="A4040" s="565"/>
      <c r="B4040" s="419" t="s">
        <v>2038</v>
      </c>
      <c r="C4040" s="410" t="s">
        <v>2056</v>
      </c>
      <c r="D4040" s="406">
        <v>5</v>
      </c>
      <c r="E4040" s="407"/>
      <c r="F4040" s="406"/>
      <c r="G4040" s="407" t="s">
        <v>2104</v>
      </c>
      <c r="H4040" s="423" t="s">
        <v>3048</v>
      </c>
      <c r="I4040" s="417" t="s">
        <v>2040</v>
      </c>
      <c r="J4040" s="417" t="s">
        <v>324</v>
      </c>
      <c r="K4040" s="665">
        <v>1185500</v>
      </c>
      <c r="L4040" s="665"/>
      <c r="M4040" s="665">
        <v>421100</v>
      </c>
      <c r="N4040" s="664"/>
      <c r="O4040" s="664"/>
      <c r="P4040" s="665">
        <f t="shared" ref="P4040:P4049" si="455">SUM(K4040:O4040)</f>
        <v>1606600</v>
      </c>
      <c r="Q4040" s="665">
        <f t="shared" ref="Q4040:Q4049" si="456">P4040*$D4040</f>
        <v>8033000</v>
      </c>
      <c r="R4040" s="665">
        <f t="shared" ref="R4040:R4049" si="457">P4040*$F4040</f>
        <v>0</v>
      </c>
      <c r="S4040" s="661"/>
    </row>
    <row r="4041" spans="1:19" ht="25.5" outlineLevel="1">
      <c r="A4041" s="565"/>
      <c r="B4041" s="419" t="s">
        <v>2268</v>
      </c>
      <c r="C4041" s="410" t="s">
        <v>2056</v>
      </c>
      <c r="D4041" s="406">
        <v>2</v>
      </c>
      <c r="E4041" s="407"/>
      <c r="F4041" s="406"/>
      <c r="G4041" s="407" t="s">
        <v>2104</v>
      </c>
      <c r="H4041" s="423" t="s">
        <v>3048</v>
      </c>
      <c r="I4041" s="417" t="s">
        <v>2040</v>
      </c>
      <c r="J4041" s="417" t="s">
        <v>324</v>
      </c>
      <c r="K4041" s="665">
        <v>1680600</v>
      </c>
      <c r="L4041" s="665"/>
      <c r="M4041" s="665">
        <v>516200</v>
      </c>
      <c r="N4041" s="664"/>
      <c r="O4041" s="664"/>
      <c r="P4041" s="665">
        <f t="shared" si="455"/>
        <v>2196800</v>
      </c>
      <c r="Q4041" s="665">
        <f t="shared" si="456"/>
        <v>4393600</v>
      </c>
      <c r="R4041" s="665">
        <f t="shared" si="457"/>
        <v>0</v>
      </c>
      <c r="S4041" s="661"/>
    </row>
    <row r="4042" spans="1:19" ht="25.5" outlineLevel="1">
      <c r="A4042" s="565"/>
      <c r="B4042" s="419" t="s">
        <v>2270</v>
      </c>
      <c r="C4042" s="410" t="s">
        <v>2056</v>
      </c>
      <c r="D4042" s="406">
        <v>2</v>
      </c>
      <c r="E4042" s="407"/>
      <c r="F4042" s="406"/>
      <c r="G4042" s="407" t="s">
        <v>2104</v>
      </c>
      <c r="H4042" s="423" t="s">
        <v>3048</v>
      </c>
      <c r="I4042" s="417" t="s">
        <v>2040</v>
      </c>
      <c r="J4042" s="417" t="s">
        <v>324</v>
      </c>
      <c r="K4042" s="665">
        <v>2338300</v>
      </c>
      <c r="L4042" s="665"/>
      <c r="M4042" s="665">
        <v>598300</v>
      </c>
      <c r="N4042" s="664"/>
      <c r="O4042" s="664"/>
      <c r="P4042" s="665">
        <f t="shared" si="455"/>
        <v>2936600</v>
      </c>
      <c r="Q4042" s="665">
        <f t="shared" si="456"/>
        <v>5873200</v>
      </c>
      <c r="R4042" s="665">
        <f t="shared" si="457"/>
        <v>0</v>
      </c>
      <c r="S4042" s="661"/>
    </row>
    <row r="4043" spans="1:19" ht="25.5" outlineLevel="1">
      <c r="A4043" s="565"/>
      <c r="B4043" s="419" t="s">
        <v>2271</v>
      </c>
      <c r="C4043" s="410" t="s">
        <v>2056</v>
      </c>
      <c r="D4043" s="406">
        <v>2</v>
      </c>
      <c r="E4043" s="407"/>
      <c r="F4043" s="406"/>
      <c r="G4043" s="407" t="s">
        <v>2104</v>
      </c>
      <c r="H4043" s="423" t="s">
        <v>3048</v>
      </c>
      <c r="I4043" s="417" t="s">
        <v>2040</v>
      </c>
      <c r="J4043" s="417" t="s">
        <v>324</v>
      </c>
      <c r="K4043" s="665">
        <v>2928900</v>
      </c>
      <c r="L4043" s="665"/>
      <c r="M4043" s="665">
        <v>602100</v>
      </c>
      <c r="N4043" s="664"/>
      <c r="O4043" s="664"/>
      <c r="P4043" s="665">
        <f t="shared" si="455"/>
        <v>3531000</v>
      </c>
      <c r="Q4043" s="665">
        <f t="shared" si="456"/>
        <v>7062000</v>
      </c>
      <c r="R4043" s="665">
        <f t="shared" si="457"/>
        <v>0</v>
      </c>
      <c r="S4043" s="661"/>
    </row>
    <row r="4044" spans="1:19" ht="25.5" outlineLevel="1">
      <c r="A4044" s="565"/>
      <c r="B4044" s="553" t="s">
        <v>2289</v>
      </c>
      <c r="C4044" s="558" t="s">
        <v>2056</v>
      </c>
      <c r="D4044" s="555">
        <v>1</v>
      </c>
      <c r="E4044" s="407"/>
      <c r="F4044" s="406"/>
      <c r="G4044" s="407" t="s">
        <v>2104</v>
      </c>
      <c r="H4044" s="423" t="s">
        <v>3048</v>
      </c>
      <c r="I4044" s="417" t="s">
        <v>2040</v>
      </c>
      <c r="J4044" s="417" t="s">
        <v>324</v>
      </c>
      <c r="K4044" s="665">
        <v>3833600</v>
      </c>
      <c r="L4044" s="665"/>
      <c r="M4044" s="665">
        <v>724700</v>
      </c>
      <c r="N4044" s="664"/>
      <c r="O4044" s="664"/>
      <c r="P4044" s="665">
        <f t="shared" si="455"/>
        <v>4558300</v>
      </c>
      <c r="Q4044" s="665">
        <f t="shared" si="456"/>
        <v>4558300</v>
      </c>
      <c r="R4044" s="665">
        <f t="shared" si="457"/>
        <v>0</v>
      </c>
      <c r="S4044" s="661"/>
    </row>
    <row r="4045" spans="1:19" ht="25.5" outlineLevel="1">
      <c r="A4045" s="565"/>
      <c r="B4045" s="553" t="s">
        <v>2239</v>
      </c>
      <c r="C4045" s="558" t="s">
        <v>2056</v>
      </c>
      <c r="D4045" s="555">
        <v>2</v>
      </c>
      <c r="E4045" s="407"/>
      <c r="F4045" s="406"/>
      <c r="G4045" s="407" t="s">
        <v>2104</v>
      </c>
      <c r="H4045" s="423" t="s">
        <v>3048</v>
      </c>
      <c r="I4045" s="417" t="s">
        <v>2040</v>
      </c>
      <c r="J4045" s="417" t="s">
        <v>324</v>
      </c>
      <c r="K4045" s="665">
        <v>1941900</v>
      </c>
      <c r="L4045" s="665"/>
      <c r="M4045" s="665">
        <v>525700</v>
      </c>
      <c r="N4045" s="664"/>
      <c r="O4045" s="664"/>
      <c r="P4045" s="665">
        <f t="shared" si="455"/>
        <v>2467600</v>
      </c>
      <c r="Q4045" s="665">
        <f t="shared" si="456"/>
        <v>4935200</v>
      </c>
      <c r="R4045" s="665">
        <f t="shared" si="457"/>
        <v>0</v>
      </c>
      <c r="S4045" s="661"/>
    </row>
    <row r="4046" spans="1:19" ht="25.5" outlineLevel="1">
      <c r="A4046" s="568"/>
      <c r="B4046" s="586" t="s">
        <v>2290</v>
      </c>
      <c r="C4046" s="587" t="s">
        <v>2056</v>
      </c>
      <c r="D4046" s="555">
        <v>2</v>
      </c>
      <c r="E4046" s="407"/>
      <c r="F4046" s="406"/>
      <c r="G4046" s="407" t="s">
        <v>2104</v>
      </c>
      <c r="H4046" s="423" t="s">
        <v>3048</v>
      </c>
      <c r="I4046" s="417" t="s">
        <v>2040</v>
      </c>
      <c r="J4046" s="417" t="s">
        <v>324</v>
      </c>
      <c r="K4046" s="665">
        <v>771000</v>
      </c>
      <c r="L4046" s="665"/>
      <c r="M4046" s="665">
        <v>325600</v>
      </c>
      <c r="N4046" s="664"/>
      <c r="O4046" s="664"/>
      <c r="P4046" s="665">
        <f t="shared" si="455"/>
        <v>1096600</v>
      </c>
      <c r="Q4046" s="665">
        <f t="shared" si="456"/>
        <v>2193200</v>
      </c>
      <c r="R4046" s="665">
        <f t="shared" si="457"/>
        <v>0</v>
      </c>
      <c r="S4046" s="661"/>
    </row>
    <row r="4047" spans="1:19" ht="25.5" outlineLevel="1">
      <c r="A4047" s="563"/>
      <c r="B4047" s="553" t="s">
        <v>2291</v>
      </c>
      <c r="C4047" s="578" t="s">
        <v>2056</v>
      </c>
      <c r="D4047" s="555">
        <v>3</v>
      </c>
      <c r="E4047" s="407"/>
      <c r="F4047" s="406"/>
      <c r="G4047" s="407" t="s">
        <v>2104</v>
      </c>
      <c r="H4047" s="423" t="s">
        <v>3048</v>
      </c>
      <c r="I4047" s="417" t="s">
        <v>2040</v>
      </c>
      <c r="J4047" s="417" t="s">
        <v>324</v>
      </c>
      <c r="K4047" s="665">
        <v>623600</v>
      </c>
      <c r="L4047" s="665"/>
      <c r="M4047" s="665">
        <v>324600</v>
      </c>
      <c r="N4047" s="664"/>
      <c r="O4047" s="664"/>
      <c r="P4047" s="665">
        <f t="shared" si="455"/>
        <v>948200</v>
      </c>
      <c r="Q4047" s="665">
        <f t="shared" si="456"/>
        <v>2844600</v>
      </c>
      <c r="R4047" s="665">
        <f t="shared" si="457"/>
        <v>0</v>
      </c>
      <c r="S4047" s="661"/>
    </row>
    <row r="4048" spans="1:19" ht="25.5" outlineLevel="1">
      <c r="A4048" s="569"/>
      <c r="B4048" s="559" t="s">
        <v>2286</v>
      </c>
      <c r="C4048" s="578" t="s">
        <v>2056</v>
      </c>
      <c r="D4048" s="588">
        <v>57</v>
      </c>
      <c r="E4048" s="404"/>
      <c r="F4048" s="454"/>
      <c r="G4048" s="407" t="s">
        <v>2104</v>
      </c>
      <c r="H4048" s="423" t="s">
        <v>3048</v>
      </c>
      <c r="I4048" s="417" t="s">
        <v>2040</v>
      </c>
      <c r="J4048" s="417" t="s">
        <v>324</v>
      </c>
      <c r="K4048" s="665">
        <v>374200</v>
      </c>
      <c r="L4048" s="665"/>
      <c r="M4048" s="665">
        <v>254300</v>
      </c>
      <c r="N4048" s="664"/>
      <c r="O4048" s="664"/>
      <c r="P4048" s="665">
        <f t="shared" si="455"/>
        <v>628500</v>
      </c>
      <c r="Q4048" s="665">
        <f t="shared" si="456"/>
        <v>35824500</v>
      </c>
      <c r="R4048" s="665">
        <f t="shared" si="457"/>
        <v>0</v>
      </c>
      <c r="S4048" s="661"/>
    </row>
    <row r="4049" spans="1:19" ht="25.5" outlineLevel="1">
      <c r="A4049" s="565"/>
      <c r="B4049" s="559" t="s">
        <v>2287</v>
      </c>
      <c r="C4049" s="558" t="s">
        <v>2056</v>
      </c>
      <c r="D4049" s="555">
        <v>47</v>
      </c>
      <c r="E4049" s="407"/>
      <c r="F4049" s="406"/>
      <c r="G4049" s="407" t="s">
        <v>2104</v>
      </c>
      <c r="H4049" s="423" t="s">
        <v>3048</v>
      </c>
      <c r="I4049" s="417" t="s">
        <v>2040</v>
      </c>
      <c r="J4049" s="417" t="s">
        <v>324</v>
      </c>
      <c r="K4049" s="665">
        <v>187900</v>
      </c>
      <c r="L4049" s="665"/>
      <c r="M4049" s="665">
        <v>184400</v>
      </c>
      <c r="N4049" s="664"/>
      <c r="O4049" s="664"/>
      <c r="P4049" s="665">
        <f t="shared" si="455"/>
        <v>372300</v>
      </c>
      <c r="Q4049" s="665">
        <f t="shared" si="456"/>
        <v>17498100</v>
      </c>
      <c r="R4049" s="665">
        <f t="shared" si="457"/>
        <v>0</v>
      </c>
      <c r="S4049" s="661"/>
    </row>
    <row r="4050" spans="1:19" outlineLevel="1">
      <c r="A4050" s="567">
        <v>4.1399999999999997</v>
      </c>
      <c r="B4050" s="405" t="s">
        <v>2292</v>
      </c>
      <c r="C4050" s="410"/>
      <c r="D4050" s="406"/>
      <c r="E4050" s="407"/>
      <c r="F4050" s="406"/>
      <c r="G4050" s="407"/>
      <c r="H4050" s="410"/>
      <c r="I4050" s="417"/>
      <c r="J4050" s="417"/>
      <c r="K4050" s="665"/>
      <c r="L4050" s="665"/>
      <c r="M4050" s="665"/>
      <c r="N4050" s="664"/>
      <c r="O4050" s="664"/>
      <c r="P4050" s="665"/>
      <c r="Q4050" s="665"/>
      <c r="R4050" s="665"/>
      <c r="S4050" s="661"/>
    </row>
    <row r="4051" spans="1:19" ht="25.5" outlineLevel="1">
      <c r="A4051" s="565"/>
      <c r="B4051" s="409" t="s">
        <v>2293</v>
      </c>
      <c r="C4051" s="410" t="s">
        <v>2056</v>
      </c>
      <c r="D4051" s="406">
        <v>6</v>
      </c>
      <c r="E4051" s="407"/>
      <c r="F4051" s="406"/>
      <c r="G4051" s="407" t="s">
        <v>2104</v>
      </c>
      <c r="H4051" s="423" t="s">
        <v>3048</v>
      </c>
      <c r="I4051" s="417" t="s">
        <v>2040</v>
      </c>
      <c r="J4051" s="417" t="s">
        <v>324</v>
      </c>
      <c r="K4051" s="665">
        <v>2616500</v>
      </c>
      <c r="L4051" s="665"/>
      <c r="M4051" s="665">
        <v>623400</v>
      </c>
      <c r="N4051" s="664"/>
      <c r="O4051" s="664"/>
      <c r="P4051" s="665">
        <f t="shared" ref="P4051:P4053" si="458">SUM(K4051:O4051)</f>
        <v>3239900</v>
      </c>
      <c r="Q4051" s="665">
        <f t="shared" ref="Q4051:Q4057" si="459">P4051*$D4051</f>
        <v>19439400</v>
      </c>
      <c r="R4051" s="665">
        <f t="shared" ref="R4051:R4057" si="460">P4051*$F4051</f>
        <v>0</v>
      </c>
      <c r="S4051" s="661"/>
    </row>
    <row r="4052" spans="1:19" ht="25.5" outlineLevel="1">
      <c r="A4052" s="565"/>
      <c r="B4052" s="409" t="s">
        <v>2294</v>
      </c>
      <c r="C4052" s="410" t="s">
        <v>2056</v>
      </c>
      <c r="D4052" s="406">
        <v>4</v>
      </c>
      <c r="E4052" s="407"/>
      <c r="F4052" s="406"/>
      <c r="G4052" s="407" t="s">
        <v>2104</v>
      </c>
      <c r="H4052" s="423" t="s">
        <v>3048</v>
      </c>
      <c r="I4052" s="417" t="s">
        <v>2040</v>
      </c>
      <c r="J4052" s="417" t="s">
        <v>324</v>
      </c>
      <c r="K4052" s="665">
        <v>2690000</v>
      </c>
      <c r="L4052" s="665"/>
      <c r="M4052" s="665">
        <v>717200</v>
      </c>
      <c r="N4052" s="664"/>
      <c r="O4052" s="664"/>
      <c r="P4052" s="665">
        <f t="shared" si="458"/>
        <v>3407200</v>
      </c>
      <c r="Q4052" s="665">
        <f t="shared" si="459"/>
        <v>13628800</v>
      </c>
      <c r="R4052" s="665">
        <f t="shared" si="460"/>
        <v>0</v>
      </c>
      <c r="S4052" s="661"/>
    </row>
    <row r="4053" spans="1:19" ht="25.5" outlineLevel="1">
      <c r="A4053" s="565"/>
      <c r="B4053" s="409" t="s">
        <v>2295</v>
      </c>
      <c r="C4053" s="410" t="s">
        <v>2056</v>
      </c>
      <c r="D4053" s="406">
        <v>6</v>
      </c>
      <c r="E4053" s="407"/>
      <c r="F4053" s="406"/>
      <c r="G4053" s="407" t="s">
        <v>2104</v>
      </c>
      <c r="H4053" s="423" t="s">
        <v>3048</v>
      </c>
      <c r="I4053" s="417" t="s">
        <v>2040</v>
      </c>
      <c r="J4053" s="417" t="s">
        <v>324</v>
      </c>
      <c r="K4053" s="665">
        <v>3106100</v>
      </c>
      <c r="L4053" s="665"/>
      <c r="M4053" s="665">
        <v>1046400</v>
      </c>
      <c r="N4053" s="664"/>
      <c r="O4053" s="664"/>
      <c r="P4053" s="665">
        <f t="shared" si="458"/>
        <v>4152500</v>
      </c>
      <c r="Q4053" s="665">
        <f t="shared" si="459"/>
        <v>24915000</v>
      </c>
      <c r="R4053" s="665">
        <f t="shared" si="460"/>
        <v>0</v>
      </c>
      <c r="S4053" s="661"/>
    </row>
    <row r="4054" spans="1:19" ht="25.5" outlineLevel="1">
      <c r="A4054" s="565"/>
      <c r="B4054" s="559" t="s">
        <v>2296</v>
      </c>
      <c r="C4054" s="558" t="s">
        <v>2056</v>
      </c>
      <c r="D4054" s="555">
        <v>2</v>
      </c>
      <c r="E4054" s="407"/>
      <c r="F4054" s="406"/>
      <c r="G4054" s="407" t="s">
        <v>2104</v>
      </c>
      <c r="H4054" s="423" t="s">
        <v>3048</v>
      </c>
      <c r="I4054" s="417" t="s">
        <v>2040</v>
      </c>
      <c r="J4054" s="417" t="s">
        <v>324</v>
      </c>
      <c r="K4054" s="665">
        <v>1963400</v>
      </c>
      <c r="L4054" s="665"/>
      <c r="M4054" s="665">
        <v>403300</v>
      </c>
      <c r="N4054" s="664"/>
      <c r="O4054" s="664"/>
      <c r="P4054" s="665">
        <f t="shared" ref="P4054:P4057" si="461">SUM(K4054:O4054)</f>
        <v>2366700</v>
      </c>
      <c r="Q4054" s="665">
        <f t="shared" si="459"/>
        <v>4733400</v>
      </c>
      <c r="R4054" s="665">
        <f t="shared" si="460"/>
        <v>0</v>
      </c>
      <c r="S4054" s="661"/>
    </row>
    <row r="4055" spans="1:19" ht="25.5" outlineLevel="1">
      <c r="A4055" s="565"/>
      <c r="B4055" s="559" t="s">
        <v>2297</v>
      </c>
      <c r="C4055" s="558" t="s">
        <v>2056</v>
      </c>
      <c r="D4055" s="555">
        <v>2</v>
      </c>
      <c r="E4055" s="407"/>
      <c r="F4055" s="406"/>
      <c r="G4055" s="407" t="s">
        <v>2104</v>
      </c>
      <c r="H4055" s="423" t="s">
        <v>3048</v>
      </c>
      <c r="I4055" s="417" t="s">
        <v>2040</v>
      </c>
      <c r="J4055" s="417" t="s">
        <v>324</v>
      </c>
      <c r="K4055" s="665">
        <v>2008800</v>
      </c>
      <c r="L4055" s="665"/>
      <c r="M4055" s="665">
        <v>518400</v>
      </c>
      <c r="N4055" s="664"/>
      <c r="O4055" s="664"/>
      <c r="P4055" s="665">
        <f t="shared" si="461"/>
        <v>2527200</v>
      </c>
      <c r="Q4055" s="665">
        <f t="shared" si="459"/>
        <v>5054400</v>
      </c>
      <c r="R4055" s="665">
        <f t="shared" si="460"/>
        <v>0</v>
      </c>
      <c r="S4055" s="661"/>
    </row>
    <row r="4056" spans="1:19" ht="25.5" outlineLevel="1">
      <c r="A4056" s="565"/>
      <c r="B4056" s="559" t="s">
        <v>2298</v>
      </c>
      <c r="C4056" s="558" t="s">
        <v>2056</v>
      </c>
      <c r="D4056" s="555">
        <v>4</v>
      </c>
      <c r="E4056" s="407"/>
      <c r="F4056" s="406"/>
      <c r="G4056" s="407" t="s">
        <v>2104</v>
      </c>
      <c r="H4056" s="423" t="s">
        <v>3048</v>
      </c>
      <c r="I4056" s="417" t="s">
        <v>2040</v>
      </c>
      <c r="J4056" s="417" t="s">
        <v>324</v>
      </c>
      <c r="K4056" s="665">
        <v>2086100</v>
      </c>
      <c r="L4056" s="665"/>
      <c r="M4056" s="665">
        <v>596600</v>
      </c>
      <c r="N4056" s="664"/>
      <c r="O4056" s="664"/>
      <c r="P4056" s="665">
        <f t="shared" si="461"/>
        <v>2682700</v>
      </c>
      <c r="Q4056" s="665">
        <f t="shared" si="459"/>
        <v>10730800</v>
      </c>
      <c r="R4056" s="665">
        <f t="shared" si="460"/>
        <v>0</v>
      </c>
      <c r="S4056" s="661"/>
    </row>
    <row r="4057" spans="1:19" ht="25.5" outlineLevel="1">
      <c r="A4057" s="565"/>
      <c r="B4057" s="559" t="s">
        <v>2299</v>
      </c>
      <c r="C4057" s="558" t="s">
        <v>2056</v>
      </c>
      <c r="D4057" s="555">
        <v>2</v>
      </c>
      <c r="E4057" s="407"/>
      <c r="F4057" s="406"/>
      <c r="G4057" s="407" t="s">
        <v>2104</v>
      </c>
      <c r="H4057" s="423" t="s">
        <v>3048</v>
      </c>
      <c r="I4057" s="417" t="s">
        <v>2040</v>
      </c>
      <c r="J4057" s="417" t="s">
        <v>324</v>
      </c>
      <c r="K4057" s="665">
        <v>2557900</v>
      </c>
      <c r="L4057" s="665"/>
      <c r="M4057" s="665">
        <v>599700</v>
      </c>
      <c r="N4057" s="664"/>
      <c r="O4057" s="664"/>
      <c r="P4057" s="665">
        <f t="shared" si="461"/>
        <v>3157600</v>
      </c>
      <c r="Q4057" s="665">
        <f t="shared" si="459"/>
        <v>6315200</v>
      </c>
      <c r="R4057" s="665">
        <f t="shared" si="460"/>
        <v>0</v>
      </c>
      <c r="S4057" s="661"/>
    </row>
    <row r="4058" spans="1:19" outlineLevel="1">
      <c r="A4058" s="563">
        <v>4.1500000000000004</v>
      </c>
      <c r="B4058" s="402" t="s">
        <v>2220</v>
      </c>
      <c r="C4058" s="403"/>
      <c r="D4058" s="406"/>
      <c r="E4058" s="407"/>
      <c r="F4058" s="406"/>
      <c r="G4058" s="407"/>
      <c r="H4058" s="410"/>
      <c r="I4058" s="417"/>
      <c r="J4058" s="417"/>
      <c r="K4058" s="665"/>
      <c r="L4058" s="665"/>
      <c r="M4058" s="665"/>
      <c r="N4058" s="664"/>
      <c r="O4058" s="664"/>
      <c r="P4058" s="665"/>
      <c r="Q4058" s="665"/>
      <c r="R4058" s="665"/>
      <c r="S4058" s="661"/>
    </row>
    <row r="4059" spans="1:19" outlineLevel="1">
      <c r="A4059" s="565"/>
      <c r="B4059" s="409" t="s">
        <v>2052</v>
      </c>
      <c r="C4059" s="410" t="s">
        <v>2056</v>
      </c>
      <c r="D4059" s="406">
        <v>3</v>
      </c>
      <c r="E4059" s="407"/>
      <c r="F4059" s="406"/>
      <c r="G4059" s="407" t="s">
        <v>3061</v>
      </c>
      <c r="H4059" s="417" t="s">
        <v>3064</v>
      </c>
      <c r="I4059" s="417" t="s">
        <v>2040</v>
      </c>
      <c r="J4059" s="417" t="s">
        <v>324</v>
      </c>
      <c r="K4059" s="665">
        <v>1481800</v>
      </c>
      <c r="L4059" s="665"/>
      <c r="M4059" s="665">
        <v>470800</v>
      </c>
      <c r="N4059" s="664"/>
      <c r="O4059" s="664"/>
      <c r="P4059" s="665">
        <f t="shared" ref="P4059:P4062" si="462">SUM(K4059:O4059)</f>
        <v>1952600</v>
      </c>
      <c r="Q4059" s="665">
        <f t="shared" ref="Q4059:Q4066" si="463">P4059*$D4059</f>
        <v>5857800</v>
      </c>
      <c r="R4059" s="665">
        <f t="shared" ref="R4059:R4066" si="464">P4059*$F4059</f>
        <v>0</v>
      </c>
      <c r="S4059" s="661"/>
    </row>
    <row r="4060" spans="1:19" outlineLevel="1">
      <c r="A4060" s="565"/>
      <c r="B4060" s="409" t="s">
        <v>2273</v>
      </c>
      <c r="C4060" s="410" t="s">
        <v>2056</v>
      </c>
      <c r="D4060" s="406">
        <v>2</v>
      </c>
      <c r="E4060" s="407"/>
      <c r="F4060" s="406"/>
      <c r="G4060" s="407" t="s">
        <v>3061</v>
      </c>
      <c r="H4060" s="417" t="s">
        <v>3064</v>
      </c>
      <c r="I4060" s="417" t="s">
        <v>2040</v>
      </c>
      <c r="J4060" s="417" t="s">
        <v>324</v>
      </c>
      <c r="K4060" s="665">
        <v>1797900</v>
      </c>
      <c r="L4060" s="665"/>
      <c r="M4060" s="665">
        <v>543900</v>
      </c>
      <c r="N4060" s="664"/>
      <c r="O4060" s="664"/>
      <c r="P4060" s="665">
        <f t="shared" si="462"/>
        <v>2341800</v>
      </c>
      <c r="Q4060" s="665">
        <f t="shared" si="463"/>
        <v>4683600</v>
      </c>
      <c r="R4060" s="665">
        <f t="shared" si="464"/>
        <v>0</v>
      </c>
      <c r="S4060" s="661"/>
    </row>
    <row r="4061" spans="1:19" outlineLevel="1">
      <c r="A4061" s="563"/>
      <c r="B4061" s="419" t="s">
        <v>2300</v>
      </c>
      <c r="C4061" s="403" t="s">
        <v>2056</v>
      </c>
      <c r="D4061" s="406">
        <v>1</v>
      </c>
      <c r="E4061" s="407"/>
      <c r="F4061" s="406"/>
      <c r="G4061" s="407" t="s">
        <v>3061</v>
      </c>
      <c r="H4061" s="417" t="s">
        <v>3064</v>
      </c>
      <c r="I4061" s="417" t="s">
        <v>2040</v>
      </c>
      <c r="J4061" s="417" t="s">
        <v>324</v>
      </c>
      <c r="K4061" s="665">
        <v>2434400</v>
      </c>
      <c r="L4061" s="665"/>
      <c r="M4061" s="665">
        <v>654400</v>
      </c>
      <c r="N4061" s="664"/>
      <c r="O4061" s="664"/>
      <c r="P4061" s="665">
        <f t="shared" si="462"/>
        <v>3088800</v>
      </c>
      <c r="Q4061" s="665">
        <f t="shared" si="463"/>
        <v>3088800</v>
      </c>
      <c r="R4061" s="665">
        <f t="shared" si="464"/>
        <v>0</v>
      </c>
      <c r="S4061" s="661"/>
    </row>
    <row r="4062" spans="1:19" outlineLevel="1">
      <c r="A4062" s="565"/>
      <c r="B4062" s="409" t="s">
        <v>2093</v>
      </c>
      <c r="C4062" s="410" t="s">
        <v>2056</v>
      </c>
      <c r="D4062" s="406">
        <v>3</v>
      </c>
      <c r="E4062" s="407"/>
      <c r="F4062" s="406"/>
      <c r="G4062" s="407" t="s">
        <v>3061</v>
      </c>
      <c r="H4062" s="417" t="s">
        <v>3064</v>
      </c>
      <c r="I4062" s="417" t="s">
        <v>2040</v>
      </c>
      <c r="J4062" s="417" t="s">
        <v>324</v>
      </c>
      <c r="K4062" s="665">
        <v>3158600</v>
      </c>
      <c r="L4062" s="665"/>
      <c r="M4062" s="665">
        <v>801100</v>
      </c>
      <c r="N4062" s="664"/>
      <c r="O4062" s="664"/>
      <c r="P4062" s="665">
        <f t="shared" si="462"/>
        <v>3959700</v>
      </c>
      <c r="Q4062" s="665">
        <f t="shared" si="463"/>
        <v>11879100</v>
      </c>
      <c r="R4062" s="665">
        <f t="shared" si="464"/>
        <v>0</v>
      </c>
      <c r="S4062" s="661"/>
    </row>
    <row r="4063" spans="1:19" outlineLevel="1">
      <c r="A4063" s="565"/>
      <c r="B4063" s="559" t="s">
        <v>2301</v>
      </c>
      <c r="C4063" s="558" t="s">
        <v>2056</v>
      </c>
      <c r="D4063" s="555">
        <v>1</v>
      </c>
      <c r="E4063" s="407"/>
      <c r="F4063" s="406"/>
      <c r="G4063" s="407" t="s">
        <v>3061</v>
      </c>
      <c r="H4063" s="417" t="s">
        <v>3048</v>
      </c>
      <c r="I4063" s="417" t="s">
        <v>2040</v>
      </c>
      <c r="J4063" s="417" t="s">
        <v>324</v>
      </c>
      <c r="K4063" s="665">
        <v>745500</v>
      </c>
      <c r="L4063" s="665"/>
      <c r="M4063" s="665">
        <v>456800</v>
      </c>
      <c r="N4063" s="664"/>
      <c r="O4063" s="664"/>
      <c r="P4063" s="665">
        <f t="shared" ref="P4063:P4066" si="465">SUM(K4063:O4063)</f>
        <v>1202300</v>
      </c>
      <c r="Q4063" s="665">
        <f t="shared" si="463"/>
        <v>1202300</v>
      </c>
      <c r="R4063" s="665">
        <f t="shared" si="464"/>
        <v>0</v>
      </c>
      <c r="S4063" s="661"/>
    </row>
    <row r="4064" spans="1:19" outlineLevel="1">
      <c r="A4064" s="565"/>
      <c r="B4064" s="559" t="s">
        <v>2302</v>
      </c>
      <c r="C4064" s="558" t="s">
        <v>2056</v>
      </c>
      <c r="D4064" s="555">
        <v>1</v>
      </c>
      <c r="E4064" s="407"/>
      <c r="F4064" s="406"/>
      <c r="G4064" s="407" t="s">
        <v>3061</v>
      </c>
      <c r="H4064" s="417" t="s">
        <v>3064</v>
      </c>
      <c r="I4064" s="417" t="s">
        <v>2040</v>
      </c>
      <c r="J4064" s="417" t="s">
        <v>324</v>
      </c>
      <c r="K4064" s="665">
        <v>1734200</v>
      </c>
      <c r="L4064" s="665"/>
      <c r="M4064" s="665">
        <v>543400</v>
      </c>
      <c r="N4064" s="664"/>
      <c r="O4064" s="664"/>
      <c r="P4064" s="665">
        <f t="shared" si="465"/>
        <v>2277600</v>
      </c>
      <c r="Q4064" s="665">
        <f t="shared" si="463"/>
        <v>2277600</v>
      </c>
      <c r="R4064" s="665">
        <f t="shared" si="464"/>
        <v>0</v>
      </c>
      <c r="S4064" s="661"/>
    </row>
    <row r="4065" spans="1:19" outlineLevel="1">
      <c r="A4065" s="563"/>
      <c r="B4065" s="553" t="s">
        <v>2278</v>
      </c>
      <c r="C4065" s="578" t="s">
        <v>2056</v>
      </c>
      <c r="D4065" s="555">
        <v>1</v>
      </c>
      <c r="E4065" s="407"/>
      <c r="F4065" s="406"/>
      <c r="G4065" s="407" t="s">
        <v>3061</v>
      </c>
      <c r="H4065" s="417" t="s">
        <v>3064</v>
      </c>
      <c r="I4065" s="417" t="s">
        <v>2040</v>
      </c>
      <c r="J4065" s="417" t="s">
        <v>324</v>
      </c>
      <c r="K4065" s="665">
        <v>2808300</v>
      </c>
      <c r="L4065" s="665"/>
      <c r="M4065" s="665">
        <v>763300</v>
      </c>
      <c r="N4065" s="664"/>
      <c r="O4065" s="664"/>
      <c r="P4065" s="665">
        <f t="shared" si="465"/>
        <v>3571600</v>
      </c>
      <c r="Q4065" s="665">
        <f t="shared" si="463"/>
        <v>3571600</v>
      </c>
      <c r="R4065" s="665">
        <f t="shared" si="464"/>
        <v>0</v>
      </c>
      <c r="S4065" s="661"/>
    </row>
    <row r="4066" spans="1:19" outlineLevel="1">
      <c r="A4066" s="565"/>
      <c r="B4066" s="559" t="s">
        <v>2303</v>
      </c>
      <c r="C4066" s="558" t="s">
        <v>2056</v>
      </c>
      <c r="D4066" s="555">
        <v>1</v>
      </c>
      <c r="E4066" s="407"/>
      <c r="F4066" s="406"/>
      <c r="G4066" s="407" t="s">
        <v>3061</v>
      </c>
      <c r="H4066" s="417" t="s">
        <v>3064</v>
      </c>
      <c r="I4066" s="417" t="s">
        <v>2040</v>
      </c>
      <c r="J4066" s="417" t="s">
        <v>324</v>
      </c>
      <c r="K4066" s="665">
        <v>2924000</v>
      </c>
      <c r="L4066" s="665"/>
      <c r="M4066" s="665">
        <v>764100</v>
      </c>
      <c r="N4066" s="664"/>
      <c r="O4066" s="664"/>
      <c r="P4066" s="665">
        <f t="shared" si="465"/>
        <v>3688100</v>
      </c>
      <c r="Q4066" s="665">
        <f t="shared" si="463"/>
        <v>3688100</v>
      </c>
      <c r="R4066" s="665">
        <f t="shared" si="464"/>
        <v>0</v>
      </c>
      <c r="S4066" s="661"/>
    </row>
    <row r="4067" spans="1:19" outlineLevel="1">
      <c r="A4067" s="567">
        <v>4.16</v>
      </c>
      <c r="B4067" s="405" t="s">
        <v>2304</v>
      </c>
      <c r="C4067" s="410"/>
      <c r="D4067" s="406"/>
      <c r="E4067" s="407"/>
      <c r="F4067" s="406"/>
      <c r="G4067" s="407"/>
      <c r="H4067" s="410"/>
      <c r="I4067" s="417"/>
      <c r="J4067" s="417"/>
      <c r="K4067" s="665"/>
      <c r="L4067" s="665"/>
      <c r="M4067" s="665"/>
      <c r="N4067" s="664"/>
      <c r="O4067" s="664"/>
      <c r="P4067" s="665"/>
      <c r="Q4067" s="665"/>
      <c r="R4067" s="665"/>
      <c r="S4067" s="661"/>
    </row>
    <row r="4068" spans="1:19" ht="25.5" outlineLevel="1">
      <c r="A4068" s="565"/>
      <c r="B4068" s="409" t="s">
        <v>2305</v>
      </c>
      <c r="C4068" s="410" t="s">
        <v>2056</v>
      </c>
      <c r="D4068" s="406">
        <v>1</v>
      </c>
      <c r="E4068" s="407"/>
      <c r="F4068" s="406"/>
      <c r="G4068" s="407" t="s">
        <v>2104</v>
      </c>
      <c r="H4068" s="423" t="s">
        <v>3048</v>
      </c>
      <c r="I4068" s="417" t="s">
        <v>2040</v>
      </c>
      <c r="J4068" s="417" t="s">
        <v>324</v>
      </c>
      <c r="K4068" s="665">
        <v>3027800</v>
      </c>
      <c r="L4068" s="665"/>
      <c r="M4068" s="665">
        <v>602800</v>
      </c>
      <c r="N4068" s="664"/>
      <c r="O4068" s="664"/>
      <c r="P4068" s="665">
        <f>SUM(K4068:O4068)</f>
        <v>3630600</v>
      </c>
      <c r="Q4068" s="665">
        <f>P4068*$D4068</f>
        <v>3630600</v>
      </c>
      <c r="R4068" s="665">
        <f>P4068*$F4068</f>
        <v>0</v>
      </c>
      <c r="S4068" s="661"/>
    </row>
    <row r="4069" spans="1:19" outlineLevel="1">
      <c r="A4069" s="567">
        <v>4.17</v>
      </c>
      <c r="B4069" s="405" t="s">
        <v>2261</v>
      </c>
      <c r="C4069" s="410"/>
      <c r="D4069" s="406"/>
      <c r="E4069" s="407"/>
      <c r="F4069" s="406"/>
      <c r="G4069" s="407"/>
      <c r="H4069" s="417"/>
      <c r="I4069" s="417"/>
      <c r="J4069" s="417"/>
      <c r="K4069" s="665"/>
      <c r="L4069" s="665"/>
      <c r="M4069" s="665"/>
      <c r="N4069" s="664"/>
      <c r="O4069" s="664"/>
      <c r="P4069" s="665"/>
      <c r="Q4069" s="665"/>
      <c r="R4069" s="665"/>
      <c r="S4069" s="661"/>
    </row>
    <row r="4070" spans="1:19" ht="38.25" outlineLevel="1">
      <c r="A4070" s="565"/>
      <c r="B4070" s="409" t="s">
        <v>2306</v>
      </c>
      <c r="C4070" s="410" t="s">
        <v>2056</v>
      </c>
      <c r="D4070" s="406">
        <v>50</v>
      </c>
      <c r="E4070" s="407"/>
      <c r="F4070" s="406"/>
      <c r="G4070" s="417" t="s">
        <v>3083</v>
      </c>
      <c r="H4070" s="417"/>
      <c r="I4070" s="417" t="s">
        <v>2040</v>
      </c>
      <c r="J4070" s="417" t="s">
        <v>324</v>
      </c>
      <c r="K4070" s="665">
        <v>320800</v>
      </c>
      <c r="L4070" s="665"/>
      <c r="M4070" s="665">
        <v>125700</v>
      </c>
      <c r="N4070" s="664"/>
      <c r="O4070" s="664"/>
      <c r="P4070" s="665">
        <f t="shared" ref="P4070:P4073" si="466">SUM(K4070:O4070)</f>
        <v>446500</v>
      </c>
      <c r="Q4070" s="665">
        <f>P4070*$D4070</f>
        <v>22325000</v>
      </c>
      <c r="R4070" s="665">
        <f>P4070*$F4070</f>
        <v>0</v>
      </c>
      <c r="S4070" s="661"/>
    </row>
    <row r="4071" spans="1:19" ht="38.25" outlineLevel="1">
      <c r="A4071" s="563"/>
      <c r="B4071" s="419" t="s">
        <v>2307</v>
      </c>
      <c r="C4071" s="410" t="s">
        <v>2056</v>
      </c>
      <c r="D4071" s="406">
        <v>100</v>
      </c>
      <c r="E4071" s="407"/>
      <c r="F4071" s="406"/>
      <c r="G4071" s="417" t="s">
        <v>3084</v>
      </c>
      <c r="H4071" s="417"/>
      <c r="I4071" s="417" t="s">
        <v>2040</v>
      </c>
      <c r="J4071" s="417" t="s">
        <v>324</v>
      </c>
      <c r="K4071" s="665">
        <v>422100</v>
      </c>
      <c r="L4071" s="665"/>
      <c r="M4071" s="665">
        <v>125700</v>
      </c>
      <c r="N4071" s="664"/>
      <c r="O4071" s="664"/>
      <c r="P4071" s="665">
        <f t="shared" si="466"/>
        <v>547800</v>
      </c>
      <c r="Q4071" s="665">
        <f>P4071*$D4071</f>
        <v>54780000</v>
      </c>
      <c r="R4071" s="665">
        <f>P4071*$F4071</f>
        <v>0</v>
      </c>
      <c r="S4071" s="661"/>
    </row>
    <row r="4072" spans="1:19" ht="38.25" outlineLevel="1">
      <c r="A4072" s="565"/>
      <c r="B4072" s="409" t="s">
        <v>2308</v>
      </c>
      <c r="C4072" s="410" t="s">
        <v>2056</v>
      </c>
      <c r="D4072" s="406">
        <v>156</v>
      </c>
      <c r="E4072" s="407"/>
      <c r="F4072" s="406"/>
      <c r="G4072" s="417" t="s">
        <v>3062</v>
      </c>
      <c r="H4072" s="417"/>
      <c r="I4072" s="417" t="s">
        <v>2040</v>
      </c>
      <c r="J4072" s="417" t="s">
        <v>324</v>
      </c>
      <c r="K4072" s="665">
        <v>628300</v>
      </c>
      <c r="L4072" s="665"/>
      <c r="M4072" s="665">
        <v>154700</v>
      </c>
      <c r="N4072" s="664"/>
      <c r="O4072" s="664"/>
      <c r="P4072" s="665">
        <f t="shared" si="466"/>
        <v>783000</v>
      </c>
      <c r="Q4072" s="665">
        <f>P4072*$D4072</f>
        <v>122148000</v>
      </c>
      <c r="R4072" s="665">
        <f>P4072*$F4072</f>
        <v>0</v>
      </c>
      <c r="S4072" s="661"/>
    </row>
    <row r="4073" spans="1:19" ht="38.25" outlineLevel="1">
      <c r="A4073" s="565"/>
      <c r="B4073" s="409" t="s">
        <v>2309</v>
      </c>
      <c r="C4073" s="410" t="s">
        <v>2056</v>
      </c>
      <c r="D4073" s="406">
        <v>11</v>
      </c>
      <c r="E4073" s="407"/>
      <c r="F4073" s="406"/>
      <c r="G4073" s="417" t="s">
        <v>3063</v>
      </c>
      <c r="H4073" s="417"/>
      <c r="I4073" s="417" t="s">
        <v>2040</v>
      </c>
      <c r="J4073" s="417" t="s">
        <v>324</v>
      </c>
      <c r="K4073" s="665">
        <v>1023300</v>
      </c>
      <c r="L4073" s="665"/>
      <c r="M4073" s="665">
        <v>154700</v>
      </c>
      <c r="N4073" s="664"/>
      <c r="O4073" s="664"/>
      <c r="P4073" s="665">
        <f t="shared" si="466"/>
        <v>1178000</v>
      </c>
      <c r="Q4073" s="665">
        <f>P4073*$D4073</f>
        <v>12958000</v>
      </c>
      <c r="R4073" s="665">
        <f>P4073*$F4073</f>
        <v>0</v>
      </c>
      <c r="S4073" s="661"/>
    </row>
    <row r="4074" spans="1:19" outlineLevel="1">
      <c r="A4074" s="567">
        <v>4.18</v>
      </c>
      <c r="B4074" s="405" t="s">
        <v>2310</v>
      </c>
      <c r="C4074" s="410"/>
      <c r="D4074" s="406"/>
      <c r="E4074" s="407"/>
      <c r="F4074" s="406"/>
      <c r="G4074" s="407"/>
      <c r="H4074" s="417"/>
      <c r="I4074" s="417"/>
      <c r="J4074" s="417"/>
      <c r="K4074" s="665"/>
      <c r="L4074" s="665"/>
      <c r="M4074" s="665"/>
      <c r="N4074" s="664"/>
      <c r="O4074" s="664"/>
      <c r="P4074" s="665"/>
      <c r="Q4074" s="665"/>
      <c r="R4074" s="665"/>
      <c r="S4074" s="661"/>
    </row>
    <row r="4075" spans="1:19" ht="25.5" outlineLevel="1">
      <c r="A4075" s="565"/>
      <c r="B4075" s="409" t="s">
        <v>2274</v>
      </c>
      <c r="C4075" s="410" t="s">
        <v>2056</v>
      </c>
      <c r="D4075" s="406">
        <v>1</v>
      </c>
      <c r="E4075" s="407"/>
      <c r="F4075" s="406"/>
      <c r="G4075" s="417" t="s">
        <v>3086</v>
      </c>
      <c r="H4075" s="417" t="s">
        <v>3054</v>
      </c>
      <c r="I4075" s="417" t="s">
        <v>2040</v>
      </c>
      <c r="J4075" s="417" t="s">
        <v>324</v>
      </c>
      <c r="K4075" s="665">
        <v>7513800</v>
      </c>
      <c r="L4075" s="665"/>
      <c r="M4075" s="665">
        <v>845300</v>
      </c>
      <c r="N4075" s="664"/>
      <c r="O4075" s="664"/>
      <c r="P4075" s="665">
        <f t="shared" ref="P4075:P4083" si="467">SUM(K4075:O4075)</f>
        <v>8359100</v>
      </c>
      <c r="Q4075" s="665">
        <f t="shared" ref="Q4075:Q4083" si="468">P4075*$D4075</f>
        <v>8359100</v>
      </c>
      <c r="R4075" s="665">
        <f t="shared" ref="R4075:R4083" si="469">P4075*$F4075</f>
        <v>0</v>
      </c>
      <c r="S4075" s="661"/>
    </row>
    <row r="4076" spans="1:19" ht="25.5" outlineLevel="1">
      <c r="A4076" s="565"/>
      <c r="B4076" s="559" t="s">
        <v>2311</v>
      </c>
      <c r="C4076" s="558" t="s">
        <v>2056</v>
      </c>
      <c r="D4076" s="555">
        <v>1</v>
      </c>
      <c r="E4076" s="407"/>
      <c r="F4076" s="406"/>
      <c r="G4076" s="417" t="s">
        <v>3087</v>
      </c>
      <c r="H4076" s="417" t="s">
        <v>3054</v>
      </c>
      <c r="I4076" s="417" t="s">
        <v>2040</v>
      </c>
      <c r="J4076" s="417" t="s">
        <v>324</v>
      </c>
      <c r="K4076" s="665">
        <v>2775000</v>
      </c>
      <c r="L4076" s="665"/>
      <c r="M4076" s="665">
        <v>327800</v>
      </c>
      <c r="N4076" s="664"/>
      <c r="O4076" s="664"/>
      <c r="P4076" s="665">
        <f t="shared" si="467"/>
        <v>3102800</v>
      </c>
      <c r="Q4076" s="665">
        <f t="shared" si="468"/>
        <v>3102800</v>
      </c>
      <c r="R4076" s="665">
        <f t="shared" si="469"/>
        <v>0</v>
      </c>
      <c r="S4076" s="661"/>
    </row>
    <row r="4077" spans="1:19" ht="25.5" outlineLevel="1">
      <c r="A4077" s="565"/>
      <c r="B4077" s="559" t="s">
        <v>2286</v>
      </c>
      <c r="C4077" s="558" t="s">
        <v>2056</v>
      </c>
      <c r="D4077" s="555">
        <v>96</v>
      </c>
      <c r="E4077" s="407"/>
      <c r="F4077" s="406"/>
      <c r="G4077" s="417" t="s">
        <v>3088</v>
      </c>
      <c r="H4077" s="417" t="s">
        <v>3054</v>
      </c>
      <c r="I4077" s="417" t="s">
        <v>2040</v>
      </c>
      <c r="J4077" s="417" t="s">
        <v>324</v>
      </c>
      <c r="K4077" s="665">
        <v>3093800</v>
      </c>
      <c r="L4077" s="665"/>
      <c r="M4077" s="665">
        <v>327800</v>
      </c>
      <c r="N4077" s="664"/>
      <c r="O4077" s="664"/>
      <c r="P4077" s="665">
        <f t="shared" si="467"/>
        <v>3421600</v>
      </c>
      <c r="Q4077" s="665">
        <f t="shared" si="468"/>
        <v>328473600</v>
      </c>
      <c r="R4077" s="665">
        <f t="shared" si="469"/>
        <v>0</v>
      </c>
      <c r="S4077" s="661"/>
    </row>
    <row r="4078" spans="1:19" ht="25.5" outlineLevel="1">
      <c r="A4078" s="565"/>
      <c r="B4078" s="559" t="s">
        <v>2312</v>
      </c>
      <c r="C4078" s="558" t="s">
        <v>2056</v>
      </c>
      <c r="D4078" s="555">
        <v>10</v>
      </c>
      <c r="E4078" s="407"/>
      <c r="F4078" s="406"/>
      <c r="G4078" s="417" t="s">
        <v>3089</v>
      </c>
      <c r="H4078" s="417" t="s">
        <v>3054</v>
      </c>
      <c r="I4078" s="417" t="s">
        <v>2040</v>
      </c>
      <c r="J4078" s="417" t="s">
        <v>324</v>
      </c>
      <c r="K4078" s="665">
        <v>3643800</v>
      </c>
      <c r="L4078" s="665"/>
      <c r="M4078" s="665">
        <v>534800</v>
      </c>
      <c r="N4078" s="664"/>
      <c r="O4078" s="664"/>
      <c r="P4078" s="665">
        <f t="shared" si="467"/>
        <v>4178600</v>
      </c>
      <c r="Q4078" s="665">
        <f t="shared" si="468"/>
        <v>41786000</v>
      </c>
      <c r="R4078" s="665">
        <f t="shared" si="469"/>
        <v>0</v>
      </c>
      <c r="S4078" s="661"/>
    </row>
    <row r="4079" spans="1:19" ht="25.5" outlineLevel="1">
      <c r="A4079" s="565"/>
      <c r="B4079" s="559" t="s">
        <v>2313</v>
      </c>
      <c r="C4079" s="558" t="s">
        <v>2056</v>
      </c>
      <c r="D4079" s="555">
        <v>12</v>
      </c>
      <c r="E4079" s="407"/>
      <c r="F4079" s="406"/>
      <c r="G4079" s="417" t="s">
        <v>3090</v>
      </c>
      <c r="H4079" s="417" t="s">
        <v>3054</v>
      </c>
      <c r="I4079" s="417" t="s">
        <v>2040</v>
      </c>
      <c r="J4079" s="417" t="s">
        <v>324</v>
      </c>
      <c r="K4079" s="665">
        <v>4587500</v>
      </c>
      <c r="L4079" s="665"/>
      <c r="M4079" s="665">
        <v>534800</v>
      </c>
      <c r="N4079" s="664"/>
      <c r="O4079" s="664"/>
      <c r="P4079" s="665">
        <f t="shared" si="467"/>
        <v>5122300</v>
      </c>
      <c r="Q4079" s="665">
        <f t="shared" si="468"/>
        <v>61467600</v>
      </c>
      <c r="R4079" s="665">
        <f t="shared" si="469"/>
        <v>0</v>
      </c>
      <c r="S4079" s="661"/>
    </row>
    <row r="4080" spans="1:19" ht="25.5" outlineLevel="1">
      <c r="A4080" s="565"/>
      <c r="B4080" s="559" t="s">
        <v>2241</v>
      </c>
      <c r="C4080" s="558" t="s">
        <v>2056</v>
      </c>
      <c r="D4080" s="555">
        <v>3</v>
      </c>
      <c r="E4080" s="407"/>
      <c r="F4080" s="406"/>
      <c r="G4080" s="417" t="s">
        <v>3076</v>
      </c>
      <c r="H4080" s="417" t="s">
        <v>3054</v>
      </c>
      <c r="I4080" s="417" t="s">
        <v>2040</v>
      </c>
      <c r="J4080" s="417" t="s">
        <v>324</v>
      </c>
      <c r="K4080" s="665">
        <v>4150000</v>
      </c>
      <c r="L4080" s="665"/>
      <c r="M4080" s="665">
        <v>638300</v>
      </c>
      <c r="N4080" s="664"/>
      <c r="O4080" s="664"/>
      <c r="P4080" s="665">
        <f t="shared" si="467"/>
        <v>4788300</v>
      </c>
      <c r="Q4080" s="665">
        <f t="shared" si="468"/>
        <v>14364900</v>
      </c>
      <c r="R4080" s="665">
        <f t="shared" si="469"/>
        <v>0</v>
      </c>
      <c r="S4080" s="661"/>
    </row>
    <row r="4081" spans="1:19" ht="25.5" outlineLevel="1">
      <c r="A4081" s="565"/>
      <c r="B4081" s="559" t="s">
        <v>2314</v>
      </c>
      <c r="C4081" s="558" t="s">
        <v>2056</v>
      </c>
      <c r="D4081" s="555">
        <v>3</v>
      </c>
      <c r="E4081" s="407"/>
      <c r="F4081" s="406"/>
      <c r="G4081" s="417" t="s">
        <v>3091</v>
      </c>
      <c r="H4081" s="417" t="s">
        <v>3054</v>
      </c>
      <c r="I4081" s="417" t="s">
        <v>2040</v>
      </c>
      <c r="J4081" s="417" t="s">
        <v>324</v>
      </c>
      <c r="K4081" s="665">
        <v>5300000</v>
      </c>
      <c r="L4081" s="665"/>
      <c r="M4081" s="665">
        <v>638300</v>
      </c>
      <c r="N4081" s="664"/>
      <c r="O4081" s="664"/>
      <c r="P4081" s="665">
        <f t="shared" si="467"/>
        <v>5938300</v>
      </c>
      <c r="Q4081" s="665">
        <f t="shared" si="468"/>
        <v>17814900</v>
      </c>
      <c r="R4081" s="665">
        <f t="shared" si="469"/>
        <v>0</v>
      </c>
      <c r="S4081" s="661"/>
    </row>
    <row r="4082" spans="1:19" ht="25.5" outlineLevel="1">
      <c r="A4082" s="565"/>
      <c r="B4082" s="559" t="s">
        <v>2315</v>
      </c>
      <c r="C4082" s="558" t="s">
        <v>2056</v>
      </c>
      <c r="D4082" s="555">
        <v>2</v>
      </c>
      <c r="E4082" s="407"/>
      <c r="F4082" s="406"/>
      <c r="G4082" s="417" t="s">
        <v>3092</v>
      </c>
      <c r="H4082" s="417" t="s">
        <v>3054</v>
      </c>
      <c r="I4082" s="417" t="s">
        <v>2040</v>
      </c>
      <c r="J4082" s="417" t="s">
        <v>324</v>
      </c>
      <c r="K4082" s="665">
        <v>5025000</v>
      </c>
      <c r="L4082" s="665"/>
      <c r="M4082" s="665">
        <v>793500</v>
      </c>
      <c r="N4082" s="664"/>
      <c r="O4082" s="664"/>
      <c r="P4082" s="665">
        <f t="shared" si="467"/>
        <v>5818500</v>
      </c>
      <c r="Q4082" s="665">
        <f t="shared" si="468"/>
        <v>11637000</v>
      </c>
      <c r="R4082" s="665">
        <f t="shared" si="469"/>
        <v>0</v>
      </c>
      <c r="S4082" s="661"/>
    </row>
    <row r="4083" spans="1:19" ht="25.5" outlineLevel="1">
      <c r="A4083" s="565"/>
      <c r="B4083" s="559" t="s">
        <v>2316</v>
      </c>
      <c r="C4083" s="558" t="s">
        <v>2056</v>
      </c>
      <c r="D4083" s="555">
        <v>1</v>
      </c>
      <c r="E4083" s="407"/>
      <c r="F4083" s="406"/>
      <c r="G4083" s="417" t="s">
        <v>3093</v>
      </c>
      <c r="H4083" s="417" t="s">
        <v>3054</v>
      </c>
      <c r="I4083" s="417" t="s">
        <v>2040</v>
      </c>
      <c r="J4083" s="417" t="s">
        <v>324</v>
      </c>
      <c r="K4083" s="665">
        <v>6107500</v>
      </c>
      <c r="L4083" s="665"/>
      <c r="M4083" s="665">
        <v>603800</v>
      </c>
      <c r="N4083" s="664"/>
      <c r="O4083" s="664"/>
      <c r="P4083" s="665">
        <f t="shared" si="467"/>
        <v>6711300</v>
      </c>
      <c r="Q4083" s="665">
        <f t="shared" si="468"/>
        <v>6711300</v>
      </c>
      <c r="R4083" s="665">
        <f t="shared" si="469"/>
        <v>0</v>
      </c>
      <c r="S4083" s="661"/>
    </row>
    <row r="4084" spans="1:19" outlineLevel="1">
      <c r="A4084" s="570">
        <v>4.1900000000000004</v>
      </c>
      <c r="B4084" s="402" t="s">
        <v>2317</v>
      </c>
      <c r="C4084" s="410"/>
      <c r="D4084" s="406"/>
      <c r="E4084" s="407"/>
      <c r="F4084" s="406"/>
      <c r="G4084" s="407"/>
      <c r="H4084" s="417"/>
      <c r="I4084" s="417"/>
      <c r="J4084" s="417"/>
      <c r="K4084" s="665"/>
      <c r="L4084" s="665"/>
      <c r="M4084" s="665"/>
      <c r="N4084" s="664"/>
      <c r="O4084" s="664"/>
      <c r="P4084" s="665"/>
      <c r="Q4084" s="665"/>
      <c r="R4084" s="665"/>
      <c r="S4084" s="661"/>
    </row>
    <row r="4085" spans="1:19" ht="38.25" outlineLevel="1">
      <c r="A4085" s="565"/>
      <c r="B4085" s="409" t="s">
        <v>2227</v>
      </c>
      <c r="C4085" s="410" t="s">
        <v>2056</v>
      </c>
      <c r="D4085" s="406">
        <v>1</v>
      </c>
      <c r="E4085" s="407"/>
      <c r="F4085" s="406"/>
      <c r="G4085" s="417" t="s">
        <v>2092</v>
      </c>
      <c r="H4085" s="417"/>
      <c r="I4085" s="417" t="s">
        <v>2040</v>
      </c>
      <c r="J4085" s="417" t="s">
        <v>324</v>
      </c>
      <c r="K4085" s="665">
        <v>6143800</v>
      </c>
      <c r="L4085" s="665"/>
      <c r="M4085" s="665">
        <v>2193100</v>
      </c>
      <c r="N4085" s="664"/>
      <c r="O4085" s="664"/>
      <c r="P4085" s="665">
        <f t="shared" ref="P4085:P4089" si="470">SUM(K4085:O4085)</f>
        <v>8336900</v>
      </c>
      <c r="Q4085" s="665">
        <f t="shared" ref="Q4085:Q4091" si="471">P4085*$D4085</f>
        <v>8336900</v>
      </c>
      <c r="R4085" s="665">
        <f t="shared" ref="R4085:R4091" si="472">P4085*$F4085</f>
        <v>0</v>
      </c>
      <c r="S4085" s="661"/>
    </row>
    <row r="4086" spans="1:19" ht="38.25" outlineLevel="1">
      <c r="A4086" s="563"/>
      <c r="B4086" s="419" t="s">
        <v>2052</v>
      </c>
      <c r="C4086" s="410" t="s">
        <v>2056</v>
      </c>
      <c r="D4086" s="406">
        <v>1</v>
      </c>
      <c r="E4086" s="407"/>
      <c r="F4086" s="406"/>
      <c r="G4086" s="417" t="s">
        <v>2092</v>
      </c>
      <c r="H4086" s="417"/>
      <c r="I4086" s="417" t="s">
        <v>2040</v>
      </c>
      <c r="J4086" s="417" t="s">
        <v>324</v>
      </c>
      <c r="K4086" s="665">
        <v>6355000</v>
      </c>
      <c r="L4086" s="665"/>
      <c r="M4086" s="665">
        <v>2193100</v>
      </c>
      <c r="N4086" s="664"/>
      <c r="O4086" s="664"/>
      <c r="P4086" s="665">
        <f t="shared" si="470"/>
        <v>8548100</v>
      </c>
      <c r="Q4086" s="665">
        <f t="shared" si="471"/>
        <v>8548100</v>
      </c>
      <c r="R4086" s="665">
        <f t="shared" si="472"/>
        <v>0</v>
      </c>
      <c r="S4086" s="661"/>
    </row>
    <row r="4087" spans="1:19" ht="38.25" outlineLevel="1">
      <c r="A4087" s="565"/>
      <c r="B4087" s="409" t="s">
        <v>2233</v>
      </c>
      <c r="C4087" s="410" t="s">
        <v>2056</v>
      </c>
      <c r="D4087" s="406">
        <v>1</v>
      </c>
      <c r="E4087" s="407"/>
      <c r="F4087" s="406"/>
      <c r="G4087" s="417" t="s">
        <v>2092</v>
      </c>
      <c r="H4087" s="417"/>
      <c r="I4087" s="417" t="s">
        <v>2040</v>
      </c>
      <c r="J4087" s="417" t="s">
        <v>324</v>
      </c>
      <c r="K4087" s="665">
        <v>6872500</v>
      </c>
      <c r="L4087" s="665"/>
      <c r="M4087" s="665">
        <v>2410600</v>
      </c>
      <c r="N4087" s="664"/>
      <c r="O4087" s="664"/>
      <c r="P4087" s="665">
        <f t="shared" si="470"/>
        <v>9283100</v>
      </c>
      <c r="Q4087" s="665">
        <f t="shared" si="471"/>
        <v>9283100</v>
      </c>
      <c r="R4087" s="665">
        <f t="shared" si="472"/>
        <v>0</v>
      </c>
      <c r="S4087" s="661"/>
    </row>
    <row r="4088" spans="1:19" ht="38.25" outlineLevel="1">
      <c r="A4088" s="565"/>
      <c r="B4088" s="409" t="s">
        <v>2274</v>
      </c>
      <c r="C4088" s="410" t="s">
        <v>2056</v>
      </c>
      <c r="D4088" s="406">
        <v>1</v>
      </c>
      <c r="E4088" s="407"/>
      <c r="F4088" s="406"/>
      <c r="G4088" s="417" t="s">
        <v>2092</v>
      </c>
      <c r="H4088" s="417"/>
      <c r="I4088" s="417" t="s">
        <v>2040</v>
      </c>
      <c r="J4088" s="417" t="s">
        <v>324</v>
      </c>
      <c r="K4088" s="665">
        <v>6723800</v>
      </c>
      <c r="L4088" s="665"/>
      <c r="M4088" s="665">
        <v>2628100</v>
      </c>
      <c r="N4088" s="664"/>
      <c r="O4088" s="664"/>
      <c r="P4088" s="665">
        <f t="shared" si="470"/>
        <v>9351900</v>
      </c>
      <c r="Q4088" s="665">
        <f t="shared" si="471"/>
        <v>9351900</v>
      </c>
      <c r="R4088" s="665">
        <f t="shared" si="472"/>
        <v>0</v>
      </c>
      <c r="S4088" s="661"/>
    </row>
    <row r="4089" spans="1:19" ht="38.25" outlineLevel="1">
      <c r="A4089" s="565"/>
      <c r="B4089" s="409" t="s">
        <v>2050</v>
      </c>
      <c r="C4089" s="410" t="s">
        <v>2056</v>
      </c>
      <c r="D4089" s="406">
        <v>2</v>
      </c>
      <c r="E4089" s="407"/>
      <c r="F4089" s="406"/>
      <c r="G4089" s="417" t="s">
        <v>2092</v>
      </c>
      <c r="H4089" s="417"/>
      <c r="I4089" s="417" t="s">
        <v>2040</v>
      </c>
      <c r="J4089" s="417" t="s">
        <v>324</v>
      </c>
      <c r="K4089" s="665">
        <v>10460000</v>
      </c>
      <c r="L4089" s="665"/>
      <c r="M4089" s="665">
        <v>3933100</v>
      </c>
      <c r="N4089" s="664"/>
      <c r="O4089" s="664"/>
      <c r="P4089" s="665">
        <f t="shared" si="470"/>
        <v>14393100</v>
      </c>
      <c r="Q4089" s="665">
        <f t="shared" si="471"/>
        <v>28786200</v>
      </c>
      <c r="R4089" s="665">
        <f t="shared" si="472"/>
        <v>0</v>
      </c>
      <c r="S4089" s="661"/>
    </row>
    <row r="4090" spans="1:19" ht="38.25" outlineLevel="1">
      <c r="A4090" s="565"/>
      <c r="B4090" s="559" t="s">
        <v>2249</v>
      </c>
      <c r="C4090" s="558" t="s">
        <v>2056</v>
      </c>
      <c r="D4090" s="555">
        <v>1</v>
      </c>
      <c r="E4090" s="407"/>
      <c r="F4090" s="406"/>
      <c r="G4090" s="417" t="s">
        <v>2092</v>
      </c>
      <c r="H4090" s="417"/>
      <c r="I4090" s="417" t="s">
        <v>2040</v>
      </c>
      <c r="J4090" s="417" t="s">
        <v>324</v>
      </c>
      <c r="K4090" s="665">
        <v>10913800</v>
      </c>
      <c r="L4090" s="665"/>
      <c r="M4090" s="665">
        <v>3280600</v>
      </c>
      <c r="N4090" s="664"/>
      <c r="O4090" s="664"/>
      <c r="P4090" s="665">
        <f t="shared" ref="P4090:P4091" si="473">SUM(K4090:O4090)</f>
        <v>14194400</v>
      </c>
      <c r="Q4090" s="665">
        <f t="shared" si="471"/>
        <v>14194400</v>
      </c>
      <c r="R4090" s="665">
        <f t="shared" si="472"/>
        <v>0</v>
      </c>
      <c r="S4090" s="661"/>
    </row>
    <row r="4091" spans="1:19" ht="38.25" outlineLevel="1">
      <c r="A4091" s="565"/>
      <c r="B4091" s="559" t="s">
        <v>2313</v>
      </c>
      <c r="C4091" s="558" t="s">
        <v>2056</v>
      </c>
      <c r="D4091" s="555">
        <v>1</v>
      </c>
      <c r="E4091" s="407"/>
      <c r="F4091" s="406"/>
      <c r="G4091" s="417" t="s">
        <v>2092</v>
      </c>
      <c r="H4091" s="417"/>
      <c r="I4091" s="417" t="s">
        <v>2040</v>
      </c>
      <c r="J4091" s="417" t="s">
        <v>324</v>
      </c>
      <c r="K4091" s="665">
        <v>5346300</v>
      </c>
      <c r="L4091" s="665"/>
      <c r="M4091" s="665">
        <v>1105600</v>
      </c>
      <c r="N4091" s="664"/>
      <c r="O4091" s="664"/>
      <c r="P4091" s="665">
        <f t="shared" si="473"/>
        <v>6451900</v>
      </c>
      <c r="Q4091" s="665">
        <f t="shared" si="471"/>
        <v>6451900</v>
      </c>
      <c r="R4091" s="665">
        <f t="shared" si="472"/>
        <v>0</v>
      </c>
      <c r="S4091" s="661"/>
    </row>
    <row r="4092" spans="1:19" outlineLevel="1">
      <c r="A4092" s="567">
        <v>4.2</v>
      </c>
      <c r="B4092" s="405" t="s">
        <v>2318</v>
      </c>
      <c r="C4092" s="410"/>
      <c r="D4092" s="406"/>
      <c r="E4092" s="407"/>
      <c r="F4092" s="406"/>
      <c r="G4092" s="407"/>
      <c r="H4092" s="417"/>
      <c r="I4092" s="417"/>
      <c r="J4092" s="417"/>
      <c r="K4092" s="665"/>
      <c r="L4092" s="665"/>
      <c r="M4092" s="665"/>
      <c r="N4092" s="664"/>
      <c r="O4092" s="664"/>
      <c r="P4092" s="665"/>
      <c r="Q4092" s="665"/>
      <c r="R4092" s="665"/>
      <c r="S4092" s="661"/>
    </row>
    <row r="4093" spans="1:19" ht="25.5" outlineLevel="1">
      <c r="A4093" s="565"/>
      <c r="B4093" s="409" t="s">
        <v>2319</v>
      </c>
      <c r="C4093" s="410" t="s">
        <v>2056</v>
      </c>
      <c r="D4093" s="406">
        <v>143</v>
      </c>
      <c r="E4093" s="407"/>
      <c r="F4093" s="406"/>
      <c r="G4093" s="407" t="s">
        <v>3094</v>
      </c>
      <c r="H4093" s="417" t="s">
        <v>3054</v>
      </c>
      <c r="I4093" s="417" t="s">
        <v>2040</v>
      </c>
      <c r="J4093" s="417" t="s">
        <v>324</v>
      </c>
      <c r="K4093" s="665">
        <v>262500</v>
      </c>
      <c r="L4093" s="665"/>
      <c r="M4093" s="665">
        <v>56200</v>
      </c>
      <c r="N4093" s="664"/>
      <c r="O4093" s="664"/>
      <c r="P4093" s="665">
        <f t="shared" ref="P4093:P4098" si="474">SUM(K4093:O4093)</f>
        <v>318700</v>
      </c>
      <c r="Q4093" s="665">
        <f t="shared" ref="Q4093:Q4101" si="475">P4093*$D4093</f>
        <v>45574100</v>
      </c>
      <c r="R4093" s="665">
        <f t="shared" ref="R4093:R4101" si="476">P4093*$F4093</f>
        <v>0</v>
      </c>
      <c r="S4093" s="661"/>
    </row>
    <row r="4094" spans="1:19" ht="25.5" outlineLevel="1">
      <c r="A4094" s="565"/>
      <c r="B4094" s="409" t="s">
        <v>2038</v>
      </c>
      <c r="C4094" s="410" t="s">
        <v>2056</v>
      </c>
      <c r="D4094" s="406">
        <v>2</v>
      </c>
      <c r="E4094" s="407"/>
      <c r="F4094" s="406"/>
      <c r="G4094" s="407" t="s">
        <v>3095</v>
      </c>
      <c r="H4094" s="417" t="s">
        <v>3054</v>
      </c>
      <c r="I4094" s="417" t="s">
        <v>2040</v>
      </c>
      <c r="J4094" s="417" t="s">
        <v>324</v>
      </c>
      <c r="K4094" s="665">
        <v>570000</v>
      </c>
      <c r="L4094" s="665"/>
      <c r="M4094" s="665">
        <v>157700</v>
      </c>
      <c r="N4094" s="664"/>
      <c r="O4094" s="664"/>
      <c r="P4094" s="665">
        <f t="shared" si="474"/>
        <v>727700</v>
      </c>
      <c r="Q4094" s="665">
        <f t="shared" si="475"/>
        <v>1455400</v>
      </c>
      <c r="R4094" s="665">
        <f t="shared" si="476"/>
        <v>0</v>
      </c>
      <c r="S4094" s="661"/>
    </row>
    <row r="4095" spans="1:19" ht="25.5" outlineLevel="1">
      <c r="A4095" s="565"/>
      <c r="B4095" s="409" t="s">
        <v>2320</v>
      </c>
      <c r="C4095" s="410" t="s">
        <v>2056</v>
      </c>
      <c r="D4095" s="406">
        <v>6</v>
      </c>
      <c r="E4095" s="407"/>
      <c r="F4095" s="406"/>
      <c r="G4095" s="407" t="s">
        <v>3096</v>
      </c>
      <c r="H4095" s="417" t="s">
        <v>3054</v>
      </c>
      <c r="I4095" s="417" t="s">
        <v>2040</v>
      </c>
      <c r="J4095" s="417" t="s">
        <v>324</v>
      </c>
      <c r="K4095" s="665">
        <v>653800</v>
      </c>
      <c r="L4095" s="665"/>
      <c r="M4095" s="665">
        <v>157700</v>
      </c>
      <c r="N4095" s="664"/>
      <c r="O4095" s="664"/>
      <c r="P4095" s="665">
        <f t="shared" si="474"/>
        <v>811500</v>
      </c>
      <c r="Q4095" s="665">
        <f t="shared" si="475"/>
        <v>4869000</v>
      </c>
      <c r="R4095" s="665">
        <f t="shared" si="476"/>
        <v>0</v>
      </c>
      <c r="S4095" s="661"/>
    </row>
    <row r="4096" spans="1:19" ht="25.5" outlineLevel="1">
      <c r="A4096" s="563"/>
      <c r="B4096" s="419" t="s">
        <v>2052</v>
      </c>
      <c r="C4096" s="410" t="s">
        <v>2056</v>
      </c>
      <c r="D4096" s="406">
        <v>2</v>
      </c>
      <c r="E4096" s="407"/>
      <c r="F4096" s="406"/>
      <c r="G4096" s="407" t="s">
        <v>3097</v>
      </c>
      <c r="H4096" s="417" t="s">
        <v>3054</v>
      </c>
      <c r="I4096" s="417" t="s">
        <v>2040</v>
      </c>
      <c r="J4096" s="417" t="s">
        <v>324</v>
      </c>
      <c r="K4096" s="665">
        <v>866300</v>
      </c>
      <c r="L4096" s="665"/>
      <c r="M4096" s="665">
        <v>259200</v>
      </c>
      <c r="N4096" s="664"/>
      <c r="O4096" s="664"/>
      <c r="P4096" s="665">
        <f t="shared" si="474"/>
        <v>1125500</v>
      </c>
      <c r="Q4096" s="665">
        <f t="shared" si="475"/>
        <v>2251000</v>
      </c>
      <c r="R4096" s="665">
        <f t="shared" si="476"/>
        <v>0</v>
      </c>
      <c r="S4096" s="661"/>
    </row>
    <row r="4097" spans="1:19" ht="25.5" outlineLevel="1">
      <c r="A4097" s="563"/>
      <c r="B4097" s="419" t="s">
        <v>2321</v>
      </c>
      <c r="C4097" s="410" t="s">
        <v>2056</v>
      </c>
      <c r="D4097" s="406">
        <v>1</v>
      </c>
      <c r="E4097" s="407"/>
      <c r="F4097" s="406"/>
      <c r="G4097" s="407" t="s">
        <v>3098</v>
      </c>
      <c r="H4097" s="417" t="s">
        <v>3054</v>
      </c>
      <c r="I4097" s="417" t="s">
        <v>2040</v>
      </c>
      <c r="J4097" s="417" t="s">
        <v>324</v>
      </c>
      <c r="K4097" s="665">
        <v>2828800</v>
      </c>
      <c r="L4097" s="665"/>
      <c r="M4097" s="665">
        <v>576400</v>
      </c>
      <c r="N4097" s="664"/>
      <c r="O4097" s="664"/>
      <c r="P4097" s="665">
        <f t="shared" si="474"/>
        <v>3405200</v>
      </c>
      <c r="Q4097" s="665">
        <f t="shared" si="475"/>
        <v>3405200</v>
      </c>
      <c r="R4097" s="665">
        <f t="shared" si="476"/>
        <v>0</v>
      </c>
      <c r="S4097" s="661"/>
    </row>
    <row r="4098" spans="1:19" ht="25.5" outlineLevel="1">
      <c r="A4098" s="565"/>
      <c r="B4098" s="409" t="s">
        <v>2322</v>
      </c>
      <c r="C4098" s="410" t="s">
        <v>2056</v>
      </c>
      <c r="D4098" s="406">
        <v>1</v>
      </c>
      <c r="E4098" s="407"/>
      <c r="F4098" s="406"/>
      <c r="G4098" s="407" t="s">
        <v>3099</v>
      </c>
      <c r="H4098" s="417" t="s">
        <v>3054</v>
      </c>
      <c r="I4098" s="417" t="s">
        <v>2040</v>
      </c>
      <c r="J4098" s="417" t="s">
        <v>324</v>
      </c>
      <c r="K4098" s="665">
        <v>3577500</v>
      </c>
      <c r="L4098" s="665"/>
      <c r="M4098" s="665">
        <v>690600</v>
      </c>
      <c r="N4098" s="664"/>
      <c r="O4098" s="664"/>
      <c r="P4098" s="665">
        <f t="shared" si="474"/>
        <v>4268100</v>
      </c>
      <c r="Q4098" s="665">
        <f t="shared" si="475"/>
        <v>4268100</v>
      </c>
      <c r="R4098" s="665">
        <f t="shared" si="476"/>
        <v>0</v>
      </c>
      <c r="S4098" s="661"/>
    </row>
    <row r="4099" spans="1:19" ht="25.5" outlineLevel="1">
      <c r="A4099" s="563"/>
      <c r="B4099" s="553" t="s">
        <v>2291</v>
      </c>
      <c r="C4099" s="558" t="s">
        <v>2056</v>
      </c>
      <c r="D4099" s="555">
        <v>4</v>
      </c>
      <c r="E4099" s="407"/>
      <c r="F4099" s="406"/>
      <c r="G4099" s="407" t="s">
        <v>3100</v>
      </c>
      <c r="H4099" s="417" t="s">
        <v>3054</v>
      </c>
      <c r="I4099" s="417" t="s">
        <v>2040</v>
      </c>
      <c r="J4099" s="417" t="s">
        <v>324</v>
      </c>
      <c r="K4099" s="665">
        <v>445000</v>
      </c>
      <c r="L4099" s="665"/>
      <c r="M4099" s="665">
        <v>106900</v>
      </c>
      <c r="N4099" s="664"/>
      <c r="O4099" s="664"/>
      <c r="P4099" s="665">
        <f t="shared" ref="P4099:P4101" si="477">SUM(K4099:O4099)</f>
        <v>551900</v>
      </c>
      <c r="Q4099" s="665">
        <f t="shared" si="475"/>
        <v>2207600</v>
      </c>
      <c r="R4099" s="665">
        <f t="shared" si="476"/>
        <v>0</v>
      </c>
      <c r="S4099" s="661"/>
    </row>
    <row r="4100" spans="1:19" ht="25.5" outlineLevel="1">
      <c r="A4100" s="563"/>
      <c r="B4100" s="553" t="s">
        <v>2323</v>
      </c>
      <c r="C4100" s="558" t="s">
        <v>2056</v>
      </c>
      <c r="D4100" s="555">
        <v>4</v>
      </c>
      <c r="E4100" s="407"/>
      <c r="F4100" s="406"/>
      <c r="G4100" s="407" t="s">
        <v>3099</v>
      </c>
      <c r="H4100" s="417" t="s">
        <v>3054</v>
      </c>
      <c r="I4100" s="417" t="s">
        <v>2040</v>
      </c>
      <c r="J4100" s="417" t="s">
        <v>324</v>
      </c>
      <c r="K4100" s="665">
        <v>3577500</v>
      </c>
      <c r="L4100" s="665"/>
      <c r="M4100" s="665">
        <v>690600</v>
      </c>
      <c r="N4100" s="664"/>
      <c r="O4100" s="664"/>
      <c r="P4100" s="665">
        <f t="shared" si="477"/>
        <v>4268100</v>
      </c>
      <c r="Q4100" s="665">
        <f t="shared" si="475"/>
        <v>17072400</v>
      </c>
      <c r="R4100" s="665">
        <f t="shared" si="476"/>
        <v>0</v>
      </c>
      <c r="S4100" s="661"/>
    </row>
    <row r="4101" spans="1:19" ht="25.5" outlineLevel="1">
      <c r="A4101" s="565"/>
      <c r="B4101" s="559" t="s">
        <v>2324</v>
      </c>
      <c r="C4101" s="558" t="s">
        <v>2056</v>
      </c>
      <c r="D4101" s="555">
        <v>2</v>
      </c>
      <c r="E4101" s="407"/>
      <c r="F4101" s="406"/>
      <c r="G4101" s="407" t="s">
        <v>3096</v>
      </c>
      <c r="H4101" s="417" t="s">
        <v>3054</v>
      </c>
      <c r="I4101" s="417" t="s">
        <v>2040</v>
      </c>
      <c r="J4101" s="417" t="s">
        <v>324</v>
      </c>
      <c r="K4101" s="665">
        <v>653800</v>
      </c>
      <c r="L4101" s="665"/>
      <c r="M4101" s="665">
        <v>690600</v>
      </c>
      <c r="N4101" s="664"/>
      <c r="O4101" s="664"/>
      <c r="P4101" s="665">
        <f t="shared" si="477"/>
        <v>1344400</v>
      </c>
      <c r="Q4101" s="665">
        <f t="shared" si="475"/>
        <v>2688800</v>
      </c>
      <c r="R4101" s="665">
        <f t="shared" si="476"/>
        <v>0</v>
      </c>
      <c r="S4101" s="661"/>
    </row>
    <row r="4102" spans="1:19" outlineLevel="1">
      <c r="A4102" s="565">
        <v>4.21</v>
      </c>
      <c r="B4102" s="559" t="s">
        <v>2325</v>
      </c>
      <c r="C4102" s="558"/>
      <c r="D4102" s="555"/>
      <c r="E4102" s="407"/>
      <c r="F4102" s="406"/>
      <c r="G4102" s="407"/>
      <c r="H4102" s="417"/>
      <c r="I4102" s="417" t="s">
        <v>2040</v>
      </c>
      <c r="J4102" s="417" t="s">
        <v>324</v>
      </c>
      <c r="K4102" s="665"/>
      <c r="L4102" s="665"/>
      <c r="M4102" s="665"/>
      <c r="N4102" s="664"/>
      <c r="O4102" s="664"/>
      <c r="P4102" s="665"/>
      <c r="Q4102" s="665"/>
      <c r="R4102" s="665"/>
      <c r="S4102" s="661"/>
    </row>
    <row r="4103" spans="1:19" ht="51" outlineLevel="1">
      <c r="A4103" s="563"/>
      <c r="B4103" s="553" t="s">
        <v>2291</v>
      </c>
      <c r="C4103" s="558" t="s">
        <v>2056</v>
      </c>
      <c r="D4103" s="555">
        <v>1</v>
      </c>
      <c r="E4103" s="407"/>
      <c r="F4103" s="406"/>
      <c r="G4103" s="407" t="s">
        <v>3101</v>
      </c>
      <c r="H4103" s="417" t="s">
        <v>3054</v>
      </c>
      <c r="I4103" s="417" t="s">
        <v>2040</v>
      </c>
      <c r="J4103" s="417" t="s">
        <v>324</v>
      </c>
      <c r="K4103" s="665">
        <v>1857500</v>
      </c>
      <c r="L4103" s="665"/>
      <c r="M4103" s="665">
        <v>106900</v>
      </c>
      <c r="N4103" s="664"/>
      <c r="O4103" s="664"/>
      <c r="P4103" s="665">
        <f t="shared" ref="P4103:P4105" si="478">SUM(K4103:O4103)</f>
        <v>1964400</v>
      </c>
      <c r="Q4103" s="665">
        <f>P4103*$D4103</f>
        <v>1964400</v>
      </c>
      <c r="R4103" s="665">
        <f>P4103*$F4103</f>
        <v>0</v>
      </c>
      <c r="S4103" s="661"/>
    </row>
    <row r="4104" spans="1:19" ht="51" outlineLevel="1">
      <c r="A4104" s="563"/>
      <c r="B4104" s="553" t="s">
        <v>2290</v>
      </c>
      <c r="C4104" s="558" t="s">
        <v>2056</v>
      </c>
      <c r="D4104" s="555">
        <v>1</v>
      </c>
      <c r="E4104" s="407"/>
      <c r="F4104" s="406"/>
      <c r="G4104" s="407" t="s">
        <v>3102</v>
      </c>
      <c r="H4104" s="417" t="s">
        <v>3054</v>
      </c>
      <c r="I4104" s="417" t="s">
        <v>2040</v>
      </c>
      <c r="J4104" s="417" t="s">
        <v>324</v>
      </c>
      <c r="K4104" s="665">
        <v>1861300</v>
      </c>
      <c r="L4104" s="665"/>
      <c r="M4104" s="665">
        <v>132300</v>
      </c>
      <c r="N4104" s="664"/>
      <c r="O4104" s="664"/>
      <c r="P4104" s="665">
        <f t="shared" si="478"/>
        <v>1993600</v>
      </c>
      <c r="Q4104" s="665">
        <f>P4104*$D4104</f>
        <v>1993600</v>
      </c>
      <c r="R4104" s="665">
        <f>P4104*$F4104</f>
        <v>0</v>
      </c>
      <c r="S4104" s="661"/>
    </row>
    <row r="4105" spans="1:19" ht="51" outlineLevel="1">
      <c r="A4105" s="565"/>
      <c r="B4105" s="559" t="s">
        <v>2271</v>
      </c>
      <c r="C4105" s="558" t="s">
        <v>2056</v>
      </c>
      <c r="D4105" s="555">
        <v>1</v>
      </c>
      <c r="E4105" s="407"/>
      <c r="F4105" s="406"/>
      <c r="G4105" s="407" t="s">
        <v>3103</v>
      </c>
      <c r="H4105" s="417" t="s">
        <v>3054</v>
      </c>
      <c r="I4105" s="417" t="s">
        <v>2040</v>
      </c>
      <c r="J4105" s="417" t="s">
        <v>324</v>
      </c>
      <c r="K4105" s="665">
        <v>2253800</v>
      </c>
      <c r="L4105" s="665"/>
      <c r="M4105" s="665">
        <v>233800</v>
      </c>
      <c r="N4105" s="664"/>
      <c r="O4105" s="664"/>
      <c r="P4105" s="665">
        <f t="shared" si="478"/>
        <v>2487600</v>
      </c>
      <c r="Q4105" s="665">
        <f>P4105*$D4105</f>
        <v>2487600</v>
      </c>
      <c r="R4105" s="665">
        <f>P4105*$F4105</f>
        <v>0</v>
      </c>
      <c r="S4105" s="661"/>
    </row>
    <row r="4106" spans="1:19" outlineLevel="1">
      <c r="A4106" s="567">
        <v>4.22</v>
      </c>
      <c r="B4106" s="405" t="s">
        <v>2088</v>
      </c>
      <c r="C4106" s="410"/>
      <c r="D4106" s="406"/>
      <c r="E4106" s="407"/>
      <c r="F4106" s="406"/>
      <c r="G4106" s="407"/>
      <c r="H4106" s="410"/>
      <c r="I4106" s="417"/>
      <c r="J4106" s="417"/>
      <c r="K4106" s="665"/>
      <c r="L4106" s="665"/>
      <c r="M4106" s="665"/>
      <c r="N4106" s="664"/>
      <c r="O4106" s="664"/>
      <c r="P4106" s="665"/>
      <c r="Q4106" s="665"/>
      <c r="R4106" s="665"/>
      <c r="S4106" s="661"/>
    </row>
    <row r="4107" spans="1:19" ht="25.5" outlineLevel="1">
      <c r="A4107" s="571"/>
      <c r="B4107" s="432" t="s">
        <v>2326</v>
      </c>
      <c r="C4107" s="457" t="s">
        <v>2056</v>
      </c>
      <c r="D4107" s="406">
        <v>1</v>
      </c>
      <c r="E4107" s="407"/>
      <c r="F4107" s="406"/>
      <c r="G4107" s="407" t="s">
        <v>3104</v>
      </c>
      <c r="H4107" s="410" t="s">
        <v>3054</v>
      </c>
      <c r="I4107" s="417" t="s">
        <v>2040</v>
      </c>
      <c r="J4107" s="417" t="s">
        <v>324</v>
      </c>
      <c r="K4107" s="665">
        <v>371300</v>
      </c>
      <c r="L4107" s="665"/>
      <c r="M4107" s="665">
        <v>106900</v>
      </c>
      <c r="N4107" s="664"/>
      <c r="O4107" s="664"/>
      <c r="P4107" s="665">
        <f t="shared" ref="P4107:P4114" si="479">SUM(K4107:O4107)</f>
        <v>478200</v>
      </c>
      <c r="Q4107" s="665">
        <f t="shared" ref="Q4107:Q4116" si="480">P4107*$D4107</f>
        <v>478200</v>
      </c>
      <c r="R4107" s="665">
        <f t="shared" ref="R4107:R4116" si="481">P4107*$F4107</f>
        <v>0</v>
      </c>
      <c r="S4107" s="661"/>
    </row>
    <row r="4108" spans="1:19" ht="25.5" outlineLevel="1">
      <c r="A4108" s="565"/>
      <c r="B4108" s="409" t="s">
        <v>2327</v>
      </c>
      <c r="C4108" s="410" t="s">
        <v>2056</v>
      </c>
      <c r="D4108" s="406">
        <v>1</v>
      </c>
      <c r="E4108" s="407"/>
      <c r="F4108" s="406"/>
      <c r="G4108" s="407" t="s">
        <v>3105</v>
      </c>
      <c r="H4108" s="410" t="s">
        <v>3054</v>
      </c>
      <c r="I4108" s="417" t="s">
        <v>2040</v>
      </c>
      <c r="J4108" s="417" t="s">
        <v>324</v>
      </c>
      <c r="K4108" s="665">
        <v>520000</v>
      </c>
      <c r="L4108" s="665"/>
      <c r="M4108" s="665">
        <v>214800</v>
      </c>
      <c r="N4108" s="664"/>
      <c r="O4108" s="664"/>
      <c r="P4108" s="665">
        <f t="shared" si="479"/>
        <v>734800</v>
      </c>
      <c r="Q4108" s="665">
        <f t="shared" si="480"/>
        <v>734800</v>
      </c>
      <c r="R4108" s="665">
        <f t="shared" si="481"/>
        <v>0</v>
      </c>
      <c r="S4108" s="661"/>
    </row>
    <row r="4109" spans="1:19" ht="25.5" outlineLevel="1">
      <c r="A4109" s="565"/>
      <c r="B4109" s="409" t="s">
        <v>2268</v>
      </c>
      <c r="C4109" s="410" t="s">
        <v>2056</v>
      </c>
      <c r="D4109" s="406">
        <v>1</v>
      </c>
      <c r="E4109" s="407"/>
      <c r="F4109" s="406"/>
      <c r="G4109" s="407" t="s">
        <v>3106</v>
      </c>
      <c r="H4109" s="410" t="s">
        <v>3054</v>
      </c>
      <c r="I4109" s="417" t="s">
        <v>2040</v>
      </c>
      <c r="J4109" s="417" t="s">
        <v>324</v>
      </c>
      <c r="K4109" s="665">
        <v>723800</v>
      </c>
      <c r="L4109" s="665"/>
      <c r="M4109" s="665">
        <v>271900</v>
      </c>
      <c r="N4109" s="664"/>
      <c r="O4109" s="664"/>
      <c r="P4109" s="665">
        <f t="shared" si="479"/>
        <v>995700</v>
      </c>
      <c r="Q4109" s="665">
        <f t="shared" si="480"/>
        <v>995700</v>
      </c>
      <c r="R4109" s="665">
        <f t="shared" si="481"/>
        <v>0</v>
      </c>
      <c r="S4109" s="661"/>
    </row>
    <row r="4110" spans="1:19" ht="25.5" outlineLevel="1">
      <c r="A4110" s="565"/>
      <c r="B4110" s="409" t="s">
        <v>2270</v>
      </c>
      <c r="C4110" s="410" t="s">
        <v>2056</v>
      </c>
      <c r="D4110" s="406">
        <v>2</v>
      </c>
      <c r="E4110" s="407"/>
      <c r="F4110" s="406"/>
      <c r="G4110" s="407" t="s">
        <v>3107</v>
      </c>
      <c r="H4110" s="410" t="s">
        <v>3054</v>
      </c>
      <c r="I4110" s="417" t="s">
        <v>2040</v>
      </c>
      <c r="J4110" s="417" t="s">
        <v>324</v>
      </c>
      <c r="K4110" s="665">
        <v>827500</v>
      </c>
      <c r="L4110" s="665"/>
      <c r="M4110" s="665">
        <v>221100</v>
      </c>
      <c r="N4110" s="664"/>
      <c r="O4110" s="664"/>
      <c r="P4110" s="665">
        <f t="shared" si="479"/>
        <v>1048600</v>
      </c>
      <c r="Q4110" s="665">
        <f t="shared" si="480"/>
        <v>2097200</v>
      </c>
      <c r="R4110" s="665">
        <f t="shared" si="481"/>
        <v>0</v>
      </c>
      <c r="S4110" s="661"/>
    </row>
    <row r="4111" spans="1:19" ht="25.5" outlineLevel="1">
      <c r="A4111" s="563"/>
      <c r="B4111" s="419" t="s">
        <v>2271</v>
      </c>
      <c r="C4111" s="410" t="s">
        <v>2056</v>
      </c>
      <c r="D4111" s="406">
        <v>2</v>
      </c>
      <c r="E4111" s="407"/>
      <c r="F4111" s="406"/>
      <c r="G4111" s="407" t="s">
        <v>3108</v>
      </c>
      <c r="H4111" s="410" t="s">
        <v>3054</v>
      </c>
      <c r="I4111" s="417" t="s">
        <v>2040</v>
      </c>
      <c r="J4111" s="417" t="s">
        <v>324</v>
      </c>
      <c r="K4111" s="665">
        <v>822500</v>
      </c>
      <c r="L4111" s="665"/>
      <c r="M4111" s="665">
        <v>233800</v>
      </c>
      <c r="N4111" s="664"/>
      <c r="O4111" s="664"/>
      <c r="P4111" s="665">
        <f t="shared" si="479"/>
        <v>1056300</v>
      </c>
      <c r="Q4111" s="665">
        <f t="shared" si="480"/>
        <v>2112600</v>
      </c>
      <c r="R4111" s="665">
        <f t="shared" si="481"/>
        <v>0</v>
      </c>
      <c r="S4111" s="661"/>
    </row>
    <row r="4112" spans="1:19" ht="25.5" outlineLevel="1">
      <c r="A4112" s="565"/>
      <c r="B4112" s="409" t="s">
        <v>2233</v>
      </c>
      <c r="C4112" s="410" t="s">
        <v>2056</v>
      </c>
      <c r="D4112" s="406">
        <v>1</v>
      </c>
      <c r="E4112" s="407"/>
      <c r="F4112" s="406"/>
      <c r="G4112" s="407" t="s">
        <v>3109</v>
      </c>
      <c r="H4112" s="410" t="s">
        <v>3054</v>
      </c>
      <c r="I4112" s="417" t="s">
        <v>2040</v>
      </c>
      <c r="J4112" s="417" t="s">
        <v>324</v>
      </c>
      <c r="K4112" s="665">
        <v>956300</v>
      </c>
      <c r="L4112" s="665"/>
      <c r="M4112" s="665">
        <v>284600</v>
      </c>
      <c r="N4112" s="664"/>
      <c r="O4112" s="664"/>
      <c r="P4112" s="665">
        <f t="shared" si="479"/>
        <v>1240900</v>
      </c>
      <c r="Q4112" s="665">
        <f t="shared" si="480"/>
        <v>1240900</v>
      </c>
      <c r="R4112" s="665">
        <f t="shared" si="481"/>
        <v>0</v>
      </c>
      <c r="S4112" s="661"/>
    </row>
    <row r="4113" spans="1:19" ht="25.5" outlineLevel="1">
      <c r="A4113" s="565"/>
      <c r="B4113" s="409" t="s">
        <v>2274</v>
      </c>
      <c r="C4113" s="410" t="s">
        <v>2056</v>
      </c>
      <c r="D4113" s="406">
        <v>1</v>
      </c>
      <c r="E4113" s="407"/>
      <c r="F4113" s="406"/>
      <c r="G4113" s="407" t="s">
        <v>3110</v>
      </c>
      <c r="H4113" s="410" t="s">
        <v>3054</v>
      </c>
      <c r="I4113" s="417" t="s">
        <v>2040</v>
      </c>
      <c r="J4113" s="417" t="s">
        <v>324</v>
      </c>
      <c r="K4113" s="665">
        <v>930000</v>
      </c>
      <c r="L4113" s="665"/>
      <c r="M4113" s="665">
        <v>309900</v>
      </c>
      <c r="N4113" s="664"/>
      <c r="O4113" s="664"/>
      <c r="P4113" s="665">
        <f t="shared" si="479"/>
        <v>1239900</v>
      </c>
      <c r="Q4113" s="665">
        <f t="shared" si="480"/>
        <v>1239900</v>
      </c>
      <c r="R4113" s="665">
        <f t="shared" si="481"/>
        <v>0</v>
      </c>
      <c r="S4113" s="661"/>
    </row>
    <row r="4114" spans="1:19" ht="25.5" outlineLevel="1">
      <c r="A4114" s="565"/>
      <c r="B4114" s="409" t="s">
        <v>2045</v>
      </c>
      <c r="C4114" s="410" t="s">
        <v>2056</v>
      </c>
      <c r="D4114" s="406">
        <v>1</v>
      </c>
      <c r="E4114" s="407"/>
      <c r="F4114" s="406"/>
      <c r="G4114" s="407" t="s">
        <v>3111</v>
      </c>
      <c r="H4114" s="410" t="s">
        <v>3054</v>
      </c>
      <c r="I4114" s="417" t="s">
        <v>2040</v>
      </c>
      <c r="J4114" s="417" t="s">
        <v>324</v>
      </c>
      <c r="K4114" s="665">
        <v>1175000</v>
      </c>
      <c r="L4114" s="665"/>
      <c r="M4114" s="665">
        <v>360700</v>
      </c>
      <c r="N4114" s="664"/>
      <c r="O4114" s="664"/>
      <c r="P4114" s="665">
        <f t="shared" si="479"/>
        <v>1535700</v>
      </c>
      <c r="Q4114" s="665">
        <f t="shared" si="480"/>
        <v>1535700</v>
      </c>
      <c r="R4114" s="665">
        <f t="shared" si="481"/>
        <v>0</v>
      </c>
      <c r="S4114" s="661"/>
    </row>
    <row r="4115" spans="1:19" ht="25.5" outlineLevel="1">
      <c r="A4115" s="565"/>
      <c r="B4115" s="559" t="s">
        <v>2291</v>
      </c>
      <c r="C4115" s="558" t="s">
        <v>2056</v>
      </c>
      <c r="D4115" s="555">
        <v>1</v>
      </c>
      <c r="E4115" s="407"/>
      <c r="F4115" s="406"/>
      <c r="G4115" s="407" t="s">
        <v>3112</v>
      </c>
      <c r="H4115" s="410" t="s">
        <v>3054</v>
      </c>
      <c r="I4115" s="417" t="s">
        <v>2040</v>
      </c>
      <c r="J4115" s="417" t="s">
        <v>324</v>
      </c>
      <c r="K4115" s="665">
        <v>426300</v>
      </c>
      <c r="L4115" s="665"/>
      <c r="M4115" s="665">
        <v>157700</v>
      </c>
      <c r="N4115" s="664"/>
      <c r="O4115" s="664"/>
      <c r="P4115" s="665">
        <f t="shared" ref="P4115:P4116" si="482">SUM(K4115:O4115)</f>
        <v>584000</v>
      </c>
      <c r="Q4115" s="665">
        <f t="shared" si="480"/>
        <v>584000</v>
      </c>
      <c r="R4115" s="665">
        <f t="shared" si="481"/>
        <v>0</v>
      </c>
      <c r="S4115" s="661"/>
    </row>
    <row r="4116" spans="1:19" ht="25.5" outlineLevel="1">
      <c r="A4116" s="565"/>
      <c r="B4116" s="559" t="s">
        <v>2240</v>
      </c>
      <c r="C4116" s="558" t="s">
        <v>2056</v>
      </c>
      <c r="D4116" s="555">
        <v>1</v>
      </c>
      <c r="E4116" s="407"/>
      <c r="F4116" s="406"/>
      <c r="G4116" s="407" t="s">
        <v>3113</v>
      </c>
      <c r="H4116" s="410" t="s">
        <v>3054</v>
      </c>
      <c r="I4116" s="417" t="s">
        <v>2040</v>
      </c>
      <c r="J4116" s="417" t="s">
        <v>324</v>
      </c>
      <c r="K4116" s="665">
        <v>830000</v>
      </c>
      <c r="L4116" s="665"/>
      <c r="M4116" s="665">
        <v>290900</v>
      </c>
      <c r="N4116" s="664"/>
      <c r="O4116" s="664"/>
      <c r="P4116" s="665">
        <f t="shared" si="482"/>
        <v>1120900</v>
      </c>
      <c r="Q4116" s="665">
        <f t="shared" si="480"/>
        <v>1120900</v>
      </c>
      <c r="R4116" s="665">
        <f t="shared" si="481"/>
        <v>0</v>
      </c>
      <c r="S4116" s="661"/>
    </row>
    <row r="4117" spans="1:19" ht="38.25" outlineLevel="1">
      <c r="A4117" s="567">
        <v>4.2300000000000004</v>
      </c>
      <c r="B4117" s="405" t="s">
        <v>2328</v>
      </c>
      <c r="C4117" s="410"/>
      <c r="D4117" s="406"/>
      <c r="E4117" s="407"/>
      <c r="F4117" s="406"/>
      <c r="G4117" s="407"/>
      <c r="H4117" s="684"/>
      <c r="I4117" s="417"/>
      <c r="J4117" s="417"/>
      <c r="K4117" s="665"/>
      <c r="L4117" s="665"/>
      <c r="M4117" s="665"/>
      <c r="N4117" s="664"/>
      <c r="O4117" s="664"/>
      <c r="P4117" s="665"/>
      <c r="Q4117" s="665"/>
      <c r="R4117" s="665"/>
      <c r="S4117" s="661"/>
    </row>
    <row r="4118" spans="1:19" ht="25.5" outlineLevel="1">
      <c r="A4118" s="565"/>
      <c r="B4118" s="409" t="s">
        <v>2329</v>
      </c>
      <c r="C4118" s="410" t="s">
        <v>2056</v>
      </c>
      <c r="D4118" s="406">
        <v>1</v>
      </c>
      <c r="E4118" s="407"/>
      <c r="F4118" s="406"/>
      <c r="G4118" s="417" t="s">
        <v>3114</v>
      </c>
      <c r="H4118" s="417"/>
      <c r="I4118" s="417" t="s">
        <v>2040</v>
      </c>
      <c r="J4118" s="417" t="s">
        <v>324</v>
      </c>
      <c r="K4118" s="665">
        <v>2556300</v>
      </c>
      <c r="L4118" s="665"/>
      <c r="M4118" s="665">
        <v>1312300</v>
      </c>
      <c r="N4118" s="664"/>
      <c r="O4118" s="664"/>
      <c r="P4118" s="665">
        <f t="shared" ref="P4118:P4132" si="483">SUM(K4118:O4118)</f>
        <v>3868600</v>
      </c>
      <c r="Q4118" s="665">
        <f>P4118*$D4118</f>
        <v>3868600</v>
      </c>
      <c r="R4118" s="665">
        <f>P4118*$F4118</f>
        <v>0</v>
      </c>
      <c r="S4118" s="661"/>
    </row>
    <row r="4119" spans="1:19" ht="25.5" outlineLevel="1">
      <c r="A4119" s="565"/>
      <c r="B4119" s="409" t="s">
        <v>2330</v>
      </c>
      <c r="C4119" s="410" t="s">
        <v>2056</v>
      </c>
      <c r="D4119" s="406">
        <v>1</v>
      </c>
      <c r="E4119" s="407"/>
      <c r="F4119" s="406"/>
      <c r="G4119" s="417" t="s">
        <v>3115</v>
      </c>
      <c r="H4119" s="417"/>
      <c r="I4119" s="417" t="s">
        <v>2040</v>
      </c>
      <c r="J4119" s="417" t="s">
        <v>324</v>
      </c>
      <c r="K4119" s="665">
        <v>4160000</v>
      </c>
      <c r="L4119" s="665"/>
      <c r="M4119" s="665">
        <v>1529800</v>
      </c>
      <c r="N4119" s="664"/>
      <c r="O4119" s="664"/>
      <c r="P4119" s="665">
        <f t="shared" si="483"/>
        <v>5689800</v>
      </c>
      <c r="Q4119" s="665">
        <f>P4119*$D4119</f>
        <v>5689800</v>
      </c>
      <c r="R4119" s="665">
        <f>P4119*$F4119</f>
        <v>0</v>
      </c>
      <c r="S4119" s="661"/>
    </row>
    <row r="4120" spans="1:19" ht="25.5" outlineLevel="1">
      <c r="A4120" s="565"/>
      <c r="B4120" s="559" t="s">
        <v>2331</v>
      </c>
      <c r="C4120" s="558" t="s">
        <v>2056</v>
      </c>
      <c r="D4120" s="555">
        <v>1</v>
      </c>
      <c r="E4120" s="407"/>
      <c r="F4120" s="406"/>
      <c r="G4120" s="417" t="s">
        <v>3116</v>
      </c>
      <c r="H4120" s="417"/>
      <c r="I4120" s="417" t="s">
        <v>2040</v>
      </c>
      <c r="J4120" s="417" t="s">
        <v>324</v>
      </c>
      <c r="K4120" s="665">
        <v>1712500</v>
      </c>
      <c r="L4120" s="665"/>
      <c r="M4120" s="665">
        <v>877300</v>
      </c>
      <c r="N4120" s="664"/>
      <c r="O4120" s="664"/>
      <c r="P4120" s="665">
        <f t="shared" ref="P4120:P4122" si="484">SUM(K4120:O4120)</f>
        <v>2589800</v>
      </c>
      <c r="Q4120" s="665">
        <f>P4120*$D4120</f>
        <v>2589800</v>
      </c>
      <c r="R4120" s="665">
        <f>P4120*$F4120</f>
        <v>0</v>
      </c>
      <c r="S4120" s="661"/>
    </row>
    <row r="4121" spans="1:19" outlineLevel="1">
      <c r="A4121" s="565">
        <v>4.24</v>
      </c>
      <c r="B4121" s="559" t="s">
        <v>2332</v>
      </c>
      <c r="C4121" s="558"/>
      <c r="D4121" s="555"/>
      <c r="E4121" s="407"/>
      <c r="F4121" s="406"/>
      <c r="G4121" s="417"/>
      <c r="H4121" s="417"/>
      <c r="I4121" s="417"/>
      <c r="J4121" s="417"/>
      <c r="K4121" s="665"/>
      <c r="L4121" s="665"/>
      <c r="M4121" s="665"/>
      <c r="N4121" s="664"/>
      <c r="O4121" s="664"/>
      <c r="P4121" s="665"/>
      <c r="Q4121" s="665"/>
      <c r="R4121" s="665"/>
      <c r="S4121" s="661"/>
    </row>
    <row r="4122" spans="1:19" ht="25.5" outlineLevel="1">
      <c r="A4122" s="565"/>
      <c r="B4122" s="559" t="s">
        <v>2333</v>
      </c>
      <c r="C4122" s="558" t="s">
        <v>2056</v>
      </c>
      <c r="D4122" s="555">
        <v>4</v>
      </c>
      <c r="E4122" s="407"/>
      <c r="F4122" s="406"/>
      <c r="G4122" s="417" t="s">
        <v>2104</v>
      </c>
      <c r="H4122" s="417" t="s">
        <v>3048</v>
      </c>
      <c r="I4122" s="417" t="s">
        <v>2040</v>
      </c>
      <c r="J4122" s="417" t="s">
        <v>324</v>
      </c>
      <c r="K4122" s="665">
        <v>198200</v>
      </c>
      <c r="L4122" s="665"/>
      <c r="M4122" s="665">
        <v>184500</v>
      </c>
      <c r="N4122" s="664"/>
      <c r="O4122" s="664"/>
      <c r="P4122" s="665">
        <f t="shared" si="484"/>
        <v>382700</v>
      </c>
      <c r="Q4122" s="665">
        <f>P4122*$D4122</f>
        <v>1530800</v>
      </c>
      <c r="R4122" s="665">
        <f>P4122*$F4122</f>
        <v>0</v>
      </c>
      <c r="S4122" s="661"/>
    </row>
    <row r="4123" spans="1:19" ht="25.5" outlineLevel="1">
      <c r="A4123" s="565"/>
      <c r="B4123" s="559" t="s">
        <v>2334</v>
      </c>
      <c r="C4123" s="558" t="s">
        <v>2056</v>
      </c>
      <c r="D4123" s="555">
        <v>50</v>
      </c>
      <c r="E4123" s="407"/>
      <c r="F4123" s="406"/>
      <c r="G4123" s="417" t="s">
        <v>2104</v>
      </c>
      <c r="H4123" s="417" t="s">
        <v>3048</v>
      </c>
      <c r="I4123" s="417" t="s">
        <v>2040</v>
      </c>
      <c r="J4123" s="417" t="s">
        <v>324</v>
      </c>
      <c r="K4123" s="665">
        <v>346800</v>
      </c>
      <c r="L4123" s="665"/>
      <c r="M4123" s="665">
        <v>322800</v>
      </c>
      <c r="N4123" s="664"/>
      <c r="O4123" s="664"/>
      <c r="P4123" s="665">
        <f t="shared" ref="P4123:P4128" si="485">SUM(K4123:O4123)</f>
        <v>669600</v>
      </c>
      <c r="Q4123" s="665">
        <f>P4123*$D4123</f>
        <v>33480000</v>
      </c>
      <c r="R4123" s="665">
        <f>P4123*$F4123</f>
        <v>0</v>
      </c>
      <c r="S4123" s="661"/>
    </row>
    <row r="4124" spans="1:19" ht="25.5" outlineLevel="1">
      <c r="A4124" s="565"/>
      <c r="B4124" s="559" t="s">
        <v>2335</v>
      </c>
      <c r="C4124" s="558" t="s">
        <v>2056</v>
      </c>
      <c r="D4124" s="555">
        <v>133</v>
      </c>
      <c r="E4124" s="407"/>
      <c r="F4124" s="406"/>
      <c r="G4124" s="417" t="s">
        <v>2104</v>
      </c>
      <c r="H4124" s="417" t="s">
        <v>3048</v>
      </c>
      <c r="I4124" s="417" t="s">
        <v>2040</v>
      </c>
      <c r="J4124" s="417" t="s">
        <v>324</v>
      </c>
      <c r="K4124" s="665">
        <v>396300</v>
      </c>
      <c r="L4124" s="665"/>
      <c r="M4124" s="665">
        <v>368900</v>
      </c>
      <c r="N4124" s="664"/>
      <c r="O4124" s="664"/>
      <c r="P4124" s="665">
        <f t="shared" si="485"/>
        <v>765200</v>
      </c>
      <c r="Q4124" s="665">
        <f>P4124*$D4124</f>
        <v>101771600</v>
      </c>
      <c r="R4124" s="665">
        <f>P4124*$F4124</f>
        <v>0</v>
      </c>
      <c r="S4124" s="661"/>
    </row>
    <row r="4125" spans="1:19" ht="25.5" outlineLevel="1">
      <c r="A4125" s="565"/>
      <c r="B4125" s="559" t="s">
        <v>2336</v>
      </c>
      <c r="C4125" s="558" t="s">
        <v>2056</v>
      </c>
      <c r="D4125" s="555">
        <v>1</v>
      </c>
      <c r="E4125" s="407"/>
      <c r="F4125" s="406"/>
      <c r="G4125" s="417" t="s">
        <v>2104</v>
      </c>
      <c r="H4125" s="417" t="s">
        <v>3048</v>
      </c>
      <c r="I4125" s="417" t="s">
        <v>2040</v>
      </c>
      <c r="J4125" s="417" t="s">
        <v>324</v>
      </c>
      <c r="K4125" s="665">
        <v>346800</v>
      </c>
      <c r="L4125" s="665"/>
      <c r="M4125" s="665">
        <v>322800</v>
      </c>
      <c r="N4125" s="664"/>
      <c r="O4125" s="664"/>
      <c r="P4125" s="665">
        <f t="shared" si="485"/>
        <v>669600</v>
      </c>
      <c r="Q4125" s="665">
        <f>P4125*$D4125</f>
        <v>669600</v>
      </c>
      <c r="R4125" s="665">
        <f>P4125*$F4125</f>
        <v>0</v>
      </c>
      <c r="S4125" s="661"/>
    </row>
    <row r="4126" spans="1:19" ht="25.5" outlineLevel="1">
      <c r="A4126" s="565"/>
      <c r="B4126" s="559" t="s">
        <v>2159</v>
      </c>
      <c r="C4126" s="558" t="s">
        <v>2056</v>
      </c>
      <c r="D4126" s="555">
        <v>24</v>
      </c>
      <c r="E4126" s="407"/>
      <c r="F4126" s="406"/>
      <c r="G4126" s="417" t="s">
        <v>2104</v>
      </c>
      <c r="H4126" s="417" t="s">
        <v>3048</v>
      </c>
      <c r="I4126" s="417" t="s">
        <v>2040</v>
      </c>
      <c r="J4126" s="417" t="s">
        <v>324</v>
      </c>
      <c r="K4126" s="665">
        <v>614900</v>
      </c>
      <c r="L4126" s="665"/>
      <c r="M4126" s="665">
        <v>558800</v>
      </c>
      <c r="N4126" s="664"/>
      <c r="O4126" s="664"/>
      <c r="P4126" s="665">
        <f t="shared" si="485"/>
        <v>1173700</v>
      </c>
      <c r="Q4126" s="665">
        <f>P4126*$D4126</f>
        <v>28168800</v>
      </c>
      <c r="R4126" s="665">
        <f>P4126*$F4126</f>
        <v>0</v>
      </c>
      <c r="S4126" s="661"/>
    </row>
    <row r="4127" spans="1:19" outlineLevel="1">
      <c r="A4127" s="565">
        <v>4.25</v>
      </c>
      <c r="B4127" s="559" t="s">
        <v>2337</v>
      </c>
      <c r="C4127" s="558"/>
      <c r="D4127" s="555"/>
      <c r="E4127" s="407"/>
      <c r="F4127" s="406"/>
      <c r="G4127" s="417"/>
      <c r="H4127" s="417"/>
      <c r="I4127" s="417"/>
      <c r="J4127" s="417"/>
      <c r="K4127" s="665"/>
      <c r="L4127" s="665"/>
      <c r="M4127" s="665"/>
      <c r="N4127" s="664"/>
      <c r="O4127" s="664"/>
      <c r="P4127" s="665"/>
      <c r="Q4127" s="665"/>
      <c r="R4127" s="665"/>
      <c r="S4127" s="661"/>
    </row>
    <row r="4128" spans="1:19" ht="25.5" outlineLevel="1">
      <c r="A4128" s="565"/>
      <c r="B4128" s="559" t="s">
        <v>2331</v>
      </c>
      <c r="C4128" s="558" t="s">
        <v>2056</v>
      </c>
      <c r="D4128" s="555">
        <v>1</v>
      </c>
      <c r="E4128" s="407"/>
      <c r="F4128" s="406"/>
      <c r="G4128" s="417" t="s">
        <v>2104</v>
      </c>
      <c r="H4128" s="417" t="s">
        <v>3048</v>
      </c>
      <c r="I4128" s="417" t="s">
        <v>2040</v>
      </c>
      <c r="J4128" s="417" t="s">
        <v>324</v>
      </c>
      <c r="K4128" s="665">
        <v>3383200</v>
      </c>
      <c r="L4128" s="665"/>
      <c r="M4128" s="665">
        <v>1204000</v>
      </c>
      <c r="N4128" s="664"/>
      <c r="O4128" s="664"/>
      <c r="P4128" s="665">
        <f t="shared" si="485"/>
        <v>4587200</v>
      </c>
      <c r="Q4128" s="665">
        <f>P4128*$D4128</f>
        <v>4587200</v>
      </c>
      <c r="R4128" s="665">
        <f>P4128*$F4128</f>
        <v>0</v>
      </c>
      <c r="S4128" s="661"/>
    </row>
    <row r="4129" spans="1:19" ht="25.5" outlineLevel="1">
      <c r="A4129" s="565"/>
      <c r="B4129" s="559" t="s">
        <v>2330</v>
      </c>
      <c r="C4129" s="558" t="s">
        <v>2056</v>
      </c>
      <c r="D4129" s="555">
        <v>1</v>
      </c>
      <c r="E4129" s="407"/>
      <c r="F4129" s="406"/>
      <c r="G4129" s="417" t="s">
        <v>2104</v>
      </c>
      <c r="H4129" s="417" t="s">
        <v>3048</v>
      </c>
      <c r="I4129" s="417" t="s">
        <v>2040</v>
      </c>
      <c r="J4129" s="417" t="s">
        <v>324</v>
      </c>
      <c r="K4129" s="665">
        <v>6082700</v>
      </c>
      <c r="L4129" s="665"/>
      <c r="M4129" s="665">
        <v>2025300</v>
      </c>
      <c r="N4129" s="664"/>
      <c r="O4129" s="664"/>
      <c r="P4129" s="665">
        <f t="shared" ref="P4129" si="486">SUM(K4129:O4129)</f>
        <v>8108000</v>
      </c>
      <c r="Q4129" s="665">
        <f>P4129*$D4129</f>
        <v>8108000</v>
      </c>
      <c r="R4129" s="665">
        <f>P4129*$F4129</f>
        <v>0</v>
      </c>
      <c r="S4129" s="661"/>
    </row>
    <row r="4130" spans="1:19" ht="25.5" outlineLevel="1">
      <c r="A4130" s="565"/>
      <c r="B4130" s="559" t="s">
        <v>2329</v>
      </c>
      <c r="C4130" s="558" t="s">
        <v>2056</v>
      </c>
      <c r="D4130" s="555">
        <v>1</v>
      </c>
      <c r="E4130" s="407"/>
      <c r="F4130" s="406"/>
      <c r="G4130" s="417" t="s">
        <v>2104</v>
      </c>
      <c r="H4130" s="417" t="s">
        <v>3048</v>
      </c>
      <c r="I4130" s="417" t="s">
        <v>2040</v>
      </c>
      <c r="J4130" s="417" t="s">
        <v>324</v>
      </c>
      <c r="K4130" s="665">
        <v>4750000</v>
      </c>
      <c r="L4130" s="665"/>
      <c r="M4130" s="665">
        <v>1685700</v>
      </c>
      <c r="N4130" s="664"/>
      <c r="O4130" s="664"/>
      <c r="P4130" s="665">
        <f t="shared" ref="P4130" si="487">SUM(K4130:O4130)</f>
        <v>6435700</v>
      </c>
      <c r="Q4130" s="665">
        <f>P4130*$D4130</f>
        <v>6435700</v>
      </c>
      <c r="R4130" s="665">
        <f>P4130*$F4130</f>
        <v>0</v>
      </c>
      <c r="S4130" s="661"/>
    </row>
    <row r="4131" spans="1:19" outlineLevel="1">
      <c r="A4131" s="567">
        <v>4.26</v>
      </c>
      <c r="B4131" s="409" t="s">
        <v>2338</v>
      </c>
      <c r="C4131" s="410" t="s">
        <v>2056</v>
      </c>
      <c r="D4131" s="406">
        <v>48</v>
      </c>
      <c r="E4131" s="407"/>
      <c r="F4131" s="406"/>
      <c r="G4131" s="407"/>
      <c r="H4131" s="417"/>
      <c r="I4131" s="417"/>
      <c r="J4131" s="417" t="s">
        <v>324</v>
      </c>
      <c r="K4131" s="665">
        <v>399900</v>
      </c>
      <c r="L4131" s="665"/>
      <c r="M4131" s="665">
        <v>116000</v>
      </c>
      <c r="N4131" s="664"/>
      <c r="O4131" s="664"/>
      <c r="P4131" s="665">
        <f t="shared" si="483"/>
        <v>515900</v>
      </c>
      <c r="Q4131" s="665">
        <f>P4131*$D4131</f>
        <v>24763200</v>
      </c>
      <c r="R4131" s="665">
        <f>P4131*$F4131</f>
        <v>0</v>
      </c>
      <c r="S4131" s="661"/>
    </row>
    <row r="4132" spans="1:19" outlineLevel="1">
      <c r="A4132" s="567">
        <v>4.2699999999999996</v>
      </c>
      <c r="B4132" s="409" t="s">
        <v>2172</v>
      </c>
      <c r="C4132" s="410" t="s">
        <v>20</v>
      </c>
      <c r="D4132" s="406">
        <v>1</v>
      </c>
      <c r="E4132" s="407"/>
      <c r="F4132" s="406"/>
      <c r="G4132" s="407"/>
      <c r="H4132" s="417"/>
      <c r="I4132" s="417"/>
      <c r="J4132" s="417" t="s">
        <v>324</v>
      </c>
      <c r="K4132" s="665">
        <v>0</v>
      </c>
      <c r="L4132" s="665"/>
      <c r="M4132" s="665">
        <v>0</v>
      </c>
      <c r="N4132" s="664"/>
      <c r="O4132" s="664"/>
      <c r="P4132" s="665">
        <f t="shared" si="483"/>
        <v>0</v>
      </c>
      <c r="Q4132" s="665">
        <f>P4132*$D4132</f>
        <v>0</v>
      </c>
      <c r="R4132" s="665">
        <f>P4132*$F4132</f>
        <v>0</v>
      </c>
      <c r="S4132" s="312" t="s">
        <v>858</v>
      </c>
    </row>
    <row r="4133" spans="1:19" outlineLevel="1">
      <c r="A4133" s="565">
        <v>4.28</v>
      </c>
      <c r="B4133" s="577" t="s">
        <v>2121</v>
      </c>
      <c r="C4133" s="558"/>
      <c r="D4133" s="555"/>
      <c r="E4133" s="407"/>
      <c r="F4133" s="406"/>
      <c r="G4133" s="417"/>
      <c r="H4133" s="417"/>
      <c r="I4133" s="417"/>
      <c r="J4133" s="417"/>
      <c r="K4133" s="665"/>
      <c r="L4133" s="665"/>
      <c r="M4133" s="665"/>
      <c r="N4133" s="664"/>
      <c r="O4133" s="664"/>
      <c r="P4133" s="665"/>
      <c r="Q4133" s="665"/>
      <c r="R4133" s="665"/>
      <c r="S4133" s="661"/>
    </row>
    <row r="4134" spans="1:19" outlineLevel="1">
      <c r="A4134" s="565"/>
      <c r="B4134" s="559" t="s">
        <v>2339</v>
      </c>
      <c r="C4134" s="558" t="s">
        <v>243</v>
      </c>
      <c r="D4134" s="555">
        <v>26</v>
      </c>
      <c r="E4134" s="407"/>
      <c r="F4134" s="406"/>
      <c r="G4134" s="417" t="s">
        <v>3061</v>
      </c>
      <c r="H4134" s="417" t="s">
        <v>3054</v>
      </c>
      <c r="I4134" s="417" t="s">
        <v>2040</v>
      </c>
      <c r="J4134" s="417" t="s">
        <v>324</v>
      </c>
      <c r="K4134" s="665">
        <v>780000</v>
      </c>
      <c r="L4134" s="665"/>
      <c r="M4134" s="665">
        <v>28000</v>
      </c>
      <c r="N4134" s="664"/>
      <c r="O4134" s="664"/>
      <c r="P4134" s="665">
        <f t="shared" ref="P4134:P4145" si="488">SUM(K4134:O4134)</f>
        <v>808000</v>
      </c>
      <c r="Q4134" s="665">
        <f t="shared" ref="Q4134:Q4151" si="489">P4134*$D4134</f>
        <v>21008000</v>
      </c>
      <c r="R4134" s="665">
        <f t="shared" ref="R4134:R4151" si="490">P4134*$F4134</f>
        <v>0</v>
      </c>
      <c r="S4134" s="661"/>
    </row>
    <row r="4135" spans="1:19" outlineLevel="1">
      <c r="A4135" s="565"/>
      <c r="B4135" s="559" t="s">
        <v>2340</v>
      </c>
      <c r="C4135" s="558" t="s">
        <v>243</v>
      </c>
      <c r="D4135" s="555">
        <v>23</v>
      </c>
      <c r="E4135" s="407"/>
      <c r="F4135" s="406"/>
      <c r="G4135" s="417" t="s">
        <v>3061</v>
      </c>
      <c r="H4135" s="417" t="s">
        <v>3054</v>
      </c>
      <c r="I4135" s="417" t="s">
        <v>2040</v>
      </c>
      <c r="J4135" s="417" t="s">
        <v>324</v>
      </c>
      <c r="K4135" s="665">
        <v>785400</v>
      </c>
      <c r="L4135" s="665"/>
      <c r="M4135" s="665">
        <v>29400</v>
      </c>
      <c r="N4135" s="664"/>
      <c r="O4135" s="664"/>
      <c r="P4135" s="665">
        <f t="shared" si="488"/>
        <v>814800</v>
      </c>
      <c r="Q4135" s="665">
        <f t="shared" si="489"/>
        <v>18740400</v>
      </c>
      <c r="R4135" s="665">
        <f t="shared" si="490"/>
        <v>0</v>
      </c>
      <c r="S4135" s="661"/>
    </row>
    <row r="4136" spans="1:19" outlineLevel="1">
      <c r="A4136" s="565"/>
      <c r="B4136" s="559" t="s">
        <v>2341</v>
      </c>
      <c r="C4136" s="558" t="s">
        <v>243</v>
      </c>
      <c r="D4136" s="555">
        <v>25</v>
      </c>
      <c r="E4136" s="407"/>
      <c r="F4136" s="406"/>
      <c r="G4136" s="417" t="s">
        <v>3061</v>
      </c>
      <c r="H4136" s="417" t="s">
        <v>3054</v>
      </c>
      <c r="I4136" s="417" t="s">
        <v>2040</v>
      </c>
      <c r="J4136" s="417" t="s">
        <v>324</v>
      </c>
      <c r="K4136" s="665">
        <v>864000</v>
      </c>
      <c r="L4136" s="665"/>
      <c r="M4136" s="665">
        <v>30800</v>
      </c>
      <c r="N4136" s="664"/>
      <c r="O4136" s="664"/>
      <c r="P4136" s="665">
        <f t="shared" si="488"/>
        <v>894800</v>
      </c>
      <c r="Q4136" s="665">
        <f t="shared" si="489"/>
        <v>22370000</v>
      </c>
      <c r="R4136" s="665">
        <f t="shared" si="490"/>
        <v>0</v>
      </c>
      <c r="S4136" s="661"/>
    </row>
    <row r="4137" spans="1:19" outlineLevel="1">
      <c r="A4137" s="565"/>
      <c r="B4137" s="559" t="s">
        <v>2320</v>
      </c>
      <c r="C4137" s="558" t="s">
        <v>243</v>
      </c>
      <c r="D4137" s="555">
        <v>23</v>
      </c>
      <c r="E4137" s="407"/>
      <c r="F4137" s="406"/>
      <c r="G4137" s="417" t="s">
        <v>3061</v>
      </c>
      <c r="H4137" s="417" t="s">
        <v>3054</v>
      </c>
      <c r="I4137" s="417" t="s">
        <v>2040</v>
      </c>
      <c r="J4137" s="417" t="s">
        <v>324</v>
      </c>
      <c r="K4137" s="665">
        <v>785400</v>
      </c>
      <c r="L4137" s="665"/>
      <c r="M4137" s="665">
        <v>29400</v>
      </c>
      <c r="N4137" s="664"/>
      <c r="O4137" s="664"/>
      <c r="P4137" s="665">
        <f t="shared" si="488"/>
        <v>814800</v>
      </c>
      <c r="Q4137" s="665">
        <f t="shared" si="489"/>
        <v>18740400</v>
      </c>
      <c r="R4137" s="665">
        <f t="shared" si="490"/>
        <v>0</v>
      </c>
      <c r="S4137" s="661"/>
    </row>
    <row r="4138" spans="1:19" outlineLevel="1">
      <c r="A4138" s="565"/>
      <c r="B4138" s="559" t="s">
        <v>2231</v>
      </c>
      <c r="C4138" s="558" t="s">
        <v>243</v>
      </c>
      <c r="D4138" s="555">
        <v>31</v>
      </c>
      <c r="E4138" s="407"/>
      <c r="F4138" s="406"/>
      <c r="G4138" s="417" t="s">
        <v>3061</v>
      </c>
      <c r="H4138" s="417" t="s">
        <v>3054</v>
      </c>
      <c r="I4138" s="417" t="s">
        <v>2040</v>
      </c>
      <c r="J4138" s="417" t="s">
        <v>324</v>
      </c>
      <c r="K4138" s="665">
        <v>785400</v>
      </c>
      <c r="L4138" s="665"/>
      <c r="M4138" s="665">
        <v>29400</v>
      </c>
      <c r="N4138" s="664"/>
      <c r="O4138" s="664"/>
      <c r="P4138" s="665">
        <f t="shared" si="488"/>
        <v>814800</v>
      </c>
      <c r="Q4138" s="665">
        <f t="shared" si="489"/>
        <v>25258800</v>
      </c>
      <c r="R4138" s="665">
        <f t="shared" si="490"/>
        <v>0</v>
      </c>
      <c r="S4138" s="661"/>
    </row>
    <row r="4139" spans="1:19" outlineLevel="1">
      <c r="A4139" s="565"/>
      <c r="B4139" s="559" t="s">
        <v>2342</v>
      </c>
      <c r="C4139" s="558" t="s">
        <v>243</v>
      </c>
      <c r="D4139" s="555">
        <v>7</v>
      </c>
      <c r="E4139" s="407"/>
      <c r="F4139" s="406"/>
      <c r="G4139" s="417" t="s">
        <v>3061</v>
      </c>
      <c r="H4139" s="417" t="s">
        <v>3054</v>
      </c>
      <c r="I4139" s="417" t="s">
        <v>2040</v>
      </c>
      <c r="J4139" s="417" t="s">
        <v>324</v>
      </c>
      <c r="K4139" s="665">
        <v>981800</v>
      </c>
      <c r="L4139" s="665"/>
      <c r="M4139" s="665">
        <v>35000</v>
      </c>
      <c r="N4139" s="664"/>
      <c r="O4139" s="664"/>
      <c r="P4139" s="665">
        <f t="shared" si="488"/>
        <v>1016800</v>
      </c>
      <c r="Q4139" s="665">
        <f t="shared" si="489"/>
        <v>7117600</v>
      </c>
      <c r="R4139" s="665">
        <f t="shared" si="490"/>
        <v>0</v>
      </c>
      <c r="S4139" s="661"/>
    </row>
    <row r="4140" spans="1:19" outlineLevel="1">
      <c r="A4140" s="565"/>
      <c r="B4140" s="559" t="s">
        <v>2269</v>
      </c>
      <c r="C4140" s="558" t="s">
        <v>243</v>
      </c>
      <c r="D4140" s="555">
        <v>15</v>
      </c>
      <c r="E4140" s="407"/>
      <c r="F4140" s="406"/>
      <c r="G4140" s="417" t="s">
        <v>3061</v>
      </c>
      <c r="H4140" s="417" t="s">
        <v>3054</v>
      </c>
      <c r="I4140" s="417" t="s">
        <v>2040</v>
      </c>
      <c r="J4140" s="417" t="s">
        <v>324</v>
      </c>
      <c r="K4140" s="665">
        <v>1021000</v>
      </c>
      <c r="L4140" s="665"/>
      <c r="M4140" s="665">
        <v>38300</v>
      </c>
      <c r="N4140" s="664"/>
      <c r="O4140" s="664"/>
      <c r="P4140" s="665">
        <f t="shared" si="488"/>
        <v>1059300</v>
      </c>
      <c r="Q4140" s="665">
        <f t="shared" si="489"/>
        <v>15889500</v>
      </c>
      <c r="R4140" s="665">
        <f t="shared" si="490"/>
        <v>0</v>
      </c>
      <c r="S4140" s="661"/>
    </row>
    <row r="4141" spans="1:19" outlineLevel="1">
      <c r="A4141" s="565"/>
      <c r="B4141" s="559" t="s">
        <v>2343</v>
      </c>
      <c r="C4141" s="558" t="s">
        <v>243</v>
      </c>
      <c r="D4141" s="555">
        <v>46</v>
      </c>
      <c r="E4141" s="407"/>
      <c r="F4141" s="406"/>
      <c r="G4141" s="417" t="s">
        <v>3061</v>
      </c>
      <c r="H4141" s="417" t="s">
        <v>3054</v>
      </c>
      <c r="I4141" s="417" t="s">
        <v>2040</v>
      </c>
      <c r="J4141" s="417" t="s">
        <v>324</v>
      </c>
      <c r="K4141" s="665">
        <v>1015500</v>
      </c>
      <c r="L4141" s="665"/>
      <c r="M4141" s="665">
        <v>450100</v>
      </c>
      <c r="N4141" s="664"/>
      <c r="O4141" s="664"/>
      <c r="P4141" s="665">
        <f t="shared" si="488"/>
        <v>1465600</v>
      </c>
      <c r="Q4141" s="665">
        <f t="shared" si="489"/>
        <v>67417600</v>
      </c>
      <c r="R4141" s="665">
        <f t="shared" si="490"/>
        <v>0</v>
      </c>
      <c r="S4141" s="661"/>
    </row>
    <row r="4142" spans="1:19" outlineLevel="1">
      <c r="A4142" s="565"/>
      <c r="B4142" s="559" t="s">
        <v>2344</v>
      </c>
      <c r="C4142" s="558" t="s">
        <v>243</v>
      </c>
      <c r="D4142" s="555">
        <v>7</v>
      </c>
      <c r="E4142" s="407"/>
      <c r="F4142" s="406"/>
      <c r="G4142" s="417" t="s">
        <v>3061</v>
      </c>
      <c r="H4142" s="417" t="s">
        <v>3054</v>
      </c>
      <c r="I4142" s="417" t="s">
        <v>2040</v>
      </c>
      <c r="J4142" s="417" t="s">
        <v>324</v>
      </c>
      <c r="K4142" s="665">
        <v>1056100</v>
      </c>
      <c r="L4142" s="665"/>
      <c r="M4142" s="665">
        <v>468100</v>
      </c>
      <c r="N4142" s="664"/>
      <c r="O4142" s="664"/>
      <c r="P4142" s="665">
        <f t="shared" si="488"/>
        <v>1524200</v>
      </c>
      <c r="Q4142" s="665">
        <f t="shared" si="489"/>
        <v>10669400</v>
      </c>
      <c r="R4142" s="665">
        <f t="shared" si="490"/>
        <v>0</v>
      </c>
      <c r="S4142" s="661"/>
    </row>
    <row r="4143" spans="1:19" outlineLevel="1">
      <c r="A4143" s="565"/>
      <c r="B4143" s="559" t="s">
        <v>2195</v>
      </c>
      <c r="C4143" s="558" t="s">
        <v>243</v>
      </c>
      <c r="D4143" s="555">
        <v>40</v>
      </c>
      <c r="E4143" s="407"/>
      <c r="F4143" s="406"/>
      <c r="G4143" s="417" t="s">
        <v>3061</v>
      </c>
      <c r="H4143" s="417" t="s">
        <v>3054</v>
      </c>
      <c r="I4143" s="417" t="s">
        <v>2040</v>
      </c>
      <c r="J4143" s="417" t="s">
        <v>324</v>
      </c>
      <c r="K4143" s="665">
        <v>1259200</v>
      </c>
      <c r="L4143" s="665"/>
      <c r="M4143" s="665">
        <v>558100</v>
      </c>
      <c r="N4143" s="664"/>
      <c r="O4143" s="664"/>
      <c r="P4143" s="665">
        <f t="shared" si="488"/>
        <v>1817300</v>
      </c>
      <c r="Q4143" s="665">
        <f t="shared" si="489"/>
        <v>72692000</v>
      </c>
      <c r="R4143" s="665">
        <f t="shared" si="490"/>
        <v>0</v>
      </c>
      <c r="S4143" s="661"/>
    </row>
    <row r="4144" spans="1:19" outlineLevel="1">
      <c r="A4144" s="565"/>
      <c r="B4144" s="559" t="s">
        <v>2196</v>
      </c>
      <c r="C4144" s="558" t="s">
        <v>243</v>
      </c>
      <c r="D4144" s="555">
        <v>8</v>
      </c>
      <c r="E4144" s="407"/>
      <c r="F4144" s="406"/>
      <c r="G4144" s="417" t="s">
        <v>3061</v>
      </c>
      <c r="H4144" s="417" t="s">
        <v>3054</v>
      </c>
      <c r="I4144" s="417" t="s">
        <v>2040</v>
      </c>
      <c r="J4144" s="417" t="s">
        <v>324</v>
      </c>
      <c r="K4144" s="665">
        <v>1342900</v>
      </c>
      <c r="L4144" s="665"/>
      <c r="M4144" s="665">
        <v>416700</v>
      </c>
      <c r="N4144" s="664"/>
      <c r="O4144" s="664"/>
      <c r="P4144" s="665">
        <f t="shared" si="488"/>
        <v>1759600</v>
      </c>
      <c r="Q4144" s="665">
        <f t="shared" si="489"/>
        <v>14076800</v>
      </c>
      <c r="R4144" s="665">
        <f t="shared" si="490"/>
        <v>0</v>
      </c>
      <c r="S4144" s="661"/>
    </row>
    <row r="4145" spans="1:19" outlineLevel="1">
      <c r="A4145" s="565"/>
      <c r="B4145" s="559" t="s">
        <v>2272</v>
      </c>
      <c r="C4145" s="558" t="s">
        <v>243</v>
      </c>
      <c r="D4145" s="555">
        <v>15</v>
      </c>
      <c r="E4145" s="407"/>
      <c r="F4145" s="406"/>
      <c r="G4145" s="417" t="s">
        <v>3061</v>
      </c>
      <c r="H4145" s="417" t="s">
        <v>3054</v>
      </c>
      <c r="I4145" s="417" t="s">
        <v>2040</v>
      </c>
      <c r="J4145" s="417" t="s">
        <v>324</v>
      </c>
      <c r="K4145" s="665">
        <v>1751700</v>
      </c>
      <c r="L4145" s="665"/>
      <c r="M4145" s="665">
        <v>543600</v>
      </c>
      <c r="N4145" s="664"/>
      <c r="O4145" s="664"/>
      <c r="P4145" s="665">
        <f t="shared" si="488"/>
        <v>2295300</v>
      </c>
      <c r="Q4145" s="665">
        <f t="shared" si="489"/>
        <v>34429500</v>
      </c>
      <c r="R4145" s="665">
        <f t="shared" si="490"/>
        <v>0</v>
      </c>
      <c r="S4145" s="661"/>
    </row>
    <row r="4146" spans="1:19" outlineLevel="1">
      <c r="A4146" s="565"/>
      <c r="B4146" s="559" t="s">
        <v>2273</v>
      </c>
      <c r="C4146" s="558" t="s">
        <v>243</v>
      </c>
      <c r="D4146" s="555">
        <v>33</v>
      </c>
      <c r="E4146" s="407"/>
      <c r="F4146" s="406"/>
      <c r="G4146" s="417" t="s">
        <v>3061</v>
      </c>
      <c r="H4146" s="417" t="s">
        <v>3054</v>
      </c>
      <c r="I4146" s="417" t="s">
        <v>2040</v>
      </c>
      <c r="J4146" s="417" t="s">
        <v>324</v>
      </c>
      <c r="K4146" s="665">
        <v>1751700</v>
      </c>
      <c r="L4146" s="665"/>
      <c r="M4146" s="665">
        <v>543600</v>
      </c>
      <c r="N4146" s="664"/>
      <c r="O4146" s="664"/>
      <c r="P4146" s="665">
        <f t="shared" ref="P4146:P4151" si="491">SUM(K4146:O4146)</f>
        <v>2295300</v>
      </c>
      <c r="Q4146" s="665">
        <f t="shared" si="489"/>
        <v>75744900</v>
      </c>
      <c r="R4146" s="665">
        <f t="shared" si="490"/>
        <v>0</v>
      </c>
      <c r="S4146" s="661"/>
    </row>
    <row r="4147" spans="1:19" outlineLevel="1">
      <c r="A4147" s="565"/>
      <c r="B4147" s="559" t="s">
        <v>2345</v>
      </c>
      <c r="C4147" s="558" t="s">
        <v>243</v>
      </c>
      <c r="D4147" s="555">
        <v>25</v>
      </c>
      <c r="E4147" s="407"/>
      <c r="F4147" s="406"/>
      <c r="G4147" s="417" t="s">
        <v>3061</v>
      </c>
      <c r="H4147" s="417" t="s">
        <v>3054</v>
      </c>
      <c r="I4147" s="417" t="s">
        <v>2040</v>
      </c>
      <c r="J4147" s="417" t="s">
        <v>324</v>
      </c>
      <c r="K4147" s="665">
        <v>1810100</v>
      </c>
      <c r="L4147" s="665"/>
      <c r="M4147" s="665">
        <v>561700</v>
      </c>
      <c r="N4147" s="664"/>
      <c r="O4147" s="664"/>
      <c r="P4147" s="665">
        <f t="shared" si="491"/>
        <v>2371800</v>
      </c>
      <c r="Q4147" s="665">
        <f t="shared" si="489"/>
        <v>59295000</v>
      </c>
      <c r="R4147" s="665">
        <f t="shared" si="490"/>
        <v>0</v>
      </c>
      <c r="S4147" s="661"/>
    </row>
    <row r="4148" spans="1:19" outlineLevel="1">
      <c r="A4148" s="565"/>
      <c r="B4148" s="559" t="s">
        <v>2274</v>
      </c>
      <c r="C4148" s="558" t="s">
        <v>243</v>
      </c>
      <c r="D4148" s="555">
        <v>63</v>
      </c>
      <c r="E4148" s="407"/>
      <c r="F4148" s="406"/>
      <c r="G4148" s="417" t="s">
        <v>3061</v>
      </c>
      <c r="H4148" s="417" t="s">
        <v>3054</v>
      </c>
      <c r="I4148" s="417" t="s">
        <v>2040</v>
      </c>
      <c r="J4148" s="417" t="s">
        <v>324</v>
      </c>
      <c r="K4148" s="665">
        <v>1693200</v>
      </c>
      <c r="L4148" s="665"/>
      <c r="M4148" s="665">
        <v>525400</v>
      </c>
      <c r="N4148" s="664"/>
      <c r="O4148" s="664"/>
      <c r="P4148" s="665">
        <f t="shared" si="491"/>
        <v>2218600</v>
      </c>
      <c r="Q4148" s="665">
        <f t="shared" si="489"/>
        <v>139771800</v>
      </c>
      <c r="R4148" s="665">
        <f t="shared" si="490"/>
        <v>0</v>
      </c>
      <c r="S4148" s="661"/>
    </row>
    <row r="4149" spans="1:19" outlineLevel="1">
      <c r="A4149" s="565"/>
      <c r="B4149" s="559" t="s">
        <v>2249</v>
      </c>
      <c r="C4149" s="558" t="s">
        <v>243</v>
      </c>
      <c r="D4149" s="555">
        <v>5</v>
      </c>
      <c r="E4149" s="407"/>
      <c r="F4149" s="406"/>
      <c r="G4149" s="417" t="s">
        <v>3061</v>
      </c>
      <c r="H4149" s="417" t="s">
        <v>3054</v>
      </c>
      <c r="I4149" s="417" t="s">
        <v>2040</v>
      </c>
      <c r="J4149" s="417" t="s">
        <v>324</v>
      </c>
      <c r="K4149" s="665">
        <v>3764700</v>
      </c>
      <c r="L4149" s="665"/>
      <c r="M4149" s="665">
        <v>746800</v>
      </c>
      <c r="N4149" s="664"/>
      <c r="O4149" s="664"/>
      <c r="P4149" s="665">
        <f t="shared" si="491"/>
        <v>4511500</v>
      </c>
      <c r="Q4149" s="665">
        <f t="shared" si="489"/>
        <v>22557500</v>
      </c>
      <c r="R4149" s="665">
        <f t="shared" si="490"/>
        <v>0</v>
      </c>
      <c r="S4149" s="661"/>
    </row>
    <row r="4150" spans="1:19" outlineLevel="1">
      <c r="A4150" s="565"/>
      <c r="B4150" s="559" t="s">
        <v>2048</v>
      </c>
      <c r="C4150" s="558" t="s">
        <v>243</v>
      </c>
      <c r="D4150" s="555">
        <v>10</v>
      </c>
      <c r="E4150" s="407"/>
      <c r="F4150" s="406"/>
      <c r="G4150" s="417" t="s">
        <v>3061</v>
      </c>
      <c r="H4150" s="417" t="s">
        <v>3054</v>
      </c>
      <c r="I4150" s="417" t="s">
        <v>2040</v>
      </c>
      <c r="J4150" s="417" t="s">
        <v>324</v>
      </c>
      <c r="K4150" s="665">
        <v>9740700</v>
      </c>
      <c r="L4150" s="665"/>
      <c r="M4150" s="665">
        <v>1833100</v>
      </c>
      <c r="N4150" s="664"/>
      <c r="O4150" s="664"/>
      <c r="P4150" s="665">
        <f t="shared" si="491"/>
        <v>11573800</v>
      </c>
      <c r="Q4150" s="665">
        <f t="shared" si="489"/>
        <v>115738000</v>
      </c>
      <c r="R4150" s="665">
        <f t="shared" si="490"/>
        <v>0</v>
      </c>
      <c r="S4150" s="661"/>
    </row>
    <row r="4151" spans="1:19" outlineLevel="1">
      <c r="A4151" s="565"/>
      <c r="B4151" s="559" t="s">
        <v>2346</v>
      </c>
      <c r="C4151" s="558" t="s">
        <v>243</v>
      </c>
      <c r="D4151" s="555">
        <v>5</v>
      </c>
      <c r="E4151" s="407"/>
      <c r="F4151" s="406"/>
      <c r="G4151" s="417" t="s">
        <v>3061</v>
      </c>
      <c r="H4151" s="417" t="s">
        <v>3054</v>
      </c>
      <c r="I4151" s="417" t="s">
        <v>2040</v>
      </c>
      <c r="J4151" s="417" t="s">
        <v>324</v>
      </c>
      <c r="K4151" s="665">
        <v>9263700</v>
      </c>
      <c r="L4151" s="665"/>
      <c r="M4151" s="665">
        <v>1736100</v>
      </c>
      <c r="N4151" s="664"/>
      <c r="O4151" s="664"/>
      <c r="P4151" s="665">
        <f t="shared" si="491"/>
        <v>10999800</v>
      </c>
      <c r="Q4151" s="665">
        <f t="shared" si="489"/>
        <v>54999000</v>
      </c>
      <c r="R4151" s="665">
        <f t="shared" si="490"/>
        <v>0</v>
      </c>
      <c r="S4151" s="661"/>
    </row>
    <row r="4152" spans="1:19" outlineLevel="1">
      <c r="A4152" s="565"/>
      <c r="B4152" s="402" t="s">
        <v>2347</v>
      </c>
      <c r="C4152" s="410"/>
      <c r="D4152" s="406"/>
      <c r="E4152" s="407"/>
      <c r="F4152" s="406"/>
      <c r="G4152" s="407"/>
      <c r="H4152" s="410"/>
      <c r="I4152" s="417"/>
      <c r="J4152" s="417"/>
      <c r="K4152" s="665"/>
      <c r="L4152" s="665"/>
      <c r="M4152" s="665"/>
      <c r="N4152" s="664"/>
      <c r="O4152" s="664"/>
      <c r="P4152" s="665"/>
      <c r="Q4152" s="665"/>
      <c r="R4152" s="665"/>
      <c r="S4152" s="661"/>
    </row>
    <row r="4153" spans="1:19" outlineLevel="1">
      <c r="A4153" s="565"/>
      <c r="B4153" s="405" t="s">
        <v>2348</v>
      </c>
      <c r="C4153" s="410"/>
      <c r="D4153" s="406"/>
      <c r="E4153" s="407"/>
      <c r="F4153" s="406"/>
      <c r="G4153" s="407"/>
      <c r="H4153" s="417"/>
      <c r="I4153" s="417"/>
      <c r="J4153" s="417"/>
      <c r="K4153" s="665"/>
      <c r="L4153" s="665"/>
      <c r="M4153" s="665"/>
      <c r="N4153" s="664"/>
      <c r="O4153" s="664"/>
      <c r="P4153" s="665"/>
      <c r="Q4153" s="665"/>
      <c r="R4153" s="665"/>
      <c r="S4153" s="661"/>
    </row>
    <row r="4154" spans="1:19" outlineLevel="1">
      <c r="A4154" s="563">
        <v>1.1000000000000001</v>
      </c>
      <c r="B4154" s="402" t="s">
        <v>2349</v>
      </c>
      <c r="C4154" s="403"/>
      <c r="D4154" s="406"/>
      <c r="E4154" s="407"/>
      <c r="F4154" s="406"/>
      <c r="G4154" s="407"/>
      <c r="H4154" s="410"/>
      <c r="I4154" s="417"/>
      <c r="J4154" s="417"/>
      <c r="K4154" s="665"/>
      <c r="L4154" s="665"/>
      <c r="M4154" s="665"/>
      <c r="N4154" s="664"/>
      <c r="O4154" s="664"/>
      <c r="P4154" s="665"/>
      <c r="Q4154" s="665"/>
      <c r="R4154" s="665"/>
      <c r="S4154" s="661"/>
    </row>
    <row r="4155" spans="1:19" outlineLevel="1">
      <c r="A4155" s="564"/>
      <c r="B4155" s="409" t="s">
        <v>2350</v>
      </c>
      <c r="C4155" s="410" t="s">
        <v>243</v>
      </c>
      <c r="D4155" s="406">
        <v>101</v>
      </c>
      <c r="E4155" s="407"/>
      <c r="F4155" s="406"/>
      <c r="G4155" s="417" t="s">
        <v>3061</v>
      </c>
      <c r="H4155" s="417" t="s">
        <v>3064</v>
      </c>
      <c r="I4155" s="417" t="s">
        <v>2040</v>
      </c>
      <c r="J4155" s="417" t="s">
        <v>324</v>
      </c>
      <c r="K4155" s="665">
        <v>1277100</v>
      </c>
      <c r="L4155" s="665"/>
      <c r="M4155" s="665">
        <v>434000</v>
      </c>
      <c r="N4155" s="664"/>
      <c r="O4155" s="664"/>
      <c r="P4155" s="665">
        <f t="shared" ref="P4155:P4163" si="492">SUM(K4155:O4155)</f>
        <v>1711100</v>
      </c>
      <c r="Q4155" s="665">
        <f t="shared" ref="Q4155:Q4166" si="493">P4155*$D4155</f>
        <v>172821100</v>
      </c>
      <c r="R4155" s="665">
        <f t="shared" ref="R4155:R4166" si="494">P4155*$F4155</f>
        <v>0</v>
      </c>
      <c r="S4155" s="661"/>
    </row>
    <row r="4156" spans="1:19" outlineLevel="1">
      <c r="A4156" s="564"/>
      <c r="B4156" s="409" t="s">
        <v>2351</v>
      </c>
      <c r="C4156" s="410" t="s">
        <v>243</v>
      </c>
      <c r="D4156" s="406">
        <v>34</v>
      </c>
      <c r="E4156" s="407"/>
      <c r="F4156" s="406"/>
      <c r="G4156" s="417" t="s">
        <v>3061</v>
      </c>
      <c r="H4156" s="417" t="s">
        <v>3054</v>
      </c>
      <c r="I4156" s="417" t="s">
        <v>2040</v>
      </c>
      <c r="J4156" s="417" t="s">
        <v>324</v>
      </c>
      <c r="K4156" s="665">
        <v>2261200</v>
      </c>
      <c r="L4156" s="665"/>
      <c r="M4156" s="665">
        <v>628700</v>
      </c>
      <c r="N4156" s="664"/>
      <c r="O4156" s="664"/>
      <c r="P4156" s="665">
        <f t="shared" si="492"/>
        <v>2889900</v>
      </c>
      <c r="Q4156" s="665">
        <f t="shared" si="493"/>
        <v>98256600</v>
      </c>
      <c r="R4156" s="665">
        <f t="shared" si="494"/>
        <v>0</v>
      </c>
      <c r="S4156" s="661"/>
    </row>
    <row r="4157" spans="1:19" outlineLevel="1">
      <c r="A4157" s="564"/>
      <c r="B4157" s="409" t="s">
        <v>2352</v>
      </c>
      <c r="C4157" s="410" t="s">
        <v>243</v>
      </c>
      <c r="D4157" s="406">
        <v>66</v>
      </c>
      <c r="E4157" s="407"/>
      <c r="F4157" s="406"/>
      <c r="G4157" s="417" t="s">
        <v>3061</v>
      </c>
      <c r="H4157" s="417" t="s">
        <v>3054</v>
      </c>
      <c r="I4157" s="417" t="s">
        <v>2040</v>
      </c>
      <c r="J4157" s="417" t="s">
        <v>324</v>
      </c>
      <c r="K4157" s="665">
        <v>2327000</v>
      </c>
      <c r="L4157" s="665"/>
      <c r="M4157" s="665">
        <v>647100</v>
      </c>
      <c r="N4157" s="664"/>
      <c r="O4157" s="664"/>
      <c r="P4157" s="665">
        <f t="shared" si="492"/>
        <v>2974100</v>
      </c>
      <c r="Q4157" s="665">
        <f t="shared" si="493"/>
        <v>196290600</v>
      </c>
      <c r="R4157" s="665">
        <f t="shared" si="494"/>
        <v>0</v>
      </c>
      <c r="S4157" s="661"/>
    </row>
    <row r="4158" spans="1:19" outlineLevel="1">
      <c r="A4158" s="564"/>
      <c r="B4158" s="409" t="s">
        <v>2353</v>
      </c>
      <c r="C4158" s="410" t="s">
        <v>243</v>
      </c>
      <c r="D4158" s="406">
        <v>7</v>
      </c>
      <c r="E4158" s="407"/>
      <c r="F4158" s="406"/>
      <c r="G4158" s="417" t="s">
        <v>3061</v>
      </c>
      <c r="H4158" s="417" t="s">
        <v>3054</v>
      </c>
      <c r="I4158" s="417" t="s">
        <v>2040</v>
      </c>
      <c r="J4158" s="417" t="s">
        <v>324</v>
      </c>
      <c r="K4158" s="665">
        <v>3858000</v>
      </c>
      <c r="L4158" s="665"/>
      <c r="M4158" s="665">
        <v>729400</v>
      </c>
      <c r="N4158" s="664"/>
      <c r="O4158" s="664"/>
      <c r="P4158" s="665">
        <f t="shared" si="492"/>
        <v>4587400</v>
      </c>
      <c r="Q4158" s="665">
        <f t="shared" si="493"/>
        <v>32111800</v>
      </c>
      <c r="R4158" s="665">
        <f t="shared" si="494"/>
        <v>0</v>
      </c>
      <c r="S4158" s="661"/>
    </row>
    <row r="4159" spans="1:19" outlineLevel="1">
      <c r="A4159" s="564"/>
      <c r="B4159" s="409" t="s">
        <v>2354</v>
      </c>
      <c r="C4159" s="410" t="s">
        <v>243</v>
      </c>
      <c r="D4159" s="406">
        <v>7</v>
      </c>
      <c r="E4159" s="407"/>
      <c r="F4159" s="406"/>
      <c r="G4159" s="417" t="s">
        <v>3061</v>
      </c>
      <c r="H4159" s="417" t="s">
        <v>3054</v>
      </c>
      <c r="I4159" s="417" t="s">
        <v>2040</v>
      </c>
      <c r="J4159" s="417" t="s">
        <v>324</v>
      </c>
      <c r="K4159" s="665">
        <v>7787600</v>
      </c>
      <c r="L4159" s="665"/>
      <c r="M4159" s="665">
        <v>780400</v>
      </c>
      <c r="N4159" s="664"/>
      <c r="O4159" s="664"/>
      <c r="P4159" s="665">
        <f t="shared" si="492"/>
        <v>8568000</v>
      </c>
      <c r="Q4159" s="665">
        <f t="shared" si="493"/>
        <v>59976000</v>
      </c>
      <c r="R4159" s="665">
        <f t="shared" si="494"/>
        <v>0</v>
      </c>
      <c r="S4159" s="661"/>
    </row>
    <row r="4160" spans="1:19" outlineLevel="1">
      <c r="A4160" s="563"/>
      <c r="B4160" s="419" t="s">
        <v>2355</v>
      </c>
      <c r="C4160" s="410" t="s">
        <v>243</v>
      </c>
      <c r="D4160" s="406">
        <v>46</v>
      </c>
      <c r="E4160" s="407"/>
      <c r="F4160" s="406"/>
      <c r="G4160" s="417" t="s">
        <v>3061</v>
      </c>
      <c r="H4160" s="417" t="s">
        <v>3054</v>
      </c>
      <c r="I4160" s="417" t="s">
        <v>2040</v>
      </c>
      <c r="J4160" s="417" t="s">
        <v>324</v>
      </c>
      <c r="K4160" s="665">
        <v>4251300</v>
      </c>
      <c r="L4160" s="665"/>
      <c r="M4160" s="665">
        <v>804200</v>
      </c>
      <c r="N4160" s="664"/>
      <c r="O4160" s="664"/>
      <c r="P4160" s="665">
        <f t="shared" si="492"/>
        <v>5055500</v>
      </c>
      <c r="Q4160" s="665">
        <f t="shared" si="493"/>
        <v>232553000</v>
      </c>
      <c r="R4160" s="665">
        <f t="shared" si="494"/>
        <v>0</v>
      </c>
      <c r="S4160" s="661"/>
    </row>
    <row r="4161" spans="1:19" outlineLevel="1">
      <c r="A4161" s="563"/>
      <c r="B4161" s="419" t="s">
        <v>2356</v>
      </c>
      <c r="C4161" s="410" t="s">
        <v>243</v>
      </c>
      <c r="D4161" s="406">
        <v>14</v>
      </c>
      <c r="E4161" s="407"/>
      <c r="F4161" s="406"/>
      <c r="G4161" s="417" t="s">
        <v>3061</v>
      </c>
      <c r="H4161" s="417" t="s">
        <v>3054</v>
      </c>
      <c r="I4161" s="417" t="s">
        <v>2040</v>
      </c>
      <c r="J4161" s="417" t="s">
        <v>324</v>
      </c>
      <c r="K4161" s="665">
        <v>4351100</v>
      </c>
      <c r="L4161" s="665"/>
      <c r="M4161" s="665">
        <v>822900</v>
      </c>
      <c r="N4161" s="664"/>
      <c r="O4161" s="664"/>
      <c r="P4161" s="665">
        <f t="shared" si="492"/>
        <v>5174000</v>
      </c>
      <c r="Q4161" s="665">
        <f t="shared" si="493"/>
        <v>72436000</v>
      </c>
      <c r="R4161" s="665">
        <f t="shared" si="494"/>
        <v>0</v>
      </c>
      <c r="S4161" s="661"/>
    </row>
    <row r="4162" spans="1:19" outlineLevel="1">
      <c r="A4162" s="565"/>
      <c r="B4162" s="409" t="s">
        <v>2357</v>
      </c>
      <c r="C4162" s="410" t="s">
        <v>243</v>
      </c>
      <c r="D4162" s="406">
        <v>14</v>
      </c>
      <c r="E4162" s="407"/>
      <c r="F4162" s="406"/>
      <c r="G4162" s="417" t="s">
        <v>3061</v>
      </c>
      <c r="H4162" s="417" t="s">
        <v>3054</v>
      </c>
      <c r="I4162" s="417" t="s">
        <v>2040</v>
      </c>
      <c r="J4162" s="417" t="s">
        <v>324</v>
      </c>
      <c r="K4162" s="665">
        <v>4744600</v>
      </c>
      <c r="L4162" s="665"/>
      <c r="M4162" s="665">
        <v>897700</v>
      </c>
      <c r="N4162" s="664"/>
      <c r="O4162" s="664"/>
      <c r="P4162" s="665">
        <f t="shared" si="492"/>
        <v>5642300</v>
      </c>
      <c r="Q4162" s="665">
        <f t="shared" si="493"/>
        <v>78992200</v>
      </c>
      <c r="R4162" s="665">
        <f t="shared" si="494"/>
        <v>0</v>
      </c>
      <c r="S4162" s="661"/>
    </row>
    <row r="4163" spans="1:19" outlineLevel="1">
      <c r="A4163" s="565"/>
      <c r="B4163" s="409" t="s">
        <v>2358</v>
      </c>
      <c r="C4163" s="410" t="s">
        <v>243</v>
      </c>
      <c r="D4163" s="406">
        <v>53</v>
      </c>
      <c r="E4163" s="407"/>
      <c r="F4163" s="406"/>
      <c r="G4163" s="417" t="s">
        <v>3061</v>
      </c>
      <c r="H4163" s="417" t="s">
        <v>3054</v>
      </c>
      <c r="I4163" s="417" t="s">
        <v>2040</v>
      </c>
      <c r="J4163" s="417" t="s">
        <v>324</v>
      </c>
      <c r="K4163" s="665">
        <v>5829200</v>
      </c>
      <c r="L4163" s="665"/>
      <c r="M4163" s="665">
        <v>1103400</v>
      </c>
      <c r="N4163" s="664"/>
      <c r="O4163" s="664"/>
      <c r="P4163" s="665">
        <f t="shared" si="492"/>
        <v>6932600</v>
      </c>
      <c r="Q4163" s="665">
        <f t="shared" si="493"/>
        <v>367427800</v>
      </c>
      <c r="R4163" s="665">
        <f t="shared" si="494"/>
        <v>0</v>
      </c>
      <c r="S4163" s="661"/>
    </row>
    <row r="4164" spans="1:19" outlineLevel="1">
      <c r="A4164" s="563"/>
      <c r="B4164" s="553" t="s">
        <v>2359</v>
      </c>
      <c r="C4164" s="558" t="s">
        <v>243</v>
      </c>
      <c r="D4164" s="555">
        <v>10</v>
      </c>
      <c r="E4164" s="407"/>
      <c r="F4164" s="406"/>
      <c r="G4164" s="417" t="s">
        <v>3061</v>
      </c>
      <c r="H4164" s="417" t="s">
        <v>3054</v>
      </c>
      <c r="I4164" s="417" t="s">
        <v>2040</v>
      </c>
      <c r="J4164" s="417" t="s">
        <v>324</v>
      </c>
      <c r="K4164" s="665">
        <v>6243200</v>
      </c>
      <c r="L4164" s="665"/>
      <c r="M4164" s="665">
        <v>1611600</v>
      </c>
      <c r="N4164" s="664"/>
      <c r="O4164" s="664"/>
      <c r="P4164" s="665">
        <f t="shared" ref="P4164:P4166" si="495">SUM(K4164:O4164)</f>
        <v>7854800</v>
      </c>
      <c r="Q4164" s="665">
        <f t="shared" si="493"/>
        <v>78548000</v>
      </c>
      <c r="R4164" s="665">
        <f t="shared" si="494"/>
        <v>0</v>
      </c>
      <c r="S4164" s="661"/>
    </row>
    <row r="4165" spans="1:19" outlineLevel="1">
      <c r="A4165" s="565"/>
      <c r="B4165" s="559" t="s">
        <v>2360</v>
      </c>
      <c r="C4165" s="558" t="s">
        <v>243</v>
      </c>
      <c r="D4165" s="555">
        <v>10</v>
      </c>
      <c r="E4165" s="407"/>
      <c r="F4165" s="406"/>
      <c r="G4165" s="417" t="s">
        <v>3061</v>
      </c>
      <c r="H4165" s="417" t="s">
        <v>3054</v>
      </c>
      <c r="I4165" s="417" t="s">
        <v>2040</v>
      </c>
      <c r="J4165" s="417" t="s">
        <v>324</v>
      </c>
      <c r="K4165" s="665">
        <v>9347300</v>
      </c>
      <c r="L4165" s="665"/>
      <c r="M4165" s="665">
        <v>1758300</v>
      </c>
      <c r="N4165" s="664"/>
      <c r="O4165" s="664"/>
      <c r="P4165" s="665">
        <f t="shared" si="495"/>
        <v>11105600</v>
      </c>
      <c r="Q4165" s="665">
        <f t="shared" si="493"/>
        <v>111056000</v>
      </c>
      <c r="R4165" s="665">
        <f t="shared" si="494"/>
        <v>0</v>
      </c>
      <c r="S4165" s="661"/>
    </row>
    <row r="4166" spans="1:19" outlineLevel="1">
      <c r="A4166" s="565"/>
      <c r="B4166" s="559" t="s">
        <v>2361</v>
      </c>
      <c r="C4166" s="558" t="s">
        <v>243</v>
      </c>
      <c r="D4166" s="555">
        <v>3</v>
      </c>
      <c r="E4166" s="407"/>
      <c r="F4166" s="406"/>
      <c r="G4166" s="417" t="s">
        <v>3061</v>
      </c>
      <c r="H4166" s="417" t="s">
        <v>3064</v>
      </c>
      <c r="I4166" s="417" t="s">
        <v>2040</v>
      </c>
      <c r="J4166" s="417" t="s">
        <v>324</v>
      </c>
      <c r="K4166" s="665">
        <v>1702800</v>
      </c>
      <c r="L4166" s="665"/>
      <c r="M4166" s="665">
        <v>578700</v>
      </c>
      <c r="N4166" s="664"/>
      <c r="O4166" s="664"/>
      <c r="P4166" s="665">
        <f t="shared" si="495"/>
        <v>2281500</v>
      </c>
      <c r="Q4166" s="665">
        <f t="shared" si="493"/>
        <v>6844500</v>
      </c>
      <c r="R4166" s="665">
        <f t="shared" si="494"/>
        <v>0</v>
      </c>
      <c r="S4166" s="661"/>
    </row>
    <row r="4167" spans="1:19" outlineLevel="1">
      <c r="A4167" s="565" t="s">
        <v>2054</v>
      </c>
      <c r="B4167" s="405" t="s">
        <v>2362</v>
      </c>
      <c r="C4167" s="410"/>
      <c r="D4167" s="406"/>
      <c r="E4167" s="407"/>
      <c r="F4167" s="406"/>
      <c r="G4167" s="407"/>
      <c r="H4167" s="410"/>
      <c r="I4167" s="417"/>
      <c r="J4167" s="417"/>
      <c r="K4167" s="665"/>
      <c r="L4167" s="665"/>
      <c r="M4167" s="665"/>
      <c r="N4167" s="664"/>
      <c r="O4167" s="664"/>
      <c r="P4167" s="665"/>
      <c r="Q4167" s="665"/>
      <c r="R4167" s="665"/>
      <c r="S4167" s="661"/>
    </row>
    <row r="4168" spans="1:19" outlineLevel="1">
      <c r="A4168" s="565"/>
      <c r="B4168" s="409" t="s">
        <v>2350</v>
      </c>
      <c r="C4168" s="410" t="s">
        <v>2056</v>
      </c>
      <c r="D4168" s="406">
        <v>2</v>
      </c>
      <c r="E4168" s="407"/>
      <c r="F4168" s="406"/>
      <c r="G4168" s="417" t="s">
        <v>3061</v>
      </c>
      <c r="H4168" s="417" t="s">
        <v>3064</v>
      </c>
      <c r="I4168" s="417" t="s">
        <v>2040</v>
      </c>
      <c r="J4168" s="417" t="s">
        <v>324</v>
      </c>
      <c r="K4168" s="665">
        <v>1716000</v>
      </c>
      <c r="L4168" s="665"/>
      <c r="M4168" s="665">
        <v>436900</v>
      </c>
      <c r="N4168" s="664"/>
      <c r="O4168" s="664"/>
      <c r="P4168" s="665">
        <f t="shared" ref="P4168:P4170" si="496">SUM(K4168:O4168)</f>
        <v>2152900</v>
      </c>
      <c r="Q4168" s="665">
        <f>P4168*$D4168</f>
        <v>4305800</v>
      </c>
      <c r="R4168" s="665">
        <f>P4168*$F4168</f>
        <v>0</v>
      </c>
      <c r="S4168" s="661"/>
    </row>
    <row r="4169" spans="1:19" outlineLevel="1">
      <c r="A4169" s="565"/>
      <c r="B4169" s="409" t="s">
        <v>2351</v>
      </c>
      <c r="C4169" s="410" t="s">
        <v>2056</v>
      </c>
      <c r="D4169" s="406">
        <v>5</v>
      </c>
      <c r="E4169" s="407"/>
      <c r="F4169" s="406"/>
      <c r="G4169" s="417" t="s">
        <v>3061</v>
      </c>
      <c r="H4169" s="417" t="s">
        <v>3054</v>
      </c>
      <c r="I4169" s="417" t="s">
        <v>2040</v>
      </c>
      <c r="J4169" s="417" t="s">
        <v>324</v>
      </c>
      <c r="K4169" s="665">
        <v>4060100</v>
      </c>
      <c r="L4169" s="665"/>
      <c r="M4169" s="665">
        <v>640400</v>
      </c>
      <c r="N4169" s="664"/>
      <c r="O4169" s="664"/>
      <c r="P4169" s="665">
        <f t="shared" si="496"/>
        <v>4700500</v>
      </c>
      <c r="Q4169" s="665">
        <f>P4169*$D4169</f>
        <v>23502500</v>
      </c>
      <c r="R4169" s="665">
        <f>P4169*$F4169</f>
        <v>0</v>
      </c>
      <c r="S4169" s="661"/>
    </row>
    <row r="4170" spans="1:19" outlineLevel="1">
      <c r="A4170" s="565"/>
      <c r="B4170" s="409" t="s">
        <v>2355</v>
      </c>
      <c r="C4170" s="410" t="s">
        <v>2056</v>
      </c>
      <c r="D4170" s="406">
        <v>1</v>
      </c>
      <c r="E4170" s="407"/>
      <c r="F4170" s="406"/>
      <c r="G4170" s="417" t="s">
        <v>3061</v>
      </c>
      <c r="H4170" s="417" t="s">
        <v>3054</v>
      </c>
      <c r="I4170" s="417" t="s">
        <v>2040</v>
      </c>
      <c r="J4170" s="417" t="s">
        <v>324</v>
      </c>
      <c r="K4170" s="665">
        <v>7569300</v>
      </c>
      <c r="L4170" s="665"/>
      <c r="M4170" s="665">
        <v>825900</v>
      </c>
      <c r="N4170" s="664"/>
      <c r="O4170" s="664"/>
      <c r="P4170" s="665">
        <f t="shared" si="496"/>
        <v>8395200</v>
      </c>
      <c r="Q4170" s="665">
        <f>P4170*$D4170</f>
        <v>8395200</v>
      </c>
      <c r="R4170" s="665">
        <f>P4170*$F4170</f>
        <v>0</v>
      </c>
      <c r="S4170" s="661"/>
    </row>
    <row r="4171" spans="1:19" outlineLevel="1">
      <c r="A4171" s="565"/>
      <c r="B4171" s="559" t="s">
        <v>2363</v>
      </c>
      <c r="C4171" s="558" t="s">
        <v>2056</v>
      </c>
      <c r="D4171" s="555">
        <v>2</v>
      </c>
      <c r="E4171" s="407"/>
      <c r="F4171" s="406"/>
      <c r="G4171" s="417" t="s">
        <v>3061</v>
      </c>
      <c r="H4171" s="417" t="s">
        <v>3064</v>
      </c>
      <c r="I4171" s="417" t="s">
        <v>2040</v>
      </c>
      <c r="J4171" s="417" t="s">
        <v>324</v>
      </c>
      <c r="K4171" s="665">
        <v>3735500</v>
      </c>
      <c r="L4171" s="665"/>
      <c r="M4171" s="665">
        <v>656400</v>
      </c>
      <c r="N4171" s="664"/>
      <c r="O4171" s="664"/>
      <c r="P4171" s="665">
        <f t="shared" ref="P4171" si="497">SUM(K4171:O4171)</f>
        <v>4391900</v>
      </c>
      <c r="Q4171" s="665">
        <f>P4171*$D4171</f>
        <v>8783800</v>
      </c>
      <c r="R4171" s="665">
        <f>P4171*$F4171</f>
        <v>0</v>
      </c>
      <c r="S4171" s="661"/>
    </row>
    <row r="4172" spans="1:19" outlineLevel="1">
      <c r="A4172" s="565" t="s">
        <v>2057</v>
      </c>
      <c r="B4172" s="405" t="s">
        <v>2364</v>
      </c>
      <c r="C4172" s="410"/>
      <c r="D4172" s="406"/>
      <c r="E4172" s="407"/>
      <c r="F4172" s="406"/>
      <c r="G4172" s="407"/>
      <c r="H4172" s="417"/>
      <c r="I4172" s="417"/>
      <c r="J4172" s="417"/>
      <c r="K4172" s="665"/>
      <c r="L4172" s="665"/>
      <c r="M4172" s="665"/>
      <c r="N4172" s="664"/>
      <c r="O4172" s="664"/>
      <c r="P4172" s="665"/>
      <c r="Q4172" s="665"/>
      <c r="R4172" s="665"/>
      <c r="S4172" s="661"/>
    </row>
    <row r="4173" spans="1:19" outlineLevel="1">
      <c r="A4173" s="565"/>
      <c r="B4173" s="409" t="s">
        <v>2365</v>
      </c>
      <c r="C4173" s="410" t="s">
        <v>2056</v>
      </c>
      <c r="D4173" s="406">
        <v>3</v>
      </c>
      <c r="E4173" s="407"/>
      <c r="F4173" s="406"/>
      <c r="G4173" s="417" t="s">
        <v>3061</v>
      </c>
      <c r="H4173" s="417" t="s">
        <v>3064</v>
      </c>
      <c r="I4173" s="417" t="s">
        <v>2040</v>
      </c>
      <c r="J4173" s="417" t="s">
        <v>324</v>
      </c>
      <c r="K4173" s="665">
        <v>1409200</v>
      </c>
      <c r="L4173" s="665"/>
      <c r="M4173" s="665">
        <v>623100</v>
      </c>
      <c r="N4173" s="664"/>
      <c r="O4173" s="664"/>
      <c r="P4173" s="665">
        <f t="shared" ref="P4173:P4179" si="498">SUM(K4173:O4173)</f>
        <v>2032300</v>
      </c>
      <c r="Q4173" s="665">
        <f t="shared" ref="Q4173:Q4180" si="499">P4173*$D4173</f>
        <v>6096900</v>
      </c>
      <c r="R4173" s="665">
        <f t="shared" ref="R4173:R4180" si="500">P4173*$F4173</f>
        <v>0</v>
      </c>
      <c r="S4173" s="661"/>
    </row>
    <row r="4174" spans="1:19" outlineLevel="1">
      <c r="A4174" s="565"/>
      <c r="B4174" s="409" t="s">
        <v>2366</v>
      </c>
      <c r="C4174" s="410" t="s">
        <v>2056</v>
      </c>
      <c r="D4174" s="406">
        <v>2</v>
      </c>
      <c r="E4174" s="407"/>
      <c r="F4174" s="406"/>
      <c r="G4174" s="417" t="s">
        <v>3061</v>
      </c>
      <c r="H4174" s="417" t="s">
        <v>3054</v>
      </c>
      <c r="I4174" s="417" t="s">
        <v>2040</v>
      </c>
      <c r="J4174" s="417" t="s">
        <v>324</v>
      </c>
      <c r="K4174" s="665">
        <v>1518000</v>
      </c>
      <c r="L4174" s="665"/>
      <c r="M4174" s="665">
        <v>641800</v>
      </c>
      <c r="N4174" s="664"/>
      <c r="O4174" s="664"/>
      <c r="P4174" s="665">
        <f t="shared" si="498"/>
        <v>2159800</v>
      </c>
      <c r="Q4174" s="665">
        <f t="shared" si="499"/>
        <v>4319600</v>
      </c>
      <c r="R4174" s="665">
        <f t="shared" si="500"/>
        <v>0</v>
      </c>
      <c r="S4174" s="661"/>
    </row>
    <row r="4175" spans="1:19" outlineLevel="1">
      <c r="A4175" s="565"/>
      <c r="B4175" s="419" t="s">
        <v>2367</v>
      </c>
      <c r="C4175" s="410" t="s">
        <v>2056</v>
      </c>
      <c r="D4175" s="406">
        <v>1</v>
      </c>
      <c r="E4175" s="407"/>
      <c r="F4175" s="406"/>
      <c r="G4175" s="417" t="s">
        <v>3061</v>
      </c>
      <c r="H4175" s="417" t="s">
        <v>3054</v>
      </c>
      <c r="I4175" s="417" t="s">
        <v>2040</v>
      </c>
      <c r="J4175" s="417" t="s">
        <v>324</v>
      </c>
      <c r="K4175" s="665">
        <v>2888800</v>
      </c>
      <c r="L4175" s="665"/>
      <c r="M4175" s="665">
        <v>723000</v>
      </c>
      <c r="N4175" s="664"/>
      <c r="O4175" s="664"/>
      <c r="P4175" s="665">
        <f t="shared" si="498"/>
        <v>3611800</v>
      </c>
      <c r="Q4175" s="665">
        <f t="shared" si="499"/>
        <v>3611800</v>
      </c>
      <c r="R4175" s="665">
        <f t="shared" si="500"/>
        <v>0</v>
      </c>
      <c r="S4175" s="661"/>
    </row>
    <row r="4176" spans="1:19" outlineLevel="1">
      <c r="A4176" s="565"/>
      <c r="B4176" s="419" t="s">
        <v>2368</v>
      </c>
      <c r="C4176" s="410" t="s">
        <v>2056</v>
      </c>
      <c r="D4176" s="406">
        <v>3</v>
      </c>
      <c r="E4176" s="407"/>
      <c r="F4176" s="406"/>
      <c r="G4176" s="417" t="s">
        <v>3061</v>
      </c>
      <c r="H4176" s="417" t="s">
        <v>3054</v>
      </c>
      <c r="I4176" s="417" t="s">
        <v>2040</v>
      </c>
      <c r="J4176" s="417" t="s">
        <v>324</v>
      </c>
      <c r="K4176" s="665">
        <v>3097900</v>
      </c>
      <c r="L4176" s="665"/>
      <c r="M4176" s="665">
        <v>796600</v>
      </c>
      <c r="N4176" s="664"/>
      <c r="O4176" s="664"/>
      <c r="P4176" s="665">
        <f t="shared" si="498"/>
        <v>3894500</v>
      </c>
      <c r="Q4176" s="665">
        <f t="shared" si="499"/>
        <v>11683500</v>
      </c>
      <c r="R4176" s="665">
        <f t="shared" si="500"/>
        <v>0</v>
      </c>
      <c r="S4176" s="661"/>
    </row>
    <row r="4177" spans="1:19" outlineLevel="1">
      <c r="A4177" s="565"/>
      <c r="B4177" s="409" t="s">
        <v>2369</v>
      </c>
      <c r="C4177" s="410" t="s">
        <v>2056</v>
      </c>
      <c r="D4177" s="406">
        <v>2</v>
      </c>
      <c r="E4177" s="407"/>
      <c r="F4177" s="406"/>
      <c r="G4177" s="417" t="s">
        <v>3061</v>
      </c>
      <c r="H4177" s="417" t="s">
        <v>3054</v>
      </c>
      <c r="I4177" s="417" t="s">
        <v>2040</v>
      </c>
      <c r="J4177" s="417" t="s">
        <v>324</v>
      </c>
      <c r="K4177" s="665">
        <v>3119000</v>
      </c>
      <c r="L4177" s="665"/>
      <c r="M4177" s="665">
        <v>796800</v>
      </c>
      <c r="N4177" s="664"/>
      <c r="O4177" s="664"/>
      <c r="P4177" s="665">
        <f t="shared" si="498"/>
        <v>3915800</v>
      </c>
      <c r="Q4177" s="665">
        <f t="shared" si="499"/>
        <v>7831600</v>
      </c>
      <c r="R4177" s="665">
        <f t="shared" si="500"/>
        <v>0</v>
      </c>
      <c r="S4177" s="661"/>
    </row>
    <row r="4178" spans="1:19" outlineLevel="1">
      <c r="A4178" s="565"/>
      <c r="B4178" s="409" t="s">
        <v>2370</v>
      </c>
      <c r="C4178" s="410" t="s">
        <v>2056</v>
      </c>
      <c r="D4178" s="406">
        <v>1</v>
      </c>
      <c r="E4178" s="407"/>
      <c r="F4178" s="406"/>
      <c r="G4178" s="417" t="s">
        <v>3061</v>
      </c>
      <c r="H4178" s="417" t="s">
        <v>3054</v>
      </c>
      <c r="I4178" s="417" t="s">
        <v>2040</v>
      </c>
      <c r="J4178" s="417" t="s">
        <v>324</v>
      </c>
      <c r="K4178" s="665">
        <v>3249800</v>
      </c>
      <c r="L4178" s="665"/>
      <c r="M4178" s="665">
        <v>815700</v>
      </c>
      <c r="N4178" s="664"/>
      <c r="O4178" s="664"/>
      <c r="P4178" s="665">
        <f t="shared" si="498"/>
        <v>4065500</v>
      </c>
      <c r="Q4178" s="665">
        <f t="shared" si="499"/>
        <v>4065500</v>
      </c>
      <c r="R4178" s="665">
        <f t="shared" si="500"/>
        <v>0</v>
      </c>
      <c r="S4178" s="661"/>
    </row>
    <row r="4179" spans="1:19" outlineLevel="1">
      <c r="A4179" s="563"/>
      <c r="B4179" s="419" t="s">
        <v>2371</v>
      </c>
      <c r="C4179" s="410" t="s">
        <v>2056</v>
      </c>
      <c r="D4179" s="406">
        <v>1</v>
      </c>
      <c r="E4179" s="407"/>
      <c r="F4179" s="406"/>
      <c r="G4179" s="417" t="s">
        <v>3061</v>
      </c>
      <c r="H4179" s="417" t="s">
        <v>3054</v>
      </c>
      <c r="I4179" s="417" t="s">
        <v>2040</v>
      </c>
      <c r="J4179" s="417" t="s">
        <v>324</v>
      </c>
      <c r="K4179" s="665">
        <v>3554600</v>
      </c>
      <c r="L4179" s="665"/>
      <c r="M4179" s="665">
        <v>889900</v>
      </c>
      <c r="N4179" s="664"/>
      <c r="O4179" s="664"/>
      <c r="P4179" s="665">
        <f t="shared" si="498"/>
        <v>4444500</v>
      </c>
      <c r="Q4179" s="665">
        <f t="shared" si="499"/>
        <v>4444500</v>
      </c>
      <c r="R4179" s="665">
        <f t="shared" si="500"/>
        <v>0</v>
      </c>
      <c r="S4179" s="661"/>
    </row>
    <row r="4180" spans="1:19" outlineLevel="1">
      <c r="A4180" s="563"/>
      <c r="B4180" s="553" t="s">
        <v>2372</v>
      </c>
      <c r="C4180" s="558" t="s">
        <v>2056</v>
      </c>
      <c r="D4180" s="555">
        <v>2</v>
      </c>
      <c r="E4180" s="407"/>
      <c r="F4180" s="406"/>
      <c r="G4180" s="417" t="s">
        <v>3061</v>
      </c>
      <c r="H4180" s="417" t="s">
        <v>3064</v>
      </c>
      <c r="I4180" s="417" t="s">
        <v>2040</v>
      </c>
      <c r="J4180" s="417" t="s">
        <v>324</v>
      </c>
      <c r="K4180" s="665">
        <v>1447100</v>
      </c>
      <c r="L4180" s="665"/>
      <c r="M4180" s="665">
        <v>641400</v>
      </c>
      <c r="N4180" s="664"/>
      <c r="O4180" s="664"/>
      <c r="P4180" s="665">
        <f t="shared" ref="P4180" si="501">SUM(K4180:O4180)</f>
        <v>2088500</v>
      </c>
      <c r="Q4180" s="665">
        <f t="shared" si="499"/>
        <v>4177000</v>
      </c>
      <c r="R4180" s="665">
        <f t="shared" si="500"/>
        <v>0</v>
      </c>
      <c r="S4180" s="661"/>
    </row>
    <row r="4181" spans="1:19" outlineLevel="1">
      <c r="A4181" s="562">
        <v>1.4</v>
      </c>
      <c r="B4181" s="405" t="s">
        <v>2261</v>
      </c>
      <c r="C4181" s="410"/>
      <c r="D4181" s="406"/>
      <c r="E4181" s="407"/>
      <c r="F4181" s="406"/>
      <c r="G4181" s="407"/>
      <c r="H4181" s="417"/>
      <c r="I4181" s="417"/>
      <c r="J4181" s="417"/>
      <c r="K4181" s="665"/>
      <c r="L4181" s="665"/>
      <c r="M4181" s="665"/>
      <c r="N4181" s="664"/>
      <c r="O4181" s="664"/>
      <c r="P4181" s="665"/>
      <c r="Q4181" s="665"/>
      <c r="R4181" s="665"/>
      <c r="S4181" s="661"/>
    </row>
    <row r="4182" spans="1:19" ht="38.25" outlineLevel="1">
      <c r="A4182" s="564"/>
      <c r="B4182" s="409" t="s">
        <v>2373</v>
      </c>
      <c r="C4182" s="410" t="s">
        <v>2056</v>
      </c>
      <c r="D4182" s="406">
        <v>120</v>
      </c>
      <c r="E4182" s="407"/>
      <c r="F4182" s="406"/>
      <c r="G4182" s="423" t="s">
        <v>3049</v>
      </c>
      <c r="H4182" s="423" t="s">
        <v>3064</v>
      </c>
      <c r="I4182" s="417" t="s">
        <v>2040</v>
      </c>
      <c r="J4182" s="417" t="s">
        <v>324</v>
      </c>
      <c r="K4182" s="665">
        <v>554600</v>
      </c>
      <c r="L4182" s="665"/>
      <c r="M4182" s="665">
        <v>154700</v>
      </c>
      <c r="N4182" s="664"/>
      <c r="O4182" s="664"/>
      <c r="P4182" s="665">
        <f>SUM(K4182:O4182)</f>
        <v>709300</v>
      </c>
      <c r="Q4182" s="665">
        <f>P4182*$D4182</f>
        <v>85116000</v>
      </c>
      <c r="R4182" s="665">
        <f>P4182*$F4182</f>
        <v>0</v>
      </c>
      <c r="S4182" s="661"/>
    </row>
    <row r="4183" spans="1:19" outlineLevel="1">
      <c r="A4183" s="562">
        <v>1.5</v>
      </c>
      <c r="B4183" s="405" t="s">
        <v>2094</v>
      </c>
      <c r="C4183" s="410"/>
      <c r="D4183" s="406"/>
      <c r="E4183" s="407"/>
      <c r="F4183" s="406"/>
      <c r="G4183" s="407"/>
      <c r="H4183" s="423"/>
      <c r="I4183" s="417"/>
      <c r="J4183" s="417"/>
      <c r="K4183" s="665"/>
      <c r="L4183" s="665"/>
      <c r="M4183" s="665"/>
      <c r="N4183" s="664"/>
      <c r="O4183" s="664"/>
      <c r="P4183" s="665"/>
      <c r="Q4183" s="665"/>
      <c r="R4183" s="665"/>
      <c r="S4183" s="661"/>
    </row>
    <row r="4184" spans="1:19" ht="25.5" outlineLevel="1">
      <c r="A4184" s="564"/>
      <c r="B4184" s="409" t="s">
        <v>2374</v>
      </c>
      <c r="C4184" s="410" t="s">
        <v>2056</v>
      </c>
      <c r="D4184" s="406">
        <v>1</v>
      </c>
      <c r="E4184" s="407"/>
      <c r="F4184" s="406"/>
      <c r="G4184" s="407" t="s">
        <v>3117</v>
      </c>
      <c r="H4184" s="417" t="s">
        <v>3054</v>
      </c>
      <c r="I4184" s="417" t="s">
        <v>2040</v>
      </c>
      <c r="J4184" s="417" t="s">
        <v>324</v>
      </c>
      <c r="K4184" s="665">
        <v>2798800</v>
      </c>
      <c r="L4184" s="665"/>
      <c r="M4184" s="665">
        <v>512900</v>
      </c>
      <c r="N4184" s="664"/>
      <c r="O4184" s="664"/>
      <c r="P4184" s="665">
        <f t="shared" ref="P4184:P4186" si="502">SUM(K4184:O4184)</f>
        <v>3311700</v>
      </c>
      <c r="Q4184" s="665">
        <f>P4184*$D4184</f>
        <v>3311700</v>
      </c>
      <c r="R4184" s="665">
        <f>P4184*$F4184</f>
        <v>0</v>
      </c>
      <c r="S4184" s="661"/>
    </row>
    <row r="4185" spans="1:19" ht="25.5" outlineLevel="1">
      <c r="A4185" s="564"/>
      <c r="B4185" s="409" t="s">
        <v>2375</v>
      </c>
      <c r="C4185" s="410" t="s">
        <v>2056</v>
      </c>
      <c r="D4185" s="406">
        <v>1</v>
      </c>
      <c r="E4185" s="407"/>
      <c r="F4185" s="406"/>
      <c r="G4185" s="407" t="s">
        <v>3118</v>
      </c>
      <c r="H4185" s="417" t="s">
        <v>3054</v>
      </c>
      <c r="I4185" s="417" t="s">
        <v>2040</v>
      </c>
      <c r="J4185" s="417" t="s">
        <v>324</v>
      </c>
      <c r="K4185" s="665">
        <v>2565000</v>
      </c>
      <c r="L4185" s="665"/>
      <c r="M4185" s="665">
        <v>462200</v>
      </c>
      <c r="N4185" s="664"/>
      <c r="O4185" s="664"/>
      <c r="P4185" s="665">
        <f t="shared" si="502"/>
        <v>3027200</v>
      </c>
      <c r="Q4185" s="665">
        <f>P4185*$D4185</f>
        <v>3027200</v>
      </c>
      <c r="R4185" s="665">
        <f>P4185*$F4185</f>
        <v>0</v>
      </c>
      <c r="S4185" s="661"/>
    </row>
    <row r="4186" spans="1:19" ht="25.5" outlineLevel="1">
      <c r="A4186" s="564"/>
      <c r="B4186" s="409" t="s">
        <v>2041</v>
      </c>
      <c r="C4186" s="410" t="s">
        <v>2056</v>
      </c>
      <c r="D4186" s="406">
        <v>2</v>
      </c>
      <c r="E4186" s="407"/>
      <c r="F4186" s="406"/>
      <c r="G4186" s="407" t="s">
        <v>3119</v>
      </c>
      <c r="H4186" s="417" t="s">
        <v>3054</v>
      </c>
      <c r="I4186" s="417" t="s">
        <v>2040</v>
      </c>
      <c r="J4186" s="417" t="s">
        <v>324</v>
      </c>
      <c r="K4186" s="665">
        <v>807500</v>
      </c>
      <c r="L4186" s="665"/>
      <c r="M4186" s="665">
        <v>233800</v>
      </c>
      <c r="N4186" s="664"/>
      <c r="O4186" s="664"/>
      <c r="P4186" s="665">
        <f t="shared" si="502"/>
        <v>1041300</v>
      </c>
      <c r="Q4186" s="665">
        <f>P4186*$D4186</f>
        <v>2082600</v>
      </c>
      <c r="R4186" s="665">
        <f>P4186*$F4186</f>
        <v>0</v>
      </c>
      <c r="S4186" s="661"/>
    </row>
    <row r="4187" spans="1:19" ht="51" outlineLevel="1">
      <c r="A4187" s="562">
        <v>1.6</v>
      </c>
      <c r="B4187" s="405" t="s">
        <v>2095</v>
      </c>
      <c r="C4187" s="410"/>
      <c r="D4187" s="406"/>
      <c r="E4187" s="407"/>
      <c r="F4187" s="406"/>
      <c r="G4187" s="407"/>
      <c r="H4187" s="410"/>
      <c r="I4187" s="410"/>
      <c r="J4187" s="417"/>
      <c r="K4187" s="665"/>
      <c r="L4187" s="665"/>
      <c r="M4187" s="665"/>
      <c r="N4187" s="664"/>
      <c r="O4187" s="664"/>
      <c r="P4187" s="665"/>
      <c r="Q4187" s="665"/>
      <c r="R4187" s="665"/>
      <c r="S4187" s="661"/>
    </row>
    <row r="4188" spans="1:19" ht="38.25" outlineLevel="1">
      <c r="A4188" s="563"/>
      <c r="B4188" s="419" t="s">
        <v>2376</v>
      </c>
      <c r="C4188" s="410" t="s">
        <v>2056</v>
      </c>
      <c r="D4188" s="406">
        <v>1</v>
      </c>
      <c r="E4188" s="407"/>
      <c r="F4188" s="406"/>
      <c r="G4188" s="407"/>
      <c r="H4188" s="410"/>
      <c r="I4188" s="417" t="s">
        <v>3203</v>
      </c>
      <c r="J4188" s="417" t="s">
        <v>3202</v>
      </c>
      <c r="K4188" s="665">
        <v>7359300</v>
      </c>
      <c r="L4188" s="665"/>
      <c r="M4188" s="665">
        <v>1605200</v>
      </c>
      <c r="N4188" s="664"/>
      <c r="O4188" s="664"/>
      <c r="P4188" s="665">
        <f t="shared" ref="P4188:P4190" si="503">SUM(K4188:O4188)</f>
        <v>8964500</v>
      </c>
      <c r="Q4188" s="665">
        <f>P4188*$D4188</f>
        <v>8964500</v>
      </c>
      <c r="R4188" s="665">
        <f>P4188*$F4188</f>
        <v>0</v>
      </c>
      <c r="S4188" s="661"/>
    </row>
    <row r="4189" spans="1:19" ht="38.25" outlineLevel="1">
      <c r="A4189" s="563"/>
      <c r="B4189" s="419" t="s">
        <v>2096</v>
      </c>
      <c r="C4189" s="410" t="s">
        <v>2056</v>
      </c>
      <c r="D4189" s="406">
        <v>14</v>
      </c>
      <c r="E4189" s="407"/>
      <c r="F4189" s="406"/>
      <c r="G4189" s="407"/>
      <c r="H4189" s="410"/>
      <c r="I4189" s="417" t="s">
        <v>3203</v>
      </c>
      <c r="J4189" s="417" t="s">
        <v>3202</v>
      </c>
      <c r="K4189" s="665">
        <v>8436300</v>
      </c>
      <c r="L4189" s="665"/>
      <c r="M4189" s="665">
        <v>1840100</v>
      </c>
      <c r="N4189" s="664"/>
      <c r="O4189" s="664"/>
      <c r="P4189" s="665">
        <f t="shared" si="503"/>
        <v>10276400</v>
      </c>
      <c r="Q4189" s="665">
        <f>P4189*$D4189</f>
        <v>143869600</v>
      </c>
      <c r="R4189" s="665">
        <f>P4189*$F4189</f>
        <v>0</v>
      </c>
      <c r="S4189" s="661"/>
    </row>
    <row r="4190" spans="1:19" ht="38.25" outlineLevel="1">
      <c r="A4190" s="563"/>
      <c r="B4190" s="419" t="s">
        <v>2100</v>
      </c>
      <c r="C4190" s="410" t="s">
        <v>2056</v>
      </c>
      <c r="D4190" s="406">
        <v>6</v>
      </c>
      <c r="E4190" s="407"/>
      <c r="F4190" s="406"/>
      <c r="G4190" s="407"/>
      <c r="H4190" s="410"/>
      <c r="I4190" s="417" t="s">
        <v>3203</v>
      </c>
      <c r="J4190" s="417" t="s">
        <v>3202</v>
      </c>
      <c r="K4190" s="665">
        <v>15077700</v>
      </c>
      <c r="L4190" s="665"/>
      <c r="M4190" s="665">
        <v>3288600</v>
      </c>
      <c r="N4190" s="664"/>
      <c r="O4190" s="664"/>
      <c r="P4190" s="665">
        <f t="shared" si="503"/>
        <v>18366300</v>
      </c>
      <c r="Q4190" s="665">
        <f>P4190*$D4190</f>
        <v>110197800</v>
      </c>
      <c r="R4190" s="665">
        <f>P4190*$F4190</f>
        <v>0</v>
      </c>
      <c r="S4190" s="661"/>
    </row>
    <row r="4191" spans="1:19" outlineLevel="1">
      <c r="A4191" s="572">
        <v>1.7</v>
      </c>
      <c r="B4191" s="402" t="s">
        <v>36</v>
      </c>
      <c r="C4191" s="403"/>
      <c r="D4191" s="406"/>
      <c r="E4191" s="407"/>
      <c r="F4191" s="406"/>
      <c r="G4191" s="407"/>
      <c r="H4191" s="417"/>
      <c r="I4191" s="417"/>
      <c r="J4191" s="417"/>
      <c r="K4191" s="665"/>
      <c r="L4191" s="665"/>
      <c r="M4191" s="665"/>
      <c r="N4191" s="664"/>
      <c r="O4191" s="664"/>
      <c r="P4191" s="665"/>
      <c r="Q4191" s="665"/>
      <c r="R4191" s="665"/>
      <c r="S4191" s="661"/>
    </row>
    <row r="4192" spans="1:19" ht="25.5" outlineLevel="1">
      <c r="A4192" s="563"/>
      <c r="B4192" s="419" t="s">
        <v>2377</v>
      </c>
      <c r="C4192" s="410" t="s">
        <v>2056</v>
      </c>
      <c r="D4192" s="406">
        <v>1</v>
      </c>
      <c r="E4192" s="407"/>
      <c r="F4192" s="406"/>
      <c r="G4192" s="407" t="s">
        <v>3120</v>
      </c>
      <c r="H4192" s="417" t="s">
        <v>3054</v>
      </c>
      <c r="I4192" s="417" t="s">
        <v>2040</v>
      </c>
      <c r="J4192" s="417" t="s">
        <v>324</v>
      </c>
      <c r="K4192" s="665">
        <v>1397500</v>
      </c>
      <c r="L4192" s="665"/>
      <c r="M4192" s="665">
        <v>983300</v>
      </c>
      <c r="N4192" s="664"/>
      <c r="O4192" s="664"/>
      <c r="P4192" s="665">
        <f t="shared" ref="P4192:P4194" si="504">SUM(K4192:O4192)</f>
        <v>2380800</v>
      </c>
      <c r="Q4192" s="665">
        <f>P4192*$D4192</f>
        <v>2380800</v>
      </c>
      <c r="R4192" s="665">
        <f>P4192*$F4192</f>
        <v>0</v>
      </c>
      <c r="S4192" s="661"/>
    </row>
    <row r="4193" spans="1:19" ht="25.5" outlineLevel="1">
      <c r="A4193" s="565"/>
      <c r="B4193" s="419" t="s">
        <v>2378</v>
      </c>
      <c r="C4193" s="410" t="s">
        <v>2056</v>
      </c>
      <c r="D4193" s="406">
        <v>1</v>
      </c>
      <c r="E4193" s="407"/>
      <c r="F4193" s="406"/>
      <c r="G4193" s="407" t="s">
        <v>3121</v>
      </c>
      <c r="H4193" s="417" t="s">
        <v>3054</v>
      </c>
      <c r="I4193" s="417" t="s">
        <v>2040</v>
      </c>
      <c r="J4193" s="417" t="s">
        <v>324</v>
      </c>
      <c r="K4193" s="665">
        <v>2871300</v>
      </c>
      <c r="L4193" s="665"/>
      <c r="M4193" s="665">
        <v>1190300</v>
      </c>
      <c r="N4193" s="664"/>
      <c r="O4193" s="664"/>
      <c r="P4193" s="665">
        <f t="shared" si="504"/>
        <v>4061600</v>
      </c>
      <c r="Q4193" s="665">
        <f>P4193*$D4193</f>
        <v>4061600</v>
      </c>
      <c r="R4193" s="665">
        <f>P4193*$F4193</f>
        <v>0</v>
      </c>
      <c r="S4193" s="661"/>
    </row>
    <row r="4194" spans="1:19" ht="25.5" outlineLevel="1">
      <c r="A4194" s="565"/>
      <c r="B4194" s="419" t="s">
        <v>2050</v>
      </c>
      <c r="C4194" s="410" t="s">
        <v>2056</v>
      </c>
      <c r="D4194" s="406">
        <v>1</v>
      </c>
      <c r="E4194" s="407"/>
      <c r="F4194" s="406"/>
      <c r="G4194" s="407" t="s">
        <v>3122</v>
      </c>
      <c r="H4194" s="417" t="s">
        <v>3054</v>
      </c>
      <c r="I4194" s="417" t="s">
        <v>2040</v>
      </c>
      <c r="J4194" s="417" t="s">
        <v>324</v>
      </c>
      <c r="K4194" s="665">
        <v>2573800</v>
      </c>
      <c r="L4194" s="665"/>
      <c r="M4194" s="665">
        <v>1259300</v>
      </c>
      <c r="N4194" s="664"/>
      <c r="O4194" s="664"/>
      <c r="P4194" s="665">
        <f t="shared" si="504"/>
        <v>3833100</v>
      </c>
      <c r="Q4194" s="665">
        <f>P4194*$D4194</f>
        <v>3833100</v>
      </c>
      <c r="R4194" s="665">
        <f>P4194*$F4194</f>
        <v>0</v>
      </c>
      <c r="S4194" s="661"/>
    </row>
    <row r="4195" spans="1:19" ht="25.5" outlineLevel="1">
      <c r="A4195" s="565"/>
      <c r="B4195" s="419" t="s">
        <v>2379</v>
      </c>
      <c r="C4195" s="410" t="s">
        <v>2056</v>
      </c>
      <c r="D4195" s="406">
        <v>2</v>
      </c>
      <c r="E4195" s="407"/>
      <c r="F4195" s="406"/>
      <c r="G4195" s="407" t="s">
        <v>3123</v>
      </c>
      <c r="H4195" s="417" t="s">
        <v>3054</v>
      </c>
      <c r="I4195" s="417" t="s">
        <v>2040</v>
      </c>
      <c r="J4195" s="417" t="s">
        <v>324</v>
      </c>
      <c r="K4195" s="665">
        <v>1717500</v>
      </c>
      <c r="L4195" s="665"/>
      <c r="M4195" s="665">
        <v>1259300</v>
      </c>
      <c r="N4195" s="664"/>
      <c r="O4195" s="664"/>
      <c r="P4195" s="665">
        <f t="shared" ref="P4195" si="505">SUM(K4195:O4195)</f>
        <v>2976800</v>
      </c>
      <c r="Q4195" s="665">
        <f>P4195*$D4195</f>
        <v>5953600</v>
      </c>
      <c r="R4195" s="665">
        <f>P4195*$F4195</f>
        <v>0</v>
      </c>
      <c r="S4195" s="661"/>
    </row>
    <row r="4196" spans="1:19" outlineLevel="1">
      <c r="A4196" s="563">
        <v>1.8</v>
      </c>
      <c r="B4196" s="402" t="s">
        <v>2088</v>
      </c>
      <c r="C4196" s="403"/>
      <c r="D4196" s="406"/>
      <c r="E4196" s="407"/>
      <c r="F4196" s="406"/>
      <c r="G4196" s="407"/>
      <c r="H4196" s="417"/>
      <c r="I4196" s="417"/>
      <c r="J4196" s="417"/>
      <c r="K4196" s="665"/>
      <c r="L4196" s="665"/>
      <c r="M4196" s="665"/>
      <c r="N4196" s="664"/>
      <c r="O4196" s="664"/>
      <c r="P4196" s="665"/>
      <c r="Q4196" s="665"/>
      <c r="R4196" s="665"/>
      <c r="S4196" s="661"/>
    </row>
    <row r="4197" spans="1:19" ht="25.5" outlineLevel="1">
      <c r="A4197" s="565"/>
      <c r="B4197" s="419" t="s">
        <v>2050</v>
      </c>
      <c r="C4197" s="410" t="s">
        <v>2056</v>
      </c>
      <c r="D4197" s="406">
        <v>2</v>
      </c>
      <c r="E4197" s="407"/>
      <c r="F4197" s="406"/>
      <c r="G4197" s="407" t="s">
        <v>3050</v>
      </c>
      <c r="H4197" s="417" t="s">
        <v>3054</v>
      </c>
      <c r="I4197" s="417" t="s">
        <v>2040</v>
      </c>
      <c r="J4197" s="417" t="s">
        <v>324</v>
      </c>
      <c r="K4197" s="665">
        <v>2455000</v>
      </c>
      <c r="L4197" s="665"/>
      <c r="M4197" s="665">
        <v>462200</v>
      </c>
      <c r="N4197" s="664"/>
      <c r="O4197" s="664"/>
      <c r="P4197" s="665">
        <f t="shared" ref="P4197:P4200" si="506">SUM(K4197:O4197)</f>
        <v>2917200</v>
      </c>
      <c r="Q4197" s="665">
        <f>P4197*$D4197</f>
        <v>5834400</v>
      </c>
      <c r="R4197" s="665">
        <f>P4197*$F4197</f>
        <v>0</v>
      </c>
      <c r="S4197" s="661"/>
    </row>
    <row r="4198" spans="1:19" ht="25.5" outlineLevel="1">
      <c r="A4198" s="565"/>
      <c r="B4198" s="419" t="s">
        <v>2379</v>
      </c>
      <c r="C4198" s="410" t="s">
        <v>2056</v>
      </c>
      <c r="D4198" s="406">
        <v>2</v>
      </c>
      <c r="E4198" s="407"/>
      <c r="F4198" s="406"/>
      <c r="G4198" s="407" t="s">
        <v>3124</v>
      </c>
      <c r="H4198" s="417" t="s">
        <v>3054</v>
      </c>
      <c r="I4198" s="417" t="s">
        <v>2040</v>
      </c>
      <c r="J4198" s="417" t="s">
        <v>324</v>
      </c>
      <c r="K4198" s="665">
        <v>1598800</v>
      </c>
      <c r="L4198" s="665"/>
      <c r="M4198" s="665">
        <v>462200</v>
      </c>
      <c r="N4198" s="664"/>
      <c r="O4198" s="664"/>
      <c r="P4198" s="665">
        <f t="shared" si="506"/>
        <v>2061000</v>
      </c>
      <c r="Q4198" s="665">
        <f>P4198*$D4198</f>
        <v>4122000</v>
      </c>
      <c r="R4198" s="665">
        <f>P4198*$F4198</f>
        <v>0</v>
      </c>
      <c r="S4198" s="661"/>
    </row>
    <row r="4199" spans="1:19" outlineLevel="1">
      <c r="A4199" s="567">
        <v>1.9</v>
      </c>
      <c r="B4199" s="419" t="s">
        <v>2338</v>
      </c>
      <c r="C4199" s="410" t="s">
        <v>2056</v>
      </c>
      <c r="D4199" s="406">
        <v>12</v>
      </c>
      <c r="E4199" s="407"/>
      <c r="F4199" s="406"/>
      <c r="G4199" s="407"/>
      <c r="H4199" s="417"/>
      <c r="I4199" s="417"/>
      <c r="J4199" s="417" t="s">
        <v>324</v>
      </c>
      <c r="K4199" s="665">
        <v>399900</v>
      </c>
      <c r="L4199" s="665"/>
      <c r="M4199" s="665">
        <v>116000</v>
      </c>
      <c r="N4199" s="664"/>
      <c r="O4199" s="664"/>
      <c r="P4199" s="665">
        <f t="shared" si="506"/>
        <v>515900</v>
      </c>
      <c r="Q4199" s="665">
        <f>P4199*$D4199</f>
        <v>6190800</v>
      </c>
      <c r="R4199" s="665">
        <f>P4199*$F4199</f>
        <v>0</v>
      </c>
      <c r="S4199" s="661"/>
    </row>
    <row r="4200" spans="1:19" outlineLevel="1">
      <c r="A4200" s="563">
        <v>1.1000000000000001</v>
      </c>
      <c r="B4200" s="419" t="s">
        <v>2172</v>
      </c>
      <c r="C4200" s="410" t="s">
        <v>20</v>
      </c>
      <c r="D4200" s="406">
        <v>1</v>
      </c>
      <c r="E4200" s="407"/>
      <c r="F4200" s="406"/>
      <c r="G4200" s="407"/>
      <c r="H4200" s="417"/>
      <c r="I4200" s="409"/>
      <c r="J4200" s="417" t="s">
        <v>324</v>
      </c>
      <c r="K4200" s="665">
        <v>0</v>
      </c>
      <c r="L4200" s="665"/>
      <c r="M4200" s="665">
        <v>0</v>
      </c>
      <c r="N4200" s="664"/>
      <c r="O4200" s="664"/>
      <c r="P4200" s="665">
        <f t="shared" si="506"/>
        <v>0</v>
      </c>
      <c r="Q4200" s="665">
        <f>P4200*$D4200</f>
        <v>0</v>
      </c>
      <c r="R4200" s="665">
        <f>P4200*$F4200</f>
        <v>0</v>
      </c>
      <c r="S4200" s="312" t="s">
        <v>858</v>
      </c>
    </row>
    <row r="4201" spans="1:19" ht="25.5" outlineLevel="1">
      <c r="A4201" s="565">
        <v>1.1100000000000001</v>
      </c>
      <c r="B4201" s="559" t="s">
        <v>2380</v>
      </c>
      <c r="C4201" s="558"/>
      <c r="D4201" s="555"/>
      <c r="E4201" s="407"/>
      <c r="F4201" s="406"/>
      <c r="G4201" s="417"/>
      <c r="H4201" s="417"/>
      <c r="I4201" s="417"/>
      <c r="J4201" s="417"/>
      <c r="K4201" s="665"/>
      <c r="L4201" s="665"/>
      <c r="M4201" s="665"/>
      <c r="N4201" s="664"/>
      <c r="O4201" s="664"/>
      <c r="P4201" s="665"/>
      <c r="Q4201" s="665"/>
      <c r="R4201" s="665"/>
      <c r="S4201" s="661"/>
    </row>
    <row r="4202" spans="1:19" outlineLevel="1">
      <c r="A4202" s="565"/>
      <c r="B4202" s="559" t="s">
        <v>2269</v>
      </c>
      <c r="C4202" s="558" t="s">
        <v>243</v>
      </c>
      <c r="D4202" s="555">
        <v>7</v>
      </c>
      <c r="E4202" s="407"/>
      <c r="F4202" s="406"/>
      <c r="G4202" s="417" t="s">
        <v>3061</v>
      </c>
      <c r="H4202" s="417" t="s">
        <v>3125</v>
      </c>
      <c r="I4202" s="417" t="s">
        <v>2040</v>
      </c>
      <c r="J4202" s="417" t="s">
        <v>324</v>
      </c>
      <c r="K4202" s="665">
        <v>1787700</v>
      </c>
      <c r="L4202" s="665"/>
      <c r="M4202" s="665">
        <v>463600</v>
      </c>
      <c r="N4202" s="664"/>
      <c r="O4202" s="664"/>
      <c r="P4202" s="665">
        <f t="shared" ref="P4202:P4212" si="507">SUM(K4202:O4202)</f>
        <v>2251300</v>
      </c>
      <c r="Q4202" s="665">
        <f t="shared" ref="Q4202:Q4212" si="508">P4202*$D4202</f>
        <v>15759100</v>
      </c>
      <c r="R4202" s="665">
        <f t="shared" ref="R4202:R4212" si="509">P4202*$F4202</f>
        <v>0</v>
      </c>
      <c r="S4202" s="661"/>
    </row>
    <row r="4203" spans="1:19" outlineLevel="1">
      <c r="A4203" s="565"/>
      <c r="B4203" s="559" t="s">
        <v>2195</v>
      </c>
      <c r="C4203" s="558" t="s">
        <v>243</v>
      </c>
      <c r="D4203" s="555">
        <v>8</v>
      </c>
      <c r="E4203" s="407"/>
      <c r="F4203" s="406"/>
      <c r="G4203" s="417" t="s">
        <v>3061</v>
      </c>
      <c r="H4203" s="417" t="s">
        <v>3125</v>
      </c>
      <c r="I4203" s="417" t="s">
        <v>2040</v>
      </c>
      <c r="J4203" s="417" t="s">
        <v>324</v>
      </c>
      <c r="K4203" s="665">
        <v>2173200</v>
      </c>
      <c r="L4203" s="665"/>
      <c r="M4203" s="665">
        <v>564000</v>
      </c>
      <c r="N4203" s="664"/>
      <c r="O4203" s="664"/>
      <c r="P4203" s="665">
        <f t="shared" si="507"/>
        <v>2737200</v>
      </c>
      <c r="Q4203" s="665">
        <f t="shared" si="508"/>
        <v>21897600</v>
      </c>
      <c r="R4203" s="665">
        <f t="shared" si="509"/>
        <v>0</v>
      </c>
      <c r="S4203" s="661"/>
    </row>
    <row r="4204" spans="1:19" outlineLevel="1">
      <c r="A4204" s="565"/>
      <c r="B4204" s="559" t="s">
        <v>2272</v>
      </c>
      <c r="C4204" s="558" t="s">
        <v>243</v>
      </c>
      <c r="D4204" s="555">
        <v>5</v>
      </c>
      <c r="E4204" s="407"/>
      <c r="F4204" s="406"/>
      <c r="G4204" s="417" t="s">
        <v>3061</v>
      </c>
      <c r="H4204" s="417" t="s">
        <v>3125</v>
      </c>
      <c r="I4204" s="417" t="s">
        <v>2040</v>
      </c>
      <c r="J4204" s="417" t="s">
        <v>324</v>
      </c>
      <c r="K4204" s="665">
        <v>2644200</v>
      </c>
      <c r="L4204" s="665"/>
      <c r="M4204" s="665">
        <v>549400</v>
      </c>
      <c r="N4204" s="664"/>
      <c r="O4204" s="664"/>
      <c r="P4204" s="665">
        <f t="shared" si="507"/>
        <v>3193600</v>
      </c>
      <c r="Q4204" s="665">
        <f t="shared" si="508"/>
        <v>15968000</v>
      </c>
      <c r="R4204" s="665">
        <f t="shared" si="509"/>
        <v>0</v>
      </c>
      <c r="S4204" s="661"/>
    </row>
    <row r="4205" spans="1:19" outlineLevel="1">
      <c r="A4205" s="565"/>
      <c r="B4205" s="559" t="s">
        <v>2052</v>
      </c>
      <c r="C4205" s="558" t="s">
        <v>243</v>
      </c>
      <c r="D4205" s="555">
        <v>6</v>
      </c>
      <c r="E4205" s="407"/>
      <c r="F4205" s="406"/>
      <c r="G4205" s="417" t="s">
        <v>3061</v>
      </c>
      <c r="H4205" s="417" t="s">
        <v>3125</v>
      </c>
      <c r="I4205" s="417" t="s">
        <v>2040</v>
      </c>
      <c r="J4205" s="417" t="s">
        <v>324</v>
      </c>
      <c r="K4205" s="665">
        <v>2291800</v>
      </c>
      <c r="L4205" s="665"/>
      <c r="M4205" s="665">
        <v>476100</v>
      </c>
      <c r="N4205" s="664"/>
      <c r="O4205" s="664"/>
      <c r="P4205" s="665">
        <f t="shared" si="507"/>
        <v>2767900</v>
      </c>
      <c r="Q4205" s="665">
        <f t="shared" si="508"/>
        <v>16607400</v>
      </c>
      <c r="R4205" s="665">
        <f t="shared" si="509"/>
        <v>0</v>
      </c>
      <c r="S4205" s="661"/>
    </row>
    <row r="4206" spans="1:19" outlineLevel="1">
      <c r="A4206" s="565"/>
      <c r="B4206" s="559" t="s">
        <v>2273</v>
      </c>
      <c r="C4206" s="558" t="s">
        <v>243</v>
      </c>
      <c r="D4206" s="555">
        <v>38</v>
      </c>
      <c r="E4206" s="407"/>
      <c r="F4206" s="406"/>
      <c r="G4206" s="417" t="s">
        <v>3061</v>
      </c>
      <c r="H4206" s="417" t="s">
        <v>3125</v>
      </c>
      <c r="I4206" s="417" t="s">
        <v>2040</v>
      </c>
      <c r="J4206" s="417" t="s">
        <v>324</v>
      </c>
      <c r="K4206" s="665">
        <v>2644200</v>
      </c>
      <c r="L4206" s="665"/>
      <c r="M4206" s="665">
        <v>549400</v>
      </c>
      <c r="N4206" s="664"/>
      <c r="O4206" s="664"/>
      <c r="P4206" s="665">
        <f t="shared" si="507"/>
        <v>3193600</v>
      </c>
      <c r="Q4206" s="665">
        <f t="shared" si="508"/>
        <v>121356800</v>
      </c>
      <c r="R4206" s="665">
        <f t="shared" si="509"/>
        <v>0</v>
      </c>
      <c r="S4206" s="661"/>
    </row>
    <row r="4207" spans="1:19" outlineLevel="1">
      <c r="A4207" s="565"/>
      <c r="B4207" s="559" t="s">
        <v>2198</v>
      </c>
      <c r="C4207" s="558" t="s">
        <v>243</v>
      </c>
      <c r="D4207" s="555">
        <v>6</v>
      </c>
      <c r="E4207" s="407"/>
      <c r="F4207" s="406"/>
      <c r="G4207" s="417" t="s">
        <v>3061</v>
      </c>
      <c r="H4207" s="417" t="s">
        <v>3125</v>
      </c>
      <c r="I4207" s="417" t="s">
        <v>2040</v>
      </c>
      <c r="J4207" s="417" t="s">
        <v>324</v>
      </c>
      <c r="K4207" s="665">
        <v>2820500</v>
      </c>
      <c r="L4207" s="665"/>
      <c r="M4207" s="665">
        <v>586000</v>
      </c>
      <c r="N4207" s="664"/>
      <c r="O4207" s="664"/>
      <c r="P4207" s="665">
        <f t="shared" si="507"/>
        <v>3406500</v>
      </c>
      <c r="Q4207" s="665">
        <f t="shared" si="508"/>
        <v>20439000</v>
      </c>
      <c r="R4207" s="665">
        <f t="shared" si="509"/>
        <v>0</v>
      </c>
      <c r="S4207" s="661"/>
    </row>
    <row r="4208" spans="1:19" outlineLevel="1">
      <c r="A4208" s="565"/>
      <c r="B4208" s="559" t="s">
        <v>2381</v>
      </c>
      <c r="C4208" s="558" t="s">
        <v>243</v>
      </c>
      <c r="D4208" s="555">
        <v>5</v>
      </c>
      <c r="E4208" s="407"/>
      <c r="F4208" s="406"/>
      <c r="G4208" s="417" t="s">
        <v>3061</v>
      </c>
      <c r="H4208" s="417" t="s">
        <v>3125</v>
      </c>
      <c r="I4208" s="417" t="s">
        <v>2040</v>
      </c>
      <c r="J4208" s="417" t="s">
        <v>324</v>
      </c>
      <c r="K4208" s="665">
        <v>3701900</v>
      </c>
      <c r="L4208" s="665"/>
      <c r="M4208" s="665">
        <v>769200</v>
      </c>
      <c r="N4208" s="664"/>
      <c r="O4208" s="664"/>
      <c r="P4208" s="665">
        <f t="shared" si="507"/>
        <v>4471100</v>
      </c>
      <c r="Q4208" s="665">
        <f t="shared" si="508"/>
        <v>22355500</v>
      </c>
      <c r="R4208" s="665">
        <f t="shared" si="509"/>
        <v>0</v>
      </c>
      <c r="S4208" s="661"/>
    </row>
    <row r="4209" spans="1:19" outlineLevel="1">
      <c r="A4209" s="565"/>
      <c r="B4209" s="559" t="s">
        <v>2053</v>
      </c>
      <c r="C4209" s="558" t="s">
        <v>243</v>
      </c>
      <c r="D4209" s="555">
        <v>5</v>
      </c>
      <c r="E4209" s="407"/>
      <c r="F4209" s="406"/>
      <c r="G4209" s="417" t="s">
        <v>3061</v>
      </c>
      <c r="H4209" s="417" t="s">
        <v>3125</v>
      </c>
      <c r="I4209" s="417" t="s">
        <v>2040</v>
      </c>
      <c r="J4209" s="417" t="s">
        <v>324</v>
      </c>
      <c r="K4209" s="665">
        <v>2996800</v>
      </c>
      <c r="L4209" s="665"/>
      <c r="M4209" s="665">
        <v>622700</v>
      </c>
      <c r="N4209" s="664"/>
      <c r="O4209" s="664"/>
      <c r="P4209" s="665">
        <f t="shared" si="507"/>
        <v>3619500</v>
      </c>
      <c r="Q4209" s="665">
        <f t="shared" si="508"/>
        <v>18097500</v>
      </c>
      <c r="R4209" s="665">
        <f t="shared" si="509"/>
        <v>0</v>
      </c>
      <c r="S4209" s="661"/>
    </row>
    <row r="4210" spans="1:19" outlineLevel="1">
      <c r="A4210" s="565"/>
      <c r="B4210" s="559" t="s">
        <v>2382</v>
      </c>
      <c r="C4210" s="558" t="s">
        <v>243</v>
      </c>
      <c r="D4210" s="555">
        <v>4</v>
      </c>
      <c r="E4210" s="407"/>
      <c r="F4210" s="406"/>
      <c r="G4210" s="417" t="s">
        <v>3061</v>
      </c>
      <c r="H4210" s="417" t="s">
        <v>3125</v>
      </c>
      <c r="I4210" s="417" t="s">
        <v>2040</v>
      </c>
      <c r="J4210" s="417" t="s">
        <v>324</v>
      </c>
      <c r="K4210" s="665">
        <v>2996800</v>
      </c>
      <c r="L4210" s="665"/>
      <c r="M4210" s="665">
        <v>622700</v>
      </c>
      <c r="N4210" s="664"/>
      <c r="O4210" s="664"/>
      <c r="P4210" s="665">
        <f t="shared" si="507"/>
        <v>3619500</v>
      </c>
      <c r="Q4210" s="665">
        <f t="shared" si="508"/>
        <v>14478000</v>
      </c>
      <c r="R4210" s="665">
        <f t="shared" si="509"/>
        <v>0</v>
      </c>
      <c r="S4210" s="661"/>
    </row>
    <row r="4211" spans="1:19" outlineLevel="1">
      <c r="A4211" s="565"/>
      <c r="B4211" s="559" t="s">
        <v>2093</v>
      </c>
      <c r="C4211" s="558" t="s">
        <v>243</v>
      </c>
      <c r="D4211" s="555">
        <v>22</v>
      </c>
      <c r="E4211" s="407"/>
      <c r="F4211" s="406"/>
      <c r="G4211" s="417" t="s">
        <v>3061</v>
      </c>
      <c r="H4211" s="417" t="s">
        <v>3125</v>
      </c>
      <c r="I4211" s="417" t="s">
        <v>2040</v>
      </c>
      <c r="J4211" s="417" t="s">
        <v>324</v>
      </c>
      <c r="K4211" s="665">
        <v>3878200</v>
      </c>
      <c r="L4211" s="665"/>
      <c r="M4211" s="665">
        <v>805800</v>
      </c>
      <c r="N4211" s="664"/>
      <c r="O4211" s="664"/>
      <c r="P4211" s="665">
        <f t="shared" si="507"/>
        <v>4684000</v>
      </c>
      <c r="Q4211" s="665">
        <f t="shared" si="508"/>
        <v>103048000</v>
      </c>
      <c r="R4211" s="665">
        <f t="shared" si="509"/>
        <v>0</v>
      </c>
      <c r="S4211" s="661"/>
    </row>
    <row r="4212" spans="1:19" outlineLevel="1">
      <c r="A4212" s="565"/>
      <c r="B4212" s="559" t="s">
        <v>2199</v>
      </c>
      <c r="C4212" s="558" t="s">
        <v>243</v>
      </c>
      <c r="D4212" s="555">
        <v>23</v>
      </c>
      <c r="E4212" s="407"/>
      <c r="F4212" s="406"/>
      <c r="G4212" s="417" t="s">
        <v>3061</v>
      </c>
      <c r="H4212" s="417" t="s">
        <v>3125</v>
      </c>
      <c r="I4212" s="417" t="s">
        <v>2040</v>
      </c>
      <c r="J4212" s="417" t="s">
        <v>324</v>
      </c>
      <c r="K4212" s="665">
        <v>3302900</v>
      </c>
      <c r="L4212" s="665"/>
      <c r="M4212" s="665">
        <v>642400</v>
      </c>
      <c r="N4212" s="664"/>
      <c r="O4212" s="664"/>
      <c r="P4212" s="665">
        <f t="shared" si="507"/>
        <v>3945300</v>
      </c>
      <c r="Q4212" s="665">
        <f t="shared" si="508"/>
        <v>90741900</v>
      </c>
      <c r="R4212" s="665">
        <f t="shared" si="509"/>
        <v>0</v>
      </c>
      <c r="S4212" s="661"/>
    </row>
    <row r="4213" spans="1:19" outlineLevel="1">
      <c r="A4213" s="565">
        <v>1.1200000000000001</v>
      </c>
      <c r="B4213" s="559" t="s">
        <v>2383</v>
      </c>
      <c r="C4213" s="558"/>
      <c r="D4213" s="555"/>
      <c r="E4213" s="407"/>
      <c r="F4213" s="406"/>
      <c r="G4213" s="417"/>
      <c r="H4213" s="417"/>
      <c r="I4213" s="417"/>
      <c r="J4213" s="417"/>
      <c r="K4213" s="665"/>
      <c r="L4213" s="665"/>
      <c r="M4213" s="665"/>
      <c r="N4213" s="664"/>
      <c r="O4213" s="664"/>
      <c r="P4213" s="665"/>
      <c r="Q4213" s="665"/>
      <c r="R4213" s="665"/>
      <c r="S4213" s="661"/>
    </row>
    <row r="4214" spans="1:19" outlineLevel="1">
      <c r="A4214" s="565"/>
      <c r="B4214" s="559" t="s">
        <v>2384</v>
      </c>
      <c r="C4214" s="558" t="s">
        <v>2056</v>
      </c>
      <c r="D4214" s="555">
        <v>1</v>
      </c>
      <c r="E4214" s="407"/>
      <c r="F4214" s="406"/>
      <c r="G4214" s="417" t="s">
        <v>3061</v>
      </c>
      <c r="H4214" s="417" t="s">
        <v>3054</v>
      </c>
      <c r="I4214" s="417" t="s">
        <v>2040</v>
      </c>
      <c r="J4214" s="417" t="s">
        <v>324</v>
      </c>
      <c r="K4214" s="665">
        <v>6387500</v>
      </c>
      <c r="L4214" s="665"/>
      <c r="M4214" s="665">
        <v>1107000</v>
      </c>
      <c r="N4214" s="664"/>
      <c r="O4214" s="664"/>
      <c r="P4214" s="665">
        <f t="shared" ref="P4214:P4215" si="510">SUM(K4214:O4214)</f>
        <v>7494500</v>
      </c>
      <c r="Q4214" s="665">
        <f>P4214*$D4214</f>
        <v>7494500</v>
      </c>
      <c r="R4214" s="665">
        <f>P4214*$F4214</f>
        <v>0</v>
      </c>
      <c r="S4214" s="661"/>
    </row>
    <row r="4215" spans="1:19" outlineLevel="1">
      <c r="A4215" s="565"/>
      <c r="B4215" s="559" t="s">
        <v>2385</v>
      </c>
      <c r="C4215" s="558" t="s">
        <v>2056</v>
      </c>
      <c r="D4215" s="555">
        <v>2</v>
      </c>
      <c r="E4215" s="407"/>
      <c r="F4215" s="406"/>
      <c r="G4215" s="417" t="s">
        <v>3061</v>
      </c>
      <c r="H4215" s="417" t="s">
        <v>3064</v>
      </c>
      <c r="I4215" s="417" t="s">
        <v>2040</v>
      </c>
      <c r="J4215" s="417" t="s">
        <v>324</v>
      </c>
      <c r="K4215" s="665">
        <v>1516200</v>
      </c>
      <c r="L4215" s="665"/>
      <c r="M4215" s="665">
        <v>435600</v>
      </c>
      <c r="N4215" s="664"/>
      <c r="O4215" s="664"/>
      <c r="P4215" s="665">
        <f t="shared" si="510"/>
        <v>1951800</v>
      </c>
      <c r="Q4215" s="665">
        <f>P4215*$D4215</f>
        <v>3903600</v>
      </c>
      <c r="R4215" s="665">
        <f>P4215*$F4215</f>
        <v>0</v>
      </c>
      <c r="S4215" s="661"/>
    </row>
    <row r="4216" spans="1:19" ht="25.5" outlineLevel="1">
      <c r="A4216" s="565"/>
      <c r="B4216" s="402" t="s">
        <v>2386</v>
      </c>
      <c r="C4216" s="410"/>
      <c r="D4216" s="406"/>
      <c r="E4216" s="407"/>
      <c r="F4216" s="406"/>
      <c r="G4216" s="407"/>
      <c r="H4216" s="417"/>
      <c r="I4216" s="410"/>
      <c r="J4216" s="417"/>
      <c r="K4216" s="665"/>
      <c r="L4216" s="665"/>
      <c r="M4216" s="665"/>
      <c r="N4216" s="664"/>
      <c r="O4216" s="664"/>
      <c r="P4216" s="665"/>
      <c r="Q4216" s="665"/>
      <c r="R4216" s="665"/>
      <c r="S4216" s="661"/>
    </row>
    <row r="4217" spans="1:19" outlineLevel="1">
      <c r="A4217" s="567">
        <v>2.1</v>
      </c>
      <c r="B4217" s="402" t="s">
        <v>2349</v>
      </c>
      <c r="C4217" s="410"/>
      <c r="D4217" s="406"/>
      <c r="E4217" s="407"/>
      <c r="F4217" s="406"/>
      <c r="G4217" s="407"/>
      <c r="H4217" s="417"/>
      <c r="I4217" s="417"/>
      <c r="J4217" s="417"/>
      <c r="K4217" s="665"/>
      <c r="L4217" s="665"/>
      <c r="M4217" s="665"/>
      <c r="N4217" s="664"/>
      <c r="O4217" s="664"/>
      <c r="P4217" s="665"/>
      <c r="Q4217" s="665"/>
      <c r="R4217" s="665"/>
      <c r="S4217" s="661"/>
    </row>
    <row r="4218" spans="1:19" outlineLevel="1">
      <c r="A4218" s="563"/>
      <c r="B4218" s="419" t="s">
        <v>2387</v>
      </c>
      <c r="C4218" s="410" t="s">
        <v>243</v>
      </c>
      <c r="D4218" s="406">
        <v>8</v>
      </c>
      <c r="E4218" s="407"/>
      <c r="F4218" s="406"/>
      <c r="G4218" s="417" t="s">
        <v>3061</v>
      </c>
      <c r="H4218" s="417" t="s">
        <v>3079</v>
      </c>
      <c r="I4218" s="417" t="s">
        <v>2040</v>
      </c>
      <c r="J4218" s="417" t="s">
        <v>324</v>
      </c>
      <c r="K4218" s="665">
        <v>92100</v>
      </c>
      <c r="L4218" s="665"/>
      <c r="M4218" s="665">
        <v>69800</v>
      </c>
      <c r="N4218" s="664"/>
      <c r="O4218" s="664"/>
      <c r="P4218" s="665">
        <f t="shared" ref="P4218:P4245" si="511">SUM(K4218:O4218)</f>
        <v>161900</v>
      </c>
      <c r="Q4218" s="665">
        <f t="shared" ref="Q4218:Q4247" si="512">P4218*$D4218</f>
        <v>1295200</v>
      </c>
      <c r="R4218" s="665">
        <f t="shared" ref="R4218:R4247" si="513">P4218*$F4218</f>
        <v>0</v>
      </c>
      <c r="S4218" s="661"/>
    </row>
    <row r="4219" spans="1:19" outlineLevel="1">
      <c r="A4219" s="565"/>
      <c r="B4219" s="419" t="s">
        <v>2388</v>
      </c>
      <c r="C4219" s="410" t="s">
        <v>243</v>
      </c>
      <c r="D4219" s="406">
        <v>17</v>
      </c>
      <c r="E4219" s="407"/>
      <c r="F4219" s="406"/>
      <c r="G4219" s="417" t="s">
        <v>3061</v>
      </c>
      <c r="H4219" s="417" t="s">
        <v>3079</v>
      </c>
      <c r="I4219" s="417" t="s">
        <v>2040</v>
      </c>
      <c r="J4219" s="417" t="s">
        <v>324</v>
      </c>
      <c r="K4219" s="665">
        <v>138100</v>
      </c>
      <c r="L4219" s="665"/>
      <c r="M4219" s="665">
        <v>104800</v>
      </c>
      <c r="N4219" s="664"/>
      <c r="O4219" s="664"/>
      <c r="P4219" s="665">
        <f t="shared" si="511"/>
        <v>242900</v>
      </c>
      <c r="Q4219" s="665">
        <f t="shared" si="512"/>
        <v>4129300</v>
      </c>
      <c r="R4219" s="665">
        <f t="shared" si="513"/>
        <v>0</v>
      </c>
      <c r="S4219" s="661"/>
    </row>
    <row r="4220" spans="1:19" outlineLevel="1">
      <c r="A4220" s="565"/>
      <c r="B4220" s="419" t="s">
        <v>2389</v>
      </c>
      <c r="C4220" s="410" t="s">
        <v>243</v>
      </c>
      <c r="D4220" s="406">
        <v>10</v>
      </c>
      <c r="E4220" s="407"/>
      <c r="F4220" s="406"/>
      <c r="G4220" s="417" t="s">
        <v>3061</v>
      </c>
      <c r="H4220" s="417" t="s">
        <v>3079</v>
      </c>
      <c r="I4220" s="417" t="s">
        <v>2040</v>
      </c>
      <c r="J4220" s="417" t="s">
        <v>324</v>
      </c>
      <c r="K4220" s="665">
        <v>146700</v>
      </c>
      <c r="L4220" s="665"/>
      <c r="M4220" s="665">
        <v>104800</v>
      </c>
      <c r="N4220" s="664"/>
      <c r="O4220" s="664"/>
      <c r="P4220" s="665">
        <f t="shared" si="511"/>
        <v>251500</v>
      </c>
      <c r="Q4220" s="665">
        <f t="shared" si="512"/>
        <v>2515000</v>
      </c>
      <c r="R4220" s="665">
        <f t="shared" si="513"/>
        <v>0</v>
      </c>
      <c r="S4220" s="661"/>
    </row>
    <row r="4221" spans="1:19" outlineLevel="1">
      <c r="A4221" s="565"/>
      <c r="B4221" s="419" t="s">
        <v>2390</v>
      </c>
      <c r="C4221" s="410" t="s">
        <v>243</v>
      </c>
      <c r="D4221" s="406">
        <v>26</v>
      </c>
      <c r="E4221" s="407"/>
      <c r="F4221" s="406"/>
      <c r="G4221" s="417" t="s">
        <v>3061</v>
      </c>
      <c r="H4221" s="417" t="s">
        <v>3079</v>
      </c>
      <c r="I4221" s="417" t="s">
        <v>2040</v>
      </c>
      <c r="J4221" s="417" t="s">
        <v>324</v>
      </c>
      <c r="K4221" s="665">
        <v>171300</v>
      </c>
      <c r="L4221" s="665"/>
      <c r="M4221" s="665">
        <v>122300</v>
      </c>
      <c r="N4221" s="664"/>
      <c r="O4221" s="664"/>
      <c r="P4221" s="665">
        <f t="shared" si="511"/>
        <v>293600</v>
      </c>
      <c r="Q4221" s="665">
        <f t="shared" si="512"/>
        <v>7633600</v>
      </c>
      <c r="R4221" s="665">
        <f t="shared" si="513"/>
        <v>0</v>
      </c>
      <c r="S4221" s="661"/>
    </row>
    <row r="4222" spans="1:19" outlineLevel="1">
      <c r="A4222" s="565"/>
      <c r="B4222" s="419" t="s">
        <v>2391</v>
      </c>
      <c r="C4222" s="410" t="s">
        <v>243</v>
      </c>
      <c r="D4222" s="406">
        <v>84</v>
      </c>
      <c r="E4222" s="407"/>
      <c r="F4222" s="406"/>
      <c r="G4222" s="417" t="s">
        <v>3061</v>
      </c>
      <c r="H4222" s="417" t="s">
        <v>3079</v>
      </c>
      <c r="I4222" s="417" t="s">
        <v>2040</v>
      </c>
      <c r="J4222" s="417" t="s">
        <v>324</v>
      </c>
      <c r="K4222" s="665">
        <v>195700</v>
      </c>
      <c r="L4222" s="665"/>
      <c r="M4222" s="665">
        <v>139800</v>
      </c>
      <c r="N4222" s="664"/>
      <c r="O4222" s="664"/>
      <c r="P4222" s="665">
        <f t="shared" si="511"/>
        <v>335500</v>
      </c>
      <c r="Q4222" s="665">
        <f t="shared" si="512"/>
        <v>28182000</v>
      </c>
      <c r="R4222" s="665">
        <f t="shared" si="513"/>
        <v>0</v>
      </c>
      <c r="S4222" s="661"/>
    </row>
    <row r="4223" spans="1:19" outlineLevel="1">
      <c r="A4223" s="563"/>
      <c r="B4223" s="419" t="s">
        <v>2392</v>
      </c>
      <c r="C4223" s="410" t="s">
        <v>243</v>
      </c>
      <c r="D4223" s="406">
        <v>97</v>
      </c>
      <c r="E4223" s="407"/>
      <c r="F4223" s="406"/>
      <c r="G4223" s="417" t="s">
        <v>3061</v>
      </c>
      <c r="H4223" s="417" t="s">
        <v>3079</v>
      </c>
      <c r="I4223" s="417" t="s">
        <v>2040</v>
      </c>
      <c r="J4223" s="417" t="s">
        <v>324</v>
      </c>
      <c r="K4223" s="665">
        <v>220100</v>
      </c>
      <c r="L4223" s="665"/>
      <c r="M4223" s="665">
        <v>157200</v>
      </c>
      <c r="N4223" s="664"/>
      <c r="O4223" s="664"/>
      <c r="P4223" s="665">
        <f t="shared" si="511"/>
        <v>377300</v>
      </c>
      <c r="Q4223" s="665">
        <f t="shared" si="512"/>
        <v>36598100</v>
      </c>
      <c r="R4223" s="665">
        <f t="shared" si="513"/>
        <v>0</v>
      </c>
      <c r="S4223" s="661"/>
    </row>
    <row r="4224" spans="1:19" outlineLevel="1">
      <c r="A4224" s="565"/>
      <c r="B4224" s="419" t="s">
        <v>2393</v>
      </c>
      <c r="C4224" s="410" t="s">
        <v>243</v>
      </c>
      <c r="D4224" s="406">
        <v>16</v>
      </c>
      <c r="E4224" s="407"/>
      <c r="F4224" s="406"/>
      <c r="G4224" s="417" t="s">
        <v>3061</v>
      </c>
      <c r="H4224" s="417" t="s">
        <v>3079</v>
      </c>
      <c r="I4224" s="417" t="s">
        <v>2040</v>
      </c>
      <c r="J4224" s="417" t="s">
        <v>324</v>
      </c>
      <c r="K4224" s="665">
        <v>244600</v>
      </c>
      <c r="L4224" s="665"/>
      <c r="M4224" s="665">
        <v>174700</v>
      </c>
      <c r="N4224" s="664"/>
      <c r="O4224" s="664"/>
      <c r="P4224" s="665">
        <f t="shared" si="511"/>
        <v>419300</v>
      </c>
      <c r="Q4224" s="665">
        <f t="shared" si="512"/>
        <v>6708800</v>
      </c>
      <c r="R4224" s="665">
        <f t="shared" si="513"/>
        <v>0</v>
      </c>
      <c r="S4224" s="661"/>
    </row>
    <row r="4225" spans="1:19" outlineLevel="1">
      <c r="A4225" s="565"/>
      <c r="B4225" s="419" t="s">
        <v>2394</v>
      </c>
      <c r="C4225" s="410" t="s">
        <v>243</v>
      </c>
      <c r="D4225" s="406">
        <v>6</v>
      </c>
      <c r="E4225" s="407"/>
      <c r="F4225" s="406"/>
      <c r="G4225" s="417" t="s">
        <v>3061</v>
      </c>
      <c r="H4225" s="417" t="s">
        <v>3079</v>
      </c>
      <c r="I4225" s="417" t="s">
        <v>2040</v>
      </c>
      <c r="J4225" s="417" t="s">
        <v>324</v>
      </c>
      <c r="K4225" s="665">
        <v>293400</v>
      </c>
      <c r="L4225" s="665"/>
      <c r="M4225" s="665">
        <v>209700</v>
      </c>
      <c r="N4225" s="664"/>
      <c r="O4225" s="664"/>
      <c r="P4225" s="665">
        <f t="shared" si="511"/>
        <v>503100</v>
      </c>
      <c r="Q4225" s="665">
        <f t="shared" si="512"/>
        <v>3018600</v>
      </c>
      <c r="R4225" s="665">
        <f t="shared" si="513"/>
        <v>0</v>
      </c>
      <c r="S4225" s="661"/>
    </row>
    <row r="4226" spans="1:19" outlineLevel="1">
      <c r="A4226" s="565"/>
      <c r="B4226" s="419" t="s">
        <v>2395</v>
      </c>
      <c r="C4226" s="410" t="s">
        <v>243</v>
      </c>
      <c r="D4226" s="406">
        <v>17</v>
      </c>
      <c r="E4226" s="407"/>
      <c r="F4226" s="406"/>
      <c r="G4226" s="417" t="s">
        <v>3061</v>
      </c>
      <c r="H4226" s="417" t="s">
        <v>3079</v>
      </c>
      <c r="I4226" s="417" t="s">
        <v>2040</v>
      </c>
      <c r="J4226" s="417" t="s">
        <v>324</v>
      </c>
      <c r="K4226" s="665">
        <v>269000</v>
      </c>
      <c r="L4226" s="665"/>
      <c r="M4226" s="665">
        <v>192200</v>
      </c>
      <c r="N4226" s="664"/>
      <c r="O4226" s="664"/>
      <c r="P4226" s="665">
        <f t="shared" si="511"/>
        <v>461200</v>
      </c>
      <c r="Q4226" s="665">
        <f t="shared" si="512"/>
        <v>7840400</v>
      </c>
      <c r="R4226" s="665">
        <f t="shared" si="513"/>
        <v>0</v>
      </c>
      <c r="S4226" s="661"/>
    </row>
    <row r="4227" spans="1:19" outlineLevel="1">
      <c r="A4227" s="563"/>
      <c r="B4227" s="419" t="s">
        <v>2396</v>
      </c>
      <c r="C4227" s="410" t="s">
        <v>243</v>
      </c>
      <c r="D4227" s="406">
        <v>37</v>
      </c>
      <c r="E4227" s="407"/>
      <c r="F4227" s="406"/>
      <c r="G4227" s="417" t="s">
        <v>3061</v>
      </c>
      <c r="H4227" s="417" t="s">
        <v>3079</v>
      </c>
      <c r="I4227" s="417" t="s">
        <v>2040</v>
      </c>
      <c r="J4227" s="417" t="s">
        <v>324</v>
      </c>
      <c r="K4227" s="665">
        <v>293400</v>
      </c>
      <c r="L4227" s="665"/>
      <c r="M4227" s="665">
        <v>209700</v>
      </c>
      <c r="N4227" s="664"/>
      <c r="O4227" s="664"/>
      <c r="P4227" s="665">
        <f t="shared" si="511"/>
        <v>503100</v>
      </c>
      <c r="Q4227" s="665">
        <f t="shared" si="512"/>
        <v>18614700</v>
      </c>
      <c r="R4227" s="665">
        <f t="shared" si="513"/>
        <v>0</v>
      </c>
      <c r="S4227" s="661"/>
    </row>
    <row r="4228" spans="1:19" outlineLevel="1">
      <c r="A4228" s="573"/>
      <c r="B4228" s="409" t="s">
        <v>2397</v>
      </c>
      <c r="C4228" s="410" t="s">
        <v>243</v>
      </c>
      <c r="D4228" s="406">
        <v>4</v>
      </c>
      <c r="E4228" s="407"/>
      <c r="F4228" s="406"/>
      <c r="G4228" s="417" t="s">
        <v>3061</v>
      </c>
      <c r="H4228" s="417" t="s">
        <v>3079</v>
      </c>
      <c r="I4228" s="417" t="s">
        <v>2040</v>
      </c>
      <c r="J4228" s="417" t="s">
        <v>324</v>
      </c>
      <c r="K4228" s="665">
        <v>342400</v>
      </c>
      <c r="L4228" s="665"/>
      <c r="M4228" s="665">
        <v>244600</v>
      </c>
      <c r="N4228" s="664"/>
      <c r="O4228" s="664"/>
      <c r="P4228" s="665">
        <f t="shared" si="511"/>
        <v>587000</v>
      </c>
      <c r="Q4228" s="665">
        <f t="shared" si="512"/>
        <v>2348000</v>
      </c>
      <c r="R4228" s="665">
        <f t="shared" si="513"/>
        <v>0</v>
      </c>
      <c r="S4228" s="661"/>
    </row>
    <row r="4229" spans="1:19" outlineLevel="1">
      <c r="A4229" s="573"/>
      <c r="B4229" s="442" t="s">
        <v>2398</v>
      </c>
      <c r="C4229" s="410" t="s">
        <v>243</v>
      </c>
      <c r="D4229" s="406">
        <v>4</v>
      </c>
      <c r="E4229" s="407"/>
      <c r="F4229" s="406"/>
      <c r="G4229" s="417" t="s">
        <v>3061</v>
      </c>
      <c r="H4229" s="417" t="s">
        <v>3079</v>
      </c>
      <c r="I4229" s="417" t="s">
        <v>2040</v>
      </c>
      <c r="J4229" s="417" t="s">
        <v>324</v>
      </c>
      <c r="K4229" s="665">
        <v>342400</v>
      </c>
      <c r="L4229" s="665"/>
      <c r="M4229" s="665">
        <v>244600</v>
      </c>
      <c r="N4229" s="664"/>
      <c r="O4229" s="664"/>
      <c r="P4229" s="665">
        <f t="shared" si="511"/>
        <v>587000</v>
      </c>
      <c r="Q4229" s="665">
        <f t="shared" si="512"/>
        <v>2348000</v>
      </c>
      <c r="R4229" s="665">
        <f t="shared" si="513"/>
        <v>0</v>
      </c>
      <c r="S4229" s="661"/>
    </row>
    <row r="4230" spans="1:19" outlineLevel="1">
      <c r="A4230" s="563"/>
      <c r="B4230" s="419" t="s">
        <v>2399</v>
      </c>
      <c r="C4230" s="410" t="s">
        <v>243</v>
      </c>
      <c r="D4230" s="406">
        <v>10</v>
      </c>
      <c r="E4230" s="407"/>
      <c r="F4230" s="406"/>
      <c r="G4230" s="417" t="s">
        <v>3061</v>
      </c>
      <c r="H4230" s="417" t="s">
        <v>3079</v>
      </c>
      <c r="I4230" s="417" t="s">
        <v>2040</v>
      </c>
      <c r="J4230" s="417" t="s">
        <v>324</v>
      </c>
      <c r="K4230" s="665">
        <v>366800</v>
      </c>
      <c r="L4230" s="665"/>
      <c r="M4230" s="665">
        <v>262100</v>
      </c>
      <c r="N4230" s="664"/>
      <c r="O4230" s="664"/>
      <c r="P4230" s="665">
        <f t="shared" si="511"/>
        <v>628900</v>
      </c>
      <c r="Q4230" s="665">
        <f t="shared" si="512"/>
        <v>6289000</v>
      </c>
      <c r="R4230" s="665">
        <f t="shared" si="513"/>
        <v>0</v>
      </c>
      <c r="S4230" s="661"/>
    </row>
    <row r="4231" spans="1:19" outlineLevel="1">
      <c r="A4231" s="565"/>
      <c r="B4231" s="419" t="s">
        <v>2400</v>
      </c>
      <c r="C4231" s="410" t="s">
        <v>243</v>
      </c>
      <c r="D4231" s="406">
        <v>15</v>
      </c>
      <c r="E4231" s="407"/>
      <c r="F4231" s="406"/>
      <c r="G4231" s="417" t="s">
        <v>3061</v>
      </c>
      <c r="H4231" s="417" t="s">
        <v>3079</v>
      </c>
      <c r="I4231" s="417" t="s">
        <v>2040</v>
      </c>
      <c r="J4231" s="417" t="s">
        <v>324</v>
      </c>
      <c r="K4231" s="665">
        <v>391200</v>
      </c>
      <c r="L4231" s="665"/>
      <c r="M4231" s="665">
        <v>279500</v>
      </c>
      <c r="N4231" s="664"/>
      <c r="O4231" s="664"/>
      <c r="P4231" s="665">
        <f t="shared" si="511"/>
        <v>670700</v>
      </c>
      <c r="Q4231" s="665">
        <f t="shared" si="512"/>
        <v>10060500</v>
      </c>
      <c r="R4231" s="665">
        <f t="shared" si="513"/>
        <v>0</v>
      </c>
      <c r="S4231" s="661"/>
    </row>
    <row r="4232" spans="1:19" outlineLevel="1">
      <c r="A4232" s="565"/>
      <c r="B4232" s="419" t="s">
        <v>2401</v>
      </c>
      <c r="C4232" s="410" t="s">
        <v>243</v>
      </c>
      <c r="D4232" s="406">
        <v>13</v>
      </c>
      <c r="E4232" s="407"/>
      <c r="F4232" s="406"/>
      <c r="G4232" s="417" t="s">
        <v>3061</v>
      </c>
      <c r="H4232" s="417" t="s">
        <v>3079</v>
      </c>
      <c r="I4232" s="417" t="s">
        <v>2040</v>
      </c>
      <c r="J4232" s="417" t="s">
        <v>324</v>
      </c>
      <c r="K4232" s="665">
        <v>440100</v>
      </c>
      <c r="L4232" s="665"/>
      <c r="M4232" s="665">
        <v>314500</v>
      </c>
      <c r="N4232" s="664"/>
      <c r="O4232" s="664"/>
      <c r="P4232" s="665">
        <f t="shared" si="511"/>
        <v>754600</v>
      </c>
      <c r="Q4232" s="665">
        <f t="shared" si="512"/>
        <v>9809800</v>
      </c>
      <c r="R4232" s="665">
        <f t="shared" si="513"/>
        <v>0</v>
      </c>
      <c r="S4232" s="661"/>
    </row>
    <row r="4233" spans="1:19" outlineLevel="1">
      <c r="A4233" s="563"/>
      <c r="B4233" s="419" t="s">
        <v>2402</v>
      </c>
      <c r="C4233" s="410" t="s">
        <v>243</v>
      </c>
      <c r="D4233" s="406">
        <v>8</v>
      </c>
      <c r="E4233" s="407"/>
      <c r="F4233" s="406"/>
      <c r="G4233" s="417" t="s">
        <v>3061</v>
      </c>
      <c r="H4233" s="417" t="s">
        <v>3048</v>
      </c>
      <c r="I4233" s="417" t="s">
        <v>2040</v>
      </c>
      <c r="J4233" s="417" t="s">
        <v>324</v>
      </c>
      <c r="K4233" s="665">
        <v>465300</v>
      </c>
      <c r="L4233" s="665"/>
      <c r="M4233" s="665">
        <v>281200</v>
      </c>
      <c r="N4233" s="664"/>
      <c r="O4233" s="664"/>
      <c r="P4233" s="665">
        <f t="shared" si="511"/>
        <v>746500</v>
      </c>
      <c r="Q4233" s="665">
        <f t="shared" si="512"/>
        <v>5972000</v>
      </c>
      <c r="R4233" s="665">
        <f t="shared" si="513"/>
        <v>0</v>
      </c>
      <c r="S4233" s="661"/>
    </row>
    <row r="4234" spans="1:19" outlineLevel="1">
      <c r="A4234" s="565"/>
      <c r="B4234" s="409" t="s">
        <v>2403</v>
      </c>
      <c r="C4234" s="410" t="s">
        <v>243</v>
      </c>
      <c r="D4234" s="406">
        <v>9</v>
      </c>
      <c r="E4234" s="407"/>
      <c r="F4234" s="406"/>
      <c r="G4234" s="417" t="s">
        <v>3061</v>
      </c>
      <c r="H4234" s="417" t="s">
        <v>3048</v>
      </c>
      <c r="I4234" s="417" t="s">
        <v>2040</v>
      </c>
      <c r="J4234" s="417" t="s">
        <v>324</v>
      </c>
      <c r="K4234" s="665">
        <v>523500</v>
      </c>
      <c r="L4234" s="665"/>
      <c r="M4234" s="665">
        <v>316300</v>
      </c>
      <c r="N4234" s="664"/>
      <c r="O4234" s="664"/>
      <c r="P4234" s="665">
        <f t="shared" si="511"/>
        <v>839800</v>
      </c>
      <c r="Q4234" s="665">
        <f t="shared" si="512"/>
        <v>7558200</v>
      </c>
      <c r="R4234" s="665">
        <f t="shared" si="513"/>
        <v>0</v>
      </c>
      <c r="S4234" s="661"/>
    </row>
    <row r="4235" spans="1:19" outlineLevel="1">
      <c r="A4235" s="565"/>
      <c r="B4235" s="409" t="s">
        <v>2404</v>
      </c>
      <c r="C4235" s="410" t="s">
        <v>243</v>
      </c>
      <c r="D4235" s="406">
        <v>68</v>
      </c>
      <c r="E4235" s="407"/>
      <c r="F4235" s="406"/>
      <c r="G4235" s="417" t="s">
        <v>3061</v>
      </c>
      <c r="H4235" s="417" t="s">
        <v>3048</v>
      </c>
      <c r="I4235" s="417" t="s">
        <v>2040</v>
      </c>
      <c r="J4235" s="417" t="s">
        <v>324</v>
      </c>
      <c r="K4235" s="665">
        <v>581600</v>
      </c>
      <c r="L4235" s="665"/>
      <c r="M4235" s="665">
        <v>351500</v>
      </c>
      <c r="N4235" s="664"/>
      <c r="O4235" s="664"/>
      <c r="P4235" s="665">
        <f t="shared" si="511"/>
        <v>933100</v>
      </c>
      <c r="Q4235" s="665">
        <f t="shared" si="512"/>
        <v>63450800</v>
      </c>
      <c r="R4235" s="665">
        <f t="shared" si="513"/>
        <v>0</v>
      </c>
      <c r="S4235" s="661"/>
    </row>
    <row r="4236" spans="1:19" outlineLevel="1">
      <c r="A4236" s="565"/>
      <c r="B4236" s="409" t="s">
        <v>2405</v>
      </c>
      <c r="C4236" s="410" t="s">
        <v>243</v>
      </c>
      <c r="D4236" s="406">
        <v>126</v>
      </c>
      <c r="E4236" s="407"/>
      <c r="F4236" s="406"/>
      <c r="G4236" s="417" t="s">
        <v>3061</v>
      </c>
      <c r="H4236" s="417" t="s">
        <v>3048</v>
      </c>
      <c r="I4236" s="417" t="s">
        <v>2040</v>
      </c>
      <c r="J4236" s="417" t="s">
        <v>324</v>
      </c>
      <c r="K4236" s="665">
        <v>518600</v>
      </c>
      <c r="L4236" s="665"/>
      <c r="M4236" s="665">
        <v>315000</v>
      </c>
      <c r="N4236" s="664"/>
      <c r="O4236" s="664"/>
      <c r="P4236" s="665">
        <f t="shared" si="511"/>
        <v>833600</v>
      </c>
      <c r="Q4236" s="665">
        <f t="shared" si="512"/>
        <v>105033600</v>
      </c>
      <c r="R4236" s="665">
        <f t="shared" si="513"/>
        <v>0</v>
      </c>
      <c r="S4236" s="661"/>
    </row>
    <row r="4237" spans="1:19" outlineLevel="1">
      <c r="A4237" s="565"/>
      <c r="B4237" s="419" t="s">
        <v>2406</v>
      </c>
      <c r="C4237" s="410" t="s">
        <v>243</v>
      </c>
      <c r="D4237" s="406">
        <v>11</v>
      </c>
      <c r="E4237" s="407"/>
      <c r="F4237" s="406"/>
      <c r="G4237" s="417" t="s">
        <v>3061</v>
      </c>
      <c r="H4237" s="417" t="s">
        <v>3048</v>
      </c>
      <c r="I4237" s="417" t="s">
        <v>2040</v>
      </c>
      <c r="J4237" s="417" t="s">
        <v>324</v>
      </c>
      <c r="K4237" s="665">
        <v>581600</v>
      </c>
      <c r="L4237" s="665"/>
      <c r="M4237" s="665">
        <v>351500</v>
      </c>
      <c r="N4237" s="664"/>
      <c r="O4237" s="664"/>
      <c r="P4237" s="665">
        <f t="shared" si="511"/>
        <v>933100</v>
      </c>
      <c r="Q4237" s="665">
        <f t="shared" si="512"/>
        <v>10264100</v>
      </c>
      <c r="R4237" s="665">
        <f t="shared" si="513"/>
        <v>0</v>
      </c>
      <c r="S4237" s="661"/>
    </row>
    <row r="4238" spans="1:19" outlineLevel="1">
      <c r="A4238" s="565"/>
      <c r="B4238" s="419" t="s">
        <v>2407</v>
      </c>
      <c r="C4238" s="410" t="s">
        <v>243</v>
      </c>
      <c r="D4238" s="406">
        <v>3</v>
      </c>
      <c r="E4238" s="407"/>
      <c r="F4238" s="406"/>
      <c r="G4238" s="417" t="s">
        <v>3061</v>
      </c>
      <c r="H4238" s="417" t="s">
        <v>3048</v>
      </c>
      <c r="I4238" s="417" t="s">
        <v>2040</v>
      </c>
      <c r="J4238" s="417" t="s">
        <v>324</v>
      </c>
      <c r="K4238" s="665">
        <v>639700</v>
      </c>
      <c r="L4238" s="665"/>
      <c r="M4238" s="665">
        <v>386600</v>
      </c>
      <c r="N4238" s="664"/>
      <c r="O4238" s="664"/>
      <c r="P4238" s="665">
        <f t="shared" si="511"/>
        <v>1026300</v>
      </c>
      <c r="Q4238" s="665">
        <f t="shared" si="512"/>
        <v>3078900</v>
      </c>
      <c r="R4238" s="665">
        <f t="shared" si="513"/>
        <v>0</v>
      </c>
      <c r="S4238" s="661"/>
    </row>
    <row r="4239" spans="1:19" outlineLevel="1">
      <c r="A4239" s="565"/>
      <c r="B4239" s="419" t="s">
        <v>2408</v>
      </c>
      <c r="C4239" s="410" t="s">
        <v>243</v>
      </c>
      <c r="D4239" s="406">
        <v>20</v>
      </c>
      <c r="E4239" s="407"/>
      <c r="F4239" s="406"/>
      <c r="G4239" s="417" t="s">
        <v>3061</v>
      </c>
      <c r="H4239" s="417" t="s">
        <v>3064</v>
      </c>
      <c r="I4239" s="417" t="s">
        <v>2040</v>
      </c>
      <c r="J4239" s="417" t="s">
        <v>324</v>
      </c>
      <c r="K4239" s="665">
        <v>816400</v>
      </c>
      <c r="L4239" s="665"/>
      <c r="M4239" s="665">
        <v>413300</v>
      </c>
      <c r="N4239" s="664"/>
      <c r="O4239" s="664"/>
      <c r="P4239" s="665">
        <f t="shared" si="511"/>
        <v>1229700</v>
      </c>
      <c r="Q4239" s="665">
        <f t="shared" si="512"/>
        <v>24594000</v>
      </c>
      <c r="R4239" s="665">
        <f t="shared" si="513"/>
        <v>0</v>
      </c>
      <c r="S4239" s="661"/>
    </row>
    <row r="4240" spans="1:19" outlineLevel="1">
      <c r="A4240" s="563"/>
      <c r="B4240" s="419" t="s">
        <v>2350</v>
      </c>
      <c r="C4240" s="410" t="s">
        <v>243</v>
      </c>
      <c r="D4240" s="406">
        <v>13</v>
      </c>
      <c r="E4240" s="407"/>
      <c r="F4240" s="406"/>
      <c r="G4240" s="417" t="s">
        <v>3061</v>
      </c>
      <c r="H4240" s="417" t="s">
        <v>3064</v>
      </c>
      <c r="I4240" s="417" t="s">
        <v>2040</v>
      </c>
      <c r="J4240" s="417" t="s">
        <v>324</v>
      </c>
      <c r="K4240" s="665">
        <v>1277100</v>
      </c>
      <c r="L4240" s="665"/>
      <c r="M4240" s="665">
        <v>434000</v>
      </c>
      <c r="N4240" s="664"/>
      <c r="O4240" s="664"/>
      <c r="P4240" s="665">
        <f t="shared" si="511"/>
        <v>1711100</v>
      </c>
      <c r="Q4240" s="665">
        <f t="shared" si="512"/>
        <v>22244300</v>
      </c>
      <c r="R4240" s="665">
        <f t="shared" si="513"/>
        <v>0</v>
      </c>
      <c r="S4240" s="661"/>
    </row>
    <row r="4241" spans="1:19" outlineLevel="1">
      <c r="A4241" s="565"/>
      <c r="B4241" s="409" t="s">
        <v>2409</v>
      </c>
      <c r="C4241" s="410" t="s">
        <v>243</v>
      </c>
      <c r="D4241" s="406">
        <v>11</v>
      </c>
      <c r="E4241" s="407"/>
      <c r="F4241" s="406"/>
      <c r="G4241" s="417" t="s">
        <v>3061</v>
      </c>
      <c r="H4241" s="417" t="s">
        <v>3064</v>
      </c>
      <c r="I4241" s="417" t="s">
        <v>2040</v>
      </c>
      <c r="J4241" s="417" t="s">
        <v>324</v>
      </c>
      <c r="K4241" s="665">
        <v>1383500</v>
      </c>
      <c r="L4241" s="665"/>
      <c r="M4241" s="665">
        <v>470200</v>
      </c>
      <c r="N4241" s="664"/>
      <c r="O4241" s="664"/>
      <c r="P4241" s="665">
        <f t="shared" si="511"/>
        <v>1853700</v>
      </c>
      <c r="Q4241" s="665">
        <f t="shared" si="512"/>
        <v>20390700</v>
      </c>
      <c r="R4241" s="665">
        <f t="shared" si="513"/>
        <v>0</v>
      </c>
      <c r="S4241" s="661"/>
    </row>
    <row r="4242" spans="1:19" outlineLevel="1">
      <c r="A4242" s="565"/>
      <c r="B4242" s="409" t="s">
        <v>2410</v>
      </c>
      <c r="C4242" s="410" t="s">
        <v>243</v>
      </c>
      <c r="D4242" s="406">
        <v>7</v>
      </c>
      <c r="E4242" s="407"/>
      <c r="F4242" s="406"/>
      <c r="G4242" s="417" t="s">
        <v>3061</v>
      </c>
      <c r="H4242" s="417" t="s">
        <v>3064</v>
      </c>
      <c r="I4242" s="417" t="s">
        <v>2040</v>
      </c>
      <c r="J4242" s="417" t="s">
        <v>324</v>
      </c>
      <c r="K4242" s="665">
        <v>1436800</v>
      </c>
      <c r="L4242" s="665"/>
      <c r="M4242" s="665">
        <v>488300</v>
      </c>
      <c r="N4242" s="664"/>
      <c r="O4242" s="664"/>
      <c r="P4242" s="665">
        <f t="shared" si="511"/>
        <v>1925100</v>
      </c>
      <c r="Q4242" s="665">
        <f t="shared" si="512"/>
        <v>13475700</v>
      </c>
      <c r="R4242" s="665">
        <f t="shared" si="513"/>
        <v>0</v>
      </c>
      <c r="S4242" s="661"/>
    </row>
    <row r="4243" spans="1:19" outlineLevel="1">
      <c r="A4243" s="565"/>
      <c r="B4243" s="409" t="s">
        <v>2411</v>
      </c>
      <c r="C4243" s="410" t="s">
        <v>243</v>
      </c>
      <c r="D4243" s="406">
        <v>8</v>
      </c>
      <c r="E4243" s="407"/>
      <c r="F4243" s="406"/>
      <c r="G4243" s="417" t="s">
        <v>3061</v>
      </c>
      <c r="H4243" s="417" t="s">
        <v>3064</v>
      </c>
      <c r="I4243" s="417" t="s">
        <v>2040</v>
      </c>
      <c r="J4243" s="417" t="s">
        <v>324</v>
      </c>
      <c r="K4243" s="665">
        <v>1543300</v>
      </c>
      <c r="L4243" s="665"/>
      <c r="M4243" s="665">
        <v>524500</v>
      </c>
      <c r="N4243" s="664"/>
      <c r="O4243" s="664"/>
      <c r="P4243" s="665">
        <f t="shared" si="511"/>
        <v>2067800</v>
      </c>
      <c r="Q4243" s="665">
        <f t="shared" si="512"/>
        <v>16542400</v>
      </c>
      <c r="R4243" s="665">
        <f t="shared" si="513"/>
        <v>0</v>
      </c>
      <c r="S4243" s="661"/>
    </row>
    <row r="4244" spans="1:19" outlineLevel="1">
      <c r="A4244" s="565"/>
      <c r="B4244" s="419" t="s">
        <v>2412</v>
      </c>
      <c r="C4244" s="410" t="s">
        <v>243</v>
      </c>
      <c r="D4244" s="406">
        <v>1</v>
      </c>
      <c r="E4244" s="407"/>
      <c r="F4244" s="406"/>
      <c r="G4244" s="417" t="s">
        <v>3061</v>
      </c>
      <c r="H4244" s="417" t="s">
        <v>3054</v>
      </c>
      <c r="I4244" s="417" t="s">
        <v>2040</v>
      </c>
      <c r="J4244" s="417" t="s">
        <v>324</v>
      </c>
      <c r="K4244" s="665">
        <v>4560100</v>
      </c>
      <c r="L4244" s="665"/>
      <c r="M4244" s="665">
        <v>860400</v>
      </c>
      <c r="N4244" s="664"/>
      <c r="O4244" s="664"/>
      <c r="P4244" s="665">
        <f t="shared" si="511"/>
        <v>5420500</v>
      </c>
      <c r="Q4244" s="665">
        <f t="shared" si="512"/>
        <v>5420500</v>
      </c>
      <c r="R4244" s="665">
        <f t="shared" si="513"/>
        <v>0</v>
      </c>
      <c r="S4244" s="661"/>
    </row>
    <row r="4245" spans="1:19" outlineLevel="1">
      <c r="A4245" s="565"/>
      <c r="B4245" s="419" t="s">
        <v>2413</v>
      </c>
      <c r="C4245" s="410" t="s">
        <v>243</v>
      </c>
      <c r="D4245" s="406">
        <v>112</v>
      </c>
      <c r="E4245" s="407"/>
      <c r="F4245" s="406"/>
      <c r="G4245" s="417" t="s">
        <v>3061</v>
      </c>
      <c r="H4245" s="417" t="s">
        <v>3054</v>
      </c>
      <c r="I4245" s="417" t="s">
        <v>2040</v>
      </c>
      <c r="J4245" s="417" t="s">
        <v>324</v>
      </c>
      <c r="K4245" s="665">
        <v>5150100</v>
      </c>
      <c r="L4245" s="665"/>
      <c r="M4245" s="665">
        <v>972600</v>
      </c>
      <c r="N4245" s="664"/>
      <c r="O4245" s="664"/>
      <c r="P4245" s="665">
        <f t="shared" si="511"/>
        <v>6122700</v>
      </c>
      <c r="Q4245" s="665">
        <f t="shared" si="512"/>
        <v>685742400</v>
      </c>
      <c r="R4245" s="665">
        <f t="shared" si="513"/>
        <v>0</v>
      </c>
      <c r="S4245" s="661"/>
    </row>
    <row r="4246" spans="1:19" outlineLevel="1">
      <c r="A4246" s="565"/>
      <c r="B4246" s="553" t="s">
        <v>2414</v>
      </c>
      <c r="C4246" s="558" t="s">
        <v>243</v>
      </c>
      <c r="D4246" s="555">
        <v>4</v>
      </c>
      <c r="E4246" s="407"/>
      <c r="F4246" s="406"/>
      <c r="G4246" s="417" t="s">
        <v>3061</v>
      </c>
      <c r="H4246" s="417" t="s">
        <v>3064</v>
      </c>
      <c r="I4246" s="417" t="s">
        <v>2040</v>
      </c>
      <c r="J4246" s="417" t="s">
        <v>324</v>
      </c>
      <c r="K4246" s="665">
        <v>1702800</v>
      </c>
      <c r="L4246" s="665"/>
      <c r="M4246" s="665">
        <v>578700</v>
      </c>
      <c r="N4246" s="664"/>
      <c r="O4246" s="664"/>
      <c r="P4246" s="665">
        <f t="shared" ref="P4246:P4247" si="514">SUM(K4246:O4246)</f>
        <v>2281500</v>
      </c>
      <c r="Q4246" s="665">
        <f t="shared" si="512"/>
        <v>9126000</v>
      </c>
      <c r="R4246" s="665">
        <f t="shared" si="513"/>
        <v>0</v>
      </c>
      <c r="S4246" s="661"/>
    </row>
    <row r="4247" spans="1:19" outlineLevel="1">
      <c r="A4247" s="565"/>
      <c r="B4247" s="553" t="s">
        <v>2415</v>
      </c>
      <c r="C4247" s="558" t="s">
        <v>243</v>
      </c>
      <c r="D4247" s="555">
        <v>26</v>
      </c>
      <c r="E4247" s="407"/>
      <c r="F4247" s="406"/>
      <c r="G4247" s="417" t="s">
        <v>3061</v>
      </c>
      <c r="H4247" s="417" t="s">
        <v>3054</v>
      </c>
      <c r="I4247" s="417" t="s">
        <v>2040</v>
      </c>
      <c r="J4247" s="417" t="s">
        <v>324</v>
      </c>
      <c r="K4247" s="665">
        <v>2532100</v>
      </c>
      <c r="L4247" s="665"/>
      <c r="M4247" s="665">
        <v>702600</v>
      </c>
      <c r="N4247" s="664"/>
      <c r="O4247" s="664"/>
      <c r="P4247" s="665">
        <f t="shared" si="514"/>
        <v>3234700</v>
      </c>
      <c r="Q4247" s="665">
        <f t="shared" si="512"/>
        <v>84102200</v>
      </c>
      <c r="R4247" s="665">
        <f t="shared" si="513"/>
        <v>0</v>
      </c>
      <c r="S4247" s="661"/>
    </row>
    <row r="4248" spans="1:19" outlineLevel="1">
      <c r="A4248" s="565" t="s">
        <v>2416</v>
      </c>
      <c r="B4248" s="402" t="s">
        <v>2362</v>
      </c>
      <c r="C4248" s="410"/>
      <c r="D4248" s="406"/>
      <c r="E4248" s="407"/>
      <c r="F4248" s="406"/>
      <c r="G4248" s="407"/>
      <c r="H4248" s="417"/>
      <c r="I4248" s="417"/>
      <c r="J4248" s="417"/>
      <c r="K4248" s="665"/>
      <c r="L4248" s="665"/>
      <c r="M4248" s="665"/>
      <c r="N4248" s="664"/>
      <c r="O4248" s="664"/>
      <c r="P4248" s="665"/>
      <c r="Q4248" s="665"/>
      <c r="R4248" s="665"/>
      <c r="S4248" s="661"/>
    </row>
    <row r="4249" spans="1:19" outlineLevel="1">
      <c r="A4249" s="565"/>
      <c r="B4249" s="419" t="s">
        <v>2391</v>
      </c>
      <c r="C4249" s="410" t="s">
        <v>2056</v>
      </c>
      <c r="D4249" s="406">
        <v>6</v>
      </c>
      <c r="E4249" s="407"/>
      <c r="F4249" s="406"/>
      <c r="G4249" s="417" t="s">
        <v>3061</v>
      </c>
      <c r="H4249" s="417" t="s">
        <v>3079</v>
      </c>
      <c r="I4249" s="417" t="s">
        <v>2040</v>
      </c>
      <c r="J4249" s="417" t="s">
        <v>324</v>
      </c>
      <c r="K4249" s="665">
        <v>104500</v>
      </c>
      <c r="L4249" s="665"/>
      <c r="M4249" s="665">
        <v>139200</v>
      </c>
      <c r="N4249" s="664"/>
      <c r="O4249" s="664"/>
      <c r="P4249" s="665">
        <f t="shared" ref="P4249:P4255" si="515">SUM(K4249:O4249)</f>
        <v>243700</v>
      </c>
      <c r="Q4249" s="665">
        <f t="shared" ref="Q4249:Q4260" si="516">P4249*$D4249</f>
        <v>1462200</v>
      </c>
      <c r="R4249" s="665">
        <f t="shared" ref="R4249:R4260" si="517">P4249*$F4249</f>
        <v>0</v>
      </c>
      <c r="S4249" s="661"/>
    </row>
    <row r="4250" spans="1:19" outlineLevel="1">
      <c r="A4250" s="565"/>
      <c r="B4250" s="419" t="s">
        <v>2392</v>
      </c>
      <c r="C4250" s="410" t="s">
        <v>2056</v>
      </c>
      <c r="D4250" s="406">
        <v>6</v>
      </c>
      <c r="E4250" s="407"/>
      <c r="F4250" s="406"/>
      <c r="G4250" s="417" t="s">
        <v>3061</v>
      </c>
      <c r="H4250" s="417" t="s">
        <v>3079</v>
      </c>
      <c r="I4250" s="417" t="s">
        <v>2040</v>
      </c>
      <c r="J4250" s="417" t="s">
        <v>324</v>
      </c>
      <c r="K4250" s="665">
        <v>108700</v>
      </c>
      <c r="L4250" s="665"/>
      <c r="M4250" s="665">
        <v>156500</v>
      </c>
      <c r="N4250" s="664"/>
      <c r="O4250" s="664"/>
      <c r="P4250" s="665">
        <f t="shared" si="515"/>
        <v>265200</v>
      </c>
      <c r="Q4250" s="665">
        <f t="shared" si="516"/>
        <v>1591200</v>
      </c>
      <c r="R4250" s="665">
        <f t="shared" si="517"/>
        <v>0</v>
      </c>
      <c r="S4250" s="661"/>
    </row>
    <row r="4251" spans="1:19" outlineLevel="1">
      <c r="A4251" s="565"/>
      <c r="B4251" s="419" t="s">
        <v>2395</v>
      </c>
      <c r="C4251" s="410" t="s">
        <v>2056</v>
      </c>
      <c r="D4251" s="406">
        <v>4</v>
      </c>
      <c r="E4251" s="407"/>
      <c r="F4251" s="406"/>
      <c r="G4251" s="417" t="s">
        <v>3061</v>
      </c>
      <c r="H4251" s="417" t="s">
        <v>3079</v>
      </c>
      <c r="I4251" s="417" t="s">
        <v>2040</v>
      </c>
      <c r="J4251" s="417" t="s">
        <v>324</v>
      </c>
      <c r="K4251" s="665">
        <v>175200</v>
      </c>
      <c r="L4251" s="665"/>
      <c r="M4251" s="665">
        <v>191600</v>
      </c>
      <c r="N4251" s="664"/>
      <c r="O4251" s="664"/>
      <c r="P4251" s="665">
        <f t="shared" si="515"/>
        <v>366800</v>
      </c>
      <c r="Q4251" s="665">
        <f t="shared" si="516"/>
        <v>1467200</v>
      </c>
      <c r="R4251" s="665">
        <f t="shared" si="517"/>
        <v>0</v>
      </c>
      <c r="S4251" s="661"/>
    </row>
    <row r="4252" spans="1:19" outlineLevel="1">
      <c r="A4252" s="565"/>
      <c r="B4252" s="419" t="s">
        <v>2399</v>
      </c>
      <c r="C4252" s="410" t="s">
        <v>2056</v>
      </c>
      <c r="D4252" s="406">
        <v>1</v>
      </c>
      <c r="E4252" s="407"/>
      <c r="F4252" s="406"/>
      <c r="G4252" s="417" t="s">
        <v>3061</v>
      </c>
      <c r="H4252" s="417" t="s">
        <v>3079</v>
      </c>
      <c r="I4252" s="417" t="s">
        <v>2040</v>
      </c>
      <c r="J4252" s="417" t="s">
        <v>324</v>
      </c>
      <c r="K4252" s="665">
        <v>325500</v>
      </c>
      <c r="L4252" s="665"/>
      <c r="M4252" s="665">
        <v>261800</v>
      </c>
      <c r="N4252" s="664"/>
      <c r="O4252" s="664"/>
      <c r="P4252" s="665">
        <f t="shared" si="515"/>
        <v>587300</v>
      </c>
      <c r="Q4252" s="665">
        <f t="shared" si="516"/>
        <v>587300</v>
      </c>
      <c r="R4252" s="665">
        <f t="shared" si="517"/>
        <v>0</v>
      </c>
      <c r="S4252" s="661"/>
    </row>
    <row r="4253" spans="1:19" outlineLevel="1">
      <c r="A4253" s="565"/>
      <c r="B4253" s="419" t="s">
        <v>2403</v>
      </c>
      <c r="C4253" s="410" t="s">
        <v>2056</v>
      </c>
      <c r="D4253" s="406">
        <v>3</v>
      </c>
      <c r="E4253" s="407"/>
      <c r="F4253" s="406"/>
      <c r="G4253" s="417" t="s">
        <v>3061</v>
      </c>
      <c r="H4253" s="417" t="s">
        <v>3048</v>
      </c>
      <c r="I4253" s="417" t="s">
        <v>2040</v>
      </c>
      <c r="J4253" s="417" t="s">
        <v>324</v>
      </c>
      <c r="K4253" s="665">
        <v>547300</v>
      </c>
      <c r="L4253" s="665"/>
      <c r="M4253" s="665">
        <v>316500</v>
      </c>
      <c r="N4253" s="664"/>
      <c r="O4253" s="664"/>
      <c r="P4253" s="665">
        <f t="shared" si="515"/>
        <v>863800</v>
      </c>
      <c r="Q4253" s="665">
        <f t="shared" si="516"/>
        <v>2591400</v>
      </c>
      <c r="R4253" s="665">
        <f t="shared" si="517"/>
        <v>0</v>
      </c>
      <c r="S4253" s="661"/>
    </row>
    <row r="4254" spans="1:19" outlineLevel="1">
      <c r="A4254" s="565"/>
      <c r="B4254" s="419" t="s">
        <v>2409</v>
      </c>
      <c r="C4254" s="410" t="s">
        <v>2056</v>
      </c>
      <c r="D4254" s="406">
        <v>1</v>
      </c>
      <c r="E4254" s="407"/>
      <c r="F4254" s="406"/>
      <c r="G4254" s="417" t="s">
        <v>3061</v>
      </c>
      <c r="H4254" s="417" t="s">
        <v>3064</v>
      </c>
      <c r="I4254" s="417" t="s">
        <v>2040</v>
      </c>
      <c r="J4254" s="417" t="s">
        <v>324</v>
      </c>
      <c r="K4254" s="665">
        <v>1859000</v>
      </c>
      <c r="L4254" s="665"/>
      <c r="M4254" s="665">
        <v>473300</v>
      </c>
      <c r="N4254" s="664"/>
      <c r="O4254" s="664"/>
      <c r="P4254" s="665">
        <f t="shared" si="515"/>
        <v>2332300</v>
      </c>
      <c r="Q4254" s="665">
        <f t="shared" si="516"/>
        <v>2332300</v>
      </c>
      <c r="R4254" s="665">
        <f t="shared" si="517"/>
        <v>0</v>
      </c>
      <c r="S4254" s="661"/>
    </row>
    <row r="4255" spans="1:19" outlineLevel="1">
      <c r="A4255" s="563"/>
      <c r="B4255" s="419" t="s">
        <v>2410</v>
      </c>
      <c r="C4255" s="410" t="s">
        <v>2056</v>
      </c>
      <c r="D4255" s="406">
        <v>2</v>
      </c>
      <c r="E4255" s="407"/>
      <c r="F4255" s="406"/>
      <c r="G4255" s="417" t="s">
        <v>3061</v>
      </c>
      <c r="H4255" s="417" t="s">
        <v>3064</v>
      </c>
      <c r="I4255" s="417" t="s">
        <v>2040</v>
      </c>
      <c r="J4255" s="417" t="s">
        <v>324</v>
      </c>
      <c r="K4255" s="665">
        <v>2080600</v>
      </c>
      <c r="L4255" s="665"/>
      <c r="M4255" s="665">
        <v>492500</v>
      </c>
      <c r="N4255" s="664"/>
      <c r="O4255" s="664"/>
      <c r="P4255" s="665">
        <f t="shared" si="515"/>
        <v>2573100</v>
      </c>
      <c r="Q4255" s="665">
        <f t="shared" si="516"/>
        <v>5146200</v>
      </c>
      <c r="R4255" s="665">
        <f t="shared" si="517"/>
        <v>0</v>
      </c>
      <c r="S4255" s="661"/>
    </row>
    <row r="4256" spans="1:19" outlineLevel="1">
      <c r="A4256" s="565"/>
      <c r="B4256" s="553" t="s">
        <v>2396</v>
      </c>
      <c r="C4256" s="558" t="s">
        <v>2056</v>
      </c>
      <c r="D4256" s="555">
        <v>1</v>
      </c>
      <c r="E4256" s="407"/>
      <c r="F4256" s="406"/>
      <c r="G4256" s="417" t="s">
        <v>3061</v>
      </c>
      <c r="H4256" s="417" t="s">
        <v>3079</v>
      </c>
      <c r="I4256" s="417" t="s">
        <v>2040</v>
      </c>
      <c r="J4256" s="417" t="s">
        <v>324</v>
      </c>
      <c r="K4256" s="665">
        <v>214300</v>
      </c>
      <c r="L4256" s="665"/>
      <c r="M4256" s="665">
        <v>209100</v>
      </c>
      <c r="N4256" s="664"/>
      <c r="O4256" s="664"/>
      <c r="P4256" s="665">
        <f t="shared" ref="P4256:P4260" si="518">SUM(K4256:O4256)</f>
        <v>423400</v>
      </c>
      <c r="Q4256" s="665">
        <f t="shared" si="516"/>
        <v>423400</v>
      </c>
      <c r="R4256" s="665">
        <f t="shared" si="517"/>
        <v>0</v>
      </c>
      <c r="S4256" s="661"/>
    </row>
    <row r="4257" spans="1:19" outlineLevel="1">
      <c r="A4257" s="565"/>
      <c r="B4257" s="553" t="s">
        <v>2398</v>
      </c>
      <c r="C4257" s="558" t="s">
        <v>2056</v>
      </c>
      <c r="D4257" s="555">
        <v>1</v>
      </c>
      <c r="E4257" s="407"/>
      <c r="F4257" s="406"/>
      <c r="G4257" s="417" t="s">
        <v>3061</v>
      </c>
      <c r="H4257" s="417" t="s">
        <v>3079</v>
      </c>
      <c r="I4257" s="417" t="s">
        <v>2040</v>
      </c>
      <c r="J4257" s="417" t="s">
        <v>324</v>
      </c>
      <c r="K4257" s="665">
        <v>303900</v>
      </c>
      <c r="L4257" s="665"/>
      <c r="M4257" s="665">
        <v>244400</v>
      </c>
      <c r="N4257" s="664"/>
      <c r="O4257" s="664"/>
      <c r="P4257" s="665">
        <f t="shared" si="518"/>
        <v>548300</v>
      </c>
      <c r="Q4257" s="665">
        <f t="shared" si="516"/>
        <v>548300</v>
      </c>
      <c r="R4257" s="665">
        <f t="shared" si="517"/>
        <v>0</v>
      </c>
      <c r="S4257" s="661"/>
    </row>
    <row r="4258" spans="1:19" outlineLevel="1">
      <c r="A4258" s="565"/>
      <c r="B4258" s="553" t="s">
        <v>2404</v>
      </c>
      <c r="C4258" s="558" t="s">
        <v>2056</v>
      </c>
      <c r="D4258" s="555">
        <v>4</v>
      </c>
      <c r="E4258" s="407"/>
      <c r="F4258" s="406"/>
      <c r="G4258" s="417" t="s">
        <v>3061</v>
      </c>
      <c r="H4258" s="417" t="s">
        <v>3048</v>
      </c>
      <c r="I4258" s="417" t="s">
        <v>2040</v>
      </c>
      <c r="J4258" s="417" t="s">
        <v>324</v>
      </c>
      <c r="K4258" s="665">
        <v>608100</v>
      </c>
      <c r="L4258" s="665"/>
      <c r="M4258" s="665">
        <v>351600</v>
      </c>
      <c r="N4258" s="664"/>
      <c r="O4258" s="664"/>
      <c r="P4258" s="665">
        <f t="shared" si="518"/>
        <v>959700</v>
      </c>
      <c r="Q4258" s="665">
        <f t="shared" si="516"/>
        <v>3838800</v>
      </c>
      <c r="R4258" s="665">
        <f t="shared" si="517"/>
        <v>0</v>
      </c>
      <c r="S4258" s="661"/>
    </row>
    <row r="4259" spans="1:19" outlineLevel="1">
      <c r="A4259" s="565"/>
      <c r="B4259" s="553" t="s">
        <v>2417</v>
      </c>
      <c r="C4259" s="558" t="s">
        <v>2056</v>
      </c>
      <c r="D4259" s="555">
        <v>1</v>
      </c>
      <c r="E4259" s="407"/>
      <c r="F4259" s="406"/>
      <c r="G4259" s="417" t="s">
        <v>3061</v>
      </c>
      <c r="H4259" s="417" t="s">
        <v>3048</v>
      </c>
      <c r="I4259" s="417" t="s">
        <v>2040</v>
      </c>
      <c r="J4259" s="417" t="s">
        <v>324</v>
      </c>
      <c r="K4259" s="665">
        <v>995900</v>
      </c>
      <c r="L4259" s="665"/>
      <c r="M4259" s="665">
        <v>414400</v>
      </c>
      <c r="N4259" s="664"/>
      <c r="O4259" s="664"/>
      <c r="P4259" s="665">
        <f t="shared" si="518"/>
        <v>1410300</v>
      </c>
      <c r="Q4259" s="665">
        <f t="shared" si="516"/>
        <v>1410300</v>
      </c>
      <c r="R4259" s="665">
        <f t="shared" si="517"/>
        <v>0</v>
      </c>
      <c r="S4259" s="661"/>
    </row>
    <row r="4260" spans="1:19" outlineLevel="1">
      <c r="A4260" s="563"/>
      <c r="B4260" s="553" t="s">
        <v>2413</v>
      </c>
      <c r="C4260" s="558" t="s">
        <v>2056</v>
      </c>
      <c r="D4260" s="555">
        <v>1</v>
      </c>
      <c r="E4260" s="407"/>
      <c r="F4260" s="406"/>
      <c r="G4260" s="417" t="s">
        <v>3061</v>
      </c>
      <c r="H4260" s="417" t="s">
        <v>3054</v>
      </c>
      <c r="I4260" s="417" t="s">
        <v>2040</v>
      </c>
      <c r="J4260" s="417" t="s">
        <v>324</v>
      </c>
      <c r="K4260" s="665">
        <v>9825900</v>
      </c>
      <c r="L4260" s="665"/>
      <c r="M4260" s="665">
        <v>1003200</v>
      </c>
      <c r="N4260" s="664"/>
      <c r="O4260" s="664"/>
      <c r="P4260" s="665">
        <f t="shared" si="518"/>
        <v>10829100</v>
      </c>
      <c r="Q4260" s="665">
        <f t="shared" si="516"/>
        <v>10829100</v>
      </c>
      <c r="R4260" s="665">
        <f t="shared" si="517"/>
        <v>0</v>
      </c>
      <c r="S4260" s="661"/>
    </row>
    <row r="4261" spans="1:19" outlineLevel="1">
      <c r="A4261" s="565" t="s">
        <v>2418</v>
      </c>
      <c r="B4261" s="402" t="s">
        <v>2364</v>
      </c>
      <c r="C4261" s="410"/>
      <c r="D4261" s="406"/>
      <c r="E4261" s="407"/>
      <c r="F4261" s="406"/>
      <c r="G4261" s="407"/>
      <c r="H4261" s="417"/>
      <c r="I4261" s="417"/>
      <c r="J4261" s="417"/>
      <c r="K4261" s="665"/>
      <c r="L4261" s="665"/>
      <c r="M4261" s="665"/>
      <c r="N4261" s="664"/>
      <c r="O4261" s="664"/>
      <c r="P4261" s="665"/>
      <c r="Q4261" s="665"/>
      <c r="R4261" s="665"/>
      <c r="S4261" s="661"/>
    </row>
    <row r="4262" spans="1:19" outlineLevel="1">
      <c r="A4262" s="565"/>
      <c r="B4262" s="419" t="s">
        <v>2419</v>
      </c>
      <c r="C4262" s="410" t="s">
        <v>2056</v>
      </c>
      <c r="D4262" s="406">
        <v>2</v>
      </c>
      <c r="E4262" s="407"/>
      <c r="F4262" s="406"/>
      <c r="G4262" s="417" t="s">
        <v>3061</v>
      </c>
      <c r="H4262" s="417" t="s">
        <v>3079</v>
      </c>
      <c r="I4262" s="417" t="s">
        <v>2040</v>
      </c>
      <c r="J4262" s="417" t="s">
        <v>324</v>
      </c>
      <c r="K4262" s="665">
        <v>105400</v>
      </c>
      <c r="L4262" s="665"/>
      <c r="M4262" s="665">
        <v>156500</v>
      </c>
      <c r="N4262" s="664"/>
      <c r="O4262" s="664"/>
      <c r="P4262" s="665">
        <f t="shared" ref="P4262:P4271" si="519">SUM(K4262:O4262)</f>
        <v>261900</v>
      </c>
      <c r="Q4262" s="665">
        <f t="shared" ref="Q4262:Q4271" si="520">P4262*$D4262</f>
        <v>523800</v>
      </c>
      <c r="R4262" s="665">
        <f t="shared" ref="R4262:R4271" si="521">P4262*$F4262</f>
        <v>0</v>
      </c>
      <c r="S4262" s="661"/>
    </row>
    <row r="4263" spans="1:19" outlineLevel="1">
      <c r="A4263" s="565"/>
      <c r="B4263" s="419" t="s">
        <v>2420</v>
      </c>
      <c r="C4263" s="410" t="s">
        <v>2056</v>
      </c>
      <c r="D4263" s="406">
        <v>1</v>
      </c>
      <c r="E4263" s="407"/>
      <c r="F4263" s="406"/>
      <c r="G4263" s="417" t="s">
        <v>3061</v>
      </c>
      <c r="H4263" s="417" t="s">
        <v>3079</v>
      </c>
      <c r="I4263" s="417" t="s">
        <v>2040</v>
      </c>
      <c r="J4263" s="417" t="s">
        <v>324</v>
      </c>
      <c r="K4263" s="665">
        <v>112900</v>
      </c>
      <c r="L4263" s="665"/>
      <c r="M4263" s="665">
        <v>173900</v>
      </c>
      <c r="N4263" s="664"/>
      <c r="O4263" s="664"/>
      <c r="P4263" s="665">
        <f t="shared" si="519"/>
        <v>286800</v>
      </c>
      <c r="Q4263" s="665">
        <f t="shared" si="520"/>
        <v>286800</v>
      </c>
      <c r="R4263" s="665">
        <f t="shared" si="521"/>
        <v>0</v>
      </c>
      <c r="S4263" s="661"/>
    </row>
    <row r="4264" spans="1:19" outlineLevel="1">
      <c r="A4264" s="565"/>
      <c r="B4264" s="419" t="s">
        <v>2421</v>
      </c>
      <c r="C4264" s="410" t="s">
        <v>2056</v>
      </c>
      <c r="D4264" s="406">
        <v>2</v>
      </c>
      <c r="E4264" s="407"/>
      <c r="F4264" s="406"/>
      <c r="G4264" s="417" t="s">
        <v>3061</v>
      </c>
      <c r="H4264" s="417" t="s">
        <v>3079</v>
      </c>
      <c r="I4264" s="417" t="s">
        <v>2040</v>
      </c>
      <c r="J4264" s="417" t="s">
        <v>324</v>
      </c>
      <c r="K4264" s="665">
        <v>128600</v>
      </c>
      <c r="L4264" s="665"/>
      <c r="M4264" s="665">
        <v>208600</v>
      </c>
      <c r="N4264" s="664"/>
      <c r="O4264" s="664"/>
      <c r="P4264" s="665">
        <f t="shared" si="519"/>
        <v>337200</v>
      </c>
      <c r="Q4264" s="665">
        <f t="shared" si="520"/>
        <v>674400</v>
      </c>
      <c r="R4264" s="665">
        <f t="shared" si="521"/>
        <v>0</v>
      </c>
      <c r="S4264" s="661"/>
    </row>
    <row r="4265" spans="1:19" outlineLevel="1">
      <c r="A4265" s="565"/>
      <c r="B4265" s="419" t="s">
        <v>2422</v>
      </c>
      <c r="C4265" s="410" t="s">
        <v>2056</v>
      </c>
      <c r="D4265" s="406">
        <v>3</v>
      </c>
      <c r="E4265" s="407"/>
      <c r="F4265" s="406"/>
      <c r="G4265" s="417" t="s">
        <v>3061</v>
      </c>
      <c r="H4265" s="417" t="s">
        <v>3079</v>
      </c>
      <c r="I4265" s="417" t="s">
        <v>2040</v>
      </c>
      <c r="J4265" s="417" t="s">
        <v>324</v>
      </c>
      <c r="K4265" s="665">
        <v>137500</v>
      </c>
      <c r="L4265" s="665"/>
      <c r="M4265" s="665">
        <v>208600</v>
      </c>
      <c r="N4265" s="664"/>
      <c r="O4265" s="664"/>
      <c r="P4265" s="665">
        <f t="shared" si="519"/>
        <v>346100</v>
      </c>
      <c r="Q4265" s="665">
        <f t="shared" si="520"/>
        <v>1038300</v>
      </c>
      <c r="R4265" s="665">
        <f t="shared" si="521"/>
        <v>0</v>
      </c>
      <c r="S4265" s="661"/>
    </row>
    <row r="4266" spans="1:19" outlineLevel="1">
      <c r="A4266" s="563"/>
      <c r="B4266" s="419" t="s">
        <v>2423</v>
      </c>
      <c r="C4266" s="410" t="s">
        <v>2056</v>
      </c>
      <c r="D4266" s="406">
        <v>1</v>
      </c>
      <c r="E4266" s="407"/>
      <c r="F4266" s="406"/>
      <c r="G4266" s="417" t="s">
        <v>3061</v>
      </c>
      <c r="H4266" s="417" t="s">
        <v>3048</v>
      </c>
      <c r="I4266" s="417" t="s">
        <v>2040</v>
      </c>
      <c r="J4266" s="417" t="s">
        <v>324</v>
      </c>
      <c r="K4266" s="665">
        <v>238900</v>
      </c>
      <c r="L4266" s="665"/>
      <c r="M4266" s="665">
        <v>314400</v>
      </c>
      <c r="N4266" s="664"/>
      <c r="O4266" s="664"/>
      <c r="P4266" s="665">
        <f t="shared" si="519"/>
        <v>553300</v>
      </c>
      <c r="Q4266" s="665">
        <f t="shared" si="520"/>
        <v>553300</v>
      </c>
      <c r="R4266" s="665">
        <f t="shared" si="521"/>
        <v>0</v>
      </c>
      <c r="S4266" s="661"/>
    </row>
    <row r="4267" spans="1:19" outlineLevel="1">
      <c r="A4267" s="574"/>
      <c r="B4267" s="409" t="s">
        <v>2424</v>
      </c>
      <c r="C4267" s="410" t="s">
        <v>2056</v>
      </c>
      <c r="D4267" s="406">
        <v>1</v>
      </c>
      <c r="E4267" s="407"/>
      <c r="F4267" s="406"/>
      <c r="G4267" s="417" t="s">
        <v>3061</v>
      </c>
      <c r="H4267" s="417" t="s">
        <v>3048</v>
      </c>
      <c r="I4267" s="417" t="s">
        <v>2040</v>
      </c>
      <c r="J4267" s="417" t="s">
        <v>324</v>
      </c>
      <c r="K4267" s="665">
        <v>262100</v>
      </c>
      <c r="L4267" s="665"/>
      <c r="M4267" s="665">
        <v>349400</v>
      </c>
      <c r="N4267" s="664"/>
      <c r="O4267" s="664"/>
      <c r="P4267" s="665">
        <f t="shared" si="519"/>
        <v>611500</v>
      </c>
      <c r="Q4267" s="665">
        <f t="shared" si="520"/>
        <v>611500</v>
      </c>
      <c r="R4267" s="665">
        <f t="shared" si="521"/>
        <v>0</v>
      </c>
      <c r="S4267" s="661"/>
    </row>
    <row r="4268" spans="1:19" outlineLevel="1">
      <c r="A4268" s="574"/>
      <c r="B4268" s="452" t="s">
        <v>2425</v>
      </c>
      <c r="C4268" s="410" t="s">
        <v>2056</v>
      </c>
      <c r="D4268" s="406">
        <v>1</v>
      </c>
      <c r="E4268" s="407"/>
      <c r="F4268" s="406"/>
      <c r="G4268" s="417" t="s">
        <v>3061</v>
      </c>
      <c r="H4268" s="417" t="s">
        <v>3064</v>
      </c>
      <c r="I4268" s="417" t="s">
        <v>2040</v>
      </c>
      <c r="J4268" s="417" t="s">
        <v>324</v>
      </c>
      <c r="K4268" s="665">
        <v>384500</v>
      </c>
      <c r="L4268" s="665"/>
      <c r="M4268" s="665">
        <v>410400</v>
      </c>
      <c r="N4268" s="664"/>
      <c r="O4268" s="664"/>
      <c r="P4268" s="665">
        <f t="shared" si="519"/>
        <v>794900</v>
      </c>
      <c r="Q4268" s="665">
        <f t="shared" si="520"/>
        <v>794900</v>
      </c>
      <c r="R4268" s="665">
        <f t="shared" si="521"/>
        <v>0</v>
      </c>
      <c r="S4268" s="661"/>
    </row>
    <row r="4269" spans="1:19" outlineLevel="1">
      <c r="A4269" s="574"/>
      <c r="B4269" s="409" t="s">
        <v>2426</v>
      </c>
      <c r="C4269" s="410" t="s">
        <v>2056</v>
      </c>
      <c r="D4269" s="406">
        <v>1</v>
      </c>
      <c r="E4269" s="407"/>
      <c r="F4269" s="406"/>
      <c r="G4269" s="417" t="s">
        <v>3061</v>
      </c>
      <c r="H4269" s="417" t="s">
        <v>3064</v>
      </c>
      <c r="I4269" s="417" t="s">
        <v>2040</v>
      </c>
      <c r="J4269" s="417" t="s">
        <v>324</v>
      </c>
      <c r="K4269" s="665">
        <v>829600</v>
      </c>
      <c r="L4269" s="665"/>
      <c r="M4269" s="665">
        <v>431100</v>
      </c>
      <c r="N4269" s="664"/>
      <c r="O4269" s="664"/>
      <c r="P4269" s="665">
        <f t="shared" si="519"/>
        <v>1260700</v>
      </c>
      <c r="Q4269" s="665">
        <f t="shared" si="520"/>
        <v>1260700</v>
      </c>
      <c r="R4269" s="665">
        <f t="shared" si="521"/>
        <v>0</v>
      </c>
      <c r="S4269" s="661"/>
    </row>
    <row r="4270" spans="1:19" outlineLevel="1">
      <c r="A4270" s="573"/>
      <c r="B4270" s="409" t="s">
        <v>2427</v>
      </c>
      <c r="C4270" s="438" t="s">
        <v>2056</v>
      </c>
      <c r="D4270" s="406">
        <v>1</v>
      </c>
      <c r="E4270" s="407"/>
      <c r="F4270" s="406"/>
      <c r="G4270" s="417" t="s">
        <v>3061</v>
      </c>
      <c r="H4270" s="417" t="s">
        <v>3064</v>
      </c>
      <c r="I4270" s="417" t="s">
        <v>2040</v>
      </c>
      <c r="J4270" s="417" t="s">
        <v>324</v>
      </c>
      <c r="K4270" s="665">
        <v>1105700</v>
      </c>
      <c r="L4270" s="665"/>
      <c r="M4270" s="665">
        <v>574800</v>
      </c>
      <c r="N4270" s="664"/>
      <c r="O4270" s="664"/>
      <c r="P4270" s="665">
        <f t="shared" si="519"/>
        <v>1680500</v>
      </c>
      <c r="Q4270" s="665">
        <f t="shared" si="520"/>
        <v>1680500</v>
      </c>
      <c r="R4270" s="665">
        <f t="shared" si="521"/>
        <v>0</v>
      </c>
      <c r="S4270" s="661"/>
    </row>
    <row r="4271" spans="1:19" outlineLevel="1">
      <c r="A4271" s="573"/>
      <c r="B4271" s="419" t="s">
        <v>2428</v>
      </c>
      <c r="C4271" s="283" t="s">
        <v>2056</v>
      </c>
      <c r="D4271" s="406">
        <v>1</v>
      </c>
      <c r="E4271" s="407"/>
      <c r="F4271" s="406"/>
      <c r="G4271" s="417" t="s">
        <v>3061</v>
      </c>
      <c r="H4271" s="417" t="s">
        <v>3054</v>
      </c>
      <c r="I4271" s="417" t="s">
        <v>2040</v>
      </c>
      <c r="J4271" s="417" t="s">
        <v>324</v>
      </c>
      <c r="K4271" s="665">
        <v>1631000</v>
      </c>
      <c r="L4271" s="665"/>
      <c r="M4271" s="665">
        <v>678700</v>
      </c>
      <c r="N4271" s="664"/>
      <c r="O4271" s="664"/>
      <c r="P4271" s="665">
        <f t="shared" si="519"/>
        <v>2309700</v>
      </c>
      <c r="Q4271" s="665">
        <f t="shared" si="520"/>
        <v>2309700</v>
      </c>
      <c r="R4271" s="665">
        <f t="shared" si="521"/>
        <v>0</v>
      </c>
      <c r="S4271" s="661"/>
    </row>
    <row r="4272" spans="1:19" outlineLevel="1">
      <c r="A4272" s="573" t="s">
        <v>2122</v>
      </c>
      <c r="B4272" s="405" t="s">
        <v>2429</v>
      </c>
      <c r="C4272" s="410"/>
      <c r="D4272" s="406"/>
      <c r="E4272" s="407"/>
      <c r="F4272" s="406"/>
      <c r="G4272" s="407"/>
      <c r="H4272" s="417"/>
      <c r="I4272" s="417"/>
      <c r="J4272" s="417"/>
      <c r="K4272" s="665"/>
      <c r="L4272" s="665"/>
      <c r="M4272" s="665"/>
      <c r="N4272" s="664"/>
      <c r="O4272" s="664"/>
      <c r="P4272" s="665"/>
      <c r="Q4272" s="665"/>
      <c r="R4272" s="665"/>
      <c r="S4272" s="661"/>
    </row>
    <row r="4273" spans="1:19" outlineLevel="1">
      <c r="A4273" s="573"/>
      <c r="B4273" s="409" t="s">
        <v>2430</v>
      </c>
      <c r="C4273" s="410" t="s">
        <v>2056</v>
      </c>
      <c r="D4273" s="406">
        <v>1</v>
      </c>
      <c r="E4273" s="407"/>
      <c r="F4273" s="406"/>
      <c r="G4273" s="417" t="s">
        <v>3061</v>
      </c>
      <c r="H4273" s="417" t="s">
        <v>3079</v>
      </c>
      <c r="I4273" s="417" t="s">
        <v>2040</v>
      </c>
      <c r="J4273" s="417" t="s">
        <v>324</v>
      </c>
      <c r="K4273" s="665">
        <v>139700</v>
      </c>
      <c r="L4273" s="665"/>
      <c r="M4273" s="665">
        <v>139400</v>
      </c>
      <c r="N4273" s="664"/>
      <c r="O4273" s="664"/>
      <c r="P4273" s="665">
        <f t="shared" ref="P4273:P4279" si="522">SUM(K4273:O4273)</f>
        <v>279100</v>
      </c>
      <c r="Q4273" s="665">
        <f t="shared" ref="Q4273:Q4279" si="523">P4273*$D4273</f>
        <v>279100</v>
      </c>
      <c r="R4273" s="665">
        <f t="shared" ref="R4273:R4279" si="524">P4273*$F4273</f>
        <v>0</v>
      </c>
      <c r="S4273" s="661"/>
    </row>
    <row r="4274" spans="1:19" outlineLevel="1">
      <c r="A4274" s="573"/>
      <c r="B4274" s="419" t="s">
        <v>2431</v>
      </c>
      <c r="C4274" s="418" t="s">
        <v>2056</v>
      </c>
      <c r="D4274" s="406">
        <v>10</v>
      </c>
      <c r="E4274" s="407"/>
      <c r="F4274" s="406"/>
      <c r="G4274" s="417" t="s">
        <v>3061</v>
      </c>
      <c r="H4274" s="417" t="s">
        <v>3079</v>
      </c>
      <c r="I4274" s="417" t="s">
        <v>2040</v>
      </c>
      <c r="J4274" s="417" t="s">
        <v>324</v>
      </c>
      <c r="K4274" s="665">
        <v>165100</v>
      </c>
      <c r="L4274" s="665"/>
      <c r="M4274" s="665">
        <v>156900</v>
      </c>
      <c r="N4274" s="664"/>
      <c r="O4274" s="664"/>
      <c r="P4274" s="665">
        <f t="shared" si="522"/>
        <v>322000</v>
      </c>
      <c r="Q4274" s="665">
        <f t="shared" si="523"/>
        <v>3220000</v>
      </c>
      <c r="R4274" s="665">
        <f t="shared" si="524"/>
        <v>0</v>
      </c>
      <c r="S4274" s="661"/>
    </row>
    <row r="4275" spans="1:19" outlineLevel="1">
      <c r="A4275" s="573"/>
      <c r="B4275" s="409" t="s">
        <v>2432</v>
      </c>
      <c r="C4275" s="458" t="s">
        <v>2056</v>
      </c>
      <c r="D4275" s="406">
        <v>1</v>
      </c>
      <c r="E4275" s="407"/>
      <c r="F4275" s="406"/>
      <c r="G4275" s="417" t="s">
        <v>3061</v>
      </c>
      <c r="H4275" s="417" t="s">
        <v>3079</v>
      </c>
      <c r="I4275" s="417" t="s">
        <v>2040</v>
      </c>
      <c r="J4275" s="417" t="s">
        <v>324</v>
      </c>
      <c r="K4275" s="665">
        <v>205900</v>
      </c>
      <c r="L4275" s="665"/>
      <c r="M4275" s="665">
        <v>191800</v>
      </c>
      <c r="N4275" s="664"/>
      <c r="O4275" s="664"/>
      <c r="P4275" s="665">
        <f t="shared" si="522"/>
        <v>397700</v>
      </c>
      <c r="Q4275" s="665">
        <f t="shared" si="523"/>
        <v>397700</v>
      </c>
      <c r="R4275" s="665">
        <f t="shared" si="524"/>
        <v>0</v>
      </c>
      <c r="S4275" s="661"/>
    </row>
    <row r="4276" spans="1:19" outlineLevel="1">
      <c r="A4276" s="573"/>
      <c r="B4276" s="409" t="s">
        <v>2433</v>
      </c>
      <c r="C4276" s="283" t="s">
        <v>2056</v>
      </c>
      <c r="D4276" s="406">
        <v>1</v>
      </c>
      <c r="E4276" s="407"/>
      <c r="F4276" s="406"/>
      <c r="G4276" s="417" t="s">
        <v>3061</v>
      </c>
      <c r="H4276" s="417" t="s">
        <v>3048</v>
      </c>
      <c r="I4276" s="417" t="s">
        <v>2040</v>
      </c>
      <c r="J4276" s="417" t="s">
        <v>324</v>
      </c>
      <c r="K4276" s="665">
        <v>849000</v>
      </c>
      <c r="L4276" s="665"/>
      <c r="M4276" s="665">
        <v>370600</v>
      </c>
      <c r="N4276" s="664"/>
      <c r="O4276" s="664"/>
      <c r="P4276" s="665">
        <f t="shared" si="522"/>
        <v>1219600</v>
      </c>
      <c r="Q4276" s="665">
        <f t="shared" si="523"/>
        <v>1219600</v>
      </c>
      <c r="R4276" s="665">
        <f t="shared" si="524"/>
        <v>0</v>
      </c>
      <c r="S4276" s="661"/>
    </row>
    <row r="4277" spans="1:19" outlineLevel="1">
      <c r="A4277" s="563"/>
      <c r="B4277" s="409" t="s">
        <v>2434</v>
      </c>
      <c r="C4277" s="418" t="s">
        <v>2056</v>
      </c>
      <c r="D4277" s="406">
        <v>1</v>
      </c>
      <c r="E4277" s="407"/>
      <c r="F4277" s="406"/>
      <c r="G4277" s="417" t="s">
        <v>3061</v>
      </c>
      <c r="H4277" s="417" t="s">
        <v>3064</v>
      </c>
      <c r="I4277" s="417" t="s">
        <v>2040</v>
      </c>
      <c r="J4277" s="417" t="s">
        <v>324</v>
      </c>
      <c r="K4277" s="665">
        <v>1714100</v>
      </c>
      <c r="L4277" s="665"/>
      <c r="M4277" s="665">
        <v>472400</v>
      </c>
      <c r="N4277" s="664"/>
      <c r="O4277" s="664"/>
      <c r="P4277" s="665">
        <f t="shared" si="522"/>
        <v>2186500</v>
      </c>
      <c r="Q4277" s="665">
        <f t="shared" si="523"/>
        <v>2186500</v>
      </c>
      <c r="R4277" s="665">
        <f t="shared" si="524"/>
        <v>0</v>
      </c>
      <c r="S4277" s="661"/>
    </row>
    <row r="4278" spans="1:19" outlineLevel="1">
      <c r="A4278" s="573"/>
      <c r="B4278" s="409" t="s">
        <v>2435</v>
      </c>
      <c r="C4278" s="438" t="s">
        <v>2056</v>
      </c>
      <c r="D4278" s="406">
        <v>1</v>
      </c>
      <c r="E4278" s="407"/>
      <c r="F4278" s="406"/>
      <c r="G4278" s="417" t="s">
        <v>3061</v>
      </c>
      <c r="H4278" s="417" t="s">
        <v>3064</v>
      </c>
      <c r="I4278" s="417" t="s">
        <v>2040</v>
      </c>
      <c r="J4278" s="417" t="s">
        <v>324</v>
      </c>
      <c r="K4278" s="665">
        <v>1918500</v>
      </c>
      <c r="L4278" s="665"/>
      <c r="M4278" s="665">
        <v>491400</v>
      </c>
      <c r="N4278" s="664"/>
      <c r="O4278" s="664"/>
      <c r="P4278" s="665">
        <f t="shared" si="522"/>
        <v>2409900</v>
      </c>
      <c r="Q4278" s="665">
        <f t="shared" si="523"/>
        <v>2409900</v>
      </c>
      <c r="R4278" s="665">
        <f t="shared" si="524"/>
        <v>0</v>
      </c>
      <c r="S4278" s="661"/>
    </row>
    <row r="4279" spans="1:19" outlineLevel="1">
      <c r="A4279" s="573"/>
      <c r="B4279" s="409" t="s">
        <v>2436</v>
      </c>
      <c r="C4279" s="438" t="s">
        <v>2056</v>
      </c>
      <c r="D4279" s="406">
        <v>1</v>
      </c>
      <c r="E4279" s="407"/>
      <c r="F4279" s="406"/>
      <c r="G4279" s="417" t="s">
        <v>3061</v>
      </c>
      <c r="H4279" s="417" t="s">
        <v>3064</v>
      </c>
      <c r="I4279" s="417" t="s">
        <v>2040</v>
      </c>
      <c r="J4279" s="417" t="s">
        <v>324</v>
      </c>
      <c r="K4279" s="665">
        <v>1970800</v>
      </c>
      <c r="L4279" s="665"/>
      <c r="M4279" s="665">
        <v>527300</v>
      </c>
      <c r="N4279" s="664"/>
      <c r="O4279" s="664"/>
      <c r="P4279" s="665">
        <f t="shared" si="522"/>
        <v>2498100</v>
      </c>
      <c r="Q4279" s="665">
        <f t="shared" si="523"/>
        <v>2498100</v>
      </c>
      <c r="R4279" s="665">
        <f t="shared" si="524"/>
        <v>0</v>
      </c>
      <c r="S4279" s="661"/>
    </row>
    <row r="4280" spans="1:19" outlineLevel="1">
      <c r="A4280" s="575">
        <v>2.5</v>
      </c>
      <c r="B4280" s="405" t="s">
        <v>39</v>
      </c>
      <c r="C4280" s="438"/>
      <c r="D4280" s="406"/>
      <c r="E4280" s="407"/>
      <c r="F4280" s="406"/>
      <c r="G4280" s="407"/>
      <c r="H4280" s="417"/>
      <c r="I4280" s="417"/>
      <c r="J4280" s="417"/>
      <c r="K4280" s="665"/>
      <c r="L4280" s="665"/>
      <c r="M4280" s="665"/>
      <c r="N4280" s="664"/>
      <c r="O4280" s="664"/>
      <c r="P4280" s="665"/>
      <c r="Q4280" s="665"/>
      <c r="R4280" s="665"/>
      <c r="S4280" s="661"/>
    </row>
    <row r="4281" spans="1:19" ht="25.5" outlineLevel="1">
      <c r="A4281" s="573"/>
      <c r="B4281" s="419" t="s">
        <v>2437</v>
      </c>
      <c r="C4281" s="410" t="s">
        <v>243</v>
      </c>
      <c r="D4281" s="406">
        <v>176</v>
      </c>
      <c r="E4281" s="407"/>
      <c r="F4281" s="406"/>
      <c r="G4281" s="407"/>
      <c r="H4281" s="417" t="s">
        <v>2438</v>
      </c>
      <c r="I4281" s="417" t="s">
        <v>2439</v>
      </c>
      <c r="J4281" s="417" t="s">
        <v>324</v>
      </c>
      <c r="K4281" s="665">
        <v>33800</v>
      </c>
      <c r="L4281" s="665"/>
      <c r="M4281" s="665">
        <v>33300</v>
      </c>
      <c r="N4281" s="664"/>
      <c r="O4281" s="664"/>
      <c r="P4281" s="665">
        <f t="shared" ref="P4281:P4282" si="525">SUM(K4281:O4281)</f>
        <v>67100</v>
      </c>
      <c r="Q4281" s="665">
        <f>P4281*$D4281</f>
        <v>11809600</v>
      </c>
      <c r="R4281" s="665">
        <f>P4281*$F4281</f>
        <v>0</v>
      </c>
      <c r="S4281" s="661"/>
    </row>
    <row r="4282" spans="1:19" ht="25.5" outlineLevel="1">
      <c r="A4282" s="573"/>
      <c r="B4282" s="419" t="s">
        <v>2440</v>
      </c>
      <c r="C4282" s="410" t="s">
        <v>243</v>
      </c>
      <c r="D4282" s="406">
        <v>35</v>
      </c>
      <c r="E4282" s="407"/>
      <c r="F4282" s="406"/>
      <c r="G4282" s="407"/>
      <c r="H4282" s="417" t="s">
        <v>2441</v>
      </c>
      <c r="I4282" s="410" t="s">
        <v>2439</v>
      </c>
      <c r="J4282" s="417" t="s">
        <v>324</v>
      </c>
      <c r="K4282" s="665">
        <v>27900</v>
      </c>
      <c r="L4282" s="665"/>
      <c r="M4282" s="665">
        <v>27800</v>
      </c>
      <c r="N4282" s="664"/>
      <c r="O4282" s="664"/>
      <c r="P4282" s="665">
        <f t="shared" si="525"/>
        <v>55700</v>
      </c>
      <c r="Q4282" s="665">
        <f>P4282*$D4282</f>
        <v>1949500</v>
      </c>
      <c r="R4282" s="665">
        <f>P4282*$F4282</f>
        <v>0</v>
      </c>
      <c r="S4282" s="661"/>
    </row>
    <row r="4283" spans="1:19" outlineLevel="1">
      <c r="A4283" s="574">
        <v>2.6</v>
      </c>
      <c r="B4283" s="431" t="s">
        <v>2442</v>
      </c>
      <c r="C4283" s="410"/>
      <c r="D4283" s="406"/>
      <c r="E4283" s="407"/>
      <c r="F4283" s="406"/>
      <c r="G4283" s="407"/>
      <c r="H4283" s="417"/>
      <c r="I4283" s="417"/>
      <c r="J4283" s="417"/>
      <c r="K4283" s="665"/>
      <c r="L4283" s="665"/>
      <c r="M4283" s="665"/>
      <c r="N4283" s="664"/>
      <c r="O4283" s="664"/>
      <c r="P4283" s="665"/>
      <c r="Q4283" s="665"/>
      <c r="R4283" s="665"/>
      <c r="S4283" s="661"/>
    </row>
    <row r="4284" spans="1:19" ht="45" outlineLevel="1">
      <c r="A4284" s="574"/>
      <c r="B4284" s="409" t="s">
        <v>2443</v>
      </c>
      <c r="C4284" s="410" t="s">
        <v>2056</v>
      </c>
      <c r="D4284" s="406">
        <v>92</v>
      </c>
      <c r="E4284" s="407"/>
      <c r="F4284" s="406"/>
      <c r="G4284" s="417" t="s">
        <v>3127</v>
      </c>
      <c r="H4284" s="417" t="s">
        <v>3079</v>
      </c>
      <c r="I4284" s="417" t="s">
        <v>2040</v>
      </c>
      <c r="J4284" s="417" t="s">
        <v>324</v>
      </c>
      <c r="K4284" s="665">
        <v>282100</v>
      </c>
      <c r="L4284" s="665"/>
      <c r="M4284" s="665">
        <v>125700</v>
      </c>
      <c r="N4284" s="664"/>
      <c r="O4284" s="664"/>
      <c r="P4284" s="665">
        <f t="shared" ref="P4284:P4289" si="526">SUM(K4284:O4284)</f>
        <v>407800</v>
      </c>
      <c r="Q4284" s="665">
        <f t="shared" ref="Q4284:Q4289" si="527">P4284*$D4284</f>
        <v>37517600</v>
      </c>
      <c r="R4284" s="665">
        <f t="shared" ref="R4284:R4289" si="528">P4284*$F4284</f>
        <v>0</v>
      </c>
      <c r="S4284" s="661" t="s">
        <v>3200</v>
      </c>
    </row>
    <row r="4285" spans="1:19" ht="45" outlineLevel="1">
      <c r="A4285" s="573"/>
      <c r="B4285" s="452" t="s">
        <v>2444</v>
      </c>
      <c r="C4285" s="438" t="s">
        <v>2056</v>
      </c>
      <c r="D4285" s="406">
        <v>95</v>
      </c>
      <c r="E4285" s="407"/>
      <c r="F4285" s="406"/>
      <c r="G4285" s="417" t="s">
        <v>3128</v>
      </c>
      <c r="H4285" s="417" t="s">
        <v>3079</v>
      </c>
      <c r="I4285" s="417" t="s">
        <v>2040</v>
      </c>
      <c r="J4285" s="417" t="s">
        <v>324</v>
      </c>
      <c r="K4285" s="665">
        <v>312100</v>
      </c>
      <c r="L4285" s="665"/>
      <c r="M4285" s="665">
        <v>125700</v>
      </c>
      <c r="N4285" s="664"/>
      <c r="O4285" s="664"/>
      <c r="P4285" s="665">
        <f t="shared" si="526"/>
        <v>437800</v>
      </c>
      <c r="Q4285" s="665">
        <f t="shared" si="527"/>
        <v>41591000</v>
      </c>
      <c r="R4285" s="665">
        <f t="shared" si="528"/>
        <v>0</v>
      </c>
      <c r="S4285" s="661" t="s">
        <v>3200</v>
      </c>
    </row>
    <row r="4286" spans="1:19" ht="45" outlineLevel="1">
      <c r="A4286" s="573"/>
      <c r="B4286" s="452" t="s">
        <v>2445</v>
      </c>
      <c r="C4286" s="283" t="s">
        <v>2056</v>
      </c>
      <c r="D4286" s="406">
        <v>2</v>
      </c>
      <c r="E4286" s="407"/>
      <c r="F4286" s="406"/>
      <c r="G4286" s="417" t="s">
        <v>3129</v>
      </c>
      <c r="H4286" s="417" t="s">
        <v>3079</v>
      </c>
      <c r="I4286" s="417" t="s">
        <v>2040</v>
      </c>
      <c r="J4286" s="417" t="s">
        <v>324</v>
      </c>
      <c r="K4286" s="665">
        <v>380800</v>
      </c>
      <c r="L4286" s="665"/>
      <c r="M4286" s="665">
        <v>125700</v>
      </c>
      <c r="N4286" s="664"/>
      <c r="O4286" s="664"/>
      <c r="P4286" s="665">
        <f t="shared" si="526"/>
        <v>506500</v>
      </c>
      <c r="Q4286" s="665">
        <f t="shared" si="527"/>
        <v>1013000</v>
      </c>
      <c r="R4286" s="665">
        <f t="shared" si="528"/>
        <v>0</v>
      </c>
      <c r="S4286" s="661" t="s">
        <v>3200</v>
      </c>
    </row>
    <row r="4287" spans="1:19" ht="45" outlineLevel="1">
      <c r="A4287" s="563"/>
      <c r="B4287" s="409" t="s">
        <v>2446</v>
      </c>
      <c r="C4287" s="418" t="s">
        <v>2056</v>
      </c>
      <c r="D4287" s="406">
        <v>1</v>
      </c>
      <c r="E4287" s="407"/>
      <c r="F4287" s="406"/>
      <c r="G4287" s="417" t="s">
        <v>3130</v>
      </c>
      <c r="H4287" s="417" t="s">
        <v>3079</v>
      </c>
      <c r="I4287" s="417" t="s">
        <v>2040</v>
      </c>
      <c r="J4287" s="417" t="s">
        <v>324</v>
      </c>
      <c r="K4287" s="665">
        <v>432100</v>
      </c>
      <c r="L4287" s="665"/>
      <c r="M4287" s="665">
        <v>125700</v>
      </c>
      <c r="N4287" s="664"/>
      <c r="O4287" s="664"/>
      <c r="P4287" s="665">
        <f t="shared" si="526"/>
        <v>557800</v>
      </c>
      <c r="Q4287" s="665">
        <f t="shared" si="527"/>
        <v>557800</v>
      </c>
      <c r="R4287" s="665">
        <f t="shared" si="528"/>
        <v>0</v>
      </c>
      <c r="S4287" s="661" t="s">
        <v>3200</v>
      </c>
    </row>
    <row r="4288" spans="1:19" ht="45" outlineLevel="1">
      <c r="A4288" s="563"/>
      <c r="B4288" s="409" t="s">
        <v>2447</v>
      </c>
      <c r="C4288" s="418" t="s">
        <v>2056</v>
      </c>
      <c r="D4288" s="406">
        <v>3</v>
      </c>
      <c r="E4288" s="407"/>
      <c r="F4288" s="406"/>
      <c r="G4288" s="417" t="s">
        <v>3131</v>
      </c>
      <c r="H4288" s="417" t="s">
        <v>3079</v>
      </c>
      <c r="I4288" s="417" t="s">
        <v>2040</v>
      </c>
      <c r="J4288" s="417" t="s">
        <v>324</v>
      </c>
      <c r="K4288" s="665">
        <v>623300</v>
      </c>
      <c r="L4288" s="665"/>
      <c r="M4288" s="665">
        <v>125700</v>
      </c>
      <c r="N4288" s="664"/>
      <c r="O4288" s="664"/>
      <c r="P4288" s="665">
        <f t="shared" si="526"/>
        <v>749000</v>
      </c>
      <c r="Q4288" s="665">
        <f t="shared" si="527"/>
        <v>2247000</v>
      </c>
      <c r="R4288" s="665">
        <f t="shared" si="528"/>
        <v>0</v>
      </c>
      <c r="S4288" s="661" t="s">
        <v>3200</v>
      </c>
    </row>
    <row r="4289" spans="1:19" ht="45" outlineLevel="1">
      <c r="A4289" s="573"/>
      <c r="B4289" s="409" t="s">
        <v>2448</v>
      </c>
      <c r="C4289" s="410" t="s">
        <v>2056</v>
      </c>
      <c r="D4289" s="406">
        <v>11</v>
      </c>
      <c r="E4289" s="407"/>
      <c r="F4289" s="406"/>
      <c r="G4289" s="417" t="s">
        <v>3132</v>
      </c>
      <c r="H4289" s="417" t="s">
        <v>3048</v>
      </c>
      <c r="I4289" s="417" t="s">
        <v>2040</v>
      </c>
      <c r="J4289" s="417" t="s">
        <v>324</v>
      </c>
      <c r="K4289" s="665">
        <v>897100</v>
      </c>
      <c r="L4289" s="665"/>
      <c r="M4289" s="665">
        <v>154700</v>
      </c>
      <c r="N4289" s="664"/>
      <c r="O4289" s="664"/>
      <c r="P4289" s="665">
        <f t="shared" si="526"/>
        <v>1051800</v>
      </c>
      <c r="Q4289" s="665">
        <f t="shared" si="527"/>
        <v>11569800</v>
      </c>
      <c r="R4289" s="665">
        <f t="shared" si="528"/>
        <v>0</v>
      </c>
      <c r="S4289" s="661" t="s">
        <v>3200</v>
      </c>
    </row>
    <row r="4290" spans="1:19" ht="38.25" outlineLevel="1">
      <c r="A4290" s="575">
        <v>2.7</v>
      </c>
      <c r="B4290" s="405" t="s">
        <v>2328</v>
      </c>
      <c r="C4290" s="458"/>
      <c r="D4290" s="406"/>
      <c r="E4290" s="407"/>
      <c r="F4290" s="406"/>
      <c r="G4290" s="407"/>
      <c r="H4290" s="417"/>
      <c r="I4290" s="417"/>
      <c r="J4290" s="417"/>
      <c r="K4290" s="665"/>
      <c r="L4290" s="665"/>
      <c r="M4290" s="665"/>
      <c r="N4290" s="664"/>
      <c r="O4290" s="664"/>
      <c r="P4290" s="665"/>
      <c r="Q4290" s="665"/>
      <c r="R4290" s="665"/>
      <c r="S4290" s="661"/>
    </row>
    <row r="4291" spans="1:19" ht="25.5" outlineLevel="1">
      <c r="A4291" s="573"/>
      <c r="B4291" s="452" t="s">
        <v>2287</v>
      </c>
      <c r="C4291" s="283" t="s">
        <v>2056</v>
      </c>
      <c r="D4291" s="406">
        <v>1</v>
      </c>
      <c r="E4291" s="407"/>
      <c r="F4291" s="406"/>
      <c r="G4291" s="417" t="s">
        <v>3133</v>
      </c>
      <c r="H4291" s="417"/>
      <c r="I4291" s="417" t="s">
        <v>2040</v>
      </c>
      <c r="J4291" s="417" t="s">
        <v>324</v>
      </c>
      <c r="K4291" s="665">
        <v>150000</v>
      </c>
      <c r="L4291" s="665"/>
      <c r="M4291" s="665">
        <v>116000</v>
      </c>
      <c r="N4291" s="664"/>
      <c r="O4291" s="664"/>
      <c r="P4291" s="665">
        <f t="shared" ref="P4291:P4301" si="529">SUM(K4291:O4291)</f>
        <v>266000</v>
      </c>
      <c r="Q4291" s="665">
        <f t="shared" ref="Q4291:Q4301" si="530">P4291*$D4291</f>
        <v>266000</v>
      </c>
      <c r="R4291" s="665">
        <f t="shared" ref="R4291:R4301" si="531">P4291*$F4291</f>
        <v>0</v>
      </c>
      <c r="S4291" s="661"/>
    </row>
    <row r="4292" spans="1:19" ht="25.5" outlineLevel="1">
      <c r="A4292" s="573"/>
      <c r="B4292" s="586" t="s">
        <v>2449</v>
      </c>
      <c r="C4292" s="589" t="s">
        <v>2056</v>
      </c>
      <c r="D4292" s="555">
        <v>2</v>
      </c>
      <c r="E4292" s="407"/>
      <c r="F4292" s="406"/>
      <c r="G4292" s="417" t="s">
        <v>3134</v>
      </c>
      <c r="H4292" s="417"/>
      <c r="I4292" s="417" t="s">
        <v>2040</v>
      </c>
      <c r="J4292" s="417" t="s">
        <v>324</v>
      </c>
      <c r="K4292" s="665">
        <v>187500</v>
      </c>
      <c r="L4292" s="665"/>
      <c r="M4292" s="665">
        <v>116000</v>
      </c>
      <c r="N4292" s="664"/>
      <c r="O4292" s="664"/>
      <c r="P4292" s="665">
        <f t="shared" si="529"/>
        <v>303500</v>
      </c>
      <c r="Q4292" s="665">
        <f t="shared" si="530"/>
        <v>607000</v>
      </c>
      <c r="R4292" s="665">
        <f t="shared" si="531"/>
        <v>0</v>
      </c>
      <c r="S4292" s="661"/>
    </row>
    <row r="4293" spans="1:19" ht="25.5" outlineLevel="1">
      <c r="A4293" s="573"/>
      <c r="B4293" s="586" t="s">
        <v>2450</v>
      </c>
      <c r="C4293" s="589" t="s">
        <v>2056</v>
      </c>
      <c r="D4293" s="555">
        <v>10</v>
      </c>
      <c r="E4293" s="407"/>
      <c r="F4293" s="406"/>
      <c r="G4293" s="417" t="s">
        <v>3135</v>
      </c>
      <c r="H4293" s="417"/>
      <c r="I4293" s="417" t="s">
        <v>2040</v>
      </c>
      <c r="J4293" s="417" t="s">
        <v>324</v>
      </c>
      <c r="K4293" s="665">
        <v>278800</v>
      </c>
      <c r="L4293" s="665"/>
      <c r="M4293" s="665">
        <v>116000</v>
      </c>
      <c r="N4293" s="664"/>
      <c r="O4293" s="664"/>
      <c r="P4293" s="665">
        <f t="shared" si="529"/>
        <v>394800</v>
      </c>
      <c r="Q4293" s="665">
        <f t="shared" si="530"/>
        <v>3948000</v>
      </c>
      <c r="R4293" s="665">
        <f t="shared" si="531"/>
        <v>0</v>
      </c>
      <c r="S4293" s="661"/>
    </row>
    <row r="4294" spans="1:19" ht="25.5" outlineLevel="1">
      <c r="A4294" s="573"/>
      <c r="B4294" s="586" t="s">
        <v>2451</v>
      </c>
      <c r="C4294" s="589" t="s">
        <v>2056</v>
      </c>
      <c r="D4294" s="555">
        <v>1</v>
      </c>
      <c r="E4294" s="407"/>
      <c r="F4294" s="406"/>
      <c r="G4294" s="417" t="s">
        <v>3136</v>
      </c>
      <c r="H4294" s="417"/>
      <c r="I4294" s="417" t="s">
        <v>2040</v>
      </c>
      <c r="J4294" s="417" t="s">
        <v>324</v>
      </c>
      <c r="K4294" s="665">
        <v>297500</v>
      </c>
      <c r="L4294" s="665"/>
      <c r="M4294" s="665">
        <v>116000</v>
      </c>
      <c r="N4294" s="664"/>
      <c r="O4294" s="664"/>
      <c r="P4294" s="665">
        <f t="shared" si="529"/>
        <v>413500</v>
      </c>
      <c r="Q4294" s="665">
        <f t="shared" si="530"/>
        <v>413500</v>
      </c>
      <c r="R4294" s="665">
        <f t="shared" si="531"/>
        <v>0</v>
      </c>
      <c r="S4294" s="661"/>
    </row>
    <row r="4295" spans="1:19" ht="25.5" outlineLevel="1">
      <c r="A4295" s="573"/>
      <c r="B4295" s="586" t="s">
        <v>2038</v>
      </c>
      <c r="C4295" s="589" t="s">
        <v>2056</v>
      </c>
      <c r="D4295" s="555">
        <v>3</v>
      </c>
      <c r="E4295" s="407"/>
      <c r="F4295" s="406"/>
      <c r="G4295" s="417" t="s">
        <v>3137</v>
      </c>
      <c r="H4295" s="417"/>
      <c r="I4295" s="417" t="s">
        <v>2040</v>
      </c>
      <c r="J4295" s="417" t="s">
        <v>324</v>
      </c>
      <c r="K4295" s="665">
        <v>350000</v>
      </c>
      <c r="L4295" s="665"/>
      <c r="M4295" s="665">
        <v>116000</v>
      </c>
      <c r="N4295" s="664"/>
      <c r="O4295" s="664"/>
      <c r="P4295" s="665">
        <f t="shared" si="529"/>
        <v>466000</v>
      </c>
      <c r="Q4295" s="665">
        <f t="shared" si="530"/>
        <v>1398000</v>
      </c>
      <c r="R4295" s="665">
        <f t="shared" si="531"/>
        <v>0</v>
      </c>
      <c r="S4295" s="661"/>
    </row>
    <row r="4296" spans="1:19" ht="25.5" outlineLevel="1">
      <c r="A4296" s="573"/>
      <c r="B4296" s="586" t="s">
        <v>2320</v>
      </c>
      <c r="C4296" s="589" t="s">
        <v>2056</v>
      </c>
      <c r="D4296" s="555">
        <v>1</v>
      </c>
      <c r="E4296" s="407"/>
      <c r="F4296" s="406"/>
      <c r="G4296" s="417" t="s">
        <v>3138</v>
      </c>
      <c r="H4296" s="417"/>
      <c r="I4296" s="417" t="s">
        <v>2040</v>
      </c>
      <c r="J4296" s="417" t="s">
        <v>324</v>
      </c>
      <c r="K4296" s="665">
        <v>447500</v>
      </c>
      <c r="L4296" s="665"/>
      <c r="M4296" s="665">
        <v>116000</v>
      </c>
      <c r="N4296" s="664"/>
      <c r="O4296" s="664"/>
      <c r="P4296" s="665">
        <f t="shared" si="529"/>
        <v>563500</v>
      </c>
      <c r="Q4296" s="665">
        <f t="shared" si="530"/>
        <v>563500</v>
      </c>
      <c r="R4296" s="665">
        <f t="shared" si="531"/>
        <v>0</v>
      </c>
      <c r="S4296" s="661"/>
    </row>
    <row r="4297" spans="1:19" ht="25.5" outlineLevel="1">
      <c r="A4297" s="573"/>
      <c r="B4297" s="586" t="s">
        <v>2282</v>
      </c>
      <c r="C4297" s="589" t="s">
        <v>2056</v>
      </c>
      <c r="D4297" s="555">
        <v>2</v>
      </c>
      <c r="E4297" s="407"/>
      <c r="F4297" s="406"/>
      <c r="G4297" s="417" t="s">
        <v>3139</v>
      </c>
      <c r="H4297" s="417"/>
      <c r="I4297" s="417" t="s">
        <v>2040</v>
      </c>
      <c r="J4297" s="417" t="s">
        <v>324</v>
      </c>
      <c r="K4297" s="665">
        <v>632500</v>
      </c>
      <c r="L4297" s="665"/>
      <c r="M4297" s="665">
        <v>116000</v>
      </c>
      <c r="N4297" s="664"/>
      <c r="O4297" s="664"/>
      <c r="P4297" s="665">
        <f t="shared" si="529"/>
        <v>748500</v>
      </c>
      <c r="Q4297" s="665">
        <f t="shared" si="530"/>
        <v>1497000</v>
      </c>
      <c r="R4297" s="665">
        <f t="shared" si="531"/>
        <v>0</v>
      </c>
      <c r="S4297" s="661"/>
    </row>
    <row r="4298" spans="1:19" ht="25.5" outlineLevel="1">
      <c r="A4298" s="573"/>
      <c r="B4298" s="586" t="s">
        <v>2273</v>
      </c>
      <c r="C4298" s="589" t="s">
        <v>2056</v>
      </c>
      <c r="D4298" s="555">
        <v>1</v>
      </c>
      <c r="E4298" s="407"/>
      <c r="F4298" s="406"/>
      <c r="G4298" s="417" t="s">
        <v>3140</v>
      </c>
      <c r="H4298" s="417"/>
      <c r="I4298" s="417" t="s">
        <v>2040</v>
      </c>
      <c r="J4298" s="417" t="s">
        <v>324</v>
      </c>
      <c r="K4298" s="665">
        <v>868800</v>
      </c>
      <c r="L4298" s="665"/>
      <c r="M4298" s="665">
        <v>116000</v>
      </c>
      <c r="N4298" s="664"/>
      <c r="O4298" s="664"/>
      <c r="P4298" s="665">
        <f t="shared" si="529"/>
        <v>984800</v>
      </c>
      <c r="Q4298" s="665">
        <f t="shared" si="530"/>
        <v>984800</v>
      </c>
      <c r="R4298" s="665">
        <f t="shared" si="531"/>
        <v>0</v>
      </c>
      <c r="S4298" s="661"/>
    </row>
    <row r="4299" spans="1:19" ht="25.5" outlineLevel="1">
      <c r="A4299" s="573"/>
      <c r="B4299" s="586" t="s">
        <v>2107</v>
      </c>
      <c r="C4299" s="589" t="s">
        <v>2056</v>
      </c>
      <c r="D4299" s="555">
        <v>3</v>
      </c>
      <c r="E4299" s="407"/>
      <c r="F4299" s="406"/>
      <c r="G4299" s="417" t="s">
        <v>3141</v>
      </c>
      <c r="H4299" s="417"/>
      <c r="I4299" s="417" t="s">
        <v>2040</v>
      </c>
      <c r="J4299" s="417" t="s">
        <v>324</v>
      </c>
      <c r="K4299" s="665">
        <v>835000</v>
      </c>
      <c r="L4299" s="665"/>
      <c r="M4299" s="665">
        <v>116000</v>
      </c>
      <c r="N4299" s="664"/>
      <c r="O4299" s="664"/>
      <c r="P4299" s="665">
        <f t="shared" si="529"/>
        <v>951000</v>
      </c>
      <c r="Q4299" s="665">
        <f t="shared" si="530"/>
        <v>2853000</v>
      </c>
      <c r="R4299" s="665">
        <f t="shared" si="531"/>
        <v>0</v>
      </c>
      <c r="S4299" s="661"/>
    </row>
    <row r="4300" spans="1:19" ht="25.5" outlineLevel="1">
      <c r="A4300" s="573"/>
      <c r="B4300" s="586" t="s">
        <v>2110</v>
      </c>
      <c r="C4300" s="589" t="s">
        <v>2056</v>
      </c>
      <c r="D4300" s="555">
        <v>1</v>
      </c>
      <c r="E4300" s="407"/>
      <c r="F4300" s="406"/>
      <c r="G4300" s="417" t="s">
        <v>3142</v>
      </c>
      <c r="H4300" s="417"/>
      <c r="I4300" s="417" t="s">
        <v>2040</v>
      </c>
      <c r="J4300" s="417" t="s">
        <v>324</v>
      </c>
      <c r="K4300" s="665">
        <v>1291300</v>
      </c>
      <c r="L4300" s="665"/>
      <c r="M4300" s="665">
        <v>116000</v>
      </c>
      <c r="N4300" s="664"/>
      <c r="O4300" s="664"/>
      <c r="P4300" s="665">
        <f t="shared" si="529"/>
        <v>1407300</v>
      </c>
      <c r="Q4300" s="665">
        <f t="shared" si="530"/>
        <v>1407300</v>
      </c>
      <c r="R4300" s="665">
        <f t="shared" si="531"/>
        <v>0</v>
      </c>
      <c r="S4300" s="661"/>
    </row>
    <row r="4301" spans="1:19" ht="25.5" outlineLevel="1">
      <c r="A4301" s="573"/>
      <c r="B4301" s="586" t="s">
        <v>2375</v>
      </c>
      <c r="C4301" s="589" t="s">
        <v>2056</v>
      </c>
      <c r="D4301" s="555">
        <v>1</v>
      </c>
      <c r="E4301" s="407"/>
      <c r="F4301" s="406"/>
      <c r="G4301" s="417" t="s">
        <v>3143</v>
      </c>
      <c r="H4301" s="417"/>
      <c r="I4301" s="417" t="s">
        <v>2040</v>
      </c>
      <c r="J4301" s="417" t="s">
        <v>324</v>
      </c>
      <c r="K4301" s="665">
        <v>1240000</v>
      </c>
      <c r="L4301" s="665"/>
      <c r="M4301" s="665">
        <v>116000</v>
      </c>
      <c r="N4301" s="664"/>
      <c r="O4301" s="664"/>
      <c r="P4301" s="665">
        <f t="shared" si="529"/>
        <v>1356000</v>
      </c>
      <c r="Q4301" s="665">
        <f t="shared" si="530"/>
        <v>1356000</v>
      </c>
      <c r="R4301" s="665">
        <f t="shared" si="531"/>
        <v>0</v>
      </c>
      <c r="S4301" s="661"/>
    </row>
    <row r="4302" spans="1:19" ht="25.5" outlineLevel="1">
      <c r="A4302" s="563">
        <v>2.8</v>
      </c>
      <c r="B4302" s="405" t="s">
        <v>2452</v>
      </c>
      <c r="C4302" s="401"/>
      <c r="D4302" s="406"/>
      <c r="E4302" s="407"/>
      <c r="F4302" s="406"/>
      <c r="G4302" s="407"/>
      <c r="H4302" s="417"/>
      <c r="I4302" s="417"/>
      <c r="J4302" s="417"/>
      <c r="K4302" s="665"/>
      <c r="L4302" s="665"/>
      <c r="M4302" s="665"/>
      <c r="N4302" s="664"/>
      <c r="O4302" s="664"/>
      <c r="P4302" s="665"/>
      <c r="Q4302" s="665"/>
      <c r="R4302" s="665"/>
      <c r="S4302" s="661"/>
    </row>
    <row r="4303" spans="1:19" ht="25.5" outlineLevel="1">
      <c r="A4303" s="573"/>
      <c r="B4303" s="409" t="s">
        <v>2242</v>
      </c>
      <c r="C4303" s="438" t="s">
        <v>2056</v>
      </c>
      <c r="D4303" s="406">
        <v>1</v>
      </c>
      <c r="E4303" s="407"/>
      <c r="F4303" s="406"/>
      <c r="G4303" s="417" t="s">
        <v>3144</v>
      </c>
      <c r="H4303" s="417"/>
      <c r="I4303" s="417" t="s">
        <v>2040</v>
      </c>
      <c r="J4303" s="417" t="s">
        <v>324</v>
      </c>
      <c r="K4303" s="665">
        <v>225000</v>
      </c>
      <c r="L4303" s="665"/>
      <c r="M4303" s="665">
        <v>224800</v>
      </c>
      <c r="N4303" s="664"/>
      <c r="O4303" s="664"/>
      <c r="P4303" s="665">
        <f t="shared" ref="P4303:P4308" si="532">SUM(K4303:O4303)</f>
        <v>449800</v>
      </c>
      <c r="Q4303" s="665">
        <f t="shared" ref="Q4303:Q4308" si="533">P4303*$D4303</f>
        <v>449800</v>
      </c>
      <c r="R4303" s="665">
        <f t="shared" ref="R4303:R4308" si="534">P4303*$F4303</f>
        <v>0</v>
      </c>
      <c r="S4303" s="661"/>
    </row>
    <row r="4304" spans="1:19" ht="25.5" outlineLevel="1">
      <c r="A4304" s="573"/>
      <c r="B4304" s="452" t="s">
        <v>2453</v>
      </c>
      <c r="C4304" s="283" t="s">
        <v>2056</v>
      </c>
      <c r="D4304" s="406">
        <v>2</v>
      </c>
      <c r="E4304" s="407"/>
      <c r="F4304" s="406"/>
      <c r="G4304" s="417" t="s">
        <v>3136</v>
      </c>
      <c r="H4304" s="417"/>
      <c r="I4304" s="417" t="s">
        <v>2040</v>
      </c>
      <c r="J4304" s="417" t="s">
        <v>324</v>
      </c>
      <c r="K4304" s="665">
        <v>297500</v>
      </c>
      <c r="L4304" s="665"/>
      <c r="M4304" s="665">
        <v>279100</v>
      </c>
      <c r="N4304" s="664"/>
      <c r="O4304" s="664"/>
      <c r="P4304" s="665">
        <f t="shared" si="532"/>
        <v>576600</v>
      </c>
      <c r="Q4304" s="665">
        <f t="shared" si="533"/>
        <v>1153200</v>
      </c>
      <c r="R4304" s="665">
        <f t="shared" si="534"/>
        <v>0</v>
      </c>
      <c r="S4304" s="661"/>
    </row>
    <row r="4305" spans="1:19" ht="25.5" outlineLevel="1">
      <c r="A4305" s="574"/>
      <c r="B4305" s="452" t="s">
        <v>2250</v>
      </c>
      <c r="C4305" s="410" t="s">
        <v>2056</v>
      </c>
      <c r="D4305" s="406">
        <v>3</v>
      </c>
      <c r="E4305" s="407"/>
      <c r="F4305" s="406"/>
      <c r="G4305" s="417" t="s">
        <v>3145</v>
      </c>
      <c r="H4305" s="417"/>
      <c r="I4305" s="417" t="s">
        <v>2040</v>
      </c>
      <c r="J4305" s="417" t="s">
        <v>324</v>
      </c>
      <c r="K4305" s="665">
        <v>391300</v>
      </c>
      <c r="L4305" s="665"/>
      <c r="M4305" s="665">
        <v>261000</v>
      </c>
      <c r="N4305" s="664"/>
      <c r="O4305" s="664"/>
      <c r="P4305" s="665">
        <f t="shared" si="532"/>
        <v>652300</v>
      </c>
      <c r="Q4305" s="665">
        <f t="shared" si="533"/>
        <v>1956900</v>
      </c>
      <c r="R4305" s="665">
        <f t="shared" si="534"/>
        <v>0</v>
      </c>
      <c r="S4305" s="661"/>
    </row>
    <row r="4306" spans="1:19" ht="25.5" outlineLevel="1">
      <c r="A4306" s="574"/>
      <c r="B4306" s="409" t="s">
        <v>2116</v>
      </c>
      <c r="C4306" s="410" t="s">
        <v>2056</v>
      </c>
      <c r="D4306" s="406">
        <v>1</v>
      </c>
      <c r="E4306" s="407"/>
      <c r="F4306" s="406"/>
      <c r="G4306" s="417" t="s">
        <v>3146</v>
      </c>
      <c r="H4306" s="417"/>
      <c r="I4306" s="417" t="s">
        <v>2040</v>
      </c>
      <c r="J4306" s="417" t="s">
        <v>324</v>
      </c>
      <c r="K4306" s="665">
        <v>622500</v>
      </c>
      <c r="L4306" s="665"/>
      <c r="M4306" s="665">
        <v>369800</v>
      </c>
      <c r="N4306" s="664"/>
      <c r="O4306" s="664"/>
      <c r="P4306" s="665">
        <f t="shared" si="532"/>
        <v>992300</v>
      </c>
      <c r="Q4306" s="665">
        <f t="shared" si="533"/>
        <v>992300</v>
      </c>
      <c r="R4306" s="665">
        <f t="shared" si="534"/>
        <v>0</v>
      </c>
      <c r="S4306" s="661"/>
    </row>
    <row r="4307" spans="1:19" ht="25.5" outlineLevel="1">
      <c r="A4307" s="573"/>
      <c r="B4307" s="452" t="s">
        <v>2454</v>
      </c>
      <c r="C4307" s="438" t="s">
        <v>2056</v>
      </c>
      <c r="D4307" s="406">
        <v>1</v>
      </c>
      <c r="E4307" s="407"/>
      <c r="F4307" s="406"/>
      <c r="G4307" s="417" t="s">
        <v>3147</v>
      </c>
      <c r="H4307" s="417"/>
      <c r="I4307" s="417" t="s">
        <v>2040</v>
      </c>
      <c r="J4307" s="417" t="s">
        <v>324</v>
      </c>
      <c r="K4307" s="665">
        <v>785000</v>
      </c>
      <c r="L4307" s="665"/>
      <c r="M4307" s="665">
        <v>551000</v>
      </c>
      <c r="N4307" s="664"/>
      <c r="O4307" s="664"/>
      <c r="P4307" s="665">
        <f t="shared" si="532"/>
        <v>1336000</v>
      </c>
      <c r="Q4307" s="665">
        <f t="shared" si="533"/>
        <v>1336000</v>
      </c>
      <c r="R4307" s="665">
        <f t="shared" si="534"/>
        <v>0</v>
      </c>
      <c r="S4307" s="661"/>
    </row>
    <row r="4308" spans="1:19" ht="25.5" outlineLevel="1">
      <c r="A4308" s="573"/>
      <c r="B4308" s="452" t="s">
        <v>2329</v>
      </c>
      <c r="C4308" s="283" t="s">
        <v>2056</v>
      </c>
      <c r="D4308" s="406">
        <v>1</v>
      </c>
      <c r="E4308" s="407"/>
      <c r="F4308" s="406"/>
      <c r="G4308" s="417" t="s">
        <v>3114</v>
      </c>
      <c r="H4308" s="417"/>
      <c r="I4308" s="417" t="s">
        <v>2040</v>
      </c>
      <c r="J4308" s="417" t="s">
        <v>324</v>
      </c>
      <c r="K4308" s="665">
        <v>2556300</v>
      </c>
      <c r="L4308" s="665"/>
      <c r="M4308" s="665">
        <v>1312300</v>
      </c>
      <c r="N4308" s="664"/>
      <c r="O4308" s="664"/>
      <c r="P4308" s="665">
        <f t="shared" si="532"/>
        <v>3868600</v>
      </c>
      <c r="Q4308" s="665">
        <f t="shared" si="533"/>
        <v>3868600</v>
      </c>
      <c r="R4308" s="665">
        <f t="shared" si="534"/>
        <v>0</v>
      </c>
      <c r="S4308" s="661"/>
    </row>
    <row r="4309" spans="1:19" ht="51" outlineLevel="1">
      <c r="A4309" s="563">
        <v>2.9</v>
      </c>
      <c r="B4309" s="405" t="s">
        <v>2095</v>
      </c>
      <c r="C4309" s="401"/>
      <c r="D4309" s="406"/>
      <c r="E4309" s="407"/>
      <c r="F4309" s="406"/>
      <c r="G4309" s="407"/>
      <c r="H4309" s="417"/>
      <c r="I4309" s="410"/>
      <c r="J4309" s="410"/>
      <c r="K4309" s="665"/>
      <c r="L4309" s="665"/>
      <c r="M4309" s="665"/>
      <c r="N4309" s="664"/>
      <c r="O4309" s="664"/>
      <c r="P4309" s="665"/>
      <c r="Q4309" s="665"/>
      <c r="R4309" s="665"/>
      <c r="S4309" s="661"/>
    </row>
    <row r="4310" spans="1:19" ht="38.25" outlineLevel="1">
      <c r="A4310" s="563"/>
      <c r="B4310" s="409" t="s">
        <v>2455</v>
      </c>
      <c r="C4310" s="418" t="s">
        <v>2056</v>
      </c>
      <c r="D4310" s="406">
        <v>1</v>
      </c>
      <c r="E4310" s="407"/>
      <c r="F4310" s="406"/>
      <c r="G4310" s="407"/>
      <c r="H4310" s="417"/>
      <c r="I4310" s="417" t="s">
        <v>3203</v>
      </c>
      <c r="J4310" s="417" t="s">
        <v>3202</v>
      </c>
      <c r="K4310" s="665">
        <v>2584700</v>
      </c>
      <c r="L4310" s="665"/>
      <c r="M4310" s="665">
        <v>563800</v>
      </c>
      <c r="N4310" s="664"/>
      <c r="O4310" s="664"/>
      <c r="P4310" s="665">
        <f t="shared" ref="P4310:P4311" si="535">SUM(K4310:O4310)</f>
        <v>3148500</v>
      </c>
      <c r="Q4310" s="665">
        <f>P4310*$D4310</f>
        <v>3148500</v>
      </c>
      <c r="R4310" s="665">
        <f>P4310*$F4310</f>
        <v>0</v>
      </c>
      <c r="S4310" s="661"/>
    </row>
    <row r="4311" spans="1:19" ht="38.25" outlineLevel="1">
      <c r="A4311" s="573"/>
      <c r="B4311" s="409" t="s">
        <v>2456</v>
      </c>
      <c r="C4311" s="410" t="s">
        <v>2056</v>
      </c>
      <c r="D4311" s="406">
        <v>2</v>
      </c>
      <c r="E4311" s="407"/>
      <c r="F4311" s="406"/>
      <c r="G4311" s="407"/>
      <c r="H4311" s="417"/>
      <c r="I4311" s="417" t="s">
        <v>3203</v>
      </c>
      <c r="J4311" s="417" t="s">
        <v>3202</v>
      </c>
      <c r="K4311" s="665">
        <v>5564400</v>
      </c>
      <c r="L4311" s="665"/>
      <c r="M4311" s="665">
        <v>1213700</v>
      </c>
      <c r="N4311" s="664"/>
      <c r="O4311" s="664"/>
      <c r="P4311" s="665">
        <f t="shared" si="535"/>
        <v>6778100</v>
      </c>
      <c r="Q4311" s="665">
        <f>P4311*$D4311</f>
        <v>13556200</v>
      </c>
      <c r="R4311" s="665">
        <f>P4311*$F4311</f>
        <v>0</v>
      </c>
      <c r="S4311" s="661"/>
    </row>
    <row r="4312" spans="1:19" outlineLevel="1">
      <c r="A4312" s="575">
        <v>2.1</v>
      </c>
      <c r="B4312" s="402" t="s">
        <v>2094</v>
      </c>
      <c r="C4312" s="418"/>
      <c r="D4312" s="406"/>
      <c r="E4312" s="407"/>
      <c r="F4312" s="406"/>
      <c r="G4312" s="407"/>
      <c r="H4312" s="417"/>
      <c r="I4312" s="417"/>
      <c r="J4312" s="417"/>
      <c r="K4312" s="665"/>
      <c r="L4312" s="665"/>
      <c r="M4312" s="665"/>
      <c r="N4312" s="664"/>
      <c r="O4312" s="664"/>
      <c r="P4312" s="665"/>
      <c r="Q4312" s="665"/>
      <c r="R4312" s="665"/>
      <c r="S4312" s="661"/>
    </row>
    <row r="4313" spans="1:19" ht="25.5" outlineLevel="1">
      <c r="A4313" s="573"/>
      <c r="B4313" s="409" t="s">
        <v>2451</v>
      </c>
      <c r="C4313" s="458" t="s">
        <v>2056</v>
      </c>
      <c r="D4313" s="406">
        <v>3</v>
      </c>
      <c r="E4313" s="407"/>
      <c r="F4313" s="406"/>
      <c r="G4313" s="407" t="s">
        <v>3148</v>
      </c>
      <c r="H4313" s="417" t="s">
        <v>3054</v>
      </c>
      <c r="I4313" s="417" t="s">
        <v>2040</v>
      </c>
      <c r="J4313" s="417" t="s">
        <v>324</v>
      </c>
      <c r="K4313" s="665">
        <v>513800</v>
      </c>
      <c r="L4313" s="665"/>
      <c r="M4313" s="665">
        <v>195800</v>
      </c>
      <c r="N4313" s="664"/>
      <c r="O4313" s="664"/>
      <c r="P4313" s="665">
        <f t="shared" ref="P4313:P4315" si="536">SUM(K4313:O4313)</f>
        <v>709600</v>
      </c>
      <c r="Q4313" s="665">
        <f>P4313*$D4313</f>
        <v>2128800</v>
      </c>
      <c r="R4313" s="665">
        <f>P4313*$F4313</f>
        <v>0</v>
      </c>
      <c r="S4313" s="661"/>
    </row>
    <row r="4314" spans="1:19" ht="25.5" outlineLevel="1">
      <c r="A4314" s="573"/>
      <c r="B4314" s="452" t="s">
        <v>2320</v>
      </c>
      <c r="C4314" s="283" t="s">
        <v>2056</v>
      </c>
      <c r="D4314" s="406">
        <v>4</v>
      </c>
      <c r="E4314" s="407"/>
      <c r="F4314" s="406"/>
      <c r="G4314" s="407" t="s">
        <v>3149</v>
      </c>
      <c r="H4314" s="417" t="s">
        <v>3054</v>
      </c>
      <c r="I4314" s="417" t="s">
        <v>2040</v>
      </c>
      <c r="J4314" s="417" t="s">
        <v>324</v>
      </c>
      <c r="K4314" s="665">
        <v>660000</v>
      </c>
      <c r="L4314" s="665"/>
      <c r="M4314" s="665">
        <v>233800</v>
      </c>
      <c r="N4314" s="664"/>
      <c r="O4314" s="664"/>
      <c r="P4314" s="665">
        <f t="shared" si="536"/>
        <v>893800</v>
      </c>
      <c r="Q4314" s="665">
        <f>P4314*$D4314</f>
        <v>3575200</v>
      </c>
      <c r="R4314" s="665">
        <f>P4314*$F4314</f>
        <v>0</v>
      </c>
      <c r="S4314" s="661"/>
    </row>
    <row r="4315" spans="1:19" ht="25.5" outlineLevel="1">
      <c r="A4315" s="563"/>
      <c r="B4315" s="409" t="s">
        <v>2268</v>
      </c>
      <c r="C4315" s="418" t="s">
        <v>2056</v>
      </c>
      <c r="D4315" s="406">
        <v>1</v>
      </c>
      <c r="E4315" s="407"/>
      <c r="F4315" s="406"/>
      <c r="G4315" s="407" t="s">
        <v>3150</v>
      </c>
      <c r="H4315" s="417" t="s">
        <v>3054</v>
      </c>
      <c r="I4315" s="417" t="s">
        <v>2040</v>
      </c>
      <c r="J4315" s="417" t="s">
        <v>324</v>
      </c>
      <c r="K4315" s="665">
        <v>748800</v>
      </c>
      <c r="L4315" s="665"/>
      <c r="M4315" s="665">
        <v>271900</v>
      </c>
      <c r="N4315" s="664"/>
      <c r="O4315" s="664"/>
      <c r="P4315" s="665">
        <f t="shared" si="536"/>
        <v>1020700</v>
      </c>
      <c r="Q4315" s="665">
        <f>P4315*$D4315</f>
        <v>1020700</v>
      </c>
      <c r="R4315" s="665">
        <f>P4315*$F4315</f>
        <v>0</v>
      </c>
      <c r="S4315" s="661"/>
    </row>
    <row r="4316" spans="1:19" outlineLevel="1">
      <c r="A4316" s="575">
        <v>2.11</v>
      </c>
      <c r="B4316" s="405" t="s">
        <v>2088</v>
      </c>
      <c r="C4316" s="438"/>
      <c r="D4316" s="406"/>
      <c r="E4316" s="407"/>
      <c r="F4316" s="406"/>
      <c r="G4316" s="407"/>
      <c r="H4316" s="417"/>
      <c r="I4316" s="417"/>
      <c r="J4316" s="417"/>
      <c r="K4316" s="665"/>
      <c r="L4316" s="665"/>
      <c r="M4316" s="665"/>
      <c r="N4316" s="664"/>
      <c r="O4316" s="664"/>
      <c r="P4316" s="665"/>
      <c r="Q4316" s="665"/>
      <c r="R4316" s="665"/>
      <c r="S4316" s="661"/>
    </row>
    <row r="4317" spans="1:19" ht="25.5" outlineLevel="1">
      <c r="A4317" s="573"/>
      <c r="B4317" s="409" t="s">
        <v>2457</v>
      </c>
      <c r="C4317" s="438" t="s">
        <v>2056</v>
      </c>
      <c r="D4317" s="406">
        <v>1</v>
      </c>
      <c r="E4317" s="407"/>
      <c r="F4317" s="406"/>
      <c r="G4317" s="407" t="s">
        <v>3151</v>
      </c>
      <c r="H4317" s="417" t="s">
        <v>3054</v>
      </c>
      <c r="I4317" s="417" t="s">
        <v>2040</v>
      </c>
      <c r="J4317" s="417" t="s">
        <v>324</v>
      </c>
      <c r="K4317" s="665">
        <v>271300</v>
      </c>
      <c r="L4317" s="665"/>
      <c r="M4317" s="665">
        <v>100600</v>
      </c>
      <c r="N4317" s="664"/>
      <c r="O4317" s="664"/>
      <c r="P4317" s="665">
        <f t="shared" ref="P4317:P4322" si="537">SUM(K4317:O4317)</f>
        <v>371900</v>
      </c>
      <c r="Q4317" s="665">
        <f t="shared" ref="Q4317:Q4326" si="538">P4317*$D4317</f>
        <v>371900</v>
      </c>
      <c r="R4317" s="665">
        <f t="shared" ref="R4317:R4326" si="539">P4317*$F4317</f>
        <v>0</v>
      </c>
      <c r="S4317" s="661"/>
    </row>
    <row r="4318" spans="1:19" ht="25.5" outlineLevel="1">
      <c r="A4318" s="575"/>
      <c r="B4318" s="409" t="s">
        <v>2449</v>
      </c>
      <c r="C4318" s="438" t="s">
        <v>2056</v>
      </c>
      <c r="D4318" s="406">
        <v>1</v>
      </c>
      <c r="E4318" s="407"/>
      <c r="F4318" s="406"/>
      <c r="G4318" s="407" t="s">
        <v>3152</v>
      </c>
      <c r="H4318" s="417" t="s">
        <v>3054</v>
      </c>
      <c r="I4318" s="417" t="s">
        <v>2040</v>
      </c>
      <c r="J4318" s="417" t="s">
        <v>324</v>
      </c>
      <c r="K4318" s="665">
        <v>298800</v>
      </c>
      <c r="L4318" s="665"/>
      <c r="M4318" s="665">
        <v>119600</v>
      </c>
      <c r="N4318" s="664"/>
      <c r="O4318" s="664"/>
      <c r="P4318" s="665">
        <f t="shared" si="537"/>
        <v>418400</v>
      </c>
      <c r="Q4318" s="665">
        <f t="shared" si="538"/>
        <v>418400</v>
      </c>
      <c r="R4318" s="665">
        <f t="shared" si="539"/>
        <v>0</v>
      </c>
      <c r="S4318" s="661"/>
    </row>
    <row r="4319" spans="1:19" ht="25.5" outlineLevel="1">
      <c r="A4319" s="573"/>
      <c r="B4319" s="452" t="s">
        <v>2458</v>
      </c>
      <c r="C4319" s="283" t="s">
        <v>2056</v>
      </c>
      <c r="D4319" s="406">
        <v>2</v>
      </c>
      <c r="E4319" s="407"/>
      <c r="F4319" s="406"/>
      <c r="G4319" s="407" t="s">
        <v>3153</v>
      </c>
      <c r="H4319" s="417" t="s">
        <v>3054</v>
      </c>
      <c r="I4319" s="417" t="s">
        <v>2040</v>
      </c>
      <c r="J4319" s="417" t="s">
        <v>324</v>
      </c>
      <c r="K4319" s="665">
        <v>342500</v>
      </c>
      <c r="L4319" s="665"/>
      <c r="M4319" s="665">
        <v>138700</v>
      </c>
      <c r="N4319" s="664"/>
      <c r="O4319" s="664"/>
      <c r="P4319" s="665">
        <f t="shared" si="537"/>
        <v>481200</v>
      </c>
      <c r="Q4319" s="665">
        <f t="shared" si="538"/>
        <v>962400</v>
      </c>
      <c r="R4319" s="665">
        <f t="shared" si="539"/>
        <v>0</v>
      </c>
      <c r="S4319" s="661"/>
    </row>
    <row r="4320" spans="1:19" ht="25.5" outlineLevel="1">
      <c r="A4320" s="574"/>
      <c r="B4320" s="409" t="s">
        <v>2266</v>
      </c>
      <c r="C4320" s="410" t="s">
        <v>2056</v>
      </c>
      <c r="D4320" s="406">
        <v>1</v>
      </c>
      <c r="E4320" s="407"/>
      <c r="F4320" s="406"/>
      <c r="G4320" s="407" t="s">
        <v>3154</v>
      </c>
      <c r="H4320" s="417" t="s">
        <v>3054</v>
      </c>
      <c r="I4320" s="417" t="s">
        <v>2040</v>
      </c>
      <c r="J4320" s="417" t="s">
        <v>324</v>
      </c>
      <c r="K4320" s="665">
        <v>430000</v>
      </c>
      <c r="L4320" s="665"/>
      <c r="M4320" s="665">
        <v>132300</v>
      </c>
      <c r="N4320" s="664"/>
      <c r="O4320" s="664"/>
      <c r="P4320" s="665">
        <f t="shared" si="537"/>
        <v>562300</v>
      </c>
      <c r="Q4320" s="665">
        <f t="shared" si="538"/>
        <v>562300</v>
      </c>
      <c r="R4320" s="665">
        <f t="shared" si="539"/>
        <v>0</v>
      </c>
      <c r="S4320" s="661"/>
    </row>
    <row r="4321" spans="1:19" ht="25.5" outlineLevel="1">
      <c r="A4321" s="574"/>
      <c r="B4321" s="409" t="s">
        <v>2232</v>
      </c>
      <c r="C4321" s="410" t="s">
        <v>2056</v>
      </c>
      <c r="D4321" s="406">
        <v>1</v>
      </c>
      <c r="E4321" s="407"/>
      <c r="F4321" s="406"/>
      <c r="G4321" s="407" t="s">
        <v>3155</v>
      </c>
      <c r="H4321" s="417" t="s">
        <v>3054</v>
      </c>
      <c r="I4321" s="417" t="s">
        <v>2040</v>
      </c>
      <c r="J4321" s="417" t="s">
        <v>324</v>
      </c>
      <c r="K4321" s="665">
        <v>890000</v>
      </c>
      <c r="L4321" s="665"/>
      <c r="M4321" s="665">
        <v>259200</v>
      </c>
      <c r="N4321" s="664"/>
      <c r="O4321" s="664"/>
      <c r="P4321" s="665">
        <f t="shared" si="537"/>
        <v>1149200</v>
      </c>
      <c r="Q4321" s="665">
        <f t="shared" si="538"/>
        <v>1149200</v>
      </c>
      <c r="R4321" s="665">
        <f t="shared" si="539"/>
        <v>0</v>
      </c>
      <c r="S4321" s="661"/>
    </row>
    <row r="4322" spans="1:19" ht="25.5" outlineLevel="1">
      <c r="A4322" s="574"/>
      <c r="B4322" s="419" t="s">
        <v>2378</v>
      </c>
      <c r="C4322" s="410" t="s">
        <v>2056</v>
      </c>
      <c r="D4322" s="406">
        <v>2</v>
      </c>
      <c r="E4322" s="407"/>
      <c r="F4322" s="406"/>
      <c r="G4322" s="407" t="s">
        <v>3156</v>
      </c>
      <c r="H4322" s="417" t="s">
        <v>3054</v>
      </c>
      <c r="I4322" s="417" t="s">
        <v>2040</v>
      </c>
      <c r="J4322" s="417" t="s">
        <v>324</v>
      </c>
      <c r="K4322" s="665">
        <v>2752500</v>
      </c>
      <c r="L4322" s="665"/>
      <c r="M4322" s="665">
        <v>436800</v>
      </c>
      <c r="N4322" s="664"/>
      <c r="O4322" s="664"/>
      <c r="P4322" s="665">
        <f t="shared" si="537"/>
        <v>3189300</v>
      </c>
      <c r="Q4322" s="665">
        <f t="shared" si="538"/>
        <v>6378600</v>
      </c>
      <c r="R4322" s="665">
        <f t="shared" si="539"/>
        <v>0</v>
      </c>
      <c r="S4322" s="661"/>
    </row>
    <row r="4323" spans="1:19" ht="25.5" outlineLevel="1">
      <c r="A4323" s="573"/>
      <c r="B4323" s="586" t="s">
        <v>2319</v>
      </c>
      <c r="C4323" s="589" t="s">
        <v>2056</v>
      </c>
      <c r="D4323" s="555">
        <v>2</v>
      </c>
      <c r="E4323" s="407"/>
      <c r="F4323" s="406"/>
      <c r="G4323" s="407" t="s">
        <v>3157</v>
      </c>
      <c r="H4323" s="417" t="s">
        <v>3054</v>
      </c>
      <c r="I4323" s="417" t="s">
        <v>2040</v>
      </c>
      <c r="J4323" s="417" t="s">
        <v>324</v>
      </c>
      <c r="K4323" s="665">
        <v>243800</v>
      </c>
      <c r="L4323" s="665"/>
      <c r="M4323" s="665">
        <v>81600</v>
      </c>
      <c r="N4323" s="664"/>
      <c r="O4323" s="664"/>
      <c r="P4323" s="665">
        <f t="shared" ref="P4323:P4326" si="540">SUM(K4323:O4323)</f>
        <v>325400</v>
      </c>
      <c r="Q4323" s="665">
        <f t="shared" si="538"/>
        <v>650800</v>
      </c>
      <c r="R4323" s="665">
        <f t="shared" si="539"/>
        <v>0</v>
      </c>
      <c r="S4323" s="661"/>
    </row>
    <row r="4324" spans="1:19" ht="25.5" outlineLevel="1">
      <c r="A4324" s="574"/>
      <c r="B4324" s="559" t="s">
        <v>2326</v>
      </c>
      <c r="C4324" s="558" t="s">
        <v>2056</v>
      </c>
      <c r="D4324" s="555">
        <v>1</v>
      </c>
      <c r="E4324" s="407"/>
      <c r="F4324" s="406"/>
      <c r="G4324" s="407" t="s">
        <v>3104</v>
      </c>
      <c r="H4324" s="417" t="s">
        <v>3054</v>
      </c>
      <c r="I4324" s="417" t="s">
        <v>2040</v>
      </c>
      <c r="J4324" s="417" t="s">
        <v>324</v>
      </c>
      <c r="K4324" s="665">
        <v>371300</v>
      </c>
      <c r="L4324" s="665"/>
      <c r="M4324" s="665">
        <v>157700</v>
      </c>
      <c r="N4324" s="664"/>
      <c r="O4324" s="664"/>
      <c r="P4324" s="665">
        <f t="shared" si="540"/>
        <v>529000</v>
      </c>
      <c r="Q4324" s="665">
        <f t="shared" si="538"/>
        <v>529000</v>
      </c>
      <c r="R4324" s="665">
        <f t="shared" si="539"/>
        <v>0</v>
      </c>
      <c r="S4324" s="661"/>
    </row>
    <row r="4325" spans="1:19" ht="25.5" outlineLevel="1">
      <c r="A4325" s="574"/>
      <c r="B4325" s="559" t="s">
        <v>2459</v>
      </c>
      <c r="C4325" s="558" t="s">
        <v>2056</v>
      </c>
      <c r="D4325" s="555">
        <v>4</v>
      </c>
      <c r="E4325" s="407"/>
      <c r="F4325" s="406"/>
      <c r="G4325" s="407" t="s">
        <v>3158</v>
      </c>
      <c r="H4325" s="417" t="s">
        <v>3054</v>
      </c>
      <c r="I4325" s="417" t="s">
        <v>2040</v>
      </c>
      <c r="J4325" s="417" t="s">
        <v>324</v>
      </c>
      <c r="K4325" s="665">
        <v>547500</v>
      </c>
      <c r="L4325" s="665"/>
      <c r="M4325" s="665">
        <v>195800</v>
      </c>
      <c r="N4325" s="664"/>
      <c r="O4325" s="664"/>
      <c r="P4325" s="665">
        <f t="shared" si="540"/>
        <v>743300</v>
      </c>
      <c r="Q4325" s="665">
        <f t="shared" si="538"/>
        <v>2973200</v>
      </c>
      <c r="R4325" s="665">
        <f t="shared" si="539"/>
        <v>0</v>
      </c>
      <c r="S4325" s="661"/>
    </row>
    <row r="4326" spans="1:19" ht="25.5" outlineLevel="1">
      <c r="A4326" s="574"/>
      <c r="B4326" s="553" t="s">
        <v>2320</v>
      </c>
      <c r="C4326" s="558" t="s">
        <v>2056</v>
      </c>
      <c r="D4326" s="555">
        <v>1</v>
      </c>
      <c r="E4326" s="407"/>
      <c r="F4326" s="406"/>
      <c r="G4326" s="407" t="s">
        <v>3159</v>
      </c>
      <c r="H4326" s="417" t="s">
        <v>3054</v>
      </c>
      <c r="I4326" s="417" t="s">
        <v>2040</v>
      </c>
      <c r="J4326" s="417" t="s">
        <v>324</v>
      </c>
      <c r="K4326" s="665">
        <v>635000</v>
      </c>
      <c r="L4326" s="665"/>
      <c r="M4326" s="665">
        <v>233800</v>
      </c>
      <c r="N4326" s="664"/>
      <c r="O4326" s="664"/>
      <c r="P4326" s="665">
        <f t="shared" si="540"/>
        <v>868800</v>
      </c>
      <c r="Q4326" s="665">
        <f t="shared" si="538"/>
        <v>868800</v>
      </c>
      <c r="R4326" s="665">
        <f t="shared" si="539"/>
        <v>0</v>
      </c>
      <c r="S4326" s="661"/>
    </row>
    <row r="4327" spans="1:19" outlineLevel="1">
      <c r="A4327" s="574">
        <v>2.12</v>
      </c>
      <c r="B4327" s="405" t="s">
        <v>36</v>
      </c>
      <c r="C4327" s="403"/>
      <c r="D4327" s="406"/>
      <c r="E4327" s="407"/>
      <c r="F4327" s="406"/>
      <c r="G4327" s="407"/>
      <c r="H4327" s="417"/>
      <c r="I4327" s="417"/>
      <c r="J4327" s="417"/>
      <c r="K4327" s="665"/>
      <c r="L4327" s="665"/>
      <c r="M4327" s="665"/>
      <c r="N4327" s="664"/>
      <c r="O4327" s="664"/>
      <c r="P4327" s="665"/>
      <c r="Q4327" s="665"/>
      <c r="R4327" s="665"/>
      <c r="S4327" s="661"/>
    </row>
    <row r="4328" spans="1:19" ht="25.5" outlineLevel="1">
      <c r="A4328" s="574"/>
      <c r="B4328" s="409" t="s">
        <v>2457</v>
      </c>
      <c r="C4328" s="410" t="s">
        <v>2056</v>
      </c>
      <c r="D4328" s="406">
        <v>1</v>
      </c>
      <c r="E4328" s="407"/>
      <c r="F4328" s="406"/>
      <c r="G4328" s="407" t="s">
        <v>3160</v>
      </c>
      <c r="H4328" s="417" t="s">
        <v>3054</v>
      </c>
      <c r="I4328" s="417" t="s">
        <v>2040</v>
      </c>
      <c r="J4328" s="417" t="s">
        <v>324</v>
      </c>
      <c r="K4328" s="665">
        <v>2775000</v>
      </c>
      <c r="L4328" s="665"/>
      <c r="M4328" s="665">
        <v>276000</v>
      </c>
      <c r="N4328" s="664"/>
      <c r="O4328" s="664"/>
      <c r="P4328" s="665">
        <f t="shared" ref="P4328:P4333" si="541">SUM(K4328:O4328)</f>
        <v>3051000</v>
      </c>
      <c r="Q4328" s="665">
        <f t="shared" ref="Q4328:Q4333" si="542">P4328*$D4328</f>
        <v>3051000</v>
      </c>
      <c r="R4328" s="665">
        <f t="shared" ref="R4328:R4333" si="543">P4328*$F4328</f>
        <v>0</v>
      </c>
      <c r="S4328" s="661"/>
    </row>
    <row r="4329" spans="1:19" ht="25.5" outlineLevel="1">
      <c r="A4329" s="573"/>
      <c r="B4329" s="409" t="s">
        <v>2460</v>
      </c>
      <c r="C4329" s="438" t="s">
        <v>2056</v>
      </c>
      <c r="D4329" s="406">
        <v>2</v>
      </c>
      <c r="E4329" s="407"/>
      <c r="F4329" s="406"/>
      <c r="G4329" s="407" t="s">
        <v>3161</v>
      </c>
      <c r="H4329" s="417" t="s">
        <v>3054</v>
      </c>
      <c r="I4329" s="417" t="s">
        <v>2040</v>
      </c>
      <c r="J4329" s="417" t="s">
        <v>324</v>
      </c>
      <c r="K4329" s="665">
        <v>2775000</v>
      </c>
      <c r="L4329" s="665"/>
      <c r="M4329" s="665">
        <v>603800</v>
      </c>
      <c r="N4329" s="664"/>
      <c r="O4329" s="664"/>
      <c r="P4329" s="665">
        <f t="shared" si="541"/>
        <v>3378800</v>
      </c>
      <c r="Q4329" s="665">
        <f t="shared" si="542"/>
        <v>6757600</v>
      </c>
      <c r="R4329" s="665">
        <f t="shared" si="543"/>
        <v>0</v>
      </c>
      <c r="S4329" s="661"/>
    </row>
    <row r="4330" spans="1:19" ht="25.5" outlineLevel="1">
      <c r="A4330" s="574"/>
      <c r="B4330" s="559" t="s">
        <v>2319</v>
      </c>
      <c r="C4330" s="558" t="s">
        <v>2056</v>
      </c>
      <c r="D4330" s="555">
        <v>3</v>
      </c>
      <c r="E4330" s="407"/>
      <c r="F4330" s="406"/>
      <c r="G4330" s="407" t="s">
        <v>3162</v>
      </c>
      <c r="H4330" s="417" t="s">
        <v>3054</v>
      </c>
      <c r="I4330" s="417" t="s">
        <v>2040</v>
      </c>
      <c r="J4330" s="417" t="s">
        <v>324</v>
      </c>
      <c r="K4330" s="665">
        <v>2775000</v>
      </c>
      <c r="L4330" s="665"/>
      <c r="M4330" s="665">
        <v>224300</v>
      </c>
      <c r="N4330" s="664"/>
      <c r="O4330" s="664"/>
      <c r="P4330" s="665">
        <f t="shared" ref="P4330:P4331" si="544">SUM(K4330:O4330)</f>
        <v>2999300</v>
      </c>
      <c r="Q4330" s="665">
        <f t="shared" si="542"/>
        <v>8997900</v>
      </c>
      <c r="R4330" s="665">
        <f t="shared" si="543"/>
        <v>0</v>
      </c>
      <c r="S4330" s="661"/>
    </row>
    <row r="4331" spans="1:19" ht="25.5" outlineLevel="1">
      <c r="A4331" s="573"/>
      <c r="B4331" s="559" t="s">
        <v>2326</v>
      </c>
      <c r="C4331" s="590" t="s">
        <v>2056</v>
      </c>
      <c r="D4331" s="555">
        <v>1</v>
      </c>
      <c r="E4331" s="407"/>
      <c r="F4331" s="406"/>
      <c r="G4331" s="407" t="s">
        <v>3163</v>
      </c>
      <c r="H4331" s="417" t="s">
        <v>3054</v>
      </c>
      <c r="I4331" s="417" t="s">
        <v>2040</v>
      </c>
      <c r="J4331" s="417" t="s">
        <v>324</v>
      </c>
      <c r="K4331" s="665">
        <v>2775000</v>
      </c>
      <c r="L4331" s="665"/>
      <c r="M4331" s="665">
        <v>431300</v>
      </c>
      <c r="N4331" s="664"/>
      <c r="O4331" s="664"/>
      <c r="P4331" s="665">
        <f t="shared" si="544"/>
        <v>3206300</v>
      </c>
      <c r="Q4331" s="665">
        <f t="shared" si="542"/>
        <v>3206300</v>
      </c>
      <c r="R4331" s="665">
        <f t="shared" si="543"/>
        <v>0</v>
      </c>
      <c r="S4331" s="661"/>
    </row>
    <row r="4332" spans="1:19" outlineLevel="1">
      <c r="A4332" s="575">
        <v>2.13</v>
      </c>
      <c r="B4332" s="409" t="s">
        <v>2461</v>
      </c>
      <c r="C4332" s="438" t="s">
        <v>2056</v>
      </c>
      <c r="D4332" s="406">
        <v>20</v>
      </c>
      <c r="E4332" s="407"/>
      <c r="F4332" s="406"/>
      <c r="G4332" s="407"/>
      <c r="H4332" s="410"/>
      <c r="I4332" s="410"/>
      <c r="J4332" s="417" t="s">
        <v>324</v>
      </c>
      <c r="K4332" s="665">
        <v>399900</v>
      </c>
      <c r="L4332" s="665"/>
      <c r="M4332" s="665">
        <v>116000</v>
      </c>
      <c r="N4332" s="664"/>
      <c r="O4332" s="664"/>
      <c r="P4332" s="665">
        <f t="shared" si="541"/>
        <v>515900</v>
      </c>
      <c r="Q4332" s="665">
        <f t="shared" si="542"/>
        <v>10318000</v>
      </c>
      <c r="R4332" s="665">
        <f t="shared" si="543"/>
        <v>0</v>
      </c>
      <c r="S4332" s="661"/>
    </row>
    <row r="4333" spans="1:19" outlineLevel="1">
      <c r="A4333" s="575">
        <v>2.14</v>
      </c>
      <c r="B4333" s="409" t="s">
        <v>2172</v>
      </c>
      <c r="C4333" s="438" t="s">
        <v>20</v>
      </c>
      <c r="D4333" s="406">
        <v>1</v>
      </c>
      <c r="E4333" s="407"/>
      <c r="F4333" s="406"/>
      <c r="G4333" s="407"/>
      <c r="H4333" s="410"/>
      <c r="I4333" s="410"/>
      <c r="J4333" s="417" t="s">
        <v>324</v>
      </c>
      <c r="K4333" s="665">
        <v>0</v>
      </c>
      <c r="L4333" s="665"/>
      <c r="M4333" s="665">
        <v>0</v>
      </c>
      <c r="N4333" s="664"/>
      <c r="O4333" s="664"/>
      <c r="P4333" s="665">
        <f t="shared" si="541"/>
        <v>0</v>
      </c>
      <c r="Q4333" s="665">
        <f t="shared" si="542"/>
        <v>0</v>
      </c>
      <c r="R4333" s="665">
        <f t="shared" si="543"/>
        <v>0</v>
      </c>
      <c r="S4333" s="312" t="s">
        <v>858</v>
      </c>
    </row>
    <row r="4334" spans="1:19" outlineLevel="1">
      <c r="A4334" s="574">
        <v>2.15</v>
      </c>
      <c r="B4334" s="577" t="s">
        <v>2462</v>
      </c>
      <c r="C4334" s="578"/>
      <c r="D4334" s="555"/>
      <c r="E4334" s="407"/>
      <c r="F4334" s="406"/>
      <c r="G4334" s="407"/>
      <c r="H4334" s="417"/>
      <c r="I4334" s="417"/>
      <c r="J4334" s="417"/>
      <c r="K4334" s="665"/>
      <c r="L4334" s="665"/>
      <c r="M4334" s="665"/>
      <c r="N4334" s="664"/>
      <c r="O4334" s="664"/>
      <c r="P4334" s="665"/>
      <c r="Q4334" s="665"/>
      <c r="R4334" s="665"/>
      <c r="S4334" s="661"/>
    </row>
    <row r="4335" spans="1:19" outlineLevel="1">
      <c r="A4335" s="574"/>
      <c r="B4335" s="559" t="s">
        <v>2463</v>
      </c>
      <c r="C4335" s="558" t="s">
        <v>2056</v>
      </c>
      <c r="D4335" s="555">
        <v>13</v>
      </c>
      <c r="E4335" s="407"/>
      <c r="F4335" s="406"/>
      <c r="G4335" s="407" t="s">
        <v>3061</v>
      </c>
      <c r="H4335" s="417" t="s">
        <v>3054</v>
      </c>
      <c r="I4335" s="417" t="s">
        <v>2040</v>
      </c>
      <c r="J4335" s="417" t="s">
        <v>324</v>
      </c>
      <c r="K4335" s="665">
        <v>27476900</v>
      </c>
      <c r="L4335" s="665"/>
      <c r="M4335" s="665">
        <v>1804800</v>
      </c>
      <c r="N4335" s="664"/>
      <c r="O4335" s="664"/>
      <c r="P4335" s="665">
        <f t="shared" ref="P4335:P4338" si="545">SUM(K4335:O4335)</f>
        <v>29281700</v>
      </c>
      <c r="Q4335" s="665">
        <f>P4335*$D4335</f>
        <v>380662100</v>
      </c>
      <c r="R4335" s="665">
        <f>P4335*$F4335</f>
        <v>0</v>
      </c>
      <c r="S4335" s="661"/>
    </row>
    <row r="4336" spans="1:19" outlineLevel="1">
      <c r="A4336" s="573"/>
      <c r="B4336" s="559" t="s">
        <v>2464</v>
      </c>
      <c r="C4336" s="590" t="s">
        <v>2056</v>
      </c>
      <c r="D4336" s="555">
        <v>2</v>
      </c>
      <c r="E4336" s="407"/>
      <c r="F4336" s="406"/>
      <c r="G4336" s="407" t="s">
        <v>3061</v>
      </c>
      <c r="H4336" s="417" t="s">
        <v>3054</v>
      </c>
      <c r="I4336" s="417" t="s">
        <v>2040</v>
      </c>
      <c r="J4336" s="417" t="s">
        <v>324</v>
      </c>
      <c r="K4336" s="665">
        <v>20788500</v>
      </c>
      <c r="L4336" s="665"/>
      <c r="M4336" s="665">
        <v>1544400</v>
      </c>
      <c r="N4336" s="664"/>
      <c r="O4336" s="664"/>
      <c r="P4336" s="665">
        <f t="shared" si="545"/>
        <v>22332900</v>
      </c>
      <c r="Q4336" s="665">
        <f>P4336*$D4336</f>
        <v>44665800</v>
      </c>
      <c r="R4336" s="665">
        <f>P4336*$F4336</f>
        <v>0</v>
      </c>
      <c r="S4336" s="661"/>
    </row>
    <row r="4337" spans="1:19" outlineLevel="1">
      <c r="A4337" s="574"/>
      <c r="B4337" s="559" t="s">
        <v>2465</v>
      </c>
      <c r="C4337" s="558" t="s">
        <v>2056</v>
      </c>
      <c r="D4337" s="555">
        <v>8</v>
      </c>
      <c r="E4337" s="407"/>
      <c r="F4337" s="406"/>
      <c r="G4337" s="407" t="s">
        <v>3061</v>
      </c>
      <c r="H4337" s="417" t="s">
        <v>3054</v>
      </c>
      <c r="I4337" s="417" t="s">
        <v>2040</v>
      </c>
      <c r="J4337" s="417" t="s">
        <v>324</v>
      </c>
      <c r="K4337" s="665">
        <v>15030800</v>
      </c>
      <c r="L4337" s="665"/>
      <c r="M4337" s="665">
        <v>1290000</v>
      </c>
      <c r="N4337" s="664"/>
      <c r="O4337" s="664"/>
      <c r="P4337" s="665">
        <f t="shared" si="545"/>
        <v>16320800</v>
      </c>
      <c r="Q4337" s="665">
        <f>P4337*$D4337</f>
        <v>130566400</v>
      </c>
      <c r="R4337" s="665">
        <f>P4337*$F4337</f>
        <v>0</v>
      </c>
      <c r="S4337" s="661"/>
    </row>
    <row r="4338" spans="1:19" outlineLevel="1">
      <c r="A4338" s="573"/>
      <c r="B4338" s="559" t="s">
        <v>2466</v>
      </c>
      <c r="C4338" s="590" t="s">
        <v>2056</v>
      </c>
      <c r="D4338" s="555">
        <v>1</v>
      </c>
      <c r="E4338" s="407"/>
      <c r="F4338" s="406"/>
      <c r="G4338" s="407" t="s">
        <v>3061</v>
      </c>
      <c r="H4338" s="417" t="s">
        <v>3054</v>
      </c>
      <c r="I4338" s="417" t="s">
        <v>2040</v>
      </c>
      <c r="J4338" s="417" t="s">
        <v>324</v>
      </c>
      <c r="K4338" s="665">
        <v>11709300</v>
      </c>
      <c r="L4338" s="665"/>
      <c r="M4338" s="665">
        <v>1123800</v>
      </c>
      <c r="N4338" s="664"/>
      <c r="O4338" s="664"/>
      <c r="P4338" s="665">
        <f t="shared" si="545"/>
        <v>12833100</v>
      </c>
      <c r="Q4338" s="665">
        <f>P4338*$D4338</f>
        <v>12833100</v>
      </c>
      <c r="R4338" s="665">
        <f>P4338*$F4338</f>
        <v>0</v>
      </c>
      <c r="S4338" s="661"/>
    </row>
    <row r="4339" spans="1:19" outlineLevel="1">
      <c r="A4339" s="573"/>
      <c r="B4339" s="559" t="s">
        <v>2467</v>
      </c>
      <c r="C4339" s="590" t="s">
        <v>2056</v>
      </c>
      <c r="D4339" s="555">
        <v>2</v>
      </c>
      <c r="E4339" s="407"/>
      <c r="F4339" s="406"/>
      <c r="G4339" s="407" t="s">
        <v>3061</v>
      </c>
      <c r="H4339" s="417" t="s">
        <v>3054</v>
      </c>
      <c r="I4339" s="417" t="s">
        <v>2040</v>
      </c>
      <c r="J4339" s="417" t="s">
        <v>324</v>
      </c>
      <c r="K4339" s="665">
        <v>10203700</v>
      </c>
      <c r="L4339" s="665"/>
      <c r="M4339" s="665">
        <v>1041800</v>
      </c>
      <c r="N4339" s="664"/>
      <c r="O4339" s="664"/>
      <c r="P4339" s="665">
        <f t="shared" ref="P4339:P4341" si="546">SUM(K4339:O4339)</f>
        <v>11245500</v>
      </c>
      <c r="Q4339" s="665">
        <f>P4339*$D4339</f>
        <v>22491000</v>
      </c>
      <c r="R4339" s="665">
        <f>P4339*$F4339</f>
        <v>0</v>
      </c>
      <c r="S4339" s="661"/>
    </row>
    <row r="4340" spans="1:19" outlineLevel="1">
      <c r="A4340" s="574">
        <v>2.16</v>
      </c>
      <c r="B4340" s="559" t="s">
        <v>2468</v>
      </c>
      <c r="C4340" s="558"/>
      <c r="D4340" s="555"/>
      <c r="E4340" s="407"/>
      <c r="F4340" s="406"/>
      <c r="G4340" s="407"/>
      <c r="H4340" s="417"/>
      <c r="I4340" s="417"/>
      <c r="J4340" s="417"/>
      <c r="K4340" s="665"/>
      <c r="L4340" s="665"/>
      <c r="M4340" s="665"/>
      <c r="N4340" s="664"/>
      <c r="O4340" s="664"/>
      <c r="P4340" s="665"/>
      <c r="Q4340" s="665"/>
      <c r="R4340" s="665"/>
      <c r="S4340" s="661"/>
    </row>
    <row r="4341" spans="1:19" outlineLevel="1">
      <c r="A4341" s="573"/>
      <c r="B4341" s="559" t="s">
        <v>2469</v>
      </c>
      <c r="C4341" s="590" t="s">
        <v>2056</v>
      </c>
      <c r="D4341" s="555">
        <v>2</v>
      </c>
      <c r="E4341" s="407"/>
      <c r="F4341" s="406"/>
      <c r="G4341" s="407" t="s">
        <v>3061</v>
      </c>
      <c r="H4341" s="417" t="s">
        <v>3048</v>
      </c>
      <c r="I4341" s="417" t="s">
        <v>2040</v>
      </c>
      <c r="J4341" s="417" t="s">
        <v>324</v>
      </c>
      <c r="K4341" s="665">
        <v>1084800</v>
      </c>
      <c r="L4341" s="665"/>
      <c r="M4341" s="665">
        <v>486000</v>
      </c>
      <c r="N4341" s="664"/>
      <c r="O4341" s="664"/>
      <c r="P4341" s="665">
        <f t="shared" si="546"/>
        <v>1570800</v>
      </c>
      <c r="Q4341" s="665">
        <f>P4341*$D4341</f>
        <v>3141600</v>
      </c>
      <c r="R4341" s="665">
        <f>P4341*$F4341</f>
        <v>0</v>
      </c>
      <c r="S4341" s="661"/>
    </row>
    <row r="4342" spans="1:19" outlineLevel="1">
      <c r="A4342" s="573"/>
      <c r="B4342" s="405" t="s">
        <v>2470</v>
      </c>
      <c r="C4342" s="438"/>
      <c r="D4342" s="406"/>
      <c r="E4342" s="407"/>
      <c r="F4342" s="406"/>
      <c r="G4342" s="407"/>
      <c r="H4342" s="410"/>
      <c r="I4342" s="410"/>
      <c r="J4342" s="410"/>
      <c r="K4342" s="665"/>
      <c r="L4342" s="665"/>
      <c r="M4342" s="665"/>
      <c r="N4342" s="664"/>
      <c r="O4342" s="664"/>
      <c r="P4342" s="665"/>
      <c r="Q4342" s="665"/>
      <c r="R4342" s="665"/>
      <c r="S4342" s="661"/>
    </row>
    <row r="4343" spans="1:19" ht="51" outlineLevel="1">
      <c r="A4343" s="575">
        <v>1.1000000000000001</v>
      </c>
      <c r="B4343" s="405" t="s">
        <v>2471</v>
      </c>
      <c r="C4343" s="438"/>
      <c r="D4343" s="406"/>
      <c r="E4343" s="407"/>
      <c r="F4343" s="406"/>
      <c r="G4343" s="407"/>
      <c r="H4343" s="410"/>
      <c r="I4343" s="417"/>
      <c r="J4343" s="417"/>
      <c r="K4343" s="665"/>
      <c r="L4343" s="665"/>
      <c r="M4343" s="665"/>
      <c r="N4343" s="664"/>
      <c r="O4343" s="664"/>
      <c r="P4343" s="665"/>
      <c r="Q4343" s="665"/>
      <c r="R4343" s="665"/>
      <c r="S4343" s="661"/>
    </row>
    <row r="4344" spans="1:19" ht="25.5" outlineLevel="1">
      <c r="A4344" s="573"/>
      <c r="B4344" s="409" t="s">
        <v>2472</v>
      </c>
      <c r="C4344" s="410" t="s">
        <v>243</v>
      </c>
      <c r="D4344" s="406">
        <v>17.649999999999999</v>
      </c>
      <c r="E4344" s="407"/>
      <c r="F4344" s="406"/>
      <c r="G4344" s="407" t="s">
        <v>3061</v>
      </c>
      <c r="H4344" s="417" t="s">
        <v>3079</v>
      </c>
      <c r="I4344" s="417" t="s">
        <v>3198</v>
      </c>
      <c r="J4344" s="417" t="s">
        <v>324</v>
      </c>
      <c r="K4344" s="665">
        <v>1189300</v>
      </c>
      <c r="L4344" s="665"/>
      <c r="M4344" s="665">
        <v>224400</v>
      </c>
      <c r="N4344" s="664"/>
      <c r="O4344" s="664"/>
      <c r="P4344" s="665">
        <f t="shared" ref="P4344:P4351" si="547">SUM(K4344:O4344)</f>
        <v>1413700</v>
      </c>
      <c r="Q4344" s="665">
        <f t="shared" ref="Q4344:Q4351" si="548">P4344*$D4344</f>
        <v>24951804.999999996</v>
      </c>
      <c r="R4344" s="665">
        <f t="shared" ref="R4344:R4351" si="549">P4344*$F4344</f>
        <v>0</v>
      </c>
      <c r="S4344" s="661"/>
    </row>
    <row r="4345" spans="1:19" ht="25.5" outlineLevel="1">
      <c r="A4345" s="573"/>
      <c r="B4345" s="442" t="s">
        <v>2473</v>
      </c>
      <c r="C4345" s="410" t="s">
        <v>243</v>
      </c>
      <c r="D4345" s="406">
        <v>16.87</v>
      </c>
      <c r="E4345" s="407"/>
      <c r="F4345" s="406"/>
      <c r="G4345" s="407" t="s">
        <v>3061</v>
      </c>
      <c r="H4345" s="417" t="s">
        <v>3079</v>
      </c>
      <c r="I4345" s="417" t="s">
        <v>3198</v>
      </c>
      <c r="J4345" s="417" t="s">
        <v>324</v>
      </c>
      <c r="K4345" s="665">
        <v>1427200</v>
      </c>
      <c r="L4345" s="665"/>
      <c r="M4345" s="665">
        <v>269300</v>
      </c>
      <c r="N4345" s="664"/>
      <c r="O4345" s="664"/>
      <c r="P4345" s="665">
        <f t="shared" si="547"/>
        <v>1696500</v>
      </c>
      <c r="Q4345" s="665">
        <f t="shared" si="548"/>
        <v>28619955</v>
      </c>
      <c r="R4345" s="665">
        <f t="shared" si="549"/>
        <v>0</v>
      </c>
      <c r="S4345" s="661"/>
    </row>
    <row r="4346" spans="1:19" ht="25.5" outlineLevel="1">
      <c r="A4346" s="574"/>
      <c r="B4346" s="409" t="s">
        <v>2474</v>
      </c>
      <c r="C4346" s="410" t="s">
        <v>243</v>
      </c>
      <c r="D4346" s="406">
        <v>175.35</v>
      </c>
      <c r="E4346" s="407"/>
      <c r="F4346" s="406"/>
      <c r="G4346" s="407" t="s">
        <v>3061</v>
      </c>
      <c r="H4346" s="417" t="s">
        <v>3079</v>
      </c>
      <c r="I4346" s="417" t="s">
        <v>3198</v>
      </c>
      <c r="J4346" s="417" t="s">
        <v>324</v>
      </c>
      <c r="K4346" s="665">
        <v>1665100</v>
      </c>
      <c r="L4346" s="665"/>
      <c r="M4346" s="665">
        <v>314200</v>
      </c>
      <c r="N4346" s="664"/>
      <c r="O4346" s="664"/>
      <c r="P4346" s="665">
        <f t="shared" si="547"/>
        <v>1979300</v>
      </c>
      <c r="Q4346" s="665">
        <f t="shared" si="548"/>
        <v>347070255</v>
      </c>
      <c r="R4346" s="665">
        <f t="shared" si="549"/>
        <v>0</v>
      </c>
      <c r="S4346" s="661"/>
    </row>
    <row r="4347" spans="1:19" ht="25.5" outlineLevel="1">
      <c r="A4347" s="573"/>
      <c r="B4347" s="409" t="s">
        <v>2475</v>
      </c>
      <c r="C4347" s="410" t="s">
        <v>243</v>
      </c>
      <c r="D4347" s="406">
        <v>204.20999999999998</v>
      </c>
      <c r="E4347" s="407"/>
      <c r="F4347" s="406"/>
      <c r="G4347" s="407" t="s">
        <v>3061</v>
      </c>
      <c r="H4347" s="417" t="s">
        <v>3079</v>
      </c>
      <c r="I4347" s="417" t="s">
        <v>3198</v>
      </c>
      <c r="J4347" s="417" t="s">
        <v>324</v>
      </c>
      <c r="K4347" s="665">
        <v>1564900</v>
      </c>
      <c r="L4347" s="665"/>
      <c r="M4347" s="665">
        <v>291800</v>
      </c>
      <c r="N4347" s="664"/>
      <c r="O4347" s="664"/>
      <c r="P4347" s="665">
        <f t="shared" si="547"/>
        <v>1856700</v>
      </c>
      <c r="Q4347" s="665">
        <f t="shared" si="548"/>
        <v>379156706.99999994</v>
      </c>
      <c r="R4347" s="665">
        <f t="shared" si="549"/>
        <v>0</v>
      </c>
      <c r="S4347" s="661"/>
    </row>
    <row r="4348" spans="1:19" ht="25.5" outlineLevel="1">
      <c r="A4348" s="573"/>
      <c r="B4348" s="409" t="s">
        <v>2476</v>
      </c>
      <c r="C4348" s="410" t="s">
        <v>243</v>
      </c>
      <c r="D4348" s="406">
        <v>124.69999999999999</v>
      </c>
      <c r="E4348" s="407"/>
      <c r="F4348" s="406"/>
      <c r="G4348" s="407" t="s">
        <v>3061</v>
      </c>
      <c r="H4348" s="417" t="s">
        <v>3048</v>
      </c>
      <c r="I4348" s="417" t="s">
        <v>3198</v>
      </c>
      <c r="J4348" s="417" t="s">
        <v>324</v>
      </c>
      <c r="K4348" s="665">
        <v>2125100</v>
      </c>
      <c r="L4348" s="665"/>
      <c r="M4348" s="665">
        <v>383400</v>
      </c>
      <c r="N4348" s="664"/>
      <c r="O4348" s="664"/>
      <c r="P4348" s="665">
        <f t="shared" si="547"/>
        <v>2508500</v>
      </c>
      <c r="Q4348" s="665">
        <f t="shared" si="548"/>
        <v>312809950</v>
      </c>
      <c r="R4348" s="665">
        <f t="shared" si="549"/>
        <v>0</v>
      </c>
      <c r="S4348" s="661"/>
    </row>
    <row r="4349" spans="1:19" ht="25.5" outlineLevel="1">
      <c r="A4349" s="573"/>
      <c r="B4349" s="409" t="s">
        <v>2403</v>
      </c>
      <c r="C4349" s="410" t="s">
        <v>243</v>
      </c>
      <c r="D4349" s="406">
        <v>80.78</v>
      </c>
      <c r="E4349" s="407"/>
      <c r="F4349" s="406"/>
      <c r="G4349" s="407" t="s">
        <v>3061</v>
      </c>
      <c r="H4349" s="417" t="s">
        <v>3048</v>
      </c>
      <c r="I4349" s="417" t="s">
        <v>3198</v>
      </c>
      <c r="J4349" s="417" t="s">
        <v>324</v>
      </c>
      <c r="K4349" s="665">
        <v>2250100</v>
      </c>
      <c r="L4349" s="665"/>
      <c r="M4349" s="665">
        <v>405900</v>
      </c>
      <c r="N4349" s="664"/>
      <c r="O4349" s="664"/>
      <c r="P4349" s="665">
        <f t="shared" si="547"/>
        <v>2656000</v>
      </c>
      <c r="Q4349" s="665">
        <f t="shared" si="548"/>
        <v>214551680</v>
      </c>
      <c r="R4349" s="665">
        <f t="shared" si="549"/>
        <v>0</v>
      </c>
      <c r="S4349" s="661"/>
    </row>
    <row r="4350" spans="1:19" ht="25.5" outlineLevel="1">
      <c r="A4350" s="573"/>
      <c r="B4350" s="409" t="s">
        <v>2477</v>
      </c>
      <c r="C4350" s="410" t="s">
        <v>243</v>
      </c>
      <c r="D4350" s="406">
        <v>24.69</v>
      </c>
      <c r="E4350" s="407"/>
      <c r="F4350" s="406"/>
      <c r="G4350" s="407" t="s">
        <v>3061</v>
      </c>
      <c r="H4350" s="417" t="s">
        <v>3048</v>
      </c>
      <c r="I4350" s="417" t="s">
        <v>3198</v>
      </c>
      <c r="J4350" s="417" t="s">
        <v>324</v>
      </c>
      <c r="K4350" s="665">
        <v>2375000</v>
      </c>
      <c r="L4350" s="665"/>
      <c r="M4350" s="665">
        <v>428500</v>
      </c>
      <c r="N4350" s="664"/>
      <c r="O4350" s="664"/>
      <c r="P4350" s="665">
        <f t="shared" si="547"/>
        <v>2803500</v>
      </c>
      <c r="Q4350" s="665">
        <f t="shared" si="548"/>
        <v>69218415</v>
      </c>
      <c r="R4350" s="665">
        <f t="shared" si="549"/>
        <v>0</v>
      </c>
      <c r="S4350" s="661"/>
    </row>
    <row r="4351" spans="1:19" ht="25.5" outlineLevel="1">
      <c r="A4351" s="573"/>
      <c r="B4351" s="409" t="s">
        <v>2397</v>
      </c>
      <c r="C4351" s="410" t="s">
        <v>243</v>
      </c>
      <c r="D4351" s="406">
        <v>14.14</v>
      </c>
      <c r="E4351" s="407"/>
      <c r="F4351" s="406"/>
      <c r="G4351" s="407" t="s">
        <v>3061</v>
      </c>
      <c r="H4351" s="417" t="s">
        <v>3079</v>
      </c>
      <c r="I4351" s="417" t="s">
        <v>3198</v>
      </c>
      <c r="J4351" s="417" t="s">
        <v>324</v>
      </c>
      <c r="K4351" s="665">
        <v>1685300</v>
      </c>
      <c r="L4351" s="665"/>
      <c r="M4351" s="665">
        <v>314300</v>
      </c>
      <c r="N4351" s="664"/>
      <c r="O4351" s="664"/>
      <c r="P4351" s="665">
        <f t="shared" si="547"/>
        <v>1999600</v>
      </c>
      <c r="Q4351" s="665">
        <f t="shared" si="548"/>
        <v>28274344</v>
      </c>
      <c r="R4351" s="665">
        <f t="shared" si="549"/>
        <v>0</v>
      </c>
      <c r="S4351" s="661"/>
    </row>
    <row r="4352" spans="1:19" ht="51" outlineLevel="1">
      <c r="A4352" s="573" t="s">
        <v>2057</v>
      </c>
      <c r="B4352" s="443" t="s">
        <v>2478</v>
      </c>
      <c r="C4352" s="283"/>
      <c r="D4352" s="406"/>
      <c r="E4352" s="407"/>
      <c r="F4352" s="406"/>
      <c r="G4352" s="407"/>
      <c r="H4352" s="410"/>
      <c r="I4352" s="417"/>
      <c r="J4352" s="417"/>
      <c r="K4352" s="665"/>
      <c r="L4352" s="665"/>
      <c r="M4352" s="665"/>
      <c r="N4352" s="664"/>
      <c r="O4352" s="664"/>
      <c r="P4352" s="665"/>
      <c r="Q4352" s="665"/>
      <c r="R4352" s="665"/>
      <c r="S4352" s="661"/>
    </row>
    <row r="4353" spans="1:19" ht="25.5" outlineLevel="1">
      <c r="A4353" s="574"/>
      <c r="B4353" s="409" t="s">
        <v>2479</v>
      </c>
      <c r="C4353" s="410" t="s">
        <v>2056</v>
      </c>
      <c r="D4353" s="406">
        <v>84</v>
      </c>
      <c r="E4353" s="407"/>
      <c r="F4353" s="406"/>
      <c r="G4353" s="407" t="s">
        <v>3061</v>
      </c>
      <c r="H4353" s="417" t="s">
        <v>3048</v>
      </c>
      <c r="I4353" s="417" t="s">
        <v>3198</v>
      </c>
      <c r="J4353" s="417" t="s">
        <v>324</v>
      </c>
      <c r="K4353" s="665">
        <v>1854900</v>
      </c>
      <c r="L4353" s="665"/>
      <c r="M4353" s="665">
        <v>381600</v>
      </c>
      <c r="N4353" s="664"/>
      <c r="O4353" s="664"/>
      <c r="P4353" s="665">
        <f t="shared" ref="P4353:P4354" si="550">SUM(K4353:O4353)</f>
        <v>2236500</v>
      </c>
      <c r="Q4353" s="665">
        <f>P4353*$D4353</f>
        <v>187866000</v>
      </c>
      <c r="R4353" s="665">
        <f>P4353*$F4353</f>
        <v>0</v>
      </c>
      <c r="S4353" s="661"/>
    </row>
    <row r="4354" spans="1:19" ht="25.5" outlineLevel="1">
      <c r="A4354" s="573"/>
      <c r="B4354" s="409" t="s">
        <v>2480</v>
      </c>
      <c r="C4354" s="438" t="s">
        <v>2056</v>
      </c>
      <c r="D4354" s="406">
        <v>6</v>
      </c>
      <c r="E4354" s="407"/>
      <c r="F4354" s="406"/>
      <c r="G4354" s="407" t="s">
        <v>3061</v>
      </c>
      <c r="H4354" s="417" t="s">
        <v>3048</v>
      </c>
      <c r="I4354" s="417" t="s">
        <v>3198</v>
      </c>
      <c r="J4354" s="417" t="s">
        <v>324</v>
      </c>
      <c r="K4354" s="665">
        <v>1965500</v>
      </c>
      <c r="L4354" s="665"/>
      <c r="M4354" s="665">
        <v>404100</v>
      </c>
      <c r="N4354" s="664"/>
      <c r="O4354" s="664"/>
      <c r="P4354" s="665">
        <f t="shared" si="550"/>
        <v>2369600</v>
      </c>
      <c r="Q4354" s="665">
        <f>P4354*$D4354</f>
        <v>14217600</v>
      </c>
      <c r="R4354" s="665">
        <f>P4354*$F4354</f>
        <v>0</v>
      </c>
      <c r="S4354" s="661"/>
    </row>
    <row r="4355" spans="1:19" ht="25.5" outlineLevel="1">
      <c r="A4355" s="573" t="s">
        <v>2481</v>
      </c>
      <c r="B4355" s="405" t="s">
        <v>2482</v>
      </c>
      <c r="C4355" s="438"/>
      <c r="D4355" s="406"/>
      <c r="E4355" s="407"/>
      <c r="F4355" s="406"/>
      <c r="G4355" s="407"/>
      <c r="H4355" s="410"/>
      <c r="I4355" s="410"/>
      <c r="J4355" s="410"/>
      <c r="K4355" s="665"/>
      <c r="L4355" s="665"/>
      <c r="M4355" s="665"/>
      <c r="N4355" s="664"/>
      <c r="O4355" s="664"/>
      <c r="P4355" s="665"/>
      <c r="Q4355" s="665"/>
      <c r="R4355" s="665"/>
      <c r="S4355" s="661"/>
    </row>
    <row r="4356" spans="1:19" ht="25.5" outlineLevel="1">
      <c r="A4356" s="573"/>
      <c r="B4356" s="419" t="s">
        <v>2483</v>
      </c>
      <c r="C4356" s="410" t="s">
        <v>243</v>
      </c>
      <c r="D4356" s="406">
        <v>671.74239999999998</v>
      </c>
      <c r="E4356" s="407"/>
      <c r="F4356" s="406"/>
      <c r="G4356" s="407"/>
      <c r="H4356" s="410" t="s">
        <v>2484</v>
      </c>
      <c r="I4356" s="410" t="s">
        <v>2439</v>
      </c>
      <c r="J4356" s="417" t="s">
        <v>324</v>
      </c>
      <c r="K4356" s="665">
        <v>105000</v>
      </c>
      <c r="L4356" s="665"/>
      <c r="M4356" s="665">
        <v>54200</v>
      </c>
      <c r="N4356" s="664"/>
      <c r="O4356" s="664"/>
      <c r="P4356" s="665">
        <f t="shared" ref="P4356:P4359" si="551">SUM(K4356:O4356)</f>
        <v>159200</v>
      </c>
      <c r="Q4356" s="665">
        <f>P4356*$D4356</f>
        <v>106941390.08</v>
      </c>
      <c r="R4356" s="665">
        <f>P4356*$F4356</f>
        <v>0</v>
      </c>
      <c r="S4356" s="661"/>
    </row>
    <row r="4357" spans="1:19" ht="25.5" outlineLevel="1">
      <c r="A4357" s="573"/>
      <c r="B4357" s="419" t="s">
        <v>2485</v>
      </c>
      <c r="C4357" s="410" t="s">
        <v>243</v>
      </c>
      <c r="D4357" s="406">
        <v>383.80299999999994</v>
      </c>
      <c r="E4357" s="407"/>
      <c r="F4357" s="406"/>
      <c r="G4357" s="407"/>
      <c r="H4357" s="410" t="s">
        <v>2486</v>
      </c>
      <c r="I4357" s="410" t="s">
        <v>2439</v>
      </c>
      <c r="J4357" s="417" t="s">
        <v>324</v>
      </c>
      <c r="K4357" s="665">
        <v>167900</v>
      </c>
      <c r="L4357" s="665"/>
      <c r="M4357" s="665">
        <v>70600</v>
      </c>
      <c r="N4357" s="664"/>
      <c r="O4357" s="664"/>
      <c r="P4357" s="665">
        <f t="shared" si="551"/>
        <v>238500</v>
      </c>
      <c r="Q4357" s="665">
        <f>P4357*$D4357</f>
        <v>91537015.499999985</v>
      </c>
      <c r="R4357" s="665">
        <f>P4357*$F4357</f>
        <v>0</v>
      </c>
      <c r="S4357" s="661"/>
    </row>
    <row r="4358" spans="1:19" ht="25.5" outlineLevel="1">
      <c r="A4358" s="573"/>
      <c r="B4358" s="419" t="s">
        <v>2487</v>
      </c>
      <c r="C4358" s="410" t="s">
        <v>243</v>
      </c>
      <c r="D4358" s="406">
        <v>1004.1261999999998</v>
      </c>
      <c r="E4358" s="407"/>
      <c r="F4358" s="406"/>
      <c r="G4358" s="407"/>
      <c r="H4358" s="410" t="s">
        <v>2488</v>
      </c>
      <c r="I4358" s="410" t="s">
        <v>2439</v>
      </c>
      <c r="J4358" s="417" t="s">
        <v>324</v>
      </c>
      <c r="K4358" s="665">
        <v>218400</v>
      </c>
      <c r="L4358" s="665"/>
      <c r="M4358" s="665">
        <v>89500</v>
      </c>
      <c r="N4358" s="664"/>
      <c r="O4358" s="664"/>
      <c r="P4358" s="665">
        <f t="shared" si="551"/>
        <v>307900</v>
      </c>
      <c r="Q4358" s="665">
        <f>P4358*$D4358</f>
        <v>309170456.97999996</v>
      </c>
      <c r="R4358" s="665">
        <f>P4358*$F4358</f>
        <v>0</v>
      </c>
      <c r="S4358" s="661"/>
    </row>
    <row r="4359" spans="1:19" ht="25.5" outlineLevel="1">
      <c r="A4359" s="573"/>
      <c r="B4359" s="419" t="s">
        <v>2489</v>
      </c>
      <c r="C4359" s="410" t="s">
        <v>243</v>
      </c>
      <c r="D4359" s="406">
        <v>21.3766</v>
      </c>
      <c r="E4359" s="407"/>
      <c r="F4359" s="406"/>
      <c r="G4359" s="407"/>
      <c r="H4359" s="410" t="s">
        <v>2490</v>
      </c>
      <c r="I4359" s="410" t="s">
        <v>2439</v>
      </c>
      <c r="J4359" s="417" t="s">
        <v>324</v>
      </c>
      <c r="K4359" s="665">
        <v>297800</v>
      </c>
      <c r="L4359" s="665"/>
      <c r="M4359" s="665">
        <v>113900</v>
      </c>
      <c r="N4359" s="664"/>
      <c r="O4359" s="664"/>
      <c r="P4359" s="665">
        <f t="shared" si="551"/>
        <v>411700</v>
      </c>
      <c r="Q4359" s="665">
        <f>P4359*$D4359</f>
        <v>8800746.2200000007</v>
      </c>
      <c r="R4359" s="665">
        <f>P4359*$F4359</f>
        <v>0</v>
      </c>
      <c r="S4359" s="661"/>
    </row>
    <row r="4360" spans="1:19" ht="38.25" outlineLevel="1">
      <c r="A4360" s="575">
        <v>1.5</v>
      </c>
      <c r="B4360" s="405" t="s">
        <v>2491</v>
      </c>
      <c r="C4360" s="438"/>
      <c r="D4360" s="406">
        <v>0</v>
      </c>
      <c r="E4360" s="407"/>
      <c r="F4360" s="406"/>
      <c r="G4360" s="407"/>
      <c r="H4360" s="410"/>
      <c r="I4360" s="417"/>
      <c r="J4360" s="417"/>
      <c r="K4360" s="665"/>
      <c r="L4360" s="665"/>
      <c r="M4360" s="665"/>
      <c r="N4360" s="664"/>
      <c r="O4360" s="664"/>
      <c r="P4360" s="665"/>
      <c r="Q4360" s="665"/>
      <c r="R4360" s="665"/>
      <c r="S4360" s="661"/>
    </row>
    <row r="4361" spans="1:19" ht="45" outlineLevel="1">
      <c r="A4361" s="573"/>
      <c r="B4361" s="442" t="s">
        <v>2492</v>
      </c>
      <c r="C4361" s="283" t="s">
        <v>2056</v>
      </c>
      <c r="D4361" s="406">
        <v>595</v>
      </c>
      <c r="E4361" s="407"/>
      <c r="F4361" s="406"/>
      <c r="G4361" s="410" t="s">
        <v>3168</v>
      </c>
      <c r="H4361" s="417" t="s">
        <v>3048</v>
      </c>
      <c r="I4361" s="417" t="s">
        <v>2040</v>
      </c>
      <c r="J4361" s="417" t="s">
        <v>324</v>
      </c>
      <c r="K4361" s="665">
        <v>740800</v>
      </c>
      <c r="L4361" s="665"/>
      <c r="M4361" s="665">
        <v>154700</v>
      </c>
      <c r="N4361" s="664"/>
      <c r="O4361" s="664"/>
      <c r="P4361" s="665">
        <f t="shared" ref="P4361:P4363" si="552">SUM(K4361:O4361)</f>
        <v>895500</v>
      </c>
      <c r="Q4361" s="665">
        <f>P4361*$D4361</f>
        <v>532822500</v>
      </c>
      <c r="R4361" s="665">
        <f>P4361*$F4361</f>
        <v>0</v>
      </c>
      <c r="S4361" s="661" t="s">
        <v>3200</v>
      </c>
    </row>
    <row r="4362" spans="1:19" ht="45" outlineLevel="1">
      <c r="A4362" s="574"/>
      <c r="B4362" s="409" t="s">
        <v>2493</v>
      </c>
      <c r="C4362" s="410" t="s">
        <v>2056</v>
      </c>
      <c r="D4362" s="406">
        <v>21</v>
      </c>
      <c r="E4362" s="407"/>
      <c r="F4362" s="406"/>
      <c r="G4362" s="410" t="s">
        <v>3169</v>
      </c>
      <c r="H4362" s="417" t="s">
        <v>3048</v>
      </c>
      <c r="I4362" s="417" t="s">
        <v>2040</v>
      </c>
      <c r="J4362" s="417" t="s">
        <v>324</v>
      </c>
      <c r="K4362" s="665">
        <v>832100</v>
      </c>
      <c r="L4362" s="665"/>
      <c r="M4362" s="665">
        <v>219900</v>
      </c>
      <c r="N4362" s="664"/>
      <c r="O4362" s="664"/>
      <c r="P4362" s="665">
        <f t="shared" si="552"/>
        <v>1052000</v>
      </c>
      <c r="Q4362" s="665">
        <f>P4362*$D4362</f>
        <v>22092000</v>
      </c>
      <c r="R4362" s="665">
        <f>P4362*$F4362</f>
        <v>0</v>
      </c>
      <c r="S4362" s="661" t="s">
        <v>3200</v>
      </c>
    </row>
    <row r="4363" spans="1:19" ht="45" outlineLevel="1">
      <c r="A4363" s="574"/>
      <c r="B4363" s="409" t="s">
        <v>2494</v>
      </c>
      <c r="C4363" s="410" t="s">
        <v>2056</v>
      </c>
      <c r="D4363" s="406">
        <v>32</v>
      </c>
      <c r="E4363" s="407"/>
      <c r="F4363" s="406"/>
      <c r="G4363" s="410" t="s">
        <v>3170</v>
      </c>
      <c r="H4363" s="417"/>
      <c r="I4363" s="417" t="s">
        <v>2040</v>
      </c>
      <c r="J4363" s="417" t="s">
        <v>324</v>
      </c>
      <c r="K4363" s="665">
        <v>58300</v>
      </c>
      <c r="L4363" s="665"/>
      <c r="M4363" s="665">
        <v>219900</v>
      </c>
      <c r="N4363" s="664"/>
      <c r="O4363" s="664"/>
      <c r="P4363" s="665">
        <f t="shared" si="552"/>
        <v>278200</v>
      </c>
      <c r="Q4363" s="665">
        <f>P4363*$D4363</f>
        <v>8902400</v>
      </c>
      <c r="R4363" s="665">
        <f>P4363*$F4363</f>
        <v>0</v>
      </c>
      <c r="S4363" s="661" t="s">
        <v>3200</v>
      </c>
    </row>
    <row r="4364" spans="1:19" ht="38.25" outlineLevel="1">
      <c r="A4364" s="575">
        <v>1.6</v>
      </c>
      <c r="B4364" s="447" t="s">
        <v>2495</v>
      </c>
      <c r="C4364" s="458"/>
      <c r="D4364" s="406"/>
      <c r="E4364" s="407"/>
      <c r="F4364" s="406"/>
      <c r="G4364" s="407"/>
      <c r="H4364" s="417"/>
      <c r="I4364" s="417"/>
      <c r="J4364" s="417"/>
      <c r="K4364" s="665"/>
      <c r="L4364" s="665"/>
      <c r="M4364" s="665"/>
      <c r="N4364" s="664"/>
      <c r="O4364" s="664"/>
      <c r="P4364" s="665"/>
      <c r="Q4364" s="665"/>
      <c r="R4364" s="665"/>
      <c r="S4364" s="661"/>
    </row>
    <row r="4365" spans="1:19" ht="45" outlineLevel="1">
      <c r="A4365" s="573"/>
      <c r="B4365" s="446" t="s">
        <v>2496</v>
      </c>
      <c r="C4365" s="458" t="s">
        <v>2056</v>
      </c>
      <c r="D4365" s="406">
        <v>360</v>
      </c>
      <c r="E4365" s="407"/>
      <c r="F4365" s="406"/>
      <c r="G4365" s="417" t="s">
        <v>3132</v>
      </c>
      <c r="H4365" s="417" t="s">
        <v>3048</v>
      </c>
      <c r="I4365" s="417" t="s">
        <v>2040</v>
      </c>
      <c r="J4365" s="417" t="s">
        <v>324</v>
      </c>
      <c r="K4365" s="665">
        <v>922100</v>
      </c>
      <c r="L4365" s="665"/>
      <c r="M4365" s="665">
        <v>154700</v>
      </c>
      <c r="N4365" s="664"/>
      <c r="O4365" s="664"/>
      <c r="P4365" s="665">
        <f t="shared" ref="P4365:P4367" si="553">SUM(K4365:O4365)</f>
        <v>1076800</v>
      </c>
      <c r="Q4365" s="665">
        <f>P4365*$D4365</f>
        <v>387648000</v>
      </c>
      <c r="R4365" s="665">
        <f>P4365*$F4365</f>
        <v>0</v>
      </c>
      <c r="S4365" s="661" t="s">
        <v>3200</v>
      </c>
    </row>
    <row r="4366" spans="1:19" ht="45" outlineLevel="1">
      <c r="A4366" s="573"/>
      <c r="B4366" s="446" t="s">
        <v>2497</v>
      </c>
      <c r="C4366" s="458" t="s">
        <v>2056</v>
      </c>
      <c r="D4366" s="406">
        <v>19</v>
      </c>
      <c r="E4366" s="407"/>
      <c r="F4366" s="406"/>
      <c r="G4366" s="417" t="s">
        <v>3166</v>
      </c>
      <c r="H4366" s="417" t="s">
        <v>3048</v>
      </c>
      <c r="I4366" s="417" t="s">
        <v>2040</v>
      </c>
      <c r="J4366" s="417" t="s">
        <v>324</v>
      </c>
      <c r="K4366" s="665">
        <v>929600</v>
      </c>
      <c r="L4366" s="665"/>
      <c r="M4366" s="665">
        <v>219900</v>
      </c>
      <c r="N4366" s="664"/>
      <c r="O4366" s="664"/>
      <c r="P4366" s="665">
        <f t="shared" si="553"/>
        <v>1149500</v>
      </c>
      <c r="Q4366" s="665">
        <f>P4366*$D4366</f>
        <v>21840500</v>
      </c>
      <c r="R4366" s="665">
        <f>P4366*$F4366</f>
        <v>0</v>
      </c>
      <c r="S4366" s="661" t="s">
        <v>3200</v>
      </c>
    </row>
    <row r="4367" spans="1:19" ht="45" outlineLevel="1">
      <c r="A4367" s="573"/>
      <c r="B4367" s="446" t="s">
        <v>2498</v>
      </c>
      <c r="C4367" s="458" t="s">
        <v>2056</v>
      </c>
      <c r="D4367" s="406">
        <v>20</v>
      </c>
      <c r="E4367" s="407"/>
      <c r="F4367" s="406"/>
      <c r="G4367" s="417" t="s">
        <v>3167</v>
      </c>
      <c r="H4367" s="417"/>
      <c r="I4367" s="417" t="s">
        <v>2040</v>
      </c>
      <c r="J4367" s="417" t="s">
        <v>324</v>
      </c>
      <c r="K4367" s="665">
        <v>58300</v>
      </c>
      <c r="L4367" s="665"/>
      <c r="M4367" s="665">
        <v>154700</v>
      </c>
      <c r="N4367" s="664"/>
      <c r="O4367" s="664"/>
      <c r="P4367" s="665">
        <f t="shared" si="553"/>
        <v>213000</v>
      </c>
      <c r="Q4367" s="665">
        <f>P4367*$D4367</f>
        <v>4260000</v>
      </c>
      <c r="R4367" s="665">
        <f>P4367*$F4367</f>
        <v>0</v>
      </c>
      <c r="S4367" s="661" t="s">
        <v>3200</v>
      </c>
    </row>
    <row r="4368" spans="1:19" ht="38.25" outlineLevel="1">
      <c r="A4368" s="575">
        <v>1.7</v>
      </c>
      <c r="B4368" s="405" t="s">
        <v>2499</v>
      </c>
      <c r="C4368" s="458"/>
      <c r="D4368" s="406"/>
      <c r="E4368" s="407"/>
      <c r="F4368" s="406"/>
      <c r="G4368" s="407"/>
      <c r="H4368" s="417"/>
      <c r="I4368" s="417"/>
      <c r="J4368" s="417"/>
      <c r="K4368" s="665"/>
      <c r="L4368" s="665"/>
      <c r="M4368" s="665"/>
      <c r="N4368" s="664"/>
      <c r="O4368" s="664"/>
      <c r="P4368" s="665"/>
      <c r="Q4368" s="665"/>
      <c r="R4368" s="665"/>
      <c r="S4368" s="661"/>
    </row>
    <row r="4369" spans="1:19" outlineLevel="1">
      <c r="A4369" s="573"/>
      <c r="B4369" s="409" t="s">
        <v>2500</v>
      </c>
      <c r="C4369" s="458" t="s">
        <v>2056</v>
      </c>
      <c r="D4369" s="406">
        <v>339</v>
      </c>
      <c r="E4369" s="407"/>
      <c r="F4369" s="406"/>
      <c r="G4369" s="407" t="s">
        <v>3171</v>
      </c>
      <c r="H4369" s="417" t="s">
        <v>3054</v>
      </c>
      <c r="I4369" s="417" t="s">
        <v>2040</v>
      </c>
      <c r="J4369" s="417" t="s">
        <v>324</v>
      </c>
      <c r="K4369" s="665">
        <v>380000</v>
      </c>
      <c r="L4369" s="665"/>
      <c r="M4369" s="665">
        <v>68900</v>
      </c>
      <c r="N4369" s="664"/>
      <c r="O4369" s="664"/>
      <c r="P4369" s="665">
        <f t="shared" ref="P4369:P4371" si="554">SUM(K4369:O4369)</f>
        <v>448900</v>
      </c>
      <c r="Q4369" s="665">
        <f>P4369*$D4369</f>
        <v>152177100</v>
      </c>
      <c r="R4369" s="665">
        <f>P4369*$F4369</f>
        <v>0</v>
      </c>
      <c r="S4369" s="661"/>
    </row>
    <row r="4370" spans="1:19" outlineLevel="1">
      <c r="A4370" s="573"/>
      <c r="B4370" s="409" t="s">
        <v>2501</v>
      </c>
      <c r="C4370" s="458" t="s">
        <v>2056</v>
      </c>
      <c r="D4370" s="406">
        <v>88</v>
      </c>
      <c r="E4370" s="407"/>
      <c r="F4370" s="406"/>
      <c r="G4370" s="407" t="s">
        <v>3172</v>
      </c>
      <c r="H4370" s="410" t="s">
        <v>3054</v>
      </c>
      <c r="I4370" s="417" t="s">
        <v>2040</v>
      </c>
      <c r="J4370" s="417" t="s">
        <v>324</v>
      </c>
      <c r="K4370" s="665">
        <v>490000</v>
      </c>
      <c r="L4370" s="665"/>
      <c r="M4370" s="665">
        <v>81600</v>
      </c>
      <c r="N4370" s="664"/>
      <c r="O4370" s="664"/>
      <c r="P4370" s="665">
        <f t="shared" si="554"/>
        <v>571600</v>
      </c>
      <c r="Q4370" s="665">
        <f>P4370*$D4370</f>
        <v>50300800</v>
      </c>
      <c r="R4370" s="665">
        <f>P4370*$F4370</f>
        <v>0</v>
      </c>
      <c r="S4370" s="661"/>
    </row>
    <row r="4371" spans="1:19" outlineLevel="1">
      <c r="A4371" s="573"/>
      <c r="B4371" s="409" t="s">
        <v>2502</v>
      </c>
      <c r="C4371" s="458" t="s">
        <v>2056</v>
      </c>
      <c r="D4371" s="406">
        <v>31</v>
      </c>
      <c r="E4371" s="407"/>
      <c r="F4371" s="406"/>
      <c r="G4371" s="407" t="s">
        <v>3173</v>
      </c>
      <c r="H4371" s="410" t="s">
        <v>3054</v>
      </c>
      <c r="I4371" s="417" t="s">
        <v>2040</v>
      </c>
      <c r="J4371" s="417" t="s">
        <v>324</v>
      </c>
      <c r="K4371" s="665">
        <v>620000</v>
      </c>
      <c r="L4371" s="665"/>
      <c r="M4371" s="665">
        <v>94300</v>
      </c>
      <c r="N4371" s="664"/>
      <c r="O4371" s="664"/>
      <c r="P4371" s="665">
        <f t="shared" si="554"/>
        <v>714300</v>
      </c>
      <c r="Q4371" s="665">
        <f>P4371*$D4371</f>
        <v>22143300</v>
      </c>
      <c r="R4371" s="665">
        <f>P4371*$F4371</f>
        <v>0</v>
      </c>
      <c r="S4371" s="661"/>
    </row>
    <row r="4372" spans="1:19" ht="38.25" outlineLevel="1">
      <c r="A4372" s="575">
        <v>1.8</v>
      </c>
      <c r="B4372" s="405" t="s">
        <v>2503</v>
      </c>
      <c r="C4372" s="283"/>
      <c r="D4372" s="406"/>
      <c r="E4372" s="407"/>
      <c r="F4372" s="406"/>
      <c r="G4372" s="407"/>
      <c r="H4372" s="410"/>
      <c r="I4372" s="410"/>
      <c r="J4372" s="417"/>
      <c r="K4372" s="665"/>
      <c r="L4372" s="665"/>
      <c r="M4372" s="665"/>
      <c r="N4372" s="664"/>
      <c r="O4372" s="664"/>
      <c r="P4372" s="665"/>
      <c r="Q4372" s="665"/>
      <c r="R4372" s="665"/>
      <c r="S4372" s="661"/>
    </row>
    <row r="4373" spans="1:19" ht="25.5" outlineLevel="1">
      <c r="A4373" s="573"/>
      <c r="B4373" s="409" t="s">
        <v>2504</v>
      </c>
      <c r="C4373" s="458" t="s">
        <v>2056</v>
      </c>
      <c r="D4373" s="406">
        <v>86</v>
      </c>
      <c r="E4373" s="407"/>
      <c r="F4373" s="406"/>
      <c r="G4373" s="407"/>
      <c r="H4373" s="410" t="s">
        <v>2505</v>
      </c>
      <c r="I4373" s="417" t="s">
        <v>2098</v>
      </c>
      <c r="J4373" s="410" t="s">
        <v>1902</v>
      </c>
      <c r="K4373" s="665">
        <v>1753000</v>
      </c>
      <c r="L4373" s="665"/>
      <c r="M4373" s="665">
        <v>362500</v>
      </c>
      <c r="N4373" s="664"/>
      <c r="O4373" s="664"/>
      <c r="P4373" s="665">
        <f t="shared" ref="P4373:P4381" si="555">SUM(K4373:O4373)</f>
        <v>2115500</v>
      </c>
      <c r="Q4373" s="665">
        <f>P4373*$D4373</f>
        <v>181933000</v>
      </c>
      <c r="R4373" s="665">
        <f>P4373*$F4373</f>
        <v>0</v>
      </c>
      <c r="S4373" s="661"/>
    </row>
    <row r="4374" spans="1:19" ht="25.5" outlineLevel="1">
      <c r="A4374" s="573"/>
      <c r="B4374" s="409" t="s">
        <v>2506</v>
      </c>
      <c r="C4374" s="458" t="s">
        <v>2056</v>
      </c>
      <c r="D4374" s="406">
        <v>404</v>
      </c>
      <c r="E4374" s="407"/>
      <c r="F4374" s="406"/>
      <c r="G4374" s="407"/>
      <c r="H4374" s="410" t="s">
        <v>2507</v>
      </c>
      <c r="I4374" s="417" t="s">
        <v>2098</v>
      </c>
      <c r="J4374" s="410" t="s">
        <v>1902</v>
      </c>
      <c r="K4374" s="665">
        <v>2209500</v>
      </c>
      <c r="L4374" s="665"/>
      <c r="M4374" s="665">
        <v>362500</v>
      </c>
      <c r="N4374" s="664"/>
      <c r="O4374" s="664"/>
      <c r="P4374" s="665">
        <f t="shared" si="555"/>
        <v>2572000</v>
      </c>
      <c r="Q4374" s="665">
        <f>P4374*$D4374</f>
        <v>1039088000</v>
      </c>
      <c r="R4374" s="665">
        <f>P4374*$F4374</f>
        <v>0</v>
      </c>
      <c r="S4374" s="661"/>
    </row>
    <row r="4375" spans="1:19" outlineLevel="1">
      <c r="A4375" s="575">
        <v>1.9</v>
      </c>
      <c r="B4375" s="577" t="s">
        <v>2508</v>
      </c>
      <c r="C4375" s="589"/>
      <c r="D4375" s="555"/>
      <c r="E4375" s="407"/>
      <c r="F4375" s="406"/>
      <c r="G4375" s="407"/>
      <c r="H4375" s="410"/>
      <c r="I4375" s="410"/>
      <c r="J4375" s="417"/>
      <c r="K4375" s="665"/>
      <c r="L4375" s="665"/>
      <c r="M4375" s="665"/>
      <c r="N4375" s="664"/>
      <c r="O4375" s="664"/>
      <c r="P4375" s="665"/>
      <c r="Q4375" s="665"/>
      <c r="R4375" s="665"/>
      <c r="S4375" s="661"/>
    </row>
    <row r="4376" spans="1:19" outlineLevel="1">
      <c r="A4376" s="573"/>
      <c r="B4376" s="559" t="s">
        <v>2509</v>
      </c>
      <c r="C4376" s="591" t="s">
        <v>2056</v>
      </c>
      <c r="D4376" s="555">
        <v>42</v>
      </c>
      <c r="E4376" s="407"/>
      <c r="F4376" s="406"/>
      <c r="G4376" s="407"/>
      <c r="H4376" s="410"/>
      <c r="I4376" s="410"/>
      <c r="J4376" s="417" t="s">
        <v>324</v>
      </c>
      <c r="K4376" s="665">
        <v>323800</v>
      </c>
      <c r="L4376" s="665"/>
      <c r="M4376" s="665">
        <v>145000</v>
      </c>
      <c r="N4376" s="664"/>
      <c r="O4376" s="664"/>
      <c r="P4376" s="665">
        <f t="shared" ref="P4376:P4377" si="556">SUM(K4376:O4376)</f>
        <v>468800</v>
      </c>
      <c r="Q4376" s="665">
        <f>P4376*$D4376</f>
        <v>19689600</v>
      </c>
      <c r="R4376" s="665">
        <f>P4376*$F4376</f>
        <v>0</v>
      </c>
      <c r="S4376" s="661"/>
    </row>
    <row r="4377" spans="1:19" outlineLevel="1">
      <c r="A4377" s="573"/>
      <c r="B4377" s="559" t="s">
        <v>2510</v>
      </c>
      <c r="C4377" s="591" t="s">
        <v>2056</v>
      </c>
      <c r="D4377" s="555">
        <v>444</v>
      </c>
      <c r="E4377" s="407"/>
      <c r="F4377" s="406"/>
      <c r="G4377" s="407"/>
      <c r="H4377" s="410"/>
      <c r="I4377" s="410"/>
      <c r="J4377" s="417" t="s">
        <v>324</v>
      </c>
      <c r="K4377" s="665">
        <v>323800</v>
      </c>
      <c r="L4377" s="665"/>
      <c r="M4377" s="665">
        <v>145000</v>
      </c>
      <c r="N4377" s="664"/>
      <c r="O4377" s="664"/>
      <c r="P4377" s="665">
        <f t="shared" si="556"/>
        <v>468800</v>
      </c>
      <c r="Q4377" s="665">
        <f>P4377*$D4377</f>
        <v>208147200</v>
      </c>
      <c r="R4377" s="665">
        <f>P4377*$F4377</f>
        <v>0</v>
      </c>
      <c r="S4377" s="661"/>
    </row>
    <row r="4378" spans="1:19" ht="51" outlineLevel="1">
      <c r="A4378" s="575">
        <v>1.1000000000000001</v>
      </c>
      <c r="B4378" s="577" t="s">
        <v>2511</v>
      </c>
      <c r="C4378" s="589"/>
      <c r="D4378" s="555"/>
      <c r="E4378" s="407"/>
      <c r="F4378" s="406"/>
      <c r="G4378" s="407"/>
      <c r="H4378" s="410"/>
      <c r="I4378" s="410"/>
      <c r="J4378" s="417"/>
      <c r="K4378" s="665"/>
      <c r="L4378" s="665"/>
      <c r="M4378" s="665"/>
      <c r="N4378" s="664"/>
      <c r="O4378" s="664"/>
      <c r="P4378" s="665"/>
      <c r="Q4378" s="665"/>
      <c r="R4378" s="665"/>
      <c r="S4378" s="661"/>
    </row>
    <row r="4379" spans="1:19" ht="25.5" outlineLevel="1">
      <c r="A4379" s="573"/>
      <c r="B4379" s="559" t="s">
        <v>2512</v>
      </c>
      <c r="C4379" s="591" t="s">
        <v>2056</v>
      </c>
      <c r="D4379" s="555">
        <v>300</v>
      </c>
      <c r="E4379" s="407"/>
      <c r="F4379" s="406"/>
      <c r="G4379" s="407" t="s">
        <v>3061</v>
      </c>
      <c r="H4379" s="410" t="s">
        <v>3079</v>
      </c>
      <c r="I4379" s="417" t="s">
        <v>3198</v>
      </c>
      <c r="J4379" s="417" t="s">
        <v>324</v>
      </c>
      <c r="K4379" s="665">
        <v>815100</v>
      </c>
      <c r="L4379" s="665"/>
      <c r="M4379" s="665">
        <v>308600</v>
      </c>
      <c r="N4379" s="664"/>
      <c r="O4379" s="664"/>
      <c r="P4379" s="665">
        <f t="shared" ref="P4379:P4380" si="557">SUM(K4379:O4379)</f>
        <v>1123700</v>
      </c>
      <c r="Q4379" s="665">
        <f>P4379*$D4379</f>
        <v>337110000</v>
      </c>
      <c r="R4379" s="665">
        <f>P4379*$F4379</f>
        <v>0</v>
      </c>
      <c r="S4379" s="661"/>
    </row>
    <row r="4380" spans="1:19" ht="25.5" outlineLevel="1">
      <c r="A4380" s="573"/>
      <c r="B4380" s="559" t="s">
        <v>2513</v>
      </c>
      <c r="C4380" s="591" t="s">
        <v>2056</v>
      </c>
      <c r="D4380" s="555">
        <v>60</v>
      </c>
      <c r="E4380" s="407"/>
      <c r="F4380" s="406"/>
      <c r="G4380" s="407" t="s">
        <v>3061</v>
      </c>
      <c r="H4380" s="410" t="s">
        <v>3079</v>
      </c>
      <c r="I4380" s="417" t="s">
        <v>3198</v>
      </c>
      <c r="J4380" s="417" t="s">
        <v>324</v>
      </c>
      <c r="K4380" s="665">
        <v>934000</v>
      </c>
      <c r="L4380" s="665"/>
      <c r="M4380" s="665">
        <v>352700</v>
      </c>
      <c r="N4380" s="664"/>
      <c r="O4380" s="664"/>
      <c r="P4380" s="665">
        <f t="shared" si="557"/>
        <v>1286700</v>
      </c>
      <c r="Q4380" s="665">
        <f>P4380*$D4380</f>
        <v>77202000</v>
      </c>
      <c r="R4380" s="665">
        <f>P4380*$F4380</f>
        <v>0</v>
      </c>
      <c r="S4380" s="661"/>
    </row>
    <row r="4381" spans="1:19" outlineLevel="1">
      <c r="A4381" s="575">
        <v>1.1100000000000001</v>
      </c>
      <c r="B4381" s="409" t="s">
        <v>2172</v>
      </c>
      <c r="C4381" s="283" t="s">
        <v>20</v>
      </c>
      <c r="D4381" s="406">
        <v>1</v>
      </c>
      <c r="E4381" s="407"/>
      <c r="F4381" s="406"/>
      <c r="G4381" s="407"/>
      <c r="H4381" s="410"/>
      <c r="I4381" s="410"/>
      <c r="J4381" s="417" t="s">
        <v>324</v>
      </c>
      <c r="K4381" s="665">
        <v>0</v>
      </c>
      <c r="L4381" s="665"/>
      <c r="M4381" s="665">
        <v>0</v>
      </c>
      <c r="N4381" s="664"/>
      <c r="O4381" s="664"/>
      <c r="P4381" s="665">
        <f t="shared" si="555"/>
        <v>0</v>
      </c>
      <c r="Q4381" s="665">
        <f>P4381*$D4381</f>
        <v>0</v>
      </c>
      <c r="R4381" s="665">
        <f>P4381*$F4381</f>
        <v>0</v>
      </c>
      <c r="S4381" s="312" t="s">
        <v>858</v>
      </c>
    </row>
    <row r="4382" spans="1:19" outlineLevel="1">
      <c r="A4382" s="575"/>
      <c r="B4382" s="405" t="s">
        <v>2514</v>
      </c>
      <c r="C4382" s="283"/>
      <c r="D4382" s="406"/>
      <c r="E4382" s="407"/>
      <c r="F4382" s="406"/>
      <c r="G4382" s="407"/>
      <c r="H4382" s="417"/>
      <c r="I4382" s="417"/>
      <c r="J4382" s="417"/>
      <c r="K4382" s="665"/>
      <c r="L4382" s="665"/>
      <c r="M4382" s="665"/>
      <c r="N4382" s="664"/>
      <c r="O4382" s="664"/>
      <c r="P4382" s="665"/>
      <c r="Q4382" s="665"/>
      <c r="R4382" s="665"/>
      <c r="S4382" s="661"/>
    </row>
    <row r="4383" spans="1:19" outlineLevel="1">
      <c r="A4383" s="574">
        <v>1.1000000000000001</v>
      </c>
      <c r="B4383" s="405" t="s">
        <v>2349</v>
      </c>
      <c r="C4383" s="410"/>
      <c r="D4383" s="406"/>
      <c r="E4383" s="407"/>
      <c r="F4383" s="406"/>
      <c r="G4383" s="407"/>
      <c r="H4383" s="410"/>
      <c r="I4383" s="417"/>
      <c r="J4383" s="417"/>
      <c r="K4383" s="665"/>
      <c r="L4383" s="665"/>
      <c r="M4383" s="665"/>
      <c r="N4383" s="664"/>
      <c r="O4383" s="664"/>
      <c r="P4383" s="665"/>
      <c r="Q4383" s="665"/>
      <c r="R4383" s="665"/>
      <c r="S4383" s="661"/>
    </row>
    <row r="4384" spans="1:19" outlineLevel="1">
      <c r="A4384" s="575"/>
      <c r="B4384" s="409" t="s">
        <v>2515</v>
      </c>
      <c r="C4384" s="410" t="s">
        <v>243</v>
      </c>
      <c r="D4384" s="406">
        <v>3.43</v>
      </c>
      <c r="E4384" s="407"/>
      <c r="F4384" s="406"/>
      <c r="G4384" s="407" t="s">
        <v>3061</v>
      </c>
      <c r="H4384" s="417" t="s">
        <v>3079</v>
      </c>
      <c r="I4384" s="417" t="s">
        <v>2040</v>
      </c>
      <c r="J4384" s="417" t="s">
        <v>324</v>
      </c>
      <c r="K4384" s="665">
        <v>97900</v>
      </c>
      <c r="L4384" s="665"/>
      <c r="M4384" s="665">
        <v>69900</v>
      </c>
      <c r="N4384" s="664"/>
      <c r="O4384" s="664"/>
      <c r="P4384" s="665">
        <f t="shared" ref="P4384:P4415" si="558">SUM(K4384:O4384)</f>
        <v>167800</v>
      </c>
      <c r="Q4384" s="665">
        <f t="shared" ref="Q4384:Q4419" si="559">P4384*$D4384</f>
        <v>575554</v>
      </c>
      <c r="R4384" s="665">
        <f t="shared" ref="R4384:R4419" si="560">P4384*$F4384</f>
        <v>0</v>
      </c>
      <c r="S4384" s="661"/>
    </row>
    <row r="4385" spans="1:19" outlineLevel="1">
      <c r="A4385" s="575"/>
      <c r="B4385" s="409" t="s">
        <v>2516</v>
      </c>
      <c r="C4385" s="410" t="s">
        <v>243</v>
      </c>
      <c r="D4385" s="406">
        <v>4.54</v>
      </c>
      <c r="E4385" s="407"/>
      <c r="F4385" s="406"/>
      <c r="G4385" s="407" t="s">
        <v>3061</v>
      </c>
      <c r="H4385" s="417" t="s">
        <v>3079</v>
      </c>
      <c r="I4385" s="417" t="s">
        <v>2040</v>
      </c>
      <c r="J4385" s="417" t="s">
        <v>324</v>
      </c>
      <c r="K4385" s="665">
        <v>122300</v>
      </c>
      <c r="L4385" s="665"/>
      <c r="M4385" s="665">
        <v>87400</v>
      </c>
      <c r="N4385" s="664"/>
      <c r="O4385" s="664"/>
      <c r="P4385" s="665">
        <f t="shared" si="558"/>
        <v>209700</v>
      </c>
      <c r="Q4385" s="665">
        <f t="shared" si="559"/>
        <v>952038</v>
      </c>
      <c r="R4385" s="665">
        <f t="shared" si="560"/>
        <v>0</v>
      </c>
      <c r="S4385" s="661"/>
    </row>
    <row r="4386" spans="1:19" outlineLevel="1">
      <c r="A4386" s="575"/>
      <c r="B4386" s="409" t="s">
        <v>2389</v>
      </c>
      <c r="C4386" s="410" t="s">
        <v>243</v>
      </c>
      <c r="D4386" s="406">
        <v>120.25000000000001</v>
      </c>
      <c r="E4386" s="407"/>
      <c r="F4386" s="406"/>
      <c r="G4386" s="407" t="s">
        <v>3061</v>
      </c>
      <c r="H4386" s="417" t="s">
        <v>3079</v>
      </c>
      <c r="I4386" s="417" t="s">
        <v>2040</v>
      </c>
      <c r="J4386" s="417" t="s">
        <v>324</v>
      </c>
      <c r="K4386" s="665">
        <v>146700</v>
      </c>
      <c r="L4386" s="665"/>
      <c r="M4386" s="665">
        <v>104800</v>
      </c>
      <c r="N4386" s="664"/>
      <c r="O4386" s="664"/>
      <c r="P4386" s="665">
        <f t="shared" si="558"/>
        <v>251500</v>
      </c>
      <c r="Q4386" s="665">
        <f t="shared" si="559"/>
        <v>30242875.000000004</v>
      </c>
      <c r="R4386" s="665">
        <f t="shared" si="560"/>
        <v>0</v>
      </c>
      <c r="S4386" s="661"/>
    </row>
    <row r="4387" spans="1:19" outlineLevel="1">
      <c r="A4387" s="575"/>
      <c r="B4387" s="409" t="s">
        <v>2517</v>
      </c>
      <c r="C4387" s="410" t="s">
        <v>243</v>
      </c>
      <c r="D4387" s="406">
        <v>31.85</v>
      </c>
      <c r="E4387" s="407"/>
      <c r="F4387" s="406"/>
      <c r="G4387" s="407" t="s">
        <v>3061</v>
      </c>
      <c r="H4387" s="417" t="s">
        <v>3079</v>
      </c>
      <c r="I4387" s="417" t="s">
        <v>2040</v>
      </c>
      <c r="J4387" s="417" t="s">
        <v>324</v>
      </c>
      <c r="K4387" s="665">
        <v>146700</v>
      </c>
      <c r="L4387" s="665"/>
      <c r="M4387" s="665">
        <v>104800</v>
      </c>
      <c r="N4387" s="664"/>
      <c r="O4387" s="664"/>
      <c r="P4387" s="665">
        <f t="shared" si="558"/>
        <v>251500</v>
      </c>
      <c r="Q4387" s="665">
        <f t="shared" si="559"/>
        <v>8010275</v>
      </c>
      <c r="R4387" s="665">
        <f t="shared" si="560"/>
        <v>0</v>
      </c>
      <c r="S4387" s="661"/>
    </row>
    <row r="4388" spans="1:19" outlineLevel="1">
      <c r="A4388" s="575"/>
      <c r="B4388" s="409" t="s">
        <v>2390</v>
      </c>
      <c r="C4388" s="410" t="s">
        <v>243</v>
      </c>
      <c r="D4388" s="406">
        <v>117.18</v>
      </c>
      <c r="E4388" s="407"/>
      <c r="F4388" s="406"/>
      <c r="G4388" s="407" t="s">
        <v>3061</v>
      </c>
      <c r="H4388" s="417" t="s">
        <v>3079</v>
      </c>
      <c r="I4388" s="417" t="s">
        <v>2040</v>
      </c>
      <c r="J4388" s="417" t="s">
        <v>324</v>
      </c>
      <c r="K4388" s="665">
        <v>171300</v>
      </c>
      <c r="L4388" s="665"/>
      <c r="M4388" s="665">
        <v>122300</v>
      </c>
      <c r="N4388" s="664"/>
      <c r="O4388" s="664"/>
      <c r="P4388" s="665">
        <f t="shared" si="558"/>
        <v>293600</v>
      </c>
      <c r="Q4388" s="665">
        <f t="shared" si="559"/>
        <v>34404048</v>
      </c>
      <c r="R4388" s="665">
        <f t="shared" si="560"/>
        <v>0</v>
      </c>
      <c r="S4388" s="661"/>
    </row>
    <row r="4389" spans="1:19" outlineLevel="1">
      <c r="A4389" s="575"/>
      <c r="B4389" s="409" t="s">
        <v>2391</v>
      </c>
      <c r="C4389" s="410" t="s">
        <v>243</v>
      </c>
      <c r="D4389" s="406">
        <v>86.96</v>
      </c>
      <c r="E4389" s="407"/>
      <c r="F4389" s="406"/>
      <c r="G4389" s="407" t="s">
        <v>3061</v>
      </c>
      <c r="H4389" s="417" t="s">
        <v>3079</v>
      </c>
      <c r="I4389" s="417" t="s">
        <v>2040</v>
      </c>
      <c r="J4389" s="417" t="s">
        <v>324</v>
      </c>
      <c r="K4389" s="665">
        <v>195700</v>
      </c>
      <c r="L4389" s="665"/>
      <c r="M4389" s="665">
        <v>139800</v>
      </c>
      <c r="N4389" s="664"/>
      <c r="O4389" s="664"/>
      <c r="P4389" s="665">
        <f t="shared" si="558"/>
        <v>335500</v>
      </c>
      <c r="Q4389" s="665">
        <f t="shared" si="559"/>
        <v>29175079.999999996</v>
      </c>
      <c r="R4389" s="665">
        <f t="shared" si="560"/>
        <v>0</v>
      </c>
      <c r="S4389" s="661"/>
    </row>
    <row r="4390" spans="1:19" outlineLevel="1">
      <c r="A4390" s="575"/>
      <c r="B4390" s="409" t="s">
        <v>2518</v>
      </c>
      <c r="C4390" s="410" t="s">
        <v>243</v>
      </c>
      <c r="D4390" s="406">
        <v>2.94</v>
      </c>
      <c r="E4390" s="407"/>
      <c r="F4390" s="406"/>
      <c r="G4390" s="407" t="s">
        <v>3061</v>
      </c>
      <c r="H4390" s="417" t="s">
        <v>3079</v>
      </c>
      <c r="I4390" s="417" t="s">
        <v>2040</v>
      </c>
      <c r="J4390" s="417" t="s">
        <v>324</v>
      </c>
      <c r="K4390" s="665">
        <v>195700</v>
      </c>
      <c r="L4390" s="665"/>
      <c r="M4390" s="665">
        <v>139800</v>
      </c>
      <c r="N4390" s="664"/>
      <c r="O4390" s="664"/>
      <c r="P4390" s="665">
        <f t="shared" si="558"/>
        <v>335500</v>
      </c>
      <c r="Q4390" s="665">
        <f t="shared" si="559"/>
        <v>986370</v>
      </c>
      <c r="R4390" s="665">
        <f t="shared" si="560"/>
        <v>0</v>
      </c>
      <c r="S4390" s="661"/>
    </row>
    <row r="4391" spans="1:19" outlineLevel="1">
      <c r="A4391" s="574"/>
      <c r="B4391" s="409" t="s">
        <v>2392</v>
      </c>
      <c r="C4391" s="410" t="s">
        <v>243</v>
      </c>
      <c r="D4391" s="406">
        <v>150.75</v>
      </c>
      <c r="E4391" s="407"/>
      <c r="F4391" s="406"/>
      <c r="G4391" s="407" t="s">
        <v>3061</v>
      </c>
      <c r="H4391" s="417" t="s">
        <v>3079</v>
      </c>
      <c r="I4391" s="417" t="s">
        <v>2040</v>
      </c>
      <c r="J4391" s="417" t="s">
        <v>324</v>
      </c>
      <c r="K4391" s="665">
        <v>220100</v>
      </c>
      <c r="L4391" s="665"/>
      <c r="M4391" s="665">
        <v>157200</v>
      </c>
      <c r="N4391" s="664"/>
      <c r="O4391" s="664"/>
      <c r="P4391" s="665">
        <f t="shared" si="558"/>
        <v>377300</v>
      </c>
      <c r="Q4391" s="665">
        <f t="shared" si="559"/>
        <v>56877975</v>
      </c>
      <c r="R4391" s="665">
        <f t="shared" si="560"/>
        <v>0</v>
      </c>
      <c r="S4391" s="661"/>
    </row>
    <row r="4392" spans="1:19" outlineLevel="1">
      <c r="A4392" s="575"/>
      <c r="B4392" s="409" t="s">
        <v>2519</v>
      </c>
      <c r="C4392" s="410" t="s">
        <v>243</v>
      </c>
      <c r="D4392" s="406">
        <v>28.46</v>
      </c>
      <c r="E4392" s="407"/>
      <c r="F4392" s="406"/>
      <c r="G4392" s="407" t="s">
        <v>3061</v>
      </c>
      <c r="H4392" s="417" t="s">
        <v>3079</v>
      </c>
      <c r="I4392" s="417" t="s">
        <v>2040</v>
      </c>
      <c r="J4392" s="417" t="s">
        <v>324</v>
      </c>
      <c r="K4392" s="665">
        <v>244600</v>
      </c>
      <c r="L4392" s="665"/>
      <c r="M4392" s="665">
        <v>174700</v>
      </c>
      <c r="N4392" s="664"/>
      <c r="O4392" s="664"/>
      <c r="P4392" s="665">
        <f t="shared" si="558"/>
        <v>419300</v>
      </c>
      <c r="Q4392" s="665">
        <f t="shared" si="559"/>
        <v>11933278</v>
      </c>
      <c r="R4392" s="665">
        <f t="shared" si="560"/>
        <v>0</v>
      </c>
      <c r="S4392" s="661"/>
    </row>
    <row r="4393" spans="1:19" outlineLevel="1">
      <c r="A4393" s="575"/>
      <c r="B4393" s="409" t="s">
        <v>2393</v>
      </c>
      <c r="C4393" s="410" t="s">
        <v>243</v>
      </c>
      <c r="D4393" s="406">
        <v>100.77000000000001</v>
      </c>
      <c r="E4393" s="407"/>
      <c r="F4393" s="406"/>
      <c r="G4393" s="407" t="s">
        <v>3061</v>
      </c>
      <c r="H4393" s="417" t="s">
        <v>3079</v>
      </c>
      <c r="I4393" s="417" t="s">
        <v>2040</v>
      </c>
      <c r="J4393" s="417" t="s">
        <v>324</v>
      </c>
      <c r="K4393" s="665">
        <v>244600</v>
      </c>
      <c r="L4393" s="665"/>
      <c r="M4393" s="665">
        <v>174700</v>
      </c>
      <c r="N4393" s="664"/>
      <c r="O4393" s="664"/>
      <c r="P4393" s="665">
        <f t="shared" si="558"/>
        <v>419300</v>
      </c>
      <c r="Q4393" s="665">
        <f t="shared" si="559"/>
        <v>42252861.000000007</v>
      </c>
      <c r="R4393" s="665">
        <f t="shared" si="560"/>
        <v>0</v>
      </c>
      <c r="S4393" s="661"/>
    </row>
    <row r="4394" spans="1:19" outlineLevel="1">
      <c r="A4394" s="575"/>
      <c r="B4394" s="409" t="s">
        <v>2395</v>
      </c>
      <c r="C4394" s="410" t="s">
        <v>243</v>
      </c>
      <c r="D4394" s="406">
        <v>40.61</v>
      </c>
      <c r="E4394" s="407"/>
      <c r="F4394" s="406"/>
      <c r="G4394" s="407" t="s">
        <v>3061</v>
      </c>
      <c r="H4394" s="417" t="s">
        <v>3079</v>
      </c>
      <c r="I4394" s="417" t="s">
        <v>2040</v>
      </c>
      <c r="J4394" s="417" t="s">
        <v>324</v>
      </c>
      <c r="K4394" s="665">
        <v>269000</v>
      </c>
      <c r="L4394" s="665"/>
      <c r="M4394" s="665">
        <v>192200</v>
      </c>
      <c r="N4394" s="664"/>
      <c r="O4394" s="664"/>
      <c r="P4394" s="665">
        <f t="shared" si="558"/>
        <v>461200</v>
      </c>
      <c r="Q4394" s="665">
        <f t="shared" si="559"/>
        <v>18729332</v>
      </c>
      <c r="R4394" s="665">
        <f t="shared" si="560"/>
        <v>0</v>
      </c>
      <c r="S4394" s="661"/>
    </row>
    <row r="4395" spans="1:19" outlineLevel="1">
      <c r="A4395" s="575"/>
      <c r="B4395" s="409" t="s">
        <v>2520</v>
      </c>
      <c r="C4395" s="410" t="s">
        <v>243</v>
      </c>
      <c r="D4395" s="406">
        <v>30.9</v>
      </c>
      <c r="E4395" s="407"/>
      <c r="F4395" s="406"/>
      <c r="G4395" s="407" t="s">
        <v>3061</v>
      </c>
      <c r="H4395" s="417" t="s">
        <v>3079</v>
      </c>
      <c r="I4395" s="417" t="s">
        <v>2040</v>
      </c>
      <c r="J4395" s="417" t="s">
        <v>324</v>
      </c>
      <c r="K4395" s="665">
        <v>293400</v>
      </c>
      <c r="L4395" s="665"/>
      <c r="M4395" s="665">
        <v>209700</v>
      </c>
      <c r="N4395" s="664"/>
      <c r="O4395" s="664"/>
      <c r="P4395" s="665">
        <f t="shared" si="558"/>
        <v>503100</v>
      </c>
      <c r="Q4395" s="665">
        <f t="shared" si="559"/>
        <v>15545790</v>
      </c>
      <c r="R4395" s="665">
        <f t="shared" si="560"/>
        <v>0</v>
      </c>
      <c r="S4395" s="661"/>
    </row>
    <row r="4396" spans="1:19" outlineLevel="1">
      <c r="A4396" s="575"/>
      <c r="B4396" s="409" t="s">
        <v>2396</v>
      </c>
      <c r="C4396" s="410" t="s">
        <v>243</v>
      </c>
      <c r="D4396" s="406">
        <v>5.9399999999999995</v>
      </c>
      <c r="E4396" s="407"/>
      <c r="F4396" s="406"/>
      <c r="G4396" s="407" t="s">
        <v>3061</v>
      </c>
      <c r="H4396" s="417" t="s">
        <v>3079</v>
      </c>
      <c r="I4396" s="417" t="s">
        <v>2040</v>
      </c>
      <c r="J4396" s="417" t="s">
        <v>324</v>
      </c>
      <c r="K4396" s="665">
        <v>293400</v>
      </c>
      <c r="L4396" s="665"/>
      <c r="M4396" s="665">
        <v>209700</v>
      </c>
      <c r="N4396" s="664"/>
      <c r="O4396" s="664"/>
      <c r="P4396" s="665">
        <f t="shared" si="558"/>
        <v>503100</v>
      </c>
      <c r="Q4396" s="665">
        <f t="shared" si="559"/>
        <v>2988413.9999999995</v>
      </c>
      <c r="R4396" s="665">
        <f t="shared" si="560"/>
        <v>0</v>
      </c>
      <c r="S4396" s="661"/>
    </row>
    <row r="4397" spans="1:19" outlineLevel="1">
      <c r="A4397" s="575"/>
      <c r="B4397" s="409" t="s">
        <v>2475</v>
      </c>
      <c r="C4397" s="410" t="s">
        <v>243</v>
      </c>
      <c r="D4397" s="406">
        <v>83.899999999999991</v>
      </c>
      <c r="E4397" s="407"/>
      <c r="F4397" s="406"/>
      <c r="G4397" s="407" t="s">
        <v>3061</v>
      </c>
      <c r="H4397" s="417" t="s">
        <v>3079</v>
      </c>
      <c r="I4397" s="417" t="s">
        <v>2040</v>
      </c>
      <c r="J4397" s="417" t="s">
        <v>324</v>
      </c>
      <c r="K4397" s="665">
        <v>318000</v>
      </c>
      <c r="L4397" s="665"/>
      <c r="M4397" s="665">
        <v>227100</v>
      </c>
      <c r="N4397" s="664"/>
      <c r="O4397" s="664"/>
      <c r="P4397" s="665">
        <f t="shared" si="558"/>
        <v>545100</v>
      </c>
      <c r="Q4397" s="665">
        <f t="shared" si="559"/>
        <v>45733889.999999993</v>
      </c>
      <c r="R4397" s="665">
        <f t="shared" si="560"/>
        <v>0</v>
      </c>
      <c r="S4397" s="661"/>
    </row>
    <row r="4398" spans="1:19" outlineLevel="1">
      <c r="A4398" s="575"/>
      <c r="B4398" s="409" t="s">
        <v>2397</v>
      </c>
      <c r="C4398" s="410" t="s">
        <v>243</v>
      </c>
      <c r="D4398" s="406">
        <v>5.05</v>
      </c>
      <c r="E4398" s="407"/>
      <c r="F4398" s="406"/>
      <c r="G4398" s="407" t="s">
        <v>3061</v>
      </c>
      <c r="H4398" s="417" t="s">
        <v>3079</v>
      </c>
      <c r="I4398" s="417" t="s">
        <v>2040</v>
      </c>
      <c r="J4398" s="417" t="s">
        <v>324</v>
      </c>
      <c r="K4398" s="665">
        <v>342400</v>
      </c>
      <c r="L4398" s="665"/>
      <c r="M4398" s="665">
        <v>244600</v>
      </c>
      <c r="N4398" s="664"/>
      <c r="O4398" s="664"/>
      <c r="P4398" s="665">
        <f t="shared" si="558"/>
        <v>587000</v>
      </c>
      <c r="Q4398" s="665">
        <f t="shared" si="559"/>
        <v>2964350</v>
      </c>
      <c r="R4398" s="665">
        <f t="shared" si="560"/>
        <v>0</v>
      </c>
      <c r="S4398" s="661"/>
    </row>
    <row r="4399" spans="1:19" outlineLevel="1">
      <c r="A4399" s="575"/>
      <c r="B4399" s="409" t="s">
        <v>2521</v>
      </c>
      <c r="C4399" s="410" t="s">
        <v>243</v>
      </c>
      <c r="D4399" s="406">
        <v>43.120000000000005</v>
      </c>
      <c r="E4399" s="407"/>
      <c r="F4399" s="406"/>
      <c r="G4399" s="407" t="s">
        <v>3061</v>
      </c>
      <c r="H4399" s="417" t="s">
        <v>3079</v>
      </c>
      <c r="I4399" s="417" t="s">
        <v>2040</v>
      </c>
      <c r="J4399" s="417" t="s">
        <v>324</v>
      </c>
      <c r="K4399" s="665">
        <v>318000</v>
      </c>
      <c r="L4399" s="665"/>
      <c r="M4399" s="665">
        <v>227100</v>
      </c>
      <c r="N4399" s="664"/>
      <c r="O4399" s="664"/>
      <c r="P4399" s="665">
        <f t="shared" si="558"/>
        <v>545100</v>
      </c>
      <c r="Q4399" s="665">
        <f t="shared" si="559"/>
        <v>23504712.000000004</v>
      </c>
      <c r="R4399" s="665">
        <f t="shared" si="560"/>
        <v>0</v>
      </c>
      <c r="S4399" s="661"/>
    </row>
    <row r="4400" spans="1:19" outlineLevel="1">
      <c r="A4400" s="575"/>
      <c r="B4400" s="409" t="s">
        <v>2522</v>
      </c>
      <c r="C4400" s="410" t="s">
        <v>243</v>
      </c>
      <c r="D4400" s="406">
        <v>21.72</v>
      </c>
      <c r="E4400" s="407"/>
      <c r="F4400" s="406"/>
      <c r="G4400" s="407" t="s">
        <v>3061</v>
      </c>
      <c r="H4400" s="417" t="s">
        <v>3079</v>
      </c>
      <c r="I4400" s="417" t="s">
        <v>2040</v>
      </c>
      <c r="J4400" s="417" t="s">
        <v>324</v>
      </c>
      <c r="K4400" s="665">
        <v>342400</v>
      </c>
      <c r="L4400" s="665"/>
      <c r="M4400" s="665">
        <v>244600</v>
      </c>
      <c r="N4400" s="664"/>
      <c r="O4400" s="664"/>
      <c r="P4400" s="665">
        <f t="shared" si="558"/>
        <v>587000</v>
      </c>
      <c r="Q4400" s="665">
        <f t="shared" si="559"/>
        <v>12749640</v>
      </c>
      <c r="R4400" s="665">
        <f t="shared" si="560"/>
        <v>0</v>
      </c>
      <c r="S4400" s="661"/>
    </row>
    <row r="4401" spans="1:19" outlineLevel="1">
      <c r="A4401" s="575"/>
      <c r="B4401" s="409" t="s">
        <v>2523</v>
      </c>
      <c r="C4401" s="410" t="s">
        <v>243</v>
      </c>
      <c r="D4401" s="406">
        <v>12</v>
      </c>
      <c r="E4401" s="407"/>
      <c r="F4401" s="406"/>
      <c r="G4401" s="407" t="s">
        <v>3061</v>
      </c>
      <c r="H4401" s="417" t="s">
        <v>3079</v>
      </c>
      <c r="I4401" s="417" t="s">
        <v>2040</v>
      </c>
      <c r="J4401" s="417" t="s">
        <v>324</v>
      </c>
      <c r="K4401" s="665">
        <v>366800</v>
      </c>
      <c r="L4401" s="665"/>
      <c r="M4401" s="665">
        <v>262100</v>
      </c>
      <c r="N4401" s="664"/>
      <c r="O4401" s="664"/>
      <c r="P4401" s="665">
        <f t="shared" si="558"/>
        <v>628900</v>
      </c>
      <c r="Q4401" s="665">
        <f t="shared" si="559"/>
        <v>7546800</v>
      </c>
      <c r="R4401" s="665">
        <f t="shared" si="560"/>
        <v>0</v>
      </c>
      <c r="S4401" s="661"/>
    </row>
    <row r="4402" spans="1:19" outlineLevel="1">
      <c r="A4402" s="575"/>
      <c r="B4402" s="409" t="s">
        <v>2399</v>
      </c>
      <c r="C4402" s="410" t="s">
        <v>243</v>
      </c>
      <c r="D4402" s="406">
        <v>59.680000000000007</v>
      </c>
      <c r="E4402" s="407"/>
      <c r="F4402" s="406"/>
      <c r="G4402" s="407" t="s">
        <v>3061</v>
      </c>
      <c r="H4402" s="417" t="s">
        <v>3079</v>
      </c>
      <c r="I4402" s="417" t="s">
        <v>2040</v>
      </c>
      <c r="J4402" s="417" t="s">
        <v>324</v>
      </c>
      <c r="K4402" s="665">
        <v>366800</v>
      </c>
      <c r="L4402" s="665"/>
      <c r="M4402" s="665">
        <v>262100</v>
      </c>
      <c r="N4402" s="664"/>
      <c r="O4402" s="664"/>
      <c r="P4402" s="665">
        <f t="shared" si="558"/>
        <v>628900</v>
      </c>
      <c r="Q4402" s="665">
        <f t="shared" si="559"/>
        <v>37532752.000000007</v>
      </c>
      <c r="R4402" s="665">
        <f t="shared" si="560"/>
        <v>0</v>
      </c>
      <c r="S4402" s="661"/>
    </row>
    <row r="4403" spans="1:19" outlineLevel="1">
      <c r="A4403" s="575"/>
      <c r="B4403" s="409" t="s">
        <v>2400</v>
      </c>
      <c r="C4403" s="410" t="s">
        <v>243</v>
      </c>
      <c r="D4403" s="406">
        <v>47.629999999999995</v>
      </c>
      <c r="E4403" s="407"/>
      <c r="F4403" s="406"/>
      <c r="G4403" s="407" t="s">
        <v>3061</v>
      </c>
      <c r="H4403" s="417" t="s">
        <v>3079</v>
      </c>
      <c r="I4403" s="417" t="s">
        <v>2040</v>
      </c>
      <c r="J4403" s="417" t="s">
        <v>324</v>
      </c>
      <c r="K4403" s="665">
        <v>391200</v>
      </c>
      <c r="L4403" s="665"/>
      <c r="M4403" s="665">
        <v>279500</v>
      </c>
      <c r="N4403" s="664"/>
      <c r="O4403" s="664"/>
      <c r="P4403" s="665">
        <f t="shared" si="558"/>
        <v>670700</v>
      </c>
      <c r="Q4403" s="665">
        <f t="shared" si="559"/>
        <v>31945440.999999996</v>
      </c>
      <c r="R4403" s="665">
        <f t="shared" si="560"/>
        <v>0</v>
      </c>
      <c r="S4403" s="661"/>
    </row>
    <row r="4404" spans="1:19" outlineLevel="1">
      <c r="A4404" s="575"/>
      <c r="B4404" s="409" t="s">
        <v>2524</v>
      </c>
      <c r="C4404" s="410" t="s">
        <v>243</v>
      </c>
      <c r="D4404" s="406">
        <v>16.36</v>
      </c>
      <c r="E4404" s="407"/>
      <c r="F4404" s="406"/>
      <c r="G4404" s="407" t="s">
        <v>3061</v>
      </c>
      <c r="H4404" s="417" t="s">
        <v>3079</v>
      </c>
      <c r="I4404" s="417" t="s">
        <v>2040</v>
      </c>
      <c r="J4404" s="417" t="s">
        <v>324</v>
      </c>
      <c r="K4404" s="665">
        <v>415700</v>
      </c>
      <c r="L4404" s="665"/>
      <c r="M4404" s="665">
        <v>297000</v>
      </c>
      <c r="N4404" s="664"/>
      <c r="O4404" s="664"/>
      <c r="P4404" s="665">
        <f t="shared" si="558"/>
        <v>712700</v>
      </c>
      <c r="Q4404" s="665">
        <f t="shared" si="559"/>
        <v>11659772</v>
      </c>
      <c r="R4404" s="665">
        <f t="shared" si="560"/>
        <v>0</v>
      </c>
      <c r="S4404" s="661"/>
    </row>
    <row r="4405" spans="1:19" outlineLevel="1">
      <c r="A4405" s="575"/>
      <c r="B4405" s="409" t="s">
        <v>2476</v>
      </c>
      <c r="C4405" s="410" t="s">
        <v>243</v>
      </c>
      <c r="D4405" s="406">
        <v>5.31</v>
      </c>
      <c r="E4405" s="407"/>
      <c r="F4405" s="406"/>
      <c r="G4405" s="407" t="s">
        <v>3061</v>
      </c>
      <c r="H4405" s="417" t="s">
        <v>3048</v>
      </c>
      <c r="I4405" s="417" t="s">
        <v>2040</v>
      </c>
      <c r="J4405" s="417" t="s">
        <v>324</v>
      </c>
      <c r="K4405" s="665">
        <v>494400</v>
      </c>
      <c r="L4405" s="665"/>
      <c r="M4405" s="665">
        <v>298700</v>
      </c>
      <c r="N4405" s="664"/>
      <c r="O4405" s="664"/>
      <c r="P4405" s="665">
        <f t="shared" si="558"/>
        <v>793100</v>
      </c>
      <c r="Q4405" s="665">
        <f t="shared" si="559"/>
        <v>4211361</v>
      </c>
      <c r="R4405" s="665">
        <f t="shared" si="560"/>
        <v>0</v>
      </c>
      <c r="S4405" s="661"/>
    </row>
    <row r="4406" spans="1:19" outlineLevel="1">
      <c r="A4406" s="575"/>
      <c r="B4406" s="409" t="s">
        <v>2403</v>
      </c>
      <c r="C4406" s="410" t="s">
        <v>243</v>
      </c>
      <c r="D4406" s="406">
        <v>72.44</v>
      </c>
      <c r="E4406" s="407"/>
      <c r="F4406" s="406"/>
      <c r="G4406" s="407" t="s">
        <v>3061</v>
      </c>
      <c r="H4406" s="417" t="s">
        <v>3048</v>
      </c>
      <c r="I4406" s="417" t="s">
        <v>2040</v>
      </c>
      <c r="J4406" s="417" t="s">
        <v>324</v>
      </c>
      <c r="K4406" s="665">
        <v>523500</v>
      </c>
      <c r="L4406" s="665"/>
      <c r="M4406" s="665">
        <v>316300</v>
      </c>
      <c r="N4406" s="664"/>
      <c r="O4406" s="664"/>
      <c r="P4406" s="665">
        <f t="shared" si="558"/>
        <v>839800</v>
      </c>
      <c r="Q4406" s="665">
        <f t="shared" si="559"/>
        <v>60835112</v>
      </c>
      <c r="R4406" s="665">
        <f t="shared" si="560"/>
        <v>0</v>
      </c>
      <c r="S4406" s="661"/>
    </row>
    <row r="4407" spans="1:19" outlineLevel="1">
      <c r="A4407" s="574"/>
      <c r="B4407" s="409" t="s">
        <v>2525</v>
      </c>
      <c r="C4407" s="410" t="s">
        <v>243</v>
      </c>
      <c r="D4407" s="406">
        <v>24.439999999999998</v>
      </c>
      <c r="E4407" s="407"/>
      <c r="F4407" s="406"/>
      <c r="G4407" s="407" t="s">
        <v>3061</v>
      </c>
      <c r="H4407" s="417" t="s">
        <v>3048</v>
      </c>
      <c r="I4407" s="417" t="s">
        <v>2040</v>
      </c>
      <c r="J4407" s="417" t="s">
        <v>324</v>
      </c>
      <c r="K4407" s="665">
        <v>552500</v>
      </c>
      <c r="L4407" s="665"/>
      <c r="M4407" s="665">
        <v>333900</v>
      </c>
      <c r="N4407" s="664"/>
      <c r="O4407" s="664"/>
      <c r="P4407" s="665">
        <f t="shared" si="558"/>
        <v>886400</v>
      </c>
      <c r="Q4407" s="665">
        <f t="shared" si="559"/>
        <v>21663615.999999996</v>
      </c>
      <c r="R4407" s="665">
        <f t="shared" si="560"/>
        <v>0</v>
      </c>
      <c r="S4407" s="661"/>
    </row>
    <row r="4408" spans="1:19" outlineLevel="1">
      <c r="A4408" s="562"/>
      <c r="B4408" s="419" t="s">
        <v>2406</v>
      </c>
      <c r="C4408" s="410" t="s">
        <v>243</v>
      </c>
      <c r="D4408" s="406">
        <v>46.61</v>
      </c>
      <c r="E4408" s="407"/>
      <c r="F4408" s="406"/>
      <c r="G4408" s="407" t="s">
        <v>3061</v>
      </c>
      <c r="H4408" s="417" t="s">
        <v>3048</v>
      </c>
      <c r="I4408" s="417" t="s">
        <v>2040</v>
      </c>
      <c r="J4408" s="417" t="s">
        <v>324</v>
      </c>
      <c r="K4408" s="665">
        <v>581600</v>
      </c>
      <c r="L4408" s="665"/>
      <c r="M4408" s="665">
        <v>351500</v>
      </c>
      <c r="N4408" s="664"/>
      <c r="O4408" s="664"/>
      <c r="P4408" s="665">
        <f t="shared" si="558"/>
        <v>933100</v>
      </c>
      <c r="Q4408" s="665">
        <f t="shared" si="559"/>
        <v>43491791</v>
      </c>
      <c r="R4408" s="665">
        <f t="shared" si="560"/>
        <v>0</v>
      </c>
      <c r="S4408" s="661"/>
    </row>
    <row r="4409" spans="1:19" outlineLevel="1">
      <c r="A4409" s="575"/>
      <c r="B4409" s="409" t="s">
        <v>2526</v>
      </c>
      <c r="C4409" s="410" t="s">
        <v>243</v>
      </c>
      <c r="D4409" s="406">
        <v>10.61</v>
      </c>
      <c r="E4409" s="407"/>
      <c r="F4409" s="406"/>
      <c r="G4409" s="407" t="s">
        <v>3061</v>
      </c>
      <c r="H4409" s="417" t="s">
        <v>3048</v>
      </c>
      <c r="I4409" s="417" t="s">
        <v>2040</v>
      </c>
      <c r="J4409" s="417" t="s">
        <v>324</v>
      </c>
      <c r="K4409" s="665">
        <v>610700</v>
      </c>
      <c r="L4409" s="665"/>
      <c r="M4409" s="665">
        <v>369000</v>
      </c>
      <c r="N4409" s="664"/>
      <c r="O4409" s="664"/>
      <c r="P4409" s="665">
        <f t="shared" si="558"/>
        <v>979700</v>
      </c>
      <c r="Q4409" s="665">
        <f t="shared" si="559"/>
        <v>10394617</v>
      </c>
      <c r="R4409" s="665">
        <f t="shared" si="560"/>
        <v>0</v>
      </c>
      <c r="S4409" s="661"/>
    </row>
    <row r="4410" spans="1:19" outlineLevel="1">
      <c r="A4410" s="575"/>
      <c r="B4410" s="419" t="s">
        <v>2407</v>
      </c>
      <c r="C4410" s="410" t="s">
        <v>243</v>
      </c>
      <c r="D4410" s="406">
        <v>10.46</v>
      </c>
      <c r="E4410" s="407"/>
      <c r="F4410" s="406"/>
      <c r="G4410" s="407" t="s">
        <v>3061</v>
      </c>
      <c r="H4410" s="417" t="s">
        <v>3048</v>
      </c>
      <c r="I4410" s="417" t="s">
        <v>2040</v>
      </c>
      <c r="J4410" s="417" t="s">
        <v>324</v>
      </c>
      <c r="K4410" s="665">
        <v>639700</v>
      </c>
      <c r="L4410" s="665"/>
      <c r="M4410" s="665">
        <v>386600</v>
      </c>
      <c r="N4410" s="664"/>
      <c r="O4410" s="664"/>
      <c r="P4410" s="665">
        <f t="shared" si="558"/>
        <v>1026300</v>
      </c>
      <c r="Q4410" s="665">
        <f t="shared" si="559"/>
        <v>10735098</v>
      </c>
      <c r="R4410" s="665">
        <f t="shared" si="560"/>
        <v>0</v>
      </c>
      <c r="S4410" s="661"/>
    </row>
    <row r="4411" spans="1:19" outlineLevel="1">
      <c r="A4411" s="575"/>
      <c r="B4411" s="419" t="s">
        <v>2527</v>
      </c>
      <c r="C4411" s="410" t="s">
        <v>243</v>
      </c>
      <c r="D4411" s="406">
        <v>21.259999999999998</v>
      </c>
      <c r="E4411" s="407"/>
      <c r="F4411" s="406"/>
      <c r="G4411" s="407" t="s">
        <v>3061</v>
      </c>
      <c r="H4411" s="417" t="s">
        <v>3064</v>
      </c>
      <c r="I4411" s="417" t="s">
        <v>2040</v>
      </c>
      <c r="J4411" s="417" t="s">
        <v>324</v>
      </c>
      <c r="K4411" s="665">
        <v>780800</v>
      </c>
      <c r="L4411" s="665"/>
      <c r="M4411" s="665">
        <v>395300</v>
      </c>
      <c r="N4411" s="664"/>
      <c r="O4411" s="664"/>
      <c r="P4411" s="665">
        <f t="shared" si="558"/>
        <v>1176100</v>
      </c>
      <c r="Q4411" s="665">
        <f t="shared" si="559"/>
        <v>25003885.999999996</v>
      </c>
      <c r="R4411" s="665">
        <f t="shared" si="560"/>
        <v>0</v>
      </c>
      <c r="S4411" s="661"/>
    </row>
    <row r="4412" spans="1:19" outlineLevel="1">
      <c r="A4412" s="575"/>
      <c r="B4412" s="419" t="s">
        <v>2409</v>
      </c>
      <c r="C4412" s="410" t="s">
        <v>243</v>
      </c>
      <c r="D4412" s="406">
        <v>6.26</v>
      </c>
      <c r="E4412" s="407"/>
      <c r="F4412" s="406"/>
      <c r="G4412" s="407" t="s">
        <v>3061</v>
      </c>
      <c r="H4412" s="417" t="s">
        <v>3064</v>
      </c>
      <c r="I4412" s="417" t="s">
        <v>2040</v>
      </c>
      <c r="J4412" s="417" t="s">
        <v>324</v>
      </c>
      <c r="K4412" s="665">
        <v>1383500</v>
      </c>
      <c r="L4412" s="665"/>
      <c r="M4412" s="665">
        <v>470200</v>
      </c>
      <c r="N4412" s="664"/>
      <c r="O4412" s="664"/>
      <c r="P4412" s="665">
        <f t="shared" si="558"/>
        <v>1853700</v>
      </c>
      <c r="Q4412" s="665">
        <f t="shared" si="559"/>
        <v>11604162</v>
      </c>
      <c r="R4412" s="665">
        <f t="shared" si="560"/>
        <v>0</v>
      </c>
      <c r="S4412" s="661"/>
    </row>
    <row r="4413" spans="1:19" outlineLevel="1">
      <c r="A4413" s="575"/>
      <c r="B4413" s="419" t="s">
        <v>2528</v>
      </c>
      <c r="C4413" s="410" t="s">
        <v>243</v>
      </c>
      <c r="D4413" s="406">
        <v>8.9</v>
      </c>
      <c r="E4413" s="407"/>
      <c r="F4413" s="406"/>
      <c r="G4413" s="407" t="s">
        <v>3061</v>
      </c>
      <c r="H4413" s="417" t="s">
        <v>3064</v>
      </c>
      <c r="I4413" s="417" t="s">
        <v>2040</v>
      </c>
      <c r="J4413" s="417" t="s">
        <v>324</v>
      </c>
      <c r="K4413" s="665">
        <v>1383500</v>
      </c>
      <c r="L4413" s="665"/>
      <c r="M4413" s="665">
        <v>470200</v>
      </c>
      <c r="N4413" s="664"/>
      <c r="O4413" s="664"/>
      <c r="P4413" s="665">
        <f t="shared" si="558"/>
        <v>1853700</v>
      </c>
      <c r="Q4413" s="665">
        <f t="shared" si="559"/>
        <v>16497930</v>
      </c>
      <c r="R4413" s="665">
        <f t="shared" si="560"/>
        <v>0</v>
      </c>
      <c r="S4413" s="661"/>
    </row>
    <row r="4414" spans="1:19" outlineLevel="1">
      <c r="A4414" s="575"/>
      <c r="B4414" s="419" t="s">
        <v>2414</v>
      </c>
      <c r="C4414" s="410" t="s">
        <v>243</v>
      </c>
      <c r="D4414" s="406">
        <v>5.04</v>
      </c>
      <c r="E4414" s="407"/>
      <c r="F4414" s="406"/>
      <c r="G4414" s="407" t="s">
        <v>3061</v>
      </c>
      <c r="H4414" s="417" t="s">
        <v>3064</v>
      </c>
      <c r="I4414" s="417" t="s">
        <v>2040</v>
      </c>
      <c r="J4414" s="417" t="s">
        <v>324</v>
      </c>
      <c r="K4414" s="665">
        <v>1702800</v>
      </c>
      <c r="L4414" s="665"/>
      <c r="M4414" s="665">
        <v>578700</v>
      </c>
      <c r="N4414" s="664"/>
      <c r="O4414" s="664"/>
      <c r="P4414" s="665">
        <f t="shared" si="558"/>
        <v>2281500</v>
      </c>
      <c r="Q4414" s="665">
        <f t="shared" si="559"/>
        <v>11498760</v>
      </c>
      <c r="R4414" s="665">
        <f t="shared" si="560"/>
        <v>0</v>
      </c>
      <c r="S4414" s="661"/>
    </row>
    <row r="4415" spans="1:19" outlineLevel="1">
      <c r="A4415" s="575"/>
      <c r="B4415" s="419" t="s">
        <v>2529</v>
      </c>
      <c r="C4415" s="410" t="s">
        <v>243</v>
      </c>
      <c r="D4415" s="406">
        <v>1.27</v>
      </c>
      <c r="E4415" s="407"/>
      <c r="F4415" s="406"/>
      <c r="G4415" s="407" t="s">
        <v>3061</v>
      </c>
      <c r="H4415" s="417" t="s">
        <v>3064</v>
      </c>
      <c r="I4415" s="417" t="s">
        <v>2040</v>
      </c>
      <c r="J4415" s="417" t="s">
        <v>324</v>
      </c>
      <c r="K4415" s="665">
        <v>2341600</v>
      </c>
      <c r="L4415" s="665"/>
      <c r="M4415" s="665">
        <v>701400</v>
      </c>
      <c r="N4415" s="664"/>
      <c r="O4415" s="664"/>
      <c r="P4415" s="665">
        <f t="shared" si="558"/>
        <v>3043000</v>
      </c>
      <c r="Q4415" s="665">
        <f t="shared" si="559"/>
        <v>3864610</v>
      </c>
      <c r="R4415" s="665">
        <f t="shared" si="560"/>
        <v>0</v>
      </c>
      <c r="S4415" s="661"/>
    </row>
    <row r="4416" spans="1:19" outlineLevel="1">
      <c r="A4416" s="575"/>
      <c r="B4416" s="553" t="s">
        <v>2530</v>
      </c>
      <c r="C4416" s="558" t="s">
        <v>243</v>
      </c>
      <c r="D4416" s="555">
        <v>36</v>
      </c>
      <c r="E4416" s="407"/>
      <c r="F4416" s="406"/>
      <c r="G4416" s="407" t="s">
        <v>3061</v>
      </c>
      <c r="H4416" s="417" t="s">
        <v>3079</v>
      </c>
      <c r="I4416" s="417" t="s">
        <v>2040</v>
      </c>
      <c r="J4416" s="417" t="s">
        <v>324</v>
      </c>
      <c r="K4416" s="665">
        <v>269000</v>
      </c>
      <c r="L4416" s="665"/>
      <c r="M4416" s="665">
        <v>192200</v>
      </c>
      <c r="N4416" s="664"/>
      <c r="O4416" s="664"/>
      <c r="P4416" s="665">
        <f t="shared" ref="P4416:P4419" si="561">SUM(K4416:O4416)</f>
        <v>461200</v>
      </c>
      <c r="Q4416" s="665">
        <f t="shared" si="559"/>
        <v>16603200</v>
      </c>
      <c r="R4416" s="665">
        <f t="shared" si="560"/>
        <v>0</v>
      </c>
      <c r="S4416" s="661"/>
    </row>
    <row r="4417" spans="1:19" outlineLevel="1">
      <c r="A4417" s="575"/>
      <c r="B4417" s="553" t="s">
        <v>2394</v>
      </c>
      <c r="C4417" s="558" t="s">
        <v>243</v>
      </c>
      <c r="D4417" s="555">
        <v>23</v>
      </c>
      <c r="E4417" s="407"/>
      <c r="F4417" s="406"/>
      <c r="G4417" s="407" t="s">
        <v>3061</v>
      </c>
      <c r="H4417" s="417" t="s">
        <v>3079</v>
      </c>
      <c r="I4417" s="417" t="s">
        <v>2040</v>
      </c>
      <c r="J4417" s="417" t="s">
        <v>324</v>
      </c>
      <c r="K4417" s="665">
        <v>293400</v>
      </c>
      <c r="L4417" s="665"/>
      <c r="M4417" s="665">
        <v>209700</v>
      </c>
      <c r="N4417" s="664"/>
      <c r="O4417" s="664"/>
      <c r="P4417" s="665">
        <f t="shared" si="561"/>
        <v>503100</v>
      </c>
      <c r="Q4417" s="665">
        <f t="shared" si="559"/>
        <v>11571300</v>
      </c>
      <c r="R4417" s="665">
        <f t="shared" si="560"/>
        <v>0</v>
      </c>
      <c r="S4417" s="661"/>
    </row>
    <row r="4418" spans="1:19" outlineLevel="1">
      <c r="A4418" s="575"/>
      <c r="B4418" s="553" t="s">
        <v>2531</v>
      </c>
      <c r="C4418" s="558" t="s">
        <v>243</v>
      </c>
      <c r="D4418" s="555">
        <v>18</v>
      </c>
      <c r="E4418" s="407"/>
      <c r="F4418" s="406"/>
      <c r="G4418" s="407" t="s">
        <v>3061</v>
      </c>
      <c r="H4418" s="417" t="s">
        <v>3079</v>
      </c>
      <c r="I4418" s="417" t="s">
        <v>2040</v>
      </c>
      <c r="J4418" s="417" t="s">
        <v>324</v>
      </c>
      <c r="K4418" s="665">
        <v>318000</v>
      </c>
      <c r="L4418" s="665"/>
      <c r="M4418" s="665">
        <v>227100</v>
      </c>
      <c r="N4418" s="664"/>
      <c r="O4418" s="664"/>
      <c r="P4418" s="665">
        <f t="shared" si="561"/>
        <v>545100</v>
      </c>
      <c r="Q4418" s="665">
        <f t="shared" si="559"/>
        <v>9811800</v>
      </c>
      <c r="R4418" s="665">
        <f t="shared" si="560"/>
        <v>0</v>
      </c>
      <c r="S4418" s="661"/>
    </row>
    <row r="4419" spans="1:19" outlineLevel="1">
      <c r="A4419" s="575"/>
      <c r="B4419" s="553" t="s">
        <v>2532</v>
      </c>
      <c r="C4419" s="558" t="s">
        <v>243</v>
      </c>
      <c r="D4419" s="555">
        <v>2</v>
      </c>
      <c r="E4419" s="407"/>
      <c r="F4419" s="406"/>
      <c r="G4419" s="407" t="s">
        <v>3061</v>
      </c>
      <c r="H4419" s="417" t="s">
        <v>3064</v>
      </c>
      <c r="I4419" s="417" t="s">
        <v>2040</v>
      </c>
      <c r="J4419" s="417" t="s">
        <v>324</v>
      </c>
      <c r="K4419" s="665">
        <v>745400</v>
      </c>
      <c r="L4419" s="665"/>
      <c r="M4419" s="665">
        <v>377300</v>
      </c>
      <c r="N4419" s="664"/>
      <c r="O4419" s="664"/>
      <c r="P4419" s="665">
        <f t="shared" si="561"/>
        <v>1122700</v>
      </c>
      <c r="Q4419" s="665">
        <f t="shared" si="559"/>
        <v>2245400</v>
      </c>
      <c r="R4419" s="665">
        <f t="shared" si="560"/>
        <v>0</v>
      </c>
      <c r="S4419" s="661"/>
    </row>
    <row r="4420" spans="1:19" outlineLevel="1">
      <c r="A4420" s="575">
        <v>1.2</v>
      </c>
      <c r="B4420" s="402" t="s">
        <v>2362</v>
      </c>
      <c r="C4420" s="458"/>
      <c r="D4420" s="406"/>
      <c r="E4420" s="407"/>
      <c r="F4420" s="406"/>
      <c r="G4420" s="407"/>
      <c r="H4420" s="459"/>
      <c r="I4420" s="417"/>
      <c r="J4420" s="417"/>
      <c r="K4420" s="665"/>
      <c r="L4420" s="665"/>
      <c r="M4420" s="665"/>
      <c r="N4420" s="664"/>
      <c r="O4420" s="664"/>
      <c r="P4420" s="665"/>
      <c r="Q4420" s="665"/>
      <c r="R4420" s="665"/>
      <c r="S4420" s="661"/>
    </row>
    <row r="4421" spans="1:19" outlineLevel="1">
      <c r="A4421" s="575"/>
      <c r="B4421" s="409" t="s">
        <v>2515</v>
      </c>
      <c r="C4421" s="458" t="s">
        <v>2056</v>
      </c>
      <c r="D4421" s="406">
        <v>1</v>
      </c>
      <c r="E4421" s="407"/>
      <c r="F4421" s="406"/>
      <c r="G4421" s="407" t="s">
        <v>3061</v>
      </c>
      <c r="H4421" s="417" t="s">
        <v>3079</v>
      </c>
      <c r="I4421" s="417" t="s">
        <v>2040</v>
      </c>
      <c r="J4421" s="417" t="s">
        <v>324</v>
      </c>
      <c r="K4421" s="665">
        <v>92300</v>
      </c>
      <c r="L4421" s="665"/>
      <c r="M4421" s="665">
        <v>69900</v>
      </c>
      <c r="N4421" s="664"/>
      <c r="O4421" s="664"/>
      <c r="P4421" s="665">
        <f t="shared" ref="P4421:P4435" si="562">SUM(K4421:O4421)</f>
        <v>162200</v>
      </c>
      <c r="Q4421" s="665">
        <f t="shared" ref="Q4421:Q4441" si="563">P4421*$D4421</f>
        <v>162200</v>
      </c>
      <c r="R4421" s="665">
        <f t="shared" ref="R4421:R4441" si="564">P4421*$F4421</f>
        <v>0</v>
      </c>
      <c r="S4421" s="661"/>
    </row>
    <row r="4422" spans="1:19" outlineLevel="1">
      <c r="A4422" s="575"/>
      <c r="B4422" s="419" t="s">
        <v>2517</v>
      </c>
      <c r="C4422" s="283" t="s">
        <v>2056</v>
      </c>
      <c r="D4422" s="406">
        <v>2</v>
      </c>
      <c r="E4422" s="407"/>
      <c r="F4422" s="406"/>
      <c r="G4422" s="407" t="s">
        <v>3061</v>
      </c>
      <c r="H4422" s="417" t="s">
        <v>3079</v>
      </c>
      <c r="I4422" s="417" t="s">
        <v>2040</v>
      </c>
      <c r="J4422" s="417" t="s">
        <v>324</v>
      </c>
      <c r="K4422" s="665">
        <v>138300</v>
      </c>
      <c r="L4422" s="665"/>
      <c r="M4422" s="665">
        <v>104800</v>
      </c>
      <c r="N4422" s="664"/>
      <c r="O4422" s="664"/>
      <c r="P4422" s="665">
        <f t="shared" si="562"/>
        <v>243100</v>
      </c>
      <c r="Q4422" s="665">
        <f t="shared" si="563"/>
        <v>486200</v>
      </c>
      <c r="R4422" s="665">
        <f t="shared" si="564"/>
        <v>0</v>
      </c>
      <c r="S4422" s="661"/>
    </row>
    <row r="4423" spans="1:19" outlineLevel="1">
      <c r="A4423" s="575"/>
      <c r="B4423" s="419" t="s">
        <v>2390</v>
      </c>
      <c r="C4423" s="283" t="s">
        <v>2056</v>
      </c>
      <c r="D4423" s="406">
        <v>11</v>
      </c>
      <c r="E4423" s="407"/>
      <c r="F4423" s="406"/>
      <c r="G4423" s="407" t="s">
        <v>3061</v>
      </c>
      <c r="H4423" s="417" t="s">
        <v>3079</v>
      </c>
      <c r="I4423" s="417" t="s">
        <v>2040</v>
      </c>
      <c r="J4423" s="417" t="s">
        <v>324</v>
      </c>
      <c r="K4423" s="665">
        <v>161400</v>
      </c>
      <c r="L4423" s="665"/>
      <c r="M4423" s="665">
        <v>122200</v>
      </c>
      <c r="N4423" s="664"/>
      <c r="O4423" s="664"/>
      <c r="P4423" s="665">
        <f t="shared" si="562"/>
        <v>283600</v>
      </c>
      <c r="Q4423" s="665">
        <f t="shared" si="563"/>
        <v>3119600</v>
      </c>
      <c r="R4423" s="665">
        <f t="shared" si="564"/>
        <v>0</v>
      </c>
      <c r="S4423" s="661"/>
    </row>
    <row r="4424" spans="1:19" outlineLevel="1">
      <c r="A4424" s="575"/>
      <c r="B4424" s="419" t="s">
        <v>2391</v>
      </c>
      <c r="C4424" s="283" t="s">
        <v>2056</v>
      </c>
      <c r="D4424" s="406">
        <v>8</v>
      </c>
      <c r="E4424" s="407"/>
      <c r="F4424" s="406"/>
      <c r="G4424" s="407" t="s">
        <v>3061</v>
      </c>
      <c r="H4424" s="417" t="s">
        <v>3079</v>
      </c>
      <c r="I4424" s="417" t="s">
        <v>2040</v>
      </c>
      <c r="J4424" s="417" t="s">
        <v>324</v>
      </c>
      <c r="K4424" s="665">
        <v>184400</v>
      </c>
      <c r="L4424" s="665"/>
      <c r="M4424" s="665">
        <v>139700</v>
      </c>
      <c r="N4424" s="664"/>
      <c r="O4424" s="664"/>
      <c r="P4424" s="665">
        <f t="shared" si="562"/>
        <v>324100</v>
      </c>
      <c r="Q4424" s="665">
        <f t="shared" si="563"/>
        <v>2592800</v>
      </c>
      <c r="R4424" s="665">
        <f t="shared" si="564"/>
        <v>0</v>
      </c>
      <c r="S4424" s="661"/>
    </row>
    <row r="4425" spans="1:19" outlineLevel="1">
      <c r="A4425" s="575"/>
      <c r="B4425" s="419" t="s">
        <v>2392</v>
      </c>
      <c r="C4425" s="283" t="s">
        <v>2056</v>
      </c>
      <c r="D4425" s="406">
        <v>11</v>
      </c>
      <c r="E4425" s="407"/>
      <c r="F4425" s="406"/>
      <c r="G4425" s="407" t="s">
        <v>3061</v>
      </c>
      <c r="H4425" s="417" t="s">
        <v>3079</v>
      </c>
      <c r="I4425" s="417" t="s">
        <v>2040</v>
      </c>
      <c r="J4425" s="417" t="s">
        <v>324</v>
      </c>
      <c r="K4425" s="665">
        <v>207400</v>
      </c>
      <c r="L4425" s="665"/>
      <c r="M4425" s="665">
        <v>157200</v>
      </c>
      <c r="N4425" s="664"/>
      <c r="O4425" s="664"/>
      <c r="P4425" s="665">
        <f t="shared" si="562"/>
        <v>364600</v>
      </c>
      <c r="Q4425" s="665">
        <f t="shared" si="563"/>
        <v>4010600</v>
      </c>
      <c r="R4425" s="665">
        <f t="shared" si="564"/>
        <v>0</v>
      </c>
      <c r="S4425" s="661"/>
    </row>
    <row r="4426" spans="1:19" outlineLevel="1">
      <c r="A4426" s="575"/>
      <c r="B4426" s="419" t="s">
        <v>2519</v>
      </c>
      <c r="C4426" s="283" t="s">
        <v>2056</v>
      </c>
      <c r="D4426" s="406">
        <v>6</v>
      </c>
      <c r="E4426" s="407"/>
      <c r="F4426" s="406"/>
      <c r="G4426" s="407" t="s">
        <v>3061</v>
      </c>
      <c r="H4426" s="417" t="s">
        <v>3079</v>
      </c>
      <c r="I4426" s="417" t="s">
        <v>2040</v>
      </c>
      <c r="J4426" s="417" t="s">
        <v>324</v>
      </c>
      <c r="K4426" s="665">
        <v>230500</v>
      </c>
      <c r="L4426" s="665"/>
      <c r="M4426" s="665">
        <v>174600</v>
      </c>
      <c r="N4426" s="664"/>
      <c r="O4426" s="664"/>
      <c r="P4426" s="665">
        <f t="shared" si="562"/>
        <v>405100</v>
      </c>
      <c r="Q4426" s="665">
        <f t="shared" si="563"/>
        <v>2430600</v>
      </c>
      <c r="R4426" s="665">
        <f t="shared" si="564"/>
        <v>0</v>
      </c>
      <c r="S4426" s="661"/>
    </row>
    <row r="4427" spans="1:19" outlineLevel="1">
      <c r="A4427" s="575"/>
      <c r="B4427" s="419" t="s">
        <v>2393</v>
      </c>
      <c r="C4427" s="283" t="s">
        <v>2056</v>
      </c>
      <c r="D4427" s="406">
        <v>4</v>
      </c>
      <c r="E4427" s="407"/>
      <c r="F4427" s="406"/>
      <c r="G4427" s="407" t="s">
        <v>3061</v>
      </c>
      <c r="H4427" s="417" t="s">
        <v>3079</v>
      </c>
      <c r="I4427" s="417" t="s">
        <v>2040</v>
      </c>
      <c r="J4427" s="417" t="s">
        <v>324</v>
      </c>
      <c r="K4427" s="665">
        <v>230500</v>
      </c>
      <c r="L4427" s="665"/>
      <c r="M4427" s="665">
        <v>174600</v>
      </c>
      <c r="N4427" s="664"/>
      <c r="O4427" s="664"/>
      <c r="P4427" s="665">
        <f t="shared" si="562"/>
        <v>405100</v>
      </c>
      <c r="Q4427" s="665">
        <f t="shared" si="563"/>
        <v>1620400</v>
      </c>
      <c r="R4427" s="665">
        <f t="shared" si="564"/>
        <v>0</v>
      </c>
      <c r="S4427" s="661"/>
    </row>
    <row r="4428" spans="1:19" outlineLevel="1">
      <c r="A4428" s="575"/>
      <c r="B4428" s="419" t="s">
        <v>2395</v>
      </c>
      <c r="C4428" s="283" t="s">
        <v>2056</v>
      </c>
      <c r="D4428" s="406">
        <v>1</v>
      </c>
      <c r="E4428" s="407"/>
      <c r="F4428" s="406"/>
      <c r="G4428" s="407" t="s">
        <v>3061</v>
      </c>
      <c r="H4428" s="417" t="s">
        <v>3079</v>
      </c>
      <c r="I4428" s="417" t="s">
        <v>2040</v>
      </c>
      <c r="J4428" s="417" t="s">
        <v>324</v>
      </c>
      <c r="K4428" s="665">
        <v>253500</v>
      </c>
      <c r="L4428" s="665"/>
      <c r="M4428" s="665">
        <v>192100</v>
      </c>
      <c r="N4428" s="664"/>
      <c r="O4428" s="664"/>
      <c r="P4428" s="665">
        <f t="shared" si="562"/>
        <v>445600</v>
      </c>
      <c r="Q4428" s="665">
        <f t="shared" si="563"/>
        <v>445600</v>
      </c>
      <c r="R4428" s="665">
        <f t="shared" si="564"/>
        <v>0</v>
      </c>
      <c r="S4428" s="661"/>
    </row>
    <row r="4429" spans="1:19" outlineLevel="1">
      <c r="A4429" s="575"/>
      <c r="B4429" s="419" t="s">
        <v>2397</v>
      </c>
      <c r="C4429" s="283" t="s">
        <v>2056</v>
      </c>
      <c r="D4429" s="406">
        <v>1</v>
      </c>
      <c r="E4429" s="407"/>
      <c r="F4429" s="406"/>
      <c r="G4429" s="407" t="s">
        <v>3061</v>
      </c>
      <c r="H4429" s="417" t="s">
        <v>3079</v>
      </c>
      <c r="I4429" s="417" t="s">
        <v>2040</v>
      </c>
      <c r="J4429" s="417" t="s">
        <v>324</v>
      </c>
      <c r="K4429" s="665">
        <v>322700</v>
      </c>
      <c r="L4429" s="665"/>
      <c r="M4429" s="665">
        <v>244500</v>
      </c>
      <c r="N4429" s="664"/>
      <c r="O4429" s="664"/>
      <c r="P4429" s="665">
        <f t="shared" si="562"/>
        <v>567200</v>
      </c>
      <c r="Q4429" s="665">
        <f t="shared" si="563"/>
        <v>567200</v>
      </c>
      <c r="R4429" s="665">
        <f t="shared" si="564"/>
        <v>0</v>
      </c>
      <c r="S4429" s="661"/>
    </row>
    <row r="4430" spans="1:19" outlineLevel="1">
      <c r="A4430" s="575"/>
      <c r="B4430" s="419" t="s">
        <v>2521</v>
      </c>
      <c r="C4430" s="283" t="s">
        <v>2056</v>
      </c>
      <c r="D4430" s="406">
        <v>2</v>
      </c>
      <c r="E4430" s="407"/>
      <c r="F4430" s="406"/>
      <c r="G4430" s="407" t="s">
        <v>3061</v>
      </c>
      <c r="H4430" s="417" t="s">
        <v>3079</v>
      </c>
      <c r="I4430" s="417" t="s">
        <v>2040</v>
      </c>
      <c r="J4430" s="417" t="s">
        <v>324</v>
      </c>
      <c r="K4430" s="665">
        <v>299700</v>
      </c>
      <c r="L4430" s="665"/>
      <c r="M4430" s="665">
        <v>227000</v>
      </c>
      <c r="N4430" s="664"/>
      <c r="O4430" s="664"/>
      <c r="P4430" s="665">
        <f t="shared" si="562"/>
        <v>526700</v>
      </c>
      <c r="Q4430" s="665">
        <f t="shared" si="563"/>
        <v>1053400</v>
      </c>
      <c r="R4430" s="665">
        <f t="shared" si="564"/>
        <v>0</v>
      </c>
      <c r="S4430" s="661"/>
    </row>
    <row r="4431" spans="1:19" outlineLevel="1">
      <c r="A4431" s="575"/>
      <c r="B4431" s="419" t="s">
        <v>2399</v>
      </c>
      <c r="C4431" s="283" t="s">
        <v>2056</v>
      </c>
      <c r="D4431" s="406">
        <v>5</v>
      </c>
      <c r="E4431" s="407"/>
      <c r="F4431" s="406"/>
      <c r="G4431" s="407" t="s">
        <v>3061</v>
      </c>
      <c r="H4431" s="417" t="s">
        <v>3079</v>
      </c>
      <c r="I4431" s="417" t="s">
        <v>2040</v>
      </c>
      <c r="J4431" s="417" t="s">
        <v>324</v>
      </c>
      <c r="K4431" s="665">
        <v>345600</v>
      </c>
      <c r="L4431" s="665"/>
      <c r="M4431" s="665">
        <v>261900</v>
      </c>
      <c r="N4431" s="664"/>
      <c r="O4431" s="664"/>
      <c r="P4431" s="665">
        <f t="shared" si="562"/>
        <v>607500</v>
      </c>
      <c r="Q4431" s="665">
        <f t="shared" si="563"/>
        <v>3037500</v>
      </c>
      <c r="R4431" s="665">
        <f t="shared" si="564"/>
        <v>0</v>
      </c>
      <c r="S4431" s="661"/>
    </row>
    <row r="4432" spans="1:19" outlineLevel="1">
      <c r="A4432" s="575"/>
      <c r="B4432" s="419" t="s">
        <v>2400</v>
      </c>
      <c r="C4432" s="283" t="s">
        <v>2056</v>
      </c>
      <c r="D4432" s="406">
        <v>2</v>
      </c>
      <c r="E4432" s="407"/>
      <c r="F4432" s="406"/>
      <c r="G4432" s="407" t="s">
        <v>3061</v>
      </c>
      <c r="H4432" s="417" t="s">
        <v>3079</v>
      </c>
      <c r="I4432" s="417" t="s">
        <v>2040</v>
      </c>
      <c r="J4432" s="417" t="s">
        <v>324</v>
      </c>
      <c r="K4432" s="665">
        <v>368600</v>
      </c>
      <c r="L4432" s="665"/>
      <c r="M4432" s="665">
        <v>279400</v>
      </c>
      <c r="N4432" s="664"/>
      <c r="O4432" s="664"/>
      <c r="P4432" s="665">
        <f t="shared" si="562"/>
        <v>648000</v>
      </c>
      <c r="Q4432" s="665">
        <f t="shared" si="563"/>
        <v>1296000</v>
      </c>
      <c r="R4432" s="665">
        <f t="shared" si="564"/>
        <v>0</v>
      </c>
      <c r="S4432" s="661"/>
    </row>
    <row r="4433" spans="1:19" outlineLevel="1">
      <c r="A4433" s="575"/>
      <c r="B4433" s="419" t="s">
        <v>2524</v>
      </c>
      <c r="C4433" s="283" t="s">
        <v>2056</v>
      </c>
      <c r="D4433" s="406">
        <v>1</v>
      </c>
      <c r="E4433" s="407"/>
      <c r="F4433" s="406"/>
      <c r="G4433" s="407" t="s">
        <v>3061</v>
      </c>
      <c r="H4433" s="417" t="s">
        <v>3079</v>
      </c>
      <c r="I4433" s="417" t="s">
        <v>2040</v>
      </c>
      <c r="J4433" s="417" t="s">
        <v>324</v>
      </c>
      <c r="K4433" s="665">
        <v>391800</v>
      </c>
      <c r="L4433" s="665"/>
      <c r="M4433" s="665">
        <v>296900</v>
      </c>
      <c r="N4433" s="664"/>
      <c r="O4433" s="664"/>
      <c r="P4433" s="665">
        <f t="shared" si="562"/>
        <v>688700</v>
      </c>
      <c r="Q4433" s="665">
        <f t="shared" si="563"/>
        <v>688700</v>
      </c>
      <c r="R4433" s="665">
        <f t="shared" si="564"/>
        <v>0</v>
      </c>
      <c r="S4433" s="661"/>
    </row>
    <row r="4434" spans="1:19" outlineLevel="1">
      <c r="A4434" s="575"/>
      <c r="B4434" s="419" t="s">
        <v>2403</v>
      </c>
      <c r="C4434" s="283" t="s">
        <v>2056</v>
      </c>
      <c r="D4434" s="406">
        <v>2</v>
      </c>
      <c r="E4434" s="407"/>
      <c r="F4434" s="406"/>
      <c r="G4434" s="407" t="s">
        <v>3061</v>
      </c>
      <c r="H4434" s="417" t="s">
        <v>3048</v>
      </c>
      <c r="I4434" s="417" t="s">
        <v>2040</v>
      </c>
      <c r="J4434" s="417" t="s">
        <v>324</v>
      </c>
      <c r="K4434" s="665">
        <v>493100</v>
      </c>
      <c r="L4434" s="665"/>
      <c r="M4434" s="665">
        <v>316100</v>
      </c>
      <c r="N4434" s="664"/>
      <c r="O4434" s="664"/>
      <c r="P4434" s="665">
        <f t="shared" si="562"/>
        <v>809200</v>
      </c>
      <c r="Q4434" s="665">
        <f t="shared" si="563"/>
        <v>1618400</v>
      </c>
      <c r="R4434" s="665">
        <f t="shared" si="564"/>
        <v>0</v>
      </c>
      <c r="S4434" s="661"/>
    </row>
    <row r="4435" spans="1:19" outlineLevel="1">
      <c r="A4435" s="575"/>
      <c r="B4435" s="419" t="s">
        <v>2526</v>
      </c>
      <c r="C4435" s="283" t="s">
        <v>2056</v>
      </c>
      <c r="D4435" s="406">
        <v>1</v>
      </c>
      <c r="E4435" s="407"/>
      <c r="F4435" s="406"/>
      <c r="G4435" s="407" t="s">
        <v>3061</v>
      </c>
      <c r="H4435" s="417" t="s">
        <v>3048</v>
      </c>
      <c r="I4435" s="417" t="s">
        <v>2040</v>
      </c>
      <c r="J4435" s="417" t="s">
        <v>324</v>
      </c>
      <c r="K4435" s="665">
        <v>575200</v>
      </c>
      <c r="L4435" s="665"/>
      <c r="M4435" s="665">
        <v>368800</v>
      </c>
      <c r="N4435" s="664"/>
      <c r="O4435" s="664"/>
      <c r="P4435" s="665">
        <f t="shared" si="562"/>
        <v>944000</v>
      </c>
      <c r="Q4435" s="665">
        <f t="shared" si="563"/>
        <v>944000</v>
      </c>
      <c r="R4435" s="665">
        <f t="shared" si="564"/>
        <v>0</v>
      </c>
      <c r="S4435" s="661"/>
    </row>
    <row r="4436" spans="1:19" outlineLevel="1">
      <c r="A4436" s="575"/>
      <c r="B4436" s="553" t="s">
        <v>2533</v>
      </c>
      <c r="C4436" s="589" t="s">
        <v>2056</v>
      </c>
      <c r="D4436" s="555">
        <v>5</v>
      </c>
      <c r="E4436" s="407"/>
      <c r="F4436" s="406"/>
      <c r="G4436" s="407" t="s">
        <v>3061</v>
      </c>
      <c r="H4436" s="417" t="s">
        <v>3079</v>
      </c>
      <c r="I4436" s="417" t="s">
        <v>2040</v>
      </c>
      <c r="J4436" s="417" t="s">
        <v>324</v>
      </c>
      <c r="K4436" s="665">
        <v>138300</v>
      </c>
      <c r="L4436" s="665"/>
      <c r="M4436" s="665">
        <v>104800</v>
      </c>
      <c r="N4436" s="664"/>
      <c r="O4436" s="664"/>
      <c r="P4436" s="665">
        <f t="shared" ref="P4436:P4441" si="565">SUM(K4436:O4436)</f>
        <v>243100</v>
      </c>
      <c r="Q4436" s="665">
        <f t="shared" si="563"/>
        <v>1215500</v>
      </c>
      <c r="R4436" s="665">
        <f t="shared" si="564"/>
        <v>0</v>
      </c>
      <c r="S4436" s="661"/>
    </row>
    <row r="4437" spans="1:19" outlineLevel="1">
      <c r="A4437" s="575"/>
      <c r="B4437" s="553" t="s">
        <v>2531</v>
      </c>
      <c r="C4437" s="589" t="s">
        <v>2056</v>
      </c>
      <c r="D4437" s="555">
        <v>2</v>
      </c>
      <c r="E4437" s="407"/>
      <c r="F4437" s="406"/>
      <c r="G4437" s="407" t="s">
        <v>3061</v>
      </c>
      <c r="H4437" s="417" t="s">
        <v>3079</v>
      </c>
      <c r="I4437" s="417" t="s">
        <v>2040</v>
      </c>
      <c r="J4437" s="417" t="s">
        <v>324</v>
      </c>
      <c r="K4437" s="665">
        <v>299700</v>
      </c>
      <c r="L4437" s="665"/>
      <c r="M4437" s="665">
        <v>227000</v>
      </c>
      <c r="N4437" s="664"/>
      <c r="O4437" s="664"/>
      <c r="P4437" s="665">
        <f t="shared" si="565"/>
        <v>526700</v>
      </c>
      <c r="Q4437" s="665">
        <f t="shared" si="563"/>
        <v>1053400</v>
      </c>
      <c r="R4437" s="665">
        <f t="shared" si="564"/>
        <v>0</v>
      </c>
      <c r="S4437" s="661"/>
    </row>
    <row r="4438" spans="1:19" outlineLevel="1">
      <c r="A4438" s="575"/>
      <c r="B4438" s="553" t="s">
        <v>2475</v>
      </c>
      <c r="C4438" s="589" t="s">
        <v>2056</v>
      </c>
      <c r="D4438" s="555">
        <v>7</v>
      </c>
      <c r="E4438" s="407"/>
      <c r="F4438" s="406"/>
      <c r="G4438" s="407" t="s">
        <v>3061</v>
      </c>
      <c r="H4438" s="417" t="s">
        <v>3079</v>
      </c>
      <c r="I4438" s="417" t="s">
        <v>2040</v>
      </c>
      <c r="J4438" s="417" t="s">
        <v>324</v>
      </c>
      <c r="K4438" s="665">
        <v>299700</v>
      </c>
      <c r="L4438" s="665"/>
      <c r="M4438" s="665">
        <v>227000</v>
      </c>
      <c r="N4438" s="664"/>
      <c r="O4438" s="664"/>
      <c r="P4438" s="665">
        <f t="shared" si="565"/>
        <v>526700</v>
      </c>
      <c r="Q4438" s="665">
        <f t="shared" si="563"/>
        <v>3686900</v>
      </c>
      <c r="R4438" s="665">
        <f t="shared" si="564"/>
        <v>0</v>
      </c>
      <c r="S4438" s="661"/>
    </row>
    <row r="4439" spans="1:19" outlineLevel="1">
      <c r="A4439" s="575"/>
      <c r="B4439" s="553" t="s">
        <v>2406</v>
      </c>
      <c r="C4439" s="589" t="s">
        <v>2056</v>
      </c>
      <c r="D4439" s="555">
        <v>2</v>
      </c>
      <c r="E4439" s="407"/>
      <c r="F4439" s="406"/>
      <c r="G4439" s="407" t="s">
        <v>3061</v>
      </c>
      <c r="H4439" s="417" t="s">
        <v>3048</v>
      </c>
      <c r="I4439" s="417" t="s">
        <v>2040</v>
      </c>
      <c r="J4439" s="417" t="s">
        <v>324</v>
      </c>
      <c r="K4439" s="665">
        <v>547900</v>
      </c>
      <c r="L4439" s="665"/>
      <c r="M4439" s="665">
        <v>351200</v>
      </c>
      <c r="N4439" s="664"/>
      <c r="O4439" s="664"/>
      <c r="P4439" s="665">
        <f t="shared" si="565"/>
        <v>899100</v>
      </c>
      <c r="Q4439" s="665">
        <f t="shared" si="563"/>
        <v>1798200</v>
      </c>
      <c r="R4439" s="665">
        <f t="shared" si="564"/>
        <v>0</v>
      </c>
      <c r="S4439" s="661"/>
    </row>
    <row r="4440" spans="1:19" outlineLevel="1">
      <c r="A4440" s="575"/>
      <c r="B4440" s="553" t="s">
        <v>2534</v>
      </c>
      <c r="C4440" s="589" t="s">
        <v>2056</v>
      </c>
      <c r="D4440" s="555">
        <v>2</v>
      </c>
      <c r="E4440" s="407"/>
      <c r="F4440" s="406"/>
      <c r="G4440" s="407" t="s">
        <v>3061</v>
      </c>
      <c r="H4440" s="417" t="s">
        <v>3048</v>
      </c>
      <c r="I4440" s="417" t="s">
        <v>2040</v>
      </c>
      <c r="J4440" s="417" t="s">
        <v>324</v>
      </c>
      <c r="K4440" s="665">
        <v>632300</v>
      </c>
      <c r="L4440" s="665"/>
      <c r="M4440" s="665">
        <v>394300</v>
      </c>
      <c r="N4440" s="664"/>
      <c r="O4440" s="664"/>
      <c r="P4440" s="665">
        <f t="shared" si="565"/>
        <v>1026600</v>
      </c>
      <c r="Q4440" s="665">
        <f t="shared" si="563"/>
        <v>2053200</v>
      </c>
      <c r="R4440" s="665">
        <f t="shared" si="564"/>
        <v>0</v>
      </c>
      <c r="S4440" s="661"/>
    </row>
    <row r="4441" spans="1:19" outlineLevel="1">
      <c r="A4441" s="575"/>
      <c r="B4441" s="553" t="s">
        <v>2409</v>
      </c>
      <c r="C4441" s="589" t="s">
        <v>2056</v>
      </c>
      <c r="D4441" s="555">
        <v>1</v>
      </c>
      <c r="E4441" s="407"/>
      <c r="F4441" s="406"/>
      <c r="G4441" s="407" t="s">
        <v>3061</v>
      </c>
      <c r="H4441" s="417" t="s">
        <v>3064</v>
      </c>
      <c r="I4441" s="417" t="s">
        <v>2040</v>
      </c>
      <c r="J4441" s="417" t="s">
        <v>324</v>
      </c>
      <c r="K4441" s="665">
        <v>1331300</v>
      </c>
      <c r="L4441" s="665"/>
      <c r="M4441" s="665">
        <v>469900</v>
      </c>
      <c r="N4441" s="664"/>
      <c r="O4441" s="664"/>
      <c r="P4441" s="665">
        <f t="shared" si="565"/>
        <v>1801200</v>
      </c>
      <c r="Q4441" s="665">
        <f t="shared" si="563"/>
        <v>1801200</v>
      </c>
      <c r="R4441" s="665">
        <f t="shared" si="564"/>
        <v>0</v>
      </c>
      <c r="S4441" s="661"/>
    </row>
    <row r="4442" spans="1:19" outlineLevel="1">
      <c r="A4442" s="575">
        <v>1.3</v>
      </c>
      <c r="B4442" s="402" t="s">
        <v>2364</v>
      </c>
      <c r="C4442" s="283"/>
      <c r="D4442" s="406"/>
      <c r="E4442" s="407"/>
      <c r="F4442" s="406"/>
      <c r="G4442" s="407"/>
      <c r="H4442" s="410"/>
      <c r="I4442" s="417"/>
      <c r="J4442" s="417"/>
      <c r="K4442" s="665"/>
      <c r="L4442" s="665"/>
      <c r="M4442" s="665"/>
      <c r="N4442" s="664"/>
      <c r="O4442" s="664"/>
      <c r="P4442" s="665"/>
      <c r="Q4442" s="665"/>
      <c r="R4442" s="665"/>
      <c r="S4442" s="661"/>
    </row>
    <row r="4443" spans="1:19" outlineLevel="1">
      <c r="A4443" s="575"/>
      <c r="B4443" s="419" t="s">
        <v>2535</v>
      </c>
      <c r="C4443" s="283" t="s">
        <v>2056</v>
      </c>
      <c r="D4443" s="406">
        <v>1</v>
      </c>
      <c r="E4443" s="407"/>
      <c r="F4443" s="406"/>
      <c r="G4443" s="407" t="s">
        <v>3061</v>
      </c>
      <c r="H4443" s="417" t="s">
        <v>3079</v>
      </c>
      <c r="I4443" s="417" t="s">
        <v>2040</v>
      </c>
      <c r="J4443" s="417" t="s">
        <v>324</v>
      </c>
      <c r="K4443" s="665">
        <v>78900</v>
      </c>
      <c r="L4443" s="665"/>
      <c r="M4443" s="665">
        <v>139000</v>
      </c>
      <c r="N4443" s="664"/>
      <c r="O4443" s="664"/>
      <c r="P4443" s="665">
        <f t="shared" ref="P4443:P4463" si="566">SUM(K4443:O4443)</f>
        <v>217900</v>
      </c>
      <c r="Q4443" s="665">
        <f t="shared" ref="Q4443:Q4478" si="567">P4443*$D4443</f>
        <v>217900</v>
      </c>
      <c r="R4443" s="665">
        <f t="shared" ref="R4443:R4478" si="568">P4443*$F4443</f>
        <v>0</v>
      </c>
      <c r="S4443" s="661"/>
    </row>
    <row r="4444" spans="1:19" outlineLevel="1">
      <c r="A4444" s="575"/>
      <c r="B4444" s="419" t="s">
        <v>2420</v>
      </c>
      <c r="C4444" s="283" t="s">
        <v>2056</v>
      </c>
      <c r="D4444" s="406">
        <v>2</v>
      </c>
      <c r="E4444" s="407"/>
      <c r="F4444" s="406"/>
      <c r="G4444" s="407" t="s">
        <v>3061</v>
      </c>
      <c r="H4444" s="417" t="s">
        <v>3079</v>
      </c>
      <c r="I4444" s="417" t="s">
        <v>2040</v>
      </c>
      <c r="J4444" s="417" t="s">
        <v>324</v>
      </c>
      <c r="K4444" s="665">
        <v>112900</v>
      </c>
      <c r="L4444" s="665"/>
      <c r="M4444" s="665">
        <v>173900</v>
      </c>
      <c r="N4444" s="664"/>
      <c r="O4444" s="664"/>
      <c r="P4444" s="665">
        <f t="shared" si="566"/>
        <v>286800</v>
      </c>
      <c r="Q4444" s="665">
        <f t="shared" si="567"/>
        <v>573600</v>
      </c>
      <c r="R4444" s="665">
        <f t="shared" si="568"/>
        <v>0</v>
      </c>
      <c r="S4444" s="661"/>
    </row>
    <row r="4445" spans="1:19" outlineLevel="1">
      <c r="A4445" s="575"/>
      <c r="B4445" s="419" t="s">
        <v>2536</v>
      </c>
      <c r="C4445" s="283" t="s">
        <v>2056</v>
      </c>
      <c r="D4445" s="406">
        <v>2</v>
      </c>
      <c r="E4445" s="407"/>
      <c r="F4445" s="406"/>
      <c r="G4445" s="407" t="s">
        <v>3061</v>
      </c>
      <c r="H4445" s="417" t="s">
        <v>3079</v>
      </c>
      <c r="I4445" s="417" t="s">
        <v>2040</v>
      </c>
      <c r="J4445" s="417" t="s">
        <v>324</v>
      </c>
      <c r="K4445" s="665">
        <v>117600</v>
      </c>
      <c r="L4445" s="665"/>
      <c r="M4445" s="665">
        <v>173900</v>
      </c>
      <c r="N4445" s="664"/>
      <c r="O4445" s="664"/>
      <c r="P4445" s="665">
        <f t="shared" si="566"/>
        <v>291500</v>
      </c>
      <c r="Q4445" s="665">
        <f t="shared" si="567"/>
        <v>583000</v>
      </c>
      <c r="R4445" s="665">
        <f t="shared" si="568"/>
        <v>0</v>
      </c>
      <c r="S4445" s="661"/>
    </row>
    <row r="4446" spans="1:19" outlineLevel="1">
      <c r="A4446" s="575"/>
      <c r="B4446" s="419" t="s">
        <v>2537</v>
      </c>
      <c r="C4446" s="283" t="s">
        <v>2056</v>
      </c>
      <c r="D4446" s="406">
        <v>2</v>
      </c>
      <c r="E4446" s="407"/>
      <c r="F4446" s="406"/>
      <c r="G4446" s="407" t="s">
        <v>3061</v>
      </c>
      <c r="H4446" s="417" t="s">
        <v>3079</v>
      </c>
      <c r="I4446" s="417" t="s">
        <v>2040</v>
      </c>
      <c r="J4446" s="417" t="s">
        <v>324</v>
      </c>
      <c r="K4446" s="665">
        <v>123600</v>
      </c>
      <c r="L4446" s="665"/>
      <c r="M4446" s="665">
        <v>208500</v>
      </c>
      <c r="N4446" s="664"/>
      <c r="O4446" s="664"/>
      <c r="P4446" s="665">
        <f t="shared" si="566"/>
        <v>332100</v>
      </c>
      <c r="Q4446" s="665">
        <f t="shared" si="567"/>
        <v>664200</v>
      </c>
      <c r="R4446" s="665">
        <f t="shared" si="568"/>
        <v>0</v>
      </c>
      <c r="S4446" s="661"/>
    </row>
    <row r="4447" spans="1:19" outlineLevel="1">
      <c r="A4447" s="575"/>
      <c r="B4447" s="419" t="s">
        <v>2538</v>
      </c>
      <c r="C4447" s="283" t="s">
        <v>2056</v>
      </c>
      <c r="D4447" s="406">
        <v>1</v>
      </c>
      <c r="E4447" s="407"/>
      <c r="F4447" s="406"/>
      <c r="G4447" s="407" t="s">
        <v>3061</v>
      </c>
      <c r="H4447" s="417" t="s">
        <v>3079</v>
      </c>
      <c r="I4447" s="417" t="s">
        <v>2040</v>
      </c>
      <c r="J4447" s="417" t="s">
        <v>324</v>
      </c>
      <c r="K4447" s="665">
        <v>133000</v>
      </c>
      <c r="L4447" s="665"/>
      <c r="M4447" s="665">
        <v>208600</v>
      </c>
      <c r="N4447" s="664"/>
      <c r="O4447" s="664"/>
      <c r="P4447" s="665">
        <f t="shared" si="566"/>
        <v>341600</v>
      </c>
      <c r="Q4447" s="665">
        <f t="shared" si="567"/>
        <v>341600</v>
      </c>
      <c r="R4447" s="665">
        <f t="shared" si="568"/>
        <v>0</v>
      </c>
      <c r="S4447" s="661"/>
    </row>
    <row r="4448" spans="1:19" outlineLevel="1">
      <c r="A4448" s="575"/>
      <c r="B4448" s="419" t="s">
        <v>2539</v>
      </c>
      <c r="C4448" s="283" t="s">
        <v>2056</v>
      </c>
      <c r="D4448" s="406">
        <v>2</v>
      </c>
      <c r="E4448" s="407"/>
      <c r="F4448" s="406"/>
      <c r="G4448" s="407" t="s">
        <v>3061</v>
      </c>
      <c r="H4448" s="417" t="s">
        <v>3079</v>
      </c>
      <c r="I4448" s="417" t="s">
        <v>2040</v>
      </c>
      <c r="J4448" s="417" t="s">
        <v>324</v>
      </c>
      <c r="K4448" s="665">
        <v>131400</v>
      </c>
      <c r="L4448" s="665"/>
      <c r="M4448" s="665">
        <v>225900</v>
      </c>
      <c r="N4448" s="664"/>
      <c r="O4448" s="664"/>
      <c r="P4448" s="665">
        <f t="shared" si="566"/>
        <v>357300</v>
      </c>
      <c r="Q4448" s="665">
        <f t="shared" si="567"/>
        <v>714600</v>
      </c>
      <c r="R4448" s="665">
        <f t="shared" si="568"/>
        <v>0</v>
      </c>
      <c r="S4448" s="661"/>
    </row>
    <row r="4449" spans="1:19" outlineLevel="1">
      <c r="A4449" s="575"/>
      <c r="B4449" s="595" t="s">
        <v>2540</v>
      </c>
      <c r="C4449" s="283" t="s">
        <v>2056</v>
      </c>
      <c r="D4449" s="406">
        <v>4</v>
      </c>
      <c r="E4449" s="407"/>
      <c r="F4449" s="406"/>
      <c r="G4449" s="407" t="s">
        <v>3061</v>
      </c>
      <c r="H4449" s="417" t="s">
        <v>3079</v>
      </c>
      <c r="I4449" s="417" t="s">
        <v>2040</v>
      </c>
      <c r="J4449" s="417" t="s">
        <v>324</v>
      </c>
      <c r="K4449" s="665">
        <v>140500</v>
      </c>
      <c r="L4449" s="665"/>
      <c r="M4449" s="665">
        <v>226000</v>
      </c>
      <c r="N4449" s="664"/>
      <c r="O4449" s="664"/>
      <c r="P4449" s="665">
        <f t="shared" si="566"/>
        <v>366500</v>
      </c>
      <c r="Q4449" s="665">
        <f t="shared" si="567"/>
        <v>1466000</v>
      </c>
      <c r="R4449" s="665">
        <f t="shared" si="568"/>
        <v>0</v>
      </c>
      <c r="S4449" s="661"/>
    </row>
    <row r="4450" spans="1:19" outlineLevel="1">
      <c r="A4450" s="575"/>
      <c r="B4450" s="553" t="s">
        <v>2541</v>
      </c>
      <c r="C4450" s="589" t="s">
        <v>2056</v>
      </c>
      <c r="D4450" s="555">
        <v>4</v>
      </c>
      <c r="E4450" s="407"/>
      <c r="F4450" s="406"/>
      <c r="G4450" s="407" t="s">
        <v>3061</v>
      </c>
      <c r="H4450" s="417" t="s">
        <v>3079</v>
      </c>
      <c r="I4450" s="417" t="s">
        <v>2040</v>
      </c>
      <c r="J4450" s="417" t="s">
        <v>324</v>
      </c>
      <c r="K4450" s="665">
        <v>145100</v>
      </c>
      <c r="L4450" s="665"/>
      <c r="M4450" s="665">
        <v>226000</v>
      </c>
      <c r="N4450" s="664"/>
      <c r="O4450" s="664"/>
      <c r="P4450" s="665">
        <f t="shared" ref="P4450" si="569">SUM(K4450:O4450)</f>
        <v>371100</v>
      </c>
      <c r="Q4450" s="665">
        <f t="shared" si="567"/>
        <v>1484400</v>
      </c>
      <c r="R4450" s="665">
        <f t="shared" si="568"/>
        <v>0</v>
      </c>
      <c r="S4450" s="661"/>
    </row>
    <row r="4451" spans="1:19" outlineLevel="1">
      <c r="A4451" s="575"/>
      <c r="B4451" s="553" t="s">
        <v>2542</v>
      </c>
      <c r="C4451" s="589" t="s">
        <v>2056</v>
      </c>
      <c r="D4451" s="555">
        <v>1</v>
      </c>
      <c r="E4451" s="407"/>
      <c r="F4451" s="406"/>
      <c r="G4451" s="407" t="s">
        <v>3061</v>
      </c>
      <c r="H4451" s="417" t="s">
        <v>3079</v>
      </c>
      <c r="I4451" s="417" t="s">
        <v>2040</v>
      </c>
      <c r="J4451" s="417" t="s">
        <v>324</v>
      </c>
      <c r="K4451" s="665">
        <v>149600</v>
      </c>
      <c r="L4451" s="665"/>
      <c r="M4451" s="665">
        <v>226000</v>
      </c>
      <c r="N4451" s="664"/>
      <c r="O4451" s="664"/>
      <c r="P4451" s="665">
        <f t="shared" ref="P4451" si="570">SUM(K4451:O4451)</f>
        <v>375600</v>
      </c>
      <c r="Q4451" s="665">
        <f t="shared" si="567"/>
        <v>375600</v>
      </c>
      <c r="R4451" s="665">
        <f t="shared" si="568"/>
        <v>0</v>
      </c>
      <c r="S4451" s="661"/>
    </row>
    <row r="4452" spans="1:19" outlineLevel="1">
      <c r="A4452" s="575"/>
      <c r="B4452" s="553" t="s">
        <v>2543</v>
      </c>
      <c r="C4452" s="589" t="s">
        <v>2056</v>
      </c>
      <c r="D4452" s="555">
        <v>2</v>
      </c>
      <c r="E4452" s="407"/>
      <c r="F4452" s="406"/>
      <c r="G4452" s="407" t="s">
        <v>3061</v>
      </c>
      <c r="H4452" s="417" t="s">
        <v>3079</v>
      </c>
      <c r="I4452" s="417" t="s">
        <v>2040</v>
      </c>
      <c r="J4452" s="417" t="s">
        <v>324</v>
      </c>
      <c r="K4452" s="665">
        <v>145200</v>
      </c>
      <c r="L4452" s="665"/>
      <c r="M4452" s="665">
        <v>226000</v>
      </c>
      <c r="N4452" s="664"/>
      <c r="O4452" s="664"/>
      <c r="P4452" s="665">
        <f t="shared" ref="P4452" si="571">SUM(K4452:O4452)</f>
        <v>371200</v>
      </c>
      <c r="Q4452" s="665">
        <f t="shared" si="567"/>
        <v>742400</v>
      </c>
      <c r="R4452" s="665">
        <f t="shared" si="568"/>
        <v>0</v>
      </c>
      <c r="S4452" s="661"/>
    </row>
    <row r="4453" spans="1:19" outlineLevel="1">
      <c r="A4453" s="575"/>
      <c r="B4453" s="595" t="s">
        <v>2544</v>
      </c>
      <c r="C4453" s="283" t="s">
        <v>2056</v>
      </c>
      <c r="D4453" s="406">
        <v>1</v>
      </c>
      <c r="E4453" s="407"/>
      <c r="F4453" s="406"/>
      <c r="G4453" s="407" t="s">
        <v>3061</v>
      </c>
      <c r="H4453" s="417" t="s">
        <v>3079</v>
      </c>
      <c r="I4453" s="417" t="s">
        <v>2040</v>
      </c>
      <c r="J4453" s="417" t="s">
        <v>324</v>
      </c>
      <c r="K4453" s="665">
        <v>165700</v>
      </c>
      <c r="L4453" s="665"/>
      <c r="M4453" s="665">
        <v>260800</v>
      </c>
      <c r="N4453" s="664"/>
      <c r="O4453" s="664"/>
      <c r="P4453" s="665">
        <f t="shared" si="566"/>
        <v>426500</v>
      </c>
      <c r="Q4453" s="665">
        <f t="shared" si="567"/>
        <v>426500</v>
      </c>
      <c r="R4453" s="665">
        <f t="shared" si="568"/>
        <v>0</v>
      </c>
      <c r="S4453" s="661"/>
    </row>
    <row r="4454" spans="1:19" outlineLevel="1">
      <c r="A4454" s="575"/>
      <c r="B4454" s="419" t="s">
        <v>2545</v>
      </c>
      <c r="C4454" s="283" t="s">
        <v>2056</v>
      </c>
      <c r="D4454" s="406">
        <v>1</v>
      </c>
      <c r="E4454" s="407"/>
      <c r="F4454" s="406"/>
      <c r="G4454" s="407" t="s">
        <v>3061</v>
      </c>
      <c r="H4454" s="417" t="s">
        <v>3079</v>
      </c>
      <c r="I4454" s="417" t="s">
        <v>2040</v>
      </c>
      <c r="J4454" s="417" t="s">
        <v>324</v>
      </c>
      <c r="K4454" s="665">
        <v>169900</v>
      </c>
      <c r="L4454" s="665"/>
      <c r="M4454" s="665">
        <v>260800</v>
      </c>
      <c r="N4454" s="664"/>
      <c r="O4454" s="664"/>
      <c r="P4454" s="665">
        <f t="shared" si="566"/>
        <v>430700</v>
      </c>
      <c r="Q4454" s="665">
        <f t="shared" si="567"/>
        <v>430700</v>
      </c>
      <c r="R4454" s="665">
        <f t="shared" si="568"/>
        <v>0</v>
      </c>
      <c r="S4454" s="661"/>
    </row>
    <row r="4455" spans="1:19" outlineLevel="1">
      <c r="A4455" s="575"/>
      <c r="B4455" s="419" t="s">
        <v>2546</v>
      </c>
      <c r="C4455" s="283" t="s">
        <v>2056</v>
      </c>
      <c r="D4455" s="406">
        <v>2</v>
      </c>
      <c r="E4455" s="407"/>
      <c r="F4455" s="406"/>
      <c r="G4455" s="407" t="s">
        <v>3061</v>
      </c>
      <c r="H4455" s="417" t="s">
        <v>3079</v>
      </c>
      <c r="I4455" s="417" t="s">
        <v>2040</v>
      </c>
      <c r="J4455" s="417" t="s">
        <v>324</v>
      </c>
      <c r="K4455" s="665">
        <v>174300</v>
      </c>
      <c r="L4455" s="665"/>
      <c r="M4455" s="665">
        <v>260800</v>
      </c>
      <c r="N4455" s="664"/>
      <c r="O4455" s="664"/>
      <c r="P4455" s="665">
        <f t="shared" si="566"/>
        <v>435100</v>
      </c>
      <c r="Q4455" s="665">
        <f t="shared" si="567"/>
        <v>870200</v>
      </c>
      <c r="R4455" s="665">
        <f t="shared" si="568"/>
        <v>0</v>
      </c>
      <c r="S4455" s="661"/>
    </row>
    <row r="4456" spans="1:19" outlineLevel="1">
      <c r="A4456" s="575"/>
      <c r="B4456" s="419" t="s">
        <v>2547</v>
      </c>
      <c r="C4456" s="283" t="s">
        <v>2056</v>
      </c>
      <c r="D4456" s="406">
        <v>2</v>
      </c>
      <c r="E4456" s="407"/>
      <c r="F4456" s="406"/>
      <c r="G4456" s="407" t="s">
        <v>3061</v>
      </c>
      <c r="H4456" s="417" t="s">
        <v>3079</v>
      </c>
      <c r="I4456" s="417" t="s">
        <v>2040</v>
      </c>
      <c r="J4456" s="417" t="s">
        <v>324</v>
      </c>
      <c r="K4456" s="665">
        <v>168700</v>
      </c>
      <c r="L4456" s="665"/>
      <c r="M4456" s="665">
        <v>278100</v>
      </c>
      <c r="N4456" s="664"/>
      <c r="O4456" s="664"/>
      <c r="P4456" s="665">
        <f t="shared" si="566"/>
        <v>446800</v>
      </c>
      <c r="Q4456" s="665">
        <f t="shared" si="567"/>
        <v>893600</v>
      </c>
      <c r="R4456" s="665">
        <f t="shared" si="568"/>
        <v>0</v>
      </c>
      <c r="S4456" s="661"/>
    </row>
    <row r="4457" spans="1:19" outlineLevel="1">
      <c r="A4457" s="575"/>
      <c r="B4457" s="419" t="s">
        <v>2548</v>
      </c>
      <c r="C4457" s="283" t="s">
        <v>2056</v>
      </c>
      <c r="D4457" s="406">
        <v>1</v>
      </c>
      <c r="E4457" s="407"/>
      <c r="F4457" s="406"/>
      <c r="G4457" s="407" t="s">
        <v>3061</v>
      </c>
      <c r="H4457" s="417" t="s">
        <v>3079</v>
      </c>
      <c r="I4457" s="417" t="s">
        <v>2040</v>
      </c>
      <c r="J4457" s="417" t="s">
        <v>324</v>
      </c>
      <c r="K4457" s="665">
        <v>186700</v>
      </c>
      <c r="L4457" s="665"/>
      <c r="M4457" s="665">
        <v>278200</v>
      </c>
      <c r="N4457" s="664"/>
      <c r="O4457" s="664"/>
      <c r="P4457" s="665">
        <f t="shared" si="566"/>
        <v>464900</v>
      </c>
      <c r="Q4457" s="665">
        <f t="shared" si="567"/>
        <v>464900</v>
      </c>
      <c r="R4457" s="665">
        <f t="shared" si="568"/>
        <v>0</v>
      </c>
      <c r="S4457" s="661"/>
    </row>
    <row r="4458" spans="1:19" outlineLevel="1">
      <c r="A4458" s="575"/>
      <c r="B4458" s="419" t="s">
        <v>2549</v>
      </c>
      <c r="C4458" s="283" t="s">
        <v>2056</v>
      </c>
      <c r="D4458" s="406">
        <v>1</v>
      </c>
      <c r="E4458" s="407"/>
      <c r="F4458" s="406"/>
      <c r="G4458" s="407" t="s">
        <v>3061</v>
      </c>
      <c r="H4458" s="417" t="s">
        <v>3079</v>
      </c>
      <c r="I4458" s="417" t="s">
        <v>2040</v>
      </c>
      <c r="J4458" s="417" t="s">
        <v>324</v>
      </c>
      <c r="K4458" s="665">
        <v>172800</v>
      </c>
      <c r="L4458" s="665"/>
      <c r="M4458" s="665">
        <v>295400</v>
      </c>
      <c r="N4458" s="664"/>
      <c r="O4458" s="664"/>
      <c r="P4458" s="665">
        <f t="shared" si="566"/>
        <v>468200</v>
      </c>
      <c r="Q4458" s="665">
        <f t="shared" si="567"/>
        <v>468200</v>
      </c>
      <c r="R4458" s="665">
        <f t="shared" si="568"/>
        <v>0</v>
      </c>
      <c r="S4458" s="661"/>
    </row>
    <row r="4459" spans="1:19" outlineLevel="1">
      <c r="A4459" s="575"/>
      <c r="B4459" s="419" t="s">
        <v>2550</v>
      </c>
      <c r="C4459" s="283" t="s">
        <v>2056</v>
      </c>
      <c r="D4459" s="406">
        <v>1</v>
      </c>
      <c r="E4459" s="407"/>
      <c r="F4459" s="406"/>
      <c r="G4459" s="407" t="s">
        <v>3061</v>
      </c>
      <c r="H4459" s="417" t="s">
        <v>3048</v>
      </c>
      <c r="I4459" s="417" t="s">
        <v>2040</v>
      </c>
      <c r="J4459" s="417" t="s">
        <v>324</v>
      </c>
      <c r="K4459" s="665">
        <v>234500</v>
      </c>
      <c r="L4459" s="665"/>
      <c r="M4459" s="665">
        <v>297000</v>
      </c>
      <c r="N4459" s="664"/>
      <c r="O4459" s="664"/>
      <c r="P4459" s="665">
        <f t="shared" si="566"/>
        <v>531500</v>
      </c>
      <c r="Q4459" s="665">
        <f t="shared" si="567"/>
        <v>531500</v>
      </c>
      <c r="R4459" s="665">
        <f t="shared" si="568"/>
        <v>0</v>
      </c>
      <c r="S4459" s="661"/>
    </row>
    <row r="4460" spans="1:19" outlineLevel="1">
      <c r="A4460" s="575"/>
      <c r="B4460" s="419" t="s">
        <v>2551</v>
      </c>
      <c r="C4460" s="283" t="s">
        <v>2056</v>
      </c>
      <c r="D4460" s="406">
        <v>1</v>
      </c>
      <c r="E4460" s="407"/>
      <c r="F4460" s="406"/>
      <c r="G4460" s="407" t="s">
        <v>3061</v>
      </c>
      <c r="H4460" s="417" t="s">
        <v>3048</v>
      </c>
      <c r="I4460" s="417" t="s">
        <v>2040</v>
      </c>
      <c r="J4460" s="417" t="s">
        <v>324</v>
      </c>
      <c r="K4460" s="665">
        <v>233100</v>
      </c>
      <c r="L4460" s="665"/>
      <c r="M4460" s="665">
        <v>314400</v>
      </c>
      <c r="N4460" s="664"/>
      <c r="O4460" s="664"/>
      <c r="P4460" s="665">
        <f t="shared" si="566"/>
        <v>547500</v>
      </c>
      <c r="Q4460" s="665">
        <f t="shared" si="567"/>
        <v>547500</v>
      </c>
      <c r="R4460" s="665">
        <f t="shared" si="568"/>
        <v>0</v>
      </c>
      <c r="S4460" s="661"/>
    </row>
    <row r="4461" spans="1:19" outlineLevel="1">
      <c r="A4461" s="575"/>
      <c r="B4461" s="419" t="s">
        <v>2423</v>
      </c>
      <c r="C4461" s="283" t="s">
        <v>2056</v>
      </c>
      <c r="D4461" s="406">
        <v>1</v>
      </c>
      <c r="E4461" s="407"/>
      <c r="F4461" s="406"/>
      <c r="G4461" s="407" t="s">
        <v>3061</v>
      </c>
      <c r="H4461" s="417" t="s">
        <v>3048</v>
      </c>
      <c r="I4461" s="417" t="s">
        <v>2040</v>
      </c>
      <c r="J4461" s="417" t="s">
        <v>324</v>
      </c>
      <c r="K4461" s="665">
        <v>238900</v>
      </c>
      <c r="L4461" s="665"/>
      <c r="M4461" s="665">
        <v>314400</v>
      </c>
      <c r="N4461" s="664"/>
      <c r="O4461" s="664"/>
      <c r="P4461" s="665">
        <f t="shared" si="566"/>
        <v>553300</v>
      </c>
      <c r="Q4461" s="665">
        <f t="shared" si="567"/>
        <v>553300</v>
      </c>
      <c r="R4461" s="665">
        <f t="shared" si="568"/>
        <v>0</v>
      </c>
      <c r="S4461" s="661"/>
    </row>
    <row r="4462" spans="1:19" outlineLevel="1">
      <c r="A4462" s="575"/>
      <c r="B4462" s="419" t="s">
        <v>2552</v>
      </c>
      <c r="C4462" s="283" t="s">
        <v>2056</v>
      </c>
      <c r="D4462" s="406">
        <v>1</v>
      </c>
      <c r="E4462" s="407"/>
      <c r="F4462" s="406"/>
      <c r="G4462" s="407" t="s">
        <v>3061</v>
      </c>
      <c r="H4462" s="417" t="s">
        <v>3048</v>
      </c>
      <c r="I4462" s="417" t="s">
        <v>2040</v>
      </c>
      <c r="J4462" s="417" t="s">
        <v>324</v>
      </c>
      <c r="K4462" s="665">
        <v>282600</v>
      </c>
      <c r="L4462" s="665"/>
      <c r="M4462" s="665">
        <v>366900</v>
      </c>
      <c r="N4462" s="664"/>
      <c r="O4462" s="664"/>
      <c r="P4462" s="665">
        <f t="shared" si="566"/>
        <v>649500</v>
      </c>
      <c r="Q4462" s="665">
        <f t="shared" si="567"/>
        <v>649500</v>
      </c>
      <c r="R4462" s="665">
        <f t="shared" si="568"/>
        <v>0</v>
      </c>
      <c r="S4462" s="661"/>
    </row>
    <row r="4463" spans="1:19" outlineLevel="1">
      <c r="A4463" s="575"/>
      <c r="B4463" s="419" t="s">
        <v>2553</v>
      </c>
      <c r="C4463" s="283" t="s">
        <v>2056</v>
      </c>
      <c r="D4463" s="406">
        <v>1</v>
      </c>
      <c r="E4463" s="407"/>
      <c r="F4463" s="406"/>
      <c r="G4463" s="407" t="s">
        <v>3061</v>
      </c>
      <c r="H4463" s="417" t="s">
        <v>3064</v>
      </c>
      <c r="I4463" s="417" t="s">
        <v>2040</v>
      </c>
      <c r="J4463" s="417" t="s">
        <v>324</v>
      </c>
      <c r="K4463" s="665">
        <v>384100</v>
      </c>
      <c r="L4463" s="665"/>
      <c r="M4463" s="665">
        <v>392700</v>
      </c>
      <c r="N4463" s="664"/>
      <c r="O4463" s="664"/>
      <c r="P4463" s="665">
        <f t="shared" si="566"/>
        <v>776800</v>
      </c>
      <c r="Q4463" s="665">
        <f t="shared" si="567"/>
        <v>776800</v>
      </c>
      <c r="R4463" s="665">
        <f t="shared" si="568"/>
        <v>0</v>
      </c>
      <c r="S4463" s="661"/>
    </row>
    <row r="4464" spans="1:19" outlineLevel="1">
      <c r="A4464" s="575"/>
      <c r="B4464" s="553" t="s">
        <v>2554</v>
      </c>
      <c r="C4464" s="589" t="s">
        <v>2056</v>
      </c>
      <c r="D4464" s="555">
        <v>1</v>
      </c>
      <c r="E4464" s="407"/>
      <c r="F4464" s="406"/>
      <c r="G4464" s="407" t="s">
        <v>3061</v>
      </c>
      <c r="H4464" s="417" t="s">
        <v>3079</v>
      </c>
      <c r="I4464" s="417" t="s">
        <v>2040</v>
      </c>
      <c r="J4464" s="417" t="s">
        <v>324</v>
      </c>
      <c r="K4464" s="665">
        <v>112800</v>
      </c>
      <c r="L4464" s="665"/>
      <c r="M4464" s="665">
        <v>173900</v>
      </c>
      <c r="N4464" s="664"/>
      <c r="O4464" s="664"/>
      <c r="P4464" s="665">
        <f t="shared" ref="P4464:P4478" si="572">SUM(K4464:O4464)</f>
        <v>286700</v>
      </c>
      <c r="Q4464" s="665">
        <f t="shared" si="567"/>
        <v>286700</v>
      </c>
      <c r="R4464" s="665">
        <f t="shared" si="568"/>
        <v>0</v>
      </c>
      <c r="S4464" s="661"/>
    </row>
    <row r="4465" spans="1:19" outlineLevel="1">
      <c r="A4465" s="575"/>
      <c r="B4465" s="553" t="s">
        <v>2555</v>
      </c>
      <c r="C4465" s="589" t="s">
        <v>2056</v>
      </c>
      <c r="D4465" s="555">
        <v>1</v>
      </c>
      <c r="E4465" s="407"/>
      <c r="F4465" s="406"/>
      <c r="G4465" s="407" t="s">
        <v>3061</v>
      </c>
      <c r="H4465" s="417" t="s">
        <v>3048</v>
      </c>
      <c r="I4465" s="417" t="s">
        <v>2040</v>
      </c>
      <c r="J4465" s="417" t="s">
        <v>324</v>
      </c>
      <c r="K4465" s="665">
        <v>252700</v>
      </c>
      <c r="L4465" s="665"/>
      <c r="M4465" s="665">
        <v>331900</v>
      </c>
      <c r="N4465" s="664"/>
      <c r="O4465" s="664"/>
      <c r="P4465" s="665">
        <f t="shared" si="572"/>
        <v>584600</v>
      </c>
      <c r="Q4465" s="665">
        <f t="shared" si="567"/>
        <v>584600</v>
      </c>
      <c r="R4465" s="665">
        <f t="shared" si="568"/>
        <v>0</v>
      </c>
      <c r="S4465" s="661"/>
    </row>
    <row r="4466" spans="1:19" outlineLevel="1">
      <c r="A4466" s="575"/>
      <c r="B4466" s="553" t="s">
        <v>2419</v>
      </c>
      <c r="C4466" s="589" t="s">
        <v>2056</v>
      </c>
      <c r="D4466" s="555">
        <v>2</v>
      </c>
      <c r="E4466" s="407"/>
      <c r="F4466" s="406"/>
      <c r="G4466" s="407" t="s">
        <v>3061</v>
      </c>
      <c r="H4466" s="417" t="s">
        <v>3079</v>
      </c>
      <c r="I4466" s="417" t="s">
        <v>2040</v>
      </c>
      <c r="J4466" s="417" t="s">
        <v>324</v>
      </c>
      <c r="K4466" s="665">
        <v>105400</v>
      </c>
      <c r="L4466" s="665"/>
      <c r="M4466" s="665">
        <v>156500</v>
      </c>
      <c r="N4466" s="664"/>
      <c r="O4466" s="664"/>
      <c r="P4466" s="665">
        <f t="shared" si="572"/>
        <v>261900</v>
      </c>
      <c r="Q4466" s="665">
        <f t="shared" si="567"/>
        <v>523800</v>
      </c>
      <c r="R4466" s="665">
        <f t="shared" si="568"/>
        <v>0</v>
      </c>
      <c r="S4466" s="661"/>
    </row>
    <row r="4467" spans="1:19" outlineLevel="1">
      <c r="A4467" s="575"/>
      <c r="B4467" s="553" t="s">
        <v>2556</v>
      </c>
      <c r="C4467" s="589" t="s">
        <v>2056</v>
      </c>
      <c r="D4467" s="555">
        <v>1</v>
      </c>
      <c r="E4467" s="407"/>
      <c r="F4467" s="406"/>
      <c r="G4467" s="407" t="s">
        <v>3061</v>
      </c>
      <c r="H4467" s="417" t="s">
        <v>3079</v>
      </c>
      <c r="I4467" s="417" t="s">
        <v>2040</v>
      </c>
      <c r="J4467" s="417" t="s">
        <v>324</v>
      </c>
      <c r="K4467" s="665">
        <v>111400</v>
      </c>
      <c r="L4467" s="665"/>
      <c r="M4467" s="665">
        <v>191200</v>
      </c>
      <c r="N4467" s="664"/>
      <c r="O4467" s="664"/>
      <c r="P4467" s="665">
        <f t="shared" si="572"/>
        <v>302600</v>
      </c>
      <c r="Q4467" s="665">
        <f t="shared" si="567"/>
        <v>302600</v>
      </c>
      <c r="R4467" s="665">
        <f t="shared" si="568"/>
        <v>0</v>
      </c>
      <c r="S4467" s="661"/>
    </row>
    <row r="4468" spans="1:19" outlineLevel="1">
      <c r="A4468" s="575"/>
      <c r="B4468" s="553" t="s">
        <v>2557</v>
      </c>
      <c r="C4468" s="589" t="s">
        <v>2056</v>
      </c>
      <c r="D4468" s="555">
        <v>1</v>
      </c>
      <c r="E4468" s="407"/>
      <c r="F4468" s="406"/>
      <c r="G4468" s="407" t="s">
        <v>3061</v>
      </c>
      <c r="H4468" s="417" t="s">
        <v>3079</v>
      </c>
      <c r="I4468" s="417" t="s">
        <v>2040</v>
      </c>
      <c r="J4468" s="417" t="s">
        <v>324</v>
      </c>
      <c r="K4468" s="665">
        <v>125300</v>
      </c>
      <c r="L4468" s="665"/>
      <c r="M4468" s="665">
        <v>191200</v>
      </c>
      <c r="N4468" s="664"/>
      <c r="O4468" s="664"/>
      <c r="P4468" s="665">
        <f t="shared" si="572"/>
        <v>316500</v>
      </c>
      <c r="Q4468" s="665">
        <f t="shared" si="567"/>
        <v>316500</v>
      </c>
      <c r="R4468" s="665">
        <f t="shared" si="568"/>
        <v>0</v>
      </c>
      <c r="S4468" s="661"/>
    </row>
    <row r="4469" spans="1:19" outlineLevel="1">
      <c r="A4469" s="575"/>
      <c r="B4469" s="553" t="s">
        <v>2558</v>
      </c>
      <c r="C4469" s="589" t="s">
        <v>2056</v>
      </c>
      <c r="D4469" s="555">
        <v>1</v>
      </c>
      <c r="E4469" s="407"/>
      <c r="F4469" s="406"/>
      <c r="G4469" s="407" t="s">
        <v>3061</v>
      </c>
      <c r="H4469" s="417" t="s">
        <v>3079</v>
      </c>
      <c r="I4469" s="417" t="s">
        <v>2040</v>
      </c>
      <c r="J4469" s="417" t="s">
        <v>324</v>
      </c>
      <c r="K4469" s="665">
        <v>125200</v>
      </c>
      <c r="L4469" s="665"/>
      <c r="M4469" s="665">
        <v>191200</v>
      </c>
      <c r="N4469" s="664"/>
      <c r="O4469" s="664"/>
      <c r="P4469" s="665">
        <f t="shared" si="572"/>
        <v>316400</v>
      </c>
      <c r="Q4469" s="665">
        <f t="shared" si="567"/>
        <v>316400</v>
      </c>
      <c r="R4469" s="665">
        <f t="shared" si="568"/>
        <v>0</v>
      </c>
      <c r="S4469" s="661"/>
    </row>
    <row r="4470" spans="1:19" outlineLevel="1">
      <c r="A4470" s="575"/>
      <c r="B4470" s="553" t="s">
        <v>2559</v>
      </c>
      <c r="C4470" s="589" t="s">
        <v>2056</v>
      </c>
      <c r="D4470" s="555">
        <v>1</v>
      </c>
      <c r="E4470" s="407"/>
      <c r="F4470" s="406"/>
      <c r="G4470" s="407" t="s">
        <v>3061</v>
      </c>
      <c r="H4470" s="417" t="s">
        <v>3079</v>
      </c>
      <c r="I4470" s="417" t="s">
        <v>2040</v>
      </c>
      <c r="J4470" s="417" t="s">
        <v>324</v>
      </c>
      <c r="K4470" s="665">
        <v>157400</v>
      </c>
      <c r="L4470" s="665"/>
      <c r="M4470" s="665">
        <v>243400</v>
      </c>
      <c r="N4470" s="664"/>
      <c r="O4470" s="664"/>
      <c r="P4470" s="665">
        <f t="shared" si="572"/>
        <v>400800</v>
      </c>
      <c r="Q4470" s="665">
        <f t="shared" si="567"/>
        <v>400800</v>
      </c>
      <c r="R4470" s="665">
        <f t="shared" si="568"/>
        <v>0</v>
      </c>
      <c r="S4470" s="661"/>
    </row>
    <row r="4471" spans="1:19" outlineLevel="1">
      <c r="A4471" s="575"/>
      <c r="B4471" s="553" t="s">
        <v>2560</v>
      </c>
      <c r="C4471" s="589" t="s">
        <v>2056</v>
      </c>
      <c r="D4471" s="555">
        <v>1</v>
      </c>
      <c r="E4471" s="407"/>
      <c r="F4471" s="406"/>
      <c r="G4471" s="407" t="s">
        <v>3061</v>
      </c>
      <c r="H4471" s="417" t="s">
        <v>3079</v>
      </c>
      <c r="I4471" s="417" t="s">
        <v>2040</v>
      </c>
      <c r="J4471" s="417" t="s">
        <v>324</v>
      </c>
      <c r="K4471" s="665">
        <v>145300</v>
      </c>
      <c r="L4471" s="665"/>
      <c r="M4471" s="665">
        <v>226000</v>
      </c>
      <c r="N4471" s="664"/>
      <c r="O4471" s="664"/>
      <c r="P4471" s="665">
        <f t="shared" si="572"/>
        <v>371300</v>
      </c>
      <c r="Q4471" s="665">
        <f t="shared" si="567"/>
        <v>371300</v>
      </c>
      <c r="R4471" s="665">
        <f t="shared" si="568"/>
        <v>0</v>
      </c>
      <c r="S4471" s="661"/>
    </row>
    <row r="4472" spans="1:19" outlineLevel="1">
      <c r="A4472" s="575"/>
      <c r="B4472" s="553" t="s">
        <v>2561</v>
      </c>
      <c r="C4472" s="589" t="s">
        <v>2056</v>
      </c>
      <c r="D4472" s="555">
        <v>1</v>
      </c>
      <c r="E4472" s="407"/>
      <c r="F4472" s="406"/>
      <c r="G4472" s="407" t="s">
        <v>3061</v>
      </c>
      <c r="H4472" s="417" t="s">
        <v>3079</v>
      </c>
      <c r="I4472" s="417" t="s">
        <v>2040</v>
      </c>
      <c r="J4472" s="417" t="s">
        <v>324</v>
      </c>
      <c r="K4472" s="665">
        <v>157600</v>
      </c>
      <c r="L4472" s="665"/>
      <c r="M4472" s="665">
        <v>243400</v>
      </c>
      <c r="N4472" s="664"/>
      <c r="O4472" s="664"/>
      <c r="P4472" s="665">
        <f t="shared" si="572"/>
        <v>401000</v>
      </c>
      <c r="Q4472" s="665">
        <f t="shared" si="567"/>
        <v>401000</v>
      </c>
      <c r="R4472" s="665">
        <f t="shared" si="568"/>
        <v>0</v>
      </c>
      <c r="S4472" s="661"/>
    </row>
    <row r="4473" spans="1:19" outlineLevel="1">
      <c r="A4473" s="575"/>
      <c r="B4473" s="553" t="s">
        <v>2562</v>
      </c>
      <c r="C4473" s="589" t="s">
        <v>2056</v>
      </c>
      <c r="D4473" s="555">
        <v>1</v>
      </c>
      <c r="E4473" s="407"/>
      <c r="F4473" s="406"/>
      <c r="G4473" s="407" t="s">
        <v>3061</v>
      </c>
      <c r="H4473" s="417" t="s">
        <v>3079</v>
      </c>
      <c r="I4473" s="417" t="s">
        <v>2040</v>
      </c>
      <c r="J4473" s="417" t="s">
        <v>324</v>
      </c>
      <c r="K4473" s="665">
        <v>162100</v>
      </c>
      <c r="L4473" s="665"/>
      <c r="M4473" s="665">
        <v>243400</v>
      </c>
      <c r="N4473" s="664"/>
      <c r="O4473" s="664"/>
      <c r="P4473" s="665">
        <f t="shared" si="572"/>
        <v>405500</v>
      </c>
      <c r="Q4473" s="665">
        <f t="shared" si="567"/>
        <v>405500</v>
      </c>
      <c r="R4473" s="665">
        <f t="shared" si="568"/>
        <v>0</v>
      </c>
      <c r="S4473" s="661"/>
    </row>
    <row r="4474" spans="1:19" outlineLevel="1">
      <c r="A4474" s="575"/>
      <c r="B4474" s="553" t="s">
        <v>2563</v>
      </c>
      <c r="C4474" s="589" t="s">
        <v>2056</v>
      </c>
      <c r="D4474" s="555">
        <v>1</v>
      </c>
      <c r="E4474" s="407"/>
      <c r="F4474" s="406"/>
      <c r="G4474" s="407" t="s">
        <v>3061</v>
      </c>
      <c r="H4474" s="417" t="s">
        <v>3079</v>
      </c>
      <c r="I4474" s="417" t="s">
        <v>2040</v>
      </c>
      <c r="J4474" s="417" t="s">
        <v>324</v>
      </c>
      <c r="K4474" s="665">
        <v>147600</v>
      </c>
      <c r="L4474" s="665"/>
      <c r="M4474" s="665">
        <v>260600</v>
      </c>
      <c r="N4474" s="664"/>
      <c r="O4474" s="664"/>
      <c r="P4474" s="665">
        <f t="shared" si="572"/>
        <v>408200</v>
      </c>
      <c r="Q4474" s="665">
        <f t="shared" si="567"/>
        <v>408200</v>
      </c>
      <c r="R4474" s="665">
        <f t="shared" si="568"/>
        <v>0</v>
      </c>
      <c r="S4474" s="661"/>
    </row>
    <row r="4475" spans="1:19" outlineLevel="1">
      <c r="A4475" s="575"/>
      <c r="B4475" s="553" t="s">
        <v>2564</v>
      </c>
      <c r="C4475" s="589" t="s">
        <v>2056</v>
      </c>
      <c r="D4475" s="555">
        <v>2</v>
      </c>
      <c r="E4475" s="407"/>
      <c r="F4475" s="406"/>
      <c r="G4475" s="407" t="s">
        <v>3061</v>
      </c>
      <c r="H4475" s="417" t="s">
        <v>3048</v>
      </c>
      <c r="I4475" s="417" t="s">
        <v>2040</v>
      </c>
      <c r="J4475" s="417" t="s">
        <v>324</v>
      </c>
      <c r="K4475" s="665">
        <v>223800</v>
      </c>
      <c r="L4475" s="665"/>
      <c r="M4475" s="665">
        <v>314300</v>
      </c>
      <c r="N4475" s="664"/>
      <c r="O4475" s="664"/>
      <c r="P4475" s="665">
        <f t="shared" si="572"/>
        <v>538100</v>
      </c>
      <c r="Q4475" s="665">
        <f t="shared" si="567"/>
        <v>1076200</v>
      </c>
      <c r="R4475" s="665">
        <f t="shared" si="568"/>
        <v>0</v>
      </c>
      <c r="S4475" s="661"/>
    </row>
    <row r="4476" spans="1:19" outlineLevel="1">
      <c r="A4476" s="575"/>
      <c r="B4476" s="553" t="s">
        <v>2565</v>
      </c>
      <c r="C4476" s="589" t="s">
        <v>2056</v>
      </c>
      <c r="D4476" s="555">
        <v>1</v>
      </c>
      <c r="E4476" s="407"/>
      <c r="F4476" s="406"/>
      <c r="G4476" s="407" t="s">
        <v>3061</v>
      </c>
      <c r="H4476" s="417" t="s">
        <v>3048</v>
      </c>
      <c r="I4476" s="417" t="s">
        <v>2040</v>
      </c>
      <c r="J4476" s="417" t="s">
        <v>324</v>
      </c>
      <c r="K4476" s="665">
        <v>252700</v>
      </c>
      <c r="L4476" s="665"/>
      <c r="M4476" s="665">
        <v>349300</v>
      </c>
      <c r="N4476" s="664"/>
      <c r="O4476" s="664"/>
      <c r="P4476" s="665">
        <f t="shared" si="572"/>
        <v>602000</v>
      </c>
      <c r="Q4476" s="665">
        <f t="shared" si="567"/>
        <v>602000</v>
      </c>
      <c r="R4476" s="665">
        <f t="shared" si="568"/>
        <v>0</v>
      </c>
      <c r="S4476" s="661"/>
    </row>
    <row r="4477" spans="1:19" outlineLevel="1">
      <c r="A4477" s="575"/>
      <c r="B4477" s="553" t="s">
        <v>2566</v>
      </c>
      <c r="C4477" s="589" t="s">
        <v>2056</v>
      </c>
      <c r="D4477" s="555">
        <v>1</v>
      </c>
      <c r="E4477" s="407"/>
      <c r="F4477" s="406"/>
      <c r="G4477" s="407" t="s">
        <v>3061</v>
      </c>
      <c r="H4477" s="417" t="s">
        <v>3048</v>
      </c>
      <c r="I4477" s="417" t="s">
        <v>2040</v>
      </c>
      <c r="J4477" s="417" t="s">
        <v>324</v>
      </c>
      <c r="K4477" s="665">
        <v>278000</v>
      </c>
      <c r="L4477" s="665"/>
      <c r="M4477" s="665">
        <v>349500</v>
      </c>
      <c r="N4477" s="664"/>
      <c r="O4477" s="664"/>
      <c r="P4477" s="665">
        <f t="shared" si="572"/>
        <v>627500</v>
      </c>
      <c r="Q4477" s="665">
        <f t="shared" si="567"/>
        <v>627500</v>
      </c>
      <c r="R4477" s="665">
        <f t="shared" si="568"/>
        <v>0</v>
      </c>
      <c r="S4477" s="661"/>
    </row>
    <row r="4478" spans="1:19" outlineLevel="1">
      <c r="A4478" s="575"/>
      <c r="B4478" s="553" t="s">
        <v>2567</v>
      </c>
      <c r="C4478" s="589" t="s">
        <v>2056</v>
      </c>
      <c r="D4478" s="555">
        <v>1</v>
      </c>
      <c r="E4478" s="407"/>
      <c r="F4478" s="406"/>
      <c r="G4478" s="407" t="s">
        <v>3061</v>
      </c>
      <c r="H4478" s="417" t="s">
        <v>3064</v>
      </c>
      <c r="I4478" s="417" t="s">
        <v>2040</v>
      </c>
      <c r="J4478" s="417" t="s">
        <v>324</v>
      </c>
      <c r="K4478" s="665">
        <v>354000</v>
      </c>
      <c r="L4478" s="665"/>
      <c r="M4478" s="665">
        <v>392500</v>
      </c>
      <c r="N4478" s="664"/>
      <c r="O4478" s="664"/>
      <c r="P4478" s="665">
        <f t="shared" si="572"/>
        <v>746500</v>
      </c>
      <c r="Q4478" s="665">
        <f t="shared" si="567"/>
        <v>746500</v>
      </c>
      <c r="R4478" s="665">
        <f t="shared" si="568"/>
        <v>0</v>
      </c>
      <c r="S4478" s="661"/>
    </row>
    <row r="4479" spans="1:19" outlineLevel="1">
      <c r="A4479" s="575">
        <v>1.4</v>
      </c>
      <c r="B4479" s="402" t="s">
        <v>2429</v>
      </c>
      <c r="C4479" s="283"/>
      <c r="D4479" s="406"/>
      <c r="E4479" s="407"/>
      <c r="F4479" s="406"/>
      <c r="G4479" s="407"/>
      <c r="H4479" s="410"/>
      <c r="I4479" s="417"/>
      <c r="J4479" s="417"/>
      <c r="K4479" s="665"/>
      <c r="L4479" s="665"/>
      <c r="M4479" s="665"/>
      <c r="N4479" s="664"/>
      <c r="O4479" s="664"/>
      <c r="P4479" s="665"/>
      <c r="Q4479" s="665"/>
      <c r="R4479" s="665"/>
      <c r="S4479" s="661"/>
    </row>
    <row r="4480" spans="1:19" outlineLevel="1">
      <c r="A4480" s="575"/>
      <c r="B4480" s="419" t="s">
        <v>2568</v>
      </c>
      <c r="C4480" s="283" t="s">
        <v>2056</v>
      </c>
      <c r="D4480" s="406">
        <v>1</v>
      </c>
      <c r="E4480" s="407"/>
      <c r="F4480" s="406"/>
      <c r="G4480" s="407" t="s">
        <v>3061</v>
      </c>
      <c r="H4480" s="417" t="s">
        <v>3079</v>
      </c>
      <c r="I4480" s="417" t="s">
        <v>2040</v>
      </c>
      <c r="J4480" s="417" t="s">
        <v>324</v>
      </c>
      <c r="K4480" s="665">
        <v>129200</v>
      </c>
      <c r="L4480" s="665"/>
      <c r="M4480" s="665">
        <v>139300</v>
      </c>
      <c r="N4480" s="664"/>
      <c r="O4480" s="664"/>
      <c r="P4480" s="665">
        <f t="shared" ref="P4480:P4494" si="573">SUM(K4480:O4480)</f>
        <v>268500</v>
      </c>
      <c r="Q4480" s="665">
        <f t="shared" ref="Q4480:Q4497" si="574">P4480*$D4480</f>
        <v>268500</v>
      </c>
      <c r="R4480" s="665">
        <f t="shared" ref="R4480:R4497" si="575">P4480*$F4480</f>
        <v>0</v>
      </c>
      <c r="S4480" s="661"/>
    </row>
    <row r="4481" spans="1:19" outlineLevel="1">
      <c r="A4481" s="575"/>
      <c r="B4481" s="419" t="s">
        <v>2569</v>
      </c>
      <c r="C4481" s="283" t="s">
        <v>2056</v>
      </c>
      <c r="D4481" s="406">
        <v>1</v>
      </c>
      <c r="E4481" s="407"/>
      <c r="F4481" s="406"/>
      <c r="G4481" s="407" t="s">
        <v>3061</v>
      </c>
      <c r="H4481" s="417" t="s">
        <v>3079</v>
      </c>
      <c r="I4481" s="417" t="s">
        <v>2040</v>
      </c>
      <c r="J4481" s="417" t="s">
        <v>324</v>
      </c>
      <c r="K4481" s="665">
        <v>156900</v>
      </c>
      <c r="L4481" s="665"/>
      <c r="M4481" s="665">
        <v>156800</v>
      </c>
      <c r="N4481" s="664"/>
      <c r="O4481" s="664"/>
      <c r="P4481" s="665">
        <f t="shared" si="573"/>
        <v>313700</v>
      </c>
      <c r="Q4481" s="665">
        <f t="shared" si="574"/>
        <v>313700</v>
      </c>
      <c r="R4481" s="665">
        <f t="shared" si="575"/>
        <v>0</v>
      </c>
      <c r="S4481" s="661"/>
    </row>
    <row r="4482" spans="1:19" outlineLevel="1">
      <c r="A4482" s="575"/>
      <c r="B4482" s="419" t="s">
        <v>2570</v>
      </c>
      <c r="C4482" s="283" t="s">
        <v>2056</v>
      </c>
      <c r="D4482" s="406">
        <v>2</v>
      </c>
      <c r="E4482" s="407"/>
      <c r="F4482" s="406"/>
      <c r="G4482" s="407" t="s">
        <v>3061</v>
      </c>
      <c r="H4482" s="417" t="s">
        <v>3079</v>
      </c>
      <c r="I4482" s="417" t="s">
        <v>2040</v>
      </c>
      <c r="J4482" s="417" t="s">
        <v>324</v>
      </c>
      <c r="K4482" s="665">
        <v>188000</v>
      </c>
      <c r="L4482" s="665"/>
      <c r="M4482" s="665">
        <v>174300</v>
      </c>
      <c r="N4482" s="664"/>
      <c r="O4482" s="664"/>
      <c r="P4482" s="665">
        <f t="shared" si="573"/>
        <v>362300</v>
      </c>
      <c r="Q4482" s="665">
        <f t="shared" si="574"/>
        <v>724600</v>
      </c>
      <c r="R4482" s="665">
        <f t="shared" si="575"/>
        <v>0</v>
      </c>
      <c r="S4482" s="661"/>
    </row>
    <row r="4483" spans="1:19" outlineLevel="1">
      <c r="A4483" s="575"/>
      <c r="B4483" s="419" t="s">
        <v>2571</v>
      </c>
      <c r="C4483" s="283" t="s">
        <v>2056</v>
      </c>
      <c r="D4483" s="406">
        <v>1</v>
      </c>
      <c r="E4483" s="407"/>
      <c r="F4483" s="406"/>
      <c r="G4483" s="407" t="s">
        <v>3061</v>
      </c>
      <c r="H4483" s="417" t="s">
        <v>3079</v>
      </c>
      <c r="I4483" s="417" t="s">
        <v>2040</v>
      </c>
      <c r="J4483" s="417" t="s">
        <v>324</v>
      </c>
      <c r="K4483" s="665">
        <v>236300</v>
      </c>
      <c r="L4483" s="665"/>
      <c r="M4483" s="665">
        <v>226600</v>
      </c>
      <c r="N4483" s="664"/>
      <c r="O4483" s="664"/>
      <c r="P4483" s="665">
        <f t="shared" si="573"/>
        <v>462900</v>
      </c>
      <c r="Q4483" s="665">
        <f t="shared" si="574"/>
        <v>462900</v>
      </c>
      <c r="R4483" s="665">
        <f t="shared" si="575"/>
        <v>0</v>
      </c>
      <c r="S4483" s="661"/>
    </row>
    <row r="4484" spans="1:19" outlineLevel="1">
      <c r="A4484" s="575"/>
      <c r="B4484" s="419" t="s">
        <v>2572</v>
      </c>
      <c r="C4484" s="283" t="s">
        <v>2056</v>
      </c>
      <c r="D4484" s="406">
        <v>1</v>
      </c>
      <c r="E4484" s="407"/>
      <c r="F4484" s="406"/>
      <c r="G4484" s="407" t="s">
        <v>3061</v>
      </c>
      <c r="H4484" s="417" t="s">
        <v>3079</v>
      </c>
      <c r="I4484" s="417" t="s">
        <v>2040</v>
      </c>
      <c r="J4484" s="417" t="s">
        <v>324</v>
      </c>
      <c r="K4484" s="665">
        <v>274900</v>
      </c>
      <c r="L4484" s="665"/>
      <c r="M4484" s="665">
        <v>261500</v>
      </c>
      <c r="N4484" s="664"/>
      <c r="O4484" s="664"/>
      <c r="P4484" s="665">
        <f t="shared" si="573"/>
        <v>536400</v>
      </c>
      <c r="Q4484" s="665">
        <f t="shared" si="574"/>
        <v>536400</v>
      </c>
      <c r="R4484" s="665">
        <f t="shared" si="575"/>
        <v>0</v>
      </c>
      <c r="S4484" s="661"/>
    </row>
    <row r="4485" spans="1:19" outlineLevel="1">
      <c r="A4485" s="575"/>
      <c r="B4485" s="419" t="s">
        <v>2573</v>
      </c>
      <c r="C4485" s="283" t="s">
        <v>2056</v>
      </c>
      <c r="D4485" s="406">
        <v>1</v>
      </c>
      <c r="E4485" s="407"/>
      <c r="F4485" s="406"/>
      <c r="G4485" s="407" t="s">
        <v>3061</v>
      </c>
      <c r="H4485" s="417" t="s">
        <v>3079</v>
      </c>
      <c r="I4485" s="417" t="s">
        <v>2040</v>
      </c>
      <c r="J4485" s="417" t="s">
        <v>324</v>
      </c>
      <c r="K4485" s="665">
        <v>231500</v>
      </c>
      <c r="L4485" s="665"/>
      <c r="M4485" s="665">
        <v>261200</v>
      </c>
      <c r="N4485" s="664"/>
      <c r="O4485" s="664"/>
      <c r="P4485" s="665">
        <f t="shared" si="573"/>
        <v>492700</v>
      </c>
      <c r="Q4485" s="665">
        <f t="shared" si="574"/>
        <v>492700</v>
      </c>
      <c r="R4485" s="665">
        <f t="shared" si="575"/>
        <v>0</v>
      </c>
      <c r="S4485" s="661"/>
    </row>
    <row r="4486" spans="1:19" outlineLevel="1">
      <c r="A4486" s="575"/>
      <c r="B4486" s="419" t="s">
        <v>2574</v>
      </c>
      <c r="C4486" s="283" t="s">
        <v>2056</v>
      </c>
      <c r="D4486" s="406">
        <v>1</v>
      </c>
      <c r="E4486" s="407"/>
      <c r="F4486" s="406"/>
      <c r="G4486" s="407" t="s">
        <v>3061</v>
      </c>
      <c r="H4486" s="417" t="s">
        <v>3079</v>
      </c>
      <c r="I4486" s="417" t="s">
        <v>2040</v>
      </c>
      <c r="J4486" s="417" t="s">
        <v>324</v>
      </c>
      <c r="K4486" s="665">
        <v>232900</v>
      </c>
      <c r="L4486" s="665"/>
      <c r="M4486" s="665">
        <v>261200</v>
      </c>
      <c r="N4486" s="664"/>
      <c r="O4486" s="664"/>
      <c r="P4486" s="665">
        <f t="shared" si="573"/>
        <v>494100</v>
      </c>
      <c r="Q4486" s="665">
        <f t="shared" si="574"/>
        <v>494100</v>
      </c>
      <c r="R4486" s="665">
        <f t="shared" si="575"/>
        <v>0</v>
      </c>
      <c r="S4486" s="661"/>
    </row>
    <row r="4487" spans="1:19" outlineLevel="1">
      <c r="A4487" s="575"/>
      <c r="B4487" s="419" t="s">
        <v>2575</v>
      </c>
      <c r="C4487" s="283" t="s">
        <v>2056</v>
      </c>
      <c r="D4487" s="406">
        <v>1</v>
      </c>
      <c r="E4487" s="407"/>
      <c r="F4487" s="406"/>
      <c r="G4487" s="407" t="s">
        <v>3061</v>
      </c>
      <c r="H4487" s="417" t="s">
        <v>3079</v>
      </c>
      <c r="I4487" s="417" t="s">
        <v>2040</v>
      </c>
      <c r="J4487" s="417" t="s">
        <v>324</v>
      </c>
      <c r="K4487" s="665">
        <v>304300</v>
      </c>
      <c r="L4487" s="665"/>
      <c r="M4487" s="665">
        <v>279000</v>
      </c>
      <c r="N4487" s="664"/>
      <c r="O4487" s="664"/>
      <c r="P4487" s="665">
        <f t="shared" si="573"/>
        <v>583300</v>
      </c>
      <c r="Q4487" s="665">
        <f t="shared" si="574"/>
        <v>583300</v>
      </c>
      <c r="R4487" s="665">
        <f t="shared" si="575"/>
        <v>0</v>
      </c>
      <c r="S4487" s="661"/>
    </row>
    <row r="4488" spans="1:19" outlineLevel="1">
      <c r="A4488" s="575"/>
      <c r="B4488" s="419" t="s">
        <v>2576</v>
      </c>
      <c r="C4488" s="283" t="s">
        <v>2056</v>
      </c>
      <c r="D4488" s="406">
        <v>1</v>
      </c>
      <c r="E4488" s="407"/>
      <c r="F4488" s="406"/>
      <c r="G4488" s="407" t="s">
        <v>3061</v>
      </c>
      <c r="H4488" s="417" t="s">
        <v>3048</v>
      </c>
      <c r="I4488" s="417" t="s">
        <v>2040</v>
      </c>
      <c r="J4488" s="417" t="s">
        <v>324</v>
      </c>
      <c r="K4488" s="665">
        <v>708100</v>
      </c>
      <c r="L4488" s="665"/>
      <c r="M4488" s="665">
        <v>317500</v>
      </c>
      <c r="N4488" s="664"/>
      <c r="O4488" s="664"/>
      <c r="P4488" s="665">
        <f t="shared" si="573"/>
        <v>1025600</v>
      </c>
      <c r="Q4488" s="665">
        <f t="shared" si="574"/>
        <v>1025600</v>
      </c>
      <c r="R4488" s="665">
        <f t="shared" si="575"/>
        <v>0</v>
      </c>
      <c r="S4488" s="661"/>
    </row>
    <row r="4489" spans="1:19" outlineLevel="1">
      <c r="A4489" s="575"/>
      <c r="B4489" s="419" t="s">
        <v>2577</v>
      </c>
      <c r="C4489" s="283" t="s">
        <v>2056</v>
      </c>
      <c r="D4489" s="406">
        <v>2</v>
      </c>
      <c r="E4489" s="407"/>
      <c r="F4489" s="406"/>
      <c r="G4489" s="407" t="s">
        <v>3061</v>
      </c>
      <c r="H4489" s="417" t="s">
        <v>3048</v>
      </c>
      <c r="I4489" s="417" t="s">
        <v>2040</v>
      </c>
      <c r="J4489" s="417" t="s">
        <v>324</v>
      </c>
      <c r="K4489" s="665">
        <v>662200</v>
      </c>
      <c r="L4489" s="665"/>
      <c r="M4489" s="665">
        <v>317200</v>
      </c>
      <c r="N4489" s="664"/>
      <c r="O4489" s="664"/>
      <c r="P4489" s="665">
        <f t="shared" si="573"/>
        <v>979400</v>
      </c>
      <c r="Q4489" s="665">
        <f t="shared" si="574"/>
        <v>1958800</v>
      </c>
      <c r="R4489" s="665">
        <f t="shared" si="575"/>
        <v>0</v>
      </c>
      <c r="S4489" s="661"/>
    </row>
    <row r="4490" spans="1:19" outlineLevel="1">
      <c r="A4490" s="575"/>
      <c r="B4490" s="419" t="s">
        <v>2578</v>
      </c>
      <c r="C4490" s="283" t="s">
        <v>2056</v>
      </c>
      <c r="D4490" s="406">
        <v>1</v>
      </c>
      <c r="E4490" s="407"/>
      <c r="F4490" s="406"/>
      <c r="G4490" s="407" t="s">
        <v>3061</v>
      </c>
      <c r="H4490" s="417" t="s">
        <v>3048</v>
      </c>
      <c r="I4490" s="417" t="s">
        <v>2040</v>
      </c>
      <c r="J4490" s="417" t="s">
        <v>324</v>
      </c>
      <c r="K4490" s="665">
        <v>639200</v>
      </c>
      <c r="L4490" s="665"/>
      <c r="M4490" s="665">
        <v>334500</v>
      </c>
      <c r="N4490" s="664"/>
      <c r="O4490" s="664"/>
      <c r="P4490" s="665">
        <f t="shared" si="573"/>
        <v>973700</v>
      </c>
      <c r="Q4490" s="665">
        <f t="shared" si="574"/>
        <v>973700</v>
      </c>
      <c r="R4490" s="665">
        <f t="shared" si="575"/>
        <v>0</v>
      </c>
      <c r="S4490" s="661"/>
    </row>
    <row r="4491" spans="1:19" outlineLevel="1">
      <c r="A4491" s="575"/>
      <c r="B4491" s="419" t="s">
        <v>2579</v>
      </c>
      <c r="C4491" s="283" t="s">
        <v>2056</v>
      </c>
      <c r="D4491" s="406">
        <v>1</v>
      </c>
      <c r="E4491" s="407"/>
      <c r="F4491" s="406"/>
      <c r="G4491" s="407" t="s">
        <v>3061</v>
      </c>
      <c r="H4491" s="417" t="s">
        <v>3048</v>
      </c>
      <c r="I4491" s="417" t="s">
        <v>2040</v>
      </c>
      <c r="J4491" s="417" t="s">
        <v>324</v>
      </c>
      <c r="K4491" s="665">
        <v>786300</v>
      </c>
      <c r="L4491" s="665"/>
      <c r="M4491" s="665">
        <v>352800</v>
      </c>
      <c r="N4491" s="664"/>
      <c r="O4491" s="664"/>
      <c r="P4491" s="665">
        <f t="shared" si="573"/>
        <v>1139100</v>
      </c>
      <c r="Q4491" s="665">
        <f t="shared" si="574"/>
        <v>1139100</v>
      </c>
      <c r="R4491" s="665">
        <f t="shared" si="575"/>
        <v>0</v>
      </c>
      <c r="S4491" s="661"/>
    </row>
    <row r="4492" spans="1:19" outlineLevel="1">
      <c r="A4492" s="575"/>
      <c r="B4492" s="419" t="s">
        <v>2580</v>
      </c>
      <c r="C4492" s="283" t="s">
        <v>2056</v>
      </c>
      <c r="D4492" s="406">
        <v>1</v>
      </c>
      <c r="E4492" s="407"/>
      <c r="F4492" s="406"/>
      <c r="G4492" s="407" t="s">
        <v>3061</v>
      </c>
      <c r="H4492" s="417" t="s">
        <v>3064</v>
      </c>
      <c r="I4492" s="417" t="s">
        <v>2040</v>
      </c>
      <c r="J4492" s="417" t="s">
        <v>324</v>
      </c>
      <c r="K4492" s="665">
        <v>1738400</v>
      </c>
      <c r="L4492" s="665"/>
      <c r="M4492" s="665">
        <v>472500</v>
      </c>
      <c r="N4492" s="664"/>
      <c r="O4492" s="664"/>
      <c r="P4492" s="665">
        <f t="shared" si="573"/>
        <v>2210900</v>
      </c>
      <c r="Q4492" s="665">
        <f t="shared" si="574"/>
        <v>2210900</v>
      </c>
      <c r="R4492" s="665">
        <f t="shared" si="575"/>
        <v>0</v>
      </c>
      <c r="S4492" s="661"/>
    </row>
    <row r="4493" spans="1:19" outlineLevel="1">
      <c r="A4493" s="575"/>
      <c r="B4493" s="419" t="s">
        <v>2581</v>
      </c>
      <c r="C4493" s="283" t="s">
        <v>2056</v>
      </c>
      <c r="D4493" s="406">
        <v>1</v>
      </c>
      <c r="E4493" s="407"/>
      <c r="F4493" s="406"/>
      <c r="G4493" s="407" t="s">
        <v>3061</v>
      </c>
      <c r="H4493" s="417" t="s">
        <v>3064</v>
      </c>
      <c r="I4493" s="417" t="s">
        <v>2040</v>
      </c>
      <c r="J4493" s="417" t="s">
        <v>324</v>
      </c>
      <c r="K4493" s="665">
        <v>1753500</v>
      </c>
      <c r="L4493" s="665"/>
      <c r="M4493" s="665">
        <v>472600</v>
      </c>
      <c r="N4493" s="664"/>
      <c r="O4493" s="664"/>
      <c r="P4493" s="665">
        <f t="shared" si="573"/>
        <v>2226100</v>
      </c>
      <c r="Q4493" s="665">
        <f t="shared" si="574"/>
        <v>2226100</v>
      </c>
      <c r="R4493" s="665">
        <f t="shared" si="575"/>
        <v>0</v>
      </c>
      <c r="S4493" s="661"/>
    </row>
    <row r="4494" spans="1:19" outlineLevel="1">
      <c r="A4494" s="575"/>
      <c r="B4494" s="419" t="s">
        <v>2582</v>
      </c>
      <c r="C4494" s="283" t="s">
        <v>2056</v>
      </c>
      <c r="D4494" s="406">
        <v>1</v>
      </c>
      <c r="E4494" s="407"/>
      <c r="F4494" s="406"/>
      <c r="G4494" s="407" t="s">
        <v>3061</v>
      </c>
      <c r="H4494" s="417" t="s">
        <v>3064</v>
      </c>
      <c r="I4494" s="417" t="s">
        <v>2040</v>
      </c>
      <c r="J4494" s="417" t="s">
        <v>324</v>
      </c>
      <c r="K4494" s="665">
        <v>2233100</v>
      </c>
      <c r="L4494" s="665"/>
      <c r="M4494" s="665">
        <v>582200</v>
      </c>
      <c r="N4494" s="664"/>
      <c r="O4494" s="664"/>
      <c r="P4494" s="665">
        <f t="shared" si="573"/>
        <v>2815300</v>
      </c>
      <c r="Q4494" s="665">
        <f t="shared" si="574"/>
        <v>2815300</v>
      </c>
      <c r="R4494" s="665">
        <f t="shared" si="575"/>
        <v>0</v>
      </c>
      <c r="S4494" s="661"/>
    </row>
    <row r="4495" spans="1:19" outlineLevel="1">
      <c r="A4495" s="575"/>
      <c r="B4495" s="553" t="s">
        <v>2583</v>
      </c>
      <c r="C4495" s="589" t="s">
        <v>2056</v>
      </c>
      <c r="D4495" s="555">
        <v>1</v>
      </c>
      <c r="E4495" s="407"/>
      <c r="F4495" s="406"/>
      <c r="G4495" s="407" t="s">
        <v>3061</v>
      </c>
      <c r="H4495" s="417" t="s">
        <v>3079</v>
      </c>
      <c r="I4495" s="417" t="s">
        <v>2040</v>
      </c>
      <c r="J4495" s="417" t="s">
        <v>324</v>
      </c>
      <c r="K4495" s="665">
        <v>120800</v>
      </c>
      <c r="L4495" s="665"/>
      <c r="M4495" s="665">
        <v>122000</v>
      </c>
      <c r="N4495" s="664"/>
      <c r="O4495" s="664"/>
      <c r="P4495" s="665">
        <f t="shared" ref="P4495:P4497" si="576">SUM(K4495:O4495)</f>
        <v>242800</v>
      </c>
      <c r="Q4495" s="665">
        <f t="shared" si="574"/>
        <v>242800</v>
      </c>
      <c r="R4495" s="665">
        <f t="shared" si="575"/>
        <v>0</v>
      </c>
      <c r="S4495" s="661"/>
    </row>
    <row r="4496" spans="1:19" outlineLevel="1">
      <c r="A4496" s="575"/>
      <c r="B4496" s="553" t="s">
        <v>2584</v>
      </c>
      <c r="C4496" s="589" t="s">
        <v>2056</v>
      </c>
      <c r="D4496" s="555">
        <v>3</v>
      </c>
      <c r="E4496" s="407"/>
      <c r="F4496" s="406"/>
      <c r="G4496" s="407" t="s">
        <v>3061</v>
      </c>
      <c r="H4496" s="417" t="s">
        <v>3079</v>
      </c>
      <c r="I4496" s="417" t="s">
        <v>2040</v>
      </c>
      <c r="J4496" s="417" t="s">
        <v>324</v>
      </c>
      <c r="K4496" s="665">
        <v>217700</v>
      </c>
      <c r="L4496" s="665"/>
      <c r="M4496" s="665">
        <v>209200</v>
      </c>
      <c r="N4496" s="664"/>
      <c r="O4496" s="664"/>
      <c r="P4496" s="665">
        <f t="shared" si="576"/>
        <v>426900</v>
      </c>
      <c r="Q4496" s="665">
        <f t="shared" si="574"/>
        <v>1280700</v>
      </c>
      <c r="R4496" s="665">
        <f t="shared" si="575"/>
        <v>0</v>
      </c>
      <c r="S4496" s="661"/>
    </row>
    <row r="4497" spans="1:19" outlineLevel="1">
      <c r="A4497" s="575"/>
      <c r="B4497" s="553" t="s">
        <v>2576</v>
      </c>
      <c r="C4497" s="589" t="s">
        <v>2056</v>
      </c>
      <c r="D4497" s="555">
        <v>1</v>
      </c>
      <c r="E4497" s="407"/>
      <c r="F4497" s="406"/>
      <c r="G4497" s="407" t="s">
        <v>3061</v>
      </c>
      <c r="H4497" s="417" t="s">
        <v>3048</v>
      </c>
      <c r="I4497" s="417" t="s">
        <v>2040</v>
      </c>
      <c r="J4497" s="417" t="s">
        <v>324</v>
      </c>
      <c r="K4497" s="665">
        <v>708100</v>
      </c>
      <c r="L4497" s="665"/>
      <c r="M4497" s="665">
        <v>317500</v>
      </c>
      <c r="N4497" s="664"/>
      <c r="O4497" s="664"/>
      <c r="P4497" s="665">
        <f t="shared" si="576"/>
        <v>1025600</v>
      </c>
      <c r="Q4497" s="665">
        <f t="shared" si="574"/>
        <v>1025600</v>
      </c>
      <c r="R4497" s="665">
        <f t="shared" si="575"/>
        <v>0</v>
      </c>
      <c r="S4497" s="661"/>
    </row>
    <row r="4498" spans="1:19" outlineLevel="1">
      <c r="A4498" s="575">
        <v>1.5</v>
      </c>
      <c r="B4498" s="402" t="s">
        <v>39</v>
      </c>
      <c r="C4498" s="283"/>
      <c r="D4498" s="406"/>
      <c r="E4498" s="407"/>
      <c r="F4498" s="406"/>
      <c r="G4498" s="407"/>
      <c r="H4498" s="410"/>
      <c r="I4498" s="410"/>
      <c r="J4498" s="410"/>
      <c r="K4498" s="665"/>
      <c r="L4498" s="665"/>
      <c r="M4498" s="665"/>
      <c r="N4498" s="664"/>
      <c r="O4498" s="664"/>
      <c r="P4498" s="665"/>
      <c r="Q4498" s="665"/>
      <c r="R4498" s="665"/>
      <c r="S4498" s="661"/>
    </row>
    <row r="4499" spans="1:19" ht="25.5" outlineLevel="1">
      <c r="A4499" s="575"/>
      <c r="B4499" s="419" t="s">
        <v>2440</v>
      </c>
      <c r="C4499" s="410" t="s">
        <v>243</v>
      </c>
      <c r="D4499" s="406">
        <v>3.3277999999999994</v>
      </c>
      <c r="E4499" s="407"/>
      <c r="F4499" s="406"/>
      <c r="G4499" s="407"/>
      <c r="H4499" s="410" t="s">
        <v>2441</v>
      </c>
      <c r="I4499" s="410" t="s">
        <v>2439</v>
      </c>
      <c r="J4499" s="417" t="s">
        <v>324</v>
      </c>
      <c r="K4499" s="665">
        <v>27900</v>
      </c>
      <c r="L4499" s="665"/>
      <c r="M4499" s="665">
        <v>27800</v>
      </c>
      <c r="N4499" s="664"/>
      <c r="O4499" s="664"/>
      <c r="P4499" s="665">
        <f t="shared" ref="P4499:P4503" si="577">SUM(K4499:O4499)</f>
        <v>55700</v>
      </c>
      <c r="Q4499" s="665">
        <f>P4499*$D4499</f>
        <v>185358.45999999996</v>
      </c>
      <c r="R4499" s="665">
        <f>P4499*$F4499</f>
        <v>0</v>
      </c>
      <c r="S4499" s="661"/>
    </row>
    <row r="4500" spans="1:19" ht="25.5" outlineLevel="1">
      <c r="A4500" s="575"/>
      <c r="B4500" s="419" t="s">
        <v>2437</v>
      </c>
      <c r="C4500" s="410" t="s">
        <v>243</v>
      </c>
      <c r="D4500" s="406">
        <v>60.723599999999998</v>
      </c>
      <c r="E4500" s="407"/>
      <c r="F4500" s="406"/>
      <c r="G4500" s="407"/>
      <c r="H4500" s="410" t="s">
        <v>2438</v>
      </c>
      <c r="I4500" s="410" t="s">
        <v>2439</v>
      </c>
      <c r="J4500" s="417" t="s">
        <v>324</v>
      </c>
      <c r="K4500" s="665">
        <v>33800</v>
      </c>
      <c r="L4500" s="665"/>
      <c r="M4500" s="665">
        <v>33300</v>
      </c>
      <c r="N4500" s="664"/>
      <c r="O4500" s="664"/>
      <c r="P4500" s="665">
        <f t="shared" si="577"/>
        <v>67100</v>
      </c>
      <c r="Q4500" s="665">
        <f>P4500*$D4500</f>
        <v>4074553.56</v>
      </c>
      <c r="R4500" s="665">
        <f>P4500*$F4500</f>
        <v>0</v>
      </c>
      <c r="S4500" s="661"/>
    </row>
    <row r="4501" spans="1:19" ht="25.5" outlineLevel="1">
      <c r="A4501" s="575"/>
      <c r="B4501" s="419" t="s">
        <v>2585</v>
      </c>
      <c r="C4501" s="410" t="s">
        <v>243</v>
      </c>
      <c r="D4501" s="406">
        <v>152.30879999999996</v>
      </c>
      <c r="E4501" s="407"/>
      <c r="F4501" s="406"/>
      <c r="G4501" s="407"/>
      <c r="H4501" s="410" t="s">
        <v>2586</v>
      </c>
      <c r="I4501" s="410" t="s">
        <v>2439</v>
      </c>
      <c r="J4501" s="417" t="s">
        <v>324</v>
      </c>
      <c r="K4501" s="665">
        <v>41300</v>
      </c>
      <c r="L4501" s="665"/>
      <c r="M4501" s="665">
        <v>43600</v>
      </c>
      <c r="N4501" s="664"/>
      <c r="O4501" s="664"/>
      <c r="P4501" s="665">
        <f t="shared" si="577"/>
        <v>84900</v>
      </c>
      <c r="Q4501" s="665">
        <f>P4501*$D4501</f>
        <v>12931017.119999997</v>
      </c>
      <c r="R4501" s="665">
        <f>P4501*$F4501</f>
        <v>0</v>
      </c>
      <c r="S4501" s="661"/>
    </row>
    <row r="4502" spans="1:19" ht="25.5" outlineLevel="1">
      <c r="A4502" s="575"/>
      <c r="B4502" s="419" t="s">
        <v>2500</v>
      </c>
      <c r="C4502" s="410" t="s">
        <v>243</v>
      </c>
      <c r="D4502" s="406">
        <v>165.00399999999999</v>
      </c>
      <c r="E4502" s="407"/>
      <c r="F4502" s="406"/>
      <c r="G4502" s="407"/>
      <c r="H4502" s="410" t="s">
        <v>2587</v>
      </c>
      <c r="I4502" s="410" t="s">
        <v>2439</v>
      </c>
      <c r="J4502" s="417" t="s">
        <v>324</v>
      </c>
      <c r="K4502" s="665">
        <v>48300</v>
      </c>
      <c r="L4502" s="665"/>
      <c r="M4502" s="665">
        <v>53400</v>
      </c>
      <c r="N4502" s="664"/>
      <c r="O4502" s="664"/>
      <c r="P4502" s="665">
        <f t="shared" si="577"/>
        <v>101700</v>
      </c>
      <c r="Q4502" s="665">
        <f>P4502*$D4502</f>
        <v>16780906.800000001</v>
      </c>
      <c r="R4502" s="665">
        <f>P4502*$F4502</f>
        <v>0</v>
      </c>
      <c r="S4502" s="661"/>
    </row>
    <row r="4503" spans="1:19" ht="25.5" outlineLevel="1">
      <c r="A4503" s="575"/>
      <c r="B4503" s="419" t="s">
        <v>2501</v>
      </c>
      <c r="C4503" s="410" t="s">
        <v>243</v>
      </c>
      <c r="D4503" s="406">
        <v>4.3315999999999999</v>
      </c>
      <c r="E4503" s="407"/>
      <c r="F4503" s="406"/>
      <c r="G4503" s="407"/>
      <c r="H4503" s="410" t="s">
        <v>2588</v>
      </c>
      <c r="I4503" s="410" t="s">
        <v>2439</v>
      </c>
      <c r="J4503" s="417" t="s">
        <v>324</v>
      </c>
      <c r="K4503" s="665">
        <v>94400</v>
      </c>
      <c r="L4503" s="665"/>
      <c r="M4503" s="665">
        <v>69600</v>
      </c>
      <c r="N4503" s="664"/>
      <c r="O4503" s="664"/>
      <c r="P4503" s="665">
        <f t="shared" si="577"/>
        <v>164000</v>
      </c>
      <c r="Q4503" s="665">
        <f>P4503*$D4503</f>
        <v>710382.4</v>
      </c>
      <c r="R4503" s="665">
        <f>P4503*$F4503</f>
        <v>0</v>
      </c>
      <c r="S4503" s="661"/>
    </row>
    <row r="4504" spans="1:19" outlineLevel="1">
      <c r="A4504" s="575">
        <v>1.6</v>
      </c>
      <c r="B4504" s="402" t="s">
        <v>2094</v>
      </c>
      <c r="C4504" s="283"/>
      <c r="D4504" s="406"/>
      <c r="E4504" s="407"/>
      <c r="F4504" s="406"/>
      <c r="G4504" s="407"/>
      <c r="H4504" s="410"/>
      <c r="I4504" s="417"/>
      <c r="J4504" s="417"/>
      <c r="K4504" s="665"/>
      <c r="L4504" s="665"/>
      <c r="M4504" s="665"/>
      <c r="N4504" s="664"/>
      <c r="O4504" s="664"/>
      <c r="P4504" s="665"/>
      <c r="Q4504" s="665"/>
      <c r="R4504" s="665"/>
      <c r="S4504" s="661"/>
    </row>
    <row r="4505" spans="1:19" outlineLevel="1">
      <c r="A4505" s="575"/>
      <c r="B4505" s="419" t="s">
        <v>2440</v>
      </c>
      <c r="C4505" s="283" t="s">
        <v>2056</v>
      </c>
      <c r="D4505" s="406">
        <v>2</v>
      </c>
      <c r="E4505" s="407"/>
      <c r="F4505" s="406"/>
      <c r="G4505" s="407" t="s">
        <v>3061</v>
      </c>
      <c r="H4505" s="410" t="s">
        <v>3054</v>
      </c>
      <c r="I4505" s="417" t="s">
        <v>2040</v>
      </c>
      <c r="J4505" s="417" t="s">
        <v>324</v>
      </c>
      <c r="K4505" s="665">
        <v>160000</v>
      </c>
      <c r="L4505" s="665"/>
      <c r="M4505" s="665">
        <v>30800</v>
      </c>
      <c r="N4505" s="664"/>
      <c r="O4505" s="664"/>
      <c r="P4505" s="665">
        <f t="shared" ref="P4505:P4509" si="578">SUM(K4505:O4505)</f>
        <v>190800</v>
      </c>
      <c r="Q4505" s="665">
        <f t="shared" ref="Q4505:Q4511" si="579">P4505*$D4505</f>
        <v>381600</v>
      </c>
      <c r="R4505" s="665">
        <f t="shared" ref="R4505:R4511" si="580">P4505*$F4505</f>
        <v>0</v>
      </c>
      <c r="S4505" s="661"/>
    </row>
    <row r="4506" spans="1:19" outlineLevel="1">
      <c r="A4506" s="575"/>
      <c r="B4506" s="419" t="s">
        <v>2437</v>
      </c>
      <c r="C4506" s="283" t="s">
        <v>2056</v>
      </c>
      <c r="D4506" s="406">
        <v>42</v>
      </c>
      <c r="E4506" s="407"/>
      <c r="F4506" s="406"/>
      <c r="G4506" s="407" t="s">
        <v>3061</v>
      </c>
      <c r="H4506" s="410" t="s">
        <v>3054</v>
      </c>
      <c r="I4506" s="417" t="s">
        <v>2040</v>
      </c>
      <c r="J4506" s="417" t="s">
        <v>324</v>
      </c>
      <c r="K4506" s="665">
        <v>215000</v>
      </c>
      <c r="L4506" s="665"/>
      <c r="M4506" s="665">
        <v>43500</v>
      </c>
      <c r="N4506" s="664"/>
      <c r="O4506" s="664"/>
      <c r="P4506" s="665">
        <f t="shared" si="578"/>
        <v>258500</v>
      </c>
      <c r="Q4506" s="665">
        <f t="shared" si="579"/>
        <v>10857000</v>
      </c>
      <c r="R4506" s="665">
        <f t="shared" si="580"/>
        <v>0</v>
      </c>
      <c r="S4506" s="661"/>
    </row>
    <row r="4507" spans="1:19" outlineLevel="1">
      <c r="A4507" s="575"/>
      <c r="B4507" s="419" t="s">
        <v>2585</v>
      </c>
      <c r="C4507" s="283" t="s">
        <v>2056</v>
      </c>
      <c r="D4507" s="406">
        <v>104</v>
      </c>
      <c r="E4507" s="407"/>
      <c r="F4507" s="406"/>
      <c r="G4507" s="407" t="s">
        <v>3061</v>
      </c>
      <c r="H4507" s="410" t="s">
        <v>3054</v>
      </c>
      <c r="I4507" s="417" t="s">
        <v>2040</v>
      </c>
      <c r="J4507" s="417" t="s">
        <v>324</v>
      </c>
      <c r="K4507" s="665">
        <v>287500</v>
      </c>
      <c r="L4507" s="665"/>
      <c r="M4507" s="665">
        <v>56200</v>
      </c>
      <c r="N4507" s="664"/>
      <c r="O4507" s="664"/>
      <c r="P4507" s="665">
        <f t="shared" si="578"/>
        <v>343700</v>
      </c>
      <c r="Q4507" s="665">
        <f t="shared" si="579"/>
        <v>35744800</v>
      </c>
      <c r="R4507" s="665">
        <f t="shared" si="580"/>
        <v>0</v>
      </c>
      <c r="S4507" s="661"/>
    </row>
    <row r="4508" spans="1:19" outlineLevel="1">
      <c r="A4508" s="575"/>
      <c r="B4508" s="419" t="s">
        <v>2500</v>
      </c>
      <c r="C4508" s="283" t="s">
        <v>2056</v>
      </c>
      <c r="D4508" s="406">
        <v>76</v>
      </c>
      <c r="E4508" s="407"/>
      <c r="F4508" s="406"/>
      <c r="G4508" s="407" t="s">
        <v>3061</v>
      </c>
      <c r="H4508" s="410" t="s">
        <v>3054</v>
      </c>
      <c r="I4508" s="417" t="s">
        <v>2040</v>
      </c>
      <c r="J4508" s="417" t="s">
        <v>324</v>
      </c>
      <c r="K4508" s="665">
        <v>380000</v>
      </c>
      <c r="L4508" s="665"/>
      <c r="M4508" s="665">
        <v>68900</v>
      </c>
      <c r="N4508" s="664"/>
      <c r="O4508" s="664"/>
      <c r="P4508" s="665">
        <f t="shared" si="578"/>
        <v>448900</v>
      </c>
      <c r="Q4508" s="665">
        <f t="shared" si="579"/>
        <v>34116400</v>
      </c>
      <c r="R4508" s="665">
        <f t="shared" si="580"/>
        <v>0</v>
      </c>
      <c r="S4508" s="661"/>
    </row>
    <row r="4509" spans="1:19" outlineLevel="1">
      <c r="A4509" s="575"/>
      <c r="B4509" s="419" t="s">
        <v>2457</v>
      </c>
      <c r="C4509" s="283" t="s">
        <v>2056</v>
      </c>
      <c r="D4509" s="406">
        <v>34</v>
      </c>
      <c r="E4509" s="407"/>
      <c r="F4509" s="406"/>
      <c r="G4509" s="407" t="s">
        <v>3061</v>
      </c>
      <c r="H4509" s="417" t="s">
        <v>3054</v>
      </c>
      <c r="I4509" s="417" t="s">
        <v>2040</v>
      </c>
      <c r="J4509" s="417" t="s">
        <v>324</v>
      </c>
      <c r="K4509" s="665">
        <v>296300</v>
      </c>
      <c r="L4509" s="665"/>
      <c r="M4509" s="665">
        <v>100600</v>
      </c>
      <c r="N4509" s="664"/>
      <c r="O4509" s="664"/>
      <c r="P4509" s="665">
        <f t="shared" si="578"/>
        <v>396900</v>
      </c>
      <c r="Q4509" s="665">
        <f t="shared" si="579"/>
        <v>13494600</v>
      </c>
      <c r="R4509" s="665">
        <f t="shared" si="580"/>
        <v>0</v>
      </c>
      <c r="S4509" s="661"/>
    </row>
    <row r="4510" spans="1:19" outlineLevel="1">
      <c r="A4510" s="575"/>
      <c r="B4510" s="553" t="s">
        <v>2449</v>
      </c>
      <c r="C4510" s="589" t="s">
        <v>2056</v>
      </c>
      <c r="D4510" s="555">
        <v>1</v>
      </c>
      <c r="E4510" s="407"/>
      <c r="F4510" s="406"/>
      <c r="G4510" s="407" t="s">
        <v>3061</v>
      </c>
      <c r="H4510" s="410" t="s">
        <v>3054</v>
      </c>
      <c r="I4510" s="417" t="s">
        <v>2040</v>
      </c>
      <c r="J4510" s="417" t="s">
        <v>324</v>
      </c>
      <c r="K4510" s="665">
        <v>323800</v>
      </c>
      <c r="L4510" s="665"/>
      <c r="M4510" s="665">
        <v>81600</v>
      </c>
      <c r="N4510" s="664"/>
      <c r="O4510" s="664"/>
      <c r="P4510" s="665">
        <f t="shared" ref="P4510:P4511" si="581">SUM(K4510:O4510)</f>
        <v>405400</v>
      </c>
      <c r="Q4510" s="665">
        <f t="shared" si="579"/>
        <v>405400</v>
      </c>
      <c r="R4510" s="665">
        <f t="shared" si="580"/>
        <v>0</v>
      </c>
      <c r="S4510" s="661"/>
    </row>
    <row r="4511" spans="1:19" outlineLevel="1">
      <c r="A4511" s="575"/>
      <c r="B4511" s="553" t="s">
        <v>2501</v>
      </c>
      <c r="C4511" s="589" t="s">
        <v>2056</v>
      </c>
      <c r="D4511" s="555">
        <v>2</v>
      </c>
      <c r="E4511" s="407"/>
      <c r="F4511" s="406"/>
      <c r="G4511" s="407" t="s">
        <v>3061</v>
      </c>
      <c r="H4511" s="417" t="s">
        <v>3054</v>
      </c>
      <c r="I4511" s="417" t="s">
        <v>2040</v>
      </c>
      <c r="J4511" s="417" t="s">
        <v>324</v>
      </c>
      <c r="K4511" s="665">
        <v>490000</v>
      </c>
      <c r="L4511" s="665"/>
      <c r="M4511" s="665">
        <v>119600</v>
      </c>
      <c r="N4511" s="664"/>
      <c r="O4511" s="664"/>
      <c r="P4511" s="665">
        <f t="shared" si="581"/>
        <v>609600</v>
      </c>
      <c r="Q4511" s="665">
        <f t="shared" si="579"/>
        <v>1219200</v>
      </c>
      <c r="R4511" s="665">
        <f t="shared" si="580"/>
        <v>0</v>
      </c>
      <c r="S4511" s="661"/>
    </row>
    <row r="4512" spans="1:19" ht="38.25" outlineLevel="1">
      <c r="A4512" s="575">
        <v>1.7</v>
      </c>
      <c r="B4512" s="402" t="s">
        <v>2328</v>
      </c>
      <c r="C4512" s="283"/>
      <c r="D4512" s="406"/>
      <c r="E4512" s="407"/>
      <c r="F4512" s="406"/>
      <c r="G4512" s="407"/>
      <c r="H4512" s="410"/>
      <c r="I4512" s="417"/>
      <c r="J4512" s="417"/>
      <c r="K4512" s="665"/>
      <c r="L4512" s="665"/>
      <c r="M4512" s="665"/>
      <c r="N4512" s="664"/>
      <c r="O4512" s="664"/>
      <c r="P4512" s="665"/>
      <c r="Q4512" s="665"/>
      <c r="R4512" s="665"/>
      <c r="S4512" s="661"/>
    </row>
    <row r="4513" spans="1:19" ht="25.5" outlineLevel="1">
      <c r="A4513" s="575"/>
      <c r="B4513" s="419" t="s">
        <v>2453</v>
      </c>
      <c r="C4513" s="283" t="s">
        <v>2056</v>
      </c>
      <c r="D4513" s="406">
        <v>4</v>
      </c>
      <c r="E4513" s="407"/>
      <c r="F4513" s="406"/>
      <c r="G4513" s="417" t="s">
        <v>3136</v>
      </c>
      <c r="H4513" s="417"/>
      <c r="I4513" s="417" t="s">
        <v>2040</v>
      </c>
      <c r="J4513" s="417" t="s">
        <v>324</v>
      </c>
      <c r="K4513" s="665">
        <v>297500</v>
      </c>
      <c r="L4513" s="665"/>
      <c r="M4513" s="665">
        <v>279100</v>
      </c>
      <c r="N4513" s="664"/>
      <c r="O4513" s="664"/>
      <c r="P4513" s="665">
        <f t="shared" ref="P4513:P4530" si="582">SUM(K4513:O4513)</f>
        <v>576600</v>
      </c>
      <c r="Q4513" s="665">
        <f t="shared" ref="Q4513:Q4531" si="583">P4513*$D4513</f>
        <v>2306400</v>
      </c>
      <c r="R4513" s="665">
        <f t="shared" ref="R4513:R4531" si="584">P4513*$F4513</f>
        <v>0</v>
      </c>
      <c r="S4513" s="661"/>
    </row>
    <row r="4514" spans="1:19" ht="25.5" outlineLevel="1">
      <c r="A4514" s="575"/>
      <c r="B4514" s="419" t="s">
        <v>2589</v>
      </c>
      <c r="C4514" s="283" t="s">
        <v>2056</v>
      </c>
      <c r="D4514" s="406">
        <v>3</v>
      </c>
      <c r="E4514" s="407"/>
      <c r="F4514" s="406"/>
      <c r="G4514" s="417" t="s">
        <v>3138</v>
      </c>
      <c r="H4514" s="417"/>
      <c r="I4514" s="417" t="s">
        <v>2040</v>
      </c>
      <c r="J4514" s="417" t="s">
        <v>324</v>
      </c>
      <c r="K4514" s="665">
        <v>447500</v>
      </c>
      <c r="L4514" s="665"/>
      <c r="M4514" s="665">
        <v>333500</v>
      </c>
      <c r="N4514" s="664"/>
      <c r="O4514" s="664"/>
      <c r="P4514" s="665">
        <f t="shared" si="582"/>
        <v>781000</v>
      </c>
      <c r="Q4514" s="665">
        <f t="shared" si="583"/>
        <v>2343000</v>
      </c>
      <c r="R4514" s="665">
        <f t="shared" si="584"/>
        <v>0</v>
      </c>
      <c r="S4514" s="661"/>
    </row>
    <row r="4515" spans="1:19" ht="25.5" outlineLevel="1">
      <c r="A4515" s="575"/>
      <c r="B4515" s="419" t="s">
        <v>2590</v>
      </c>
      <c r="C4515" s="283" t="s">
        <v>2056</v>
      </c>
      <c r="D4515" s="406">
        <v>1</v>
      </c>
      <c r="E4515" s="407"/>
      <c r="F4515" s="406"/>
      <c r="G4515" s="417" t="s">
        <v>3174</v>
      </c>
      <c r="H4515" s="417"/>
      <c r="I4515" s="417" t="s">
        <v>2040</v>
      </c>
      <c r="J4515" s="417" t="s">
        <v>324</v>
      </c>
      <c r="K4515" s="665">
        <v>700000</v>
      </c>
      <c r="L4515" s="665"/>
      <c r="M4515" s="665">
        <v>442300</v>
      </c>
      <c r="N4515" s="664"/>
      <c r="O4515" s="664"/>
      <c r="P4515" s="665">
        <f t="shared" si="582"/>
        <v>1142300</v>
      </c>
      <c r="Q4515" s="665">
        <f t="shared" si="583"/>
        <v>1142300</v>
      </c>
      <c r="R4515" s="665">
        <f t="shared" si="584"/>
        <v>0</v>
      </c>
      <c r="S4515" s="661"/>
    </row>
    <row r="4516" spans="1:19" ht="25.5" outlineLevel="1">
      <c r="A4516" s="575"/>
      <c r="B4516" s="419" t="s">
        <v>2246</v>
      </c>
      <c r="C4516" s="283" t="s">
        <v>2056</v>
      </c>
      <c r="D4516" s="406">
        <v>0</v>
      </c>
      <c r="E4516" s="407"/>
      <c r="F4516" s="406"/>
      <c r="G4516" s="417" t="s">
        <v>3175</v>
      </c>
      <c r="H4516" s="417"/>
      <c r="I4516" s="417" t="s">
        <v>2040</v>
      </c>
      <c r="J4516" s="417" t="s">
        <v>324</v>
      </c>
      <c r="K4516" s="665">
        <v>566300</v>
      </c>
      <c r="L4516" s="665"/>
      <c r="M4516" s="665">
        <v>369800</v>
      </c>
      <c r="N4516" s="664"/>
      <c r="O4516" s="664"/>
      <c r="P4516" s="665">
        <f t="shared" si="582"/>
        <v>936100</v>
      </c>
      <c r="Q4516" s="665">
        <f t="shared" si="583"/>
        <v>0</v>
      </c>
      <c r="R4516" s="665">
        <f t="shared" si="584"/>
        <v>0</v>
      </c>
      <c r="S4516" s="661"/>
    </row>
    <row r="4517" spans="1:19" ht="25.5" outlineLevel="1">
      <c r="A4517" s="575"/>
      <c r="B4517" s="419" t="s">
        <v>2289</v>
      </c>
      <c r="C4517" s="283" t="s">
        <v>2056</v>
      </c>
      <c r="D4517" s="406">
        <v>1</v>
      </c>
      <c r="E4517" s="407"/>
      <c r="F4517" s="406"/>
      <c r="G4517" s="417" t="s">
        <v>3140</v>
      </c>
      <c r="H4517" s="417"/>
      <c r="I4517" s="417" t="s">
        <v>2040</v>
      </c>
      <c r="J4517" s="417" t="s">
        <v>324</v>
      </c>
      <c r="K4517" s="665">
        <v>868800</v>
      </c>
      <c r="L4517" s="665"/>
      <c r="M4517" s="665">
        <v>369800</v>
      </c>
      <c r="N4517" s="664"/>
      <c r="O4517" s="664"/>
      <c r="P4517" s="665">
        <f t="shared" si="582"/>
        <v>1238600</v>
      </c>
      <c r="Q4517" s="665">
        <f t="shared" si="583"/>
        <v>1238600</v>
      </c>
      <c r="R4517" s="665">
        <f t="shared" si="584"/>
        <v>0</v>
      </c>
      <c r="S4517" s="661"/>
    </row>
    <row r="4518" spans="1:19" ht="25.5" outlineLevel="1">
      <c r="A4518" s="575"/>
      <c r="B4518" s="419" t="s">
        <v>2114</v>
      </c>
      <c r="C4518" s="283" t="s">
        <v>2056</v>
      </c>
      <c r="D4518" s="406">
        <v>1</v>
      </c>
      <c r="E4518" s="407"/>
      <c r="F4518" s="406"/>
      <c r="G4518" s="417" t="s">
        <v>3176</v>
      </c>
      <c r="H4518" s="417"/>
      <c r="I4518" s="417" t="s">
        <v>2040</v>
      </c>
      <c r="J4518" s="417" t="s">
        <v>324</v>
      </c>
      <c r="K4518" s="665">
        <v>733800</v>
      </c>
      <c r="L4518" s="665"/>
      <c r="M4518" s="665">
        <v>442300</v>
      </c>
      <c r="N4518" s="664"/>
      <c r="O4518" s="664"/>
      <c r="P4518" s="665">
        <f t="shared" si="582"/>
        <v>1176100</v>
      </c>
      <c r="Q4518" s="665">
        <f t="shared" si="583"/>
        <v>1176100</v>
      </c>
      <c r="R4518" s="665">
        <f t="shared" si="584"/>
        <v>0</v>
      </c>
      <c r="S4518" s="661"/>
    </row>
    <row r="4519" spans="1:19" ht="25.5" outlineLevel="1">
      <c r="A4519" s="575"/>
      <c r="B4519" s="419" t="s">
        <v>2591</v>
      </c>
      <c r="C4519" s="283" t="s">
        <v>2056</v>
      </c>
      <c r="D4519" s="406">
        <v>4</v>
      </c>
      <c r="E4519" s="407"/>
      <c r="F4519" s="406"/>
      <c r="G4519" s="417" t="s">
        <v>3141</v>
      </c>
      <c r="H4519" s="417"/>
      <c r="I4519" s="417" t="s">
        <v>2040</v>
      </c>
      <c r="J4519" s="417" t="s">
        <v>324</v>
      </c>
      <c r="K4519" s="665">
        <v>835000</v>
      </c>
      <c r="L4519" s="665"/>
      <c r="M4519" s="665">
        <v>442300</v>
      </c>
      <c r="N4519" s="664"/>
      <c r="O4519" s="664"/>
      <c r="P4519" s="665">
        <f t="shared" si="582"/>
        <v>1277300</v>
      </c>
      <c r="Q4519" s="665">
        <f t="shared" si="583"/>
        <v>5109200</v>
      </c>
      <c r="R4519" s="665">
        <f t="shared" si="584"/>
        <v>0</v>
      </c>
      <c r="S4519" s="661"/>
    </row>
    <row r="4520" spans="1:19" ht="25.5" outlineLevel="1">
      <c r="A4520" s="575"/>
      <c r="B4520" s="419" t="s">
        <v>2249</v>
      </c>
      <c r="C4520" s="283" t="s">
        <v>2056</v>
      </c>
      <c r="D4520" s="406">
        <v>2</v>
      </c>
      <c r="E4520" s="407"/>
      <c r="F4520" s="406"/>
      <c r="G4520" s="417" t="s">
        <v>3142</v>
      </c>
      <c r="H4520" s="417"/>
      <c r="I4520" s="417" t="s">
        <v>2040</v>
      </c>
      <c r="J4520" s="417" t="s">
        <v>324</v>
      </c>
      <c r="K4520" s="665">
        <v>1291300</v>
      </c>
      <c r="L4520" s="665"/>
      <c r="M4520" s="665">
        <v>551000</v>
      </c>
      <c r="N4520" s="664"/>
      <c r="O4520" s="664"/>
      <c r="P4520" s="665">
        <f t="shared" si="582"/>
        <v>1842300</v>
      </c>
      <c r="Q4520" s="665">
        <f t="shared" si="583"/>
        <v>3684600</v>
      </c>
      <c r="R4520" s="665">
        <f t="shared" si="584"/>
        <v>0</v>
      </c>
      <c r="S4520" s="661"/>
    </row>
    <row r="4521" spans="1:19" ht="25.5" outlineLevel="1">
      <c r="A4521" s="575"/>
      <c r="B4521" s="419" t="s">
        <v>2592</v>
      </c>
      <c r="C4521" s="283" t="s">
        <v>2056</v>
      </c>
      <c r="D4521" s="406">
        <v>1</v>
      </c>
      <c r="E4521" s="407"/>
      <c r="F4521" s="406"/>
      <c r="G4521" s="417" t="s">
        <v>3177</v>
      </c>
      <c r="H4521" s="417"/>
      <c r="I4521" s="417" t="s">
        <v>2040</v>
      </c>
      <c r="J4521" s="417" t="s">
        <v>324</v>
      </c>
      <c r="K4521" s="665">
        <v>2151300</v>
      </c>
      <c r="L4521" s="665"/>
      <c r="M4521" s="665">
        <v>1573300</v>
      </c>
      <c r="N4521" s="664"/>
      <c r="O4521" s="664"/>
      <c r="P4521" s="665">
        <f t="shared" si="582"/>
        <v>3724600</v>
      </c>
      <c r="Q4521" s="665">
        <f t="shared" si="583"/>
        <v>3724600</v>
      </c>
      <c r="R4521" s="665">
        <f t="shared" si="584"/>
        <v>0</v>
      </c>
      <c r="S4521" s="661"/>
    </row>
    <row r="4522" spans="1:19" ht="25.5" outlineLevel="1">
      <c r="A4522" s="575"/>
      <c r="B4522" s="419" t="s">
        <v>2593</v>
      </c>
      <c r="C4522" s="283" t="s">
        <v>2056</v>
      </c>
      <c r="D4522" s="406">
        <v>1</v>
      </c>
      <c r="E4522" s="407"/>
      <c r="F4522" s="406"/>
      <c r="G4522" s="417" t="s">
        <v>3178</v>
      </c>
      <c r="H4522" s="417"/>
      <c r="I4522" s="417" t="s">
        <v>2040</v>
      </c>
      <c r="J4522" s="417" t="s">
        <v>324</v>
      </c>
      <c r="K4522" s="665">
        <v>1088800</v>
      </c>
      <c r="L4522" s="665"/>
      <c r="M4522" s="665">
        <v>659800</v>
      </c>
      <c r="N4522" s="664"/>
      <c r="O4522" s="664"/>
      <c r="P4522" s="665">
        <f t="shared" si="582"/>
        <v>1748600</v>
      </c>
      <c r="Q4522" s="665">
        <f t="shared" si="583"/>
        <v>1748600</v>
      </c>
      <c r="R4522" s="665">
        <f t="shared" si="584"/>
        <v>0</v>
      </c>
      <c r="S4522" s="661"/>
    </row>
    <row r="4523" spans="1:19" ht="25.5" outlineLevel="1">
      <c r="A4523" s="575"/>
      <c r="B4523" s="419" t="s">
        <v>2594</v>
      </c>
      <c r="C4523" s="283" t="s">
        <v>2056</v>
      </c>
      <c r="D4523" s="406">
        <v>4</v>
      </c>
      <c r="E4523" s="407"/>
      <c r="F4523" s="406"/>
      <c r="G4523" s="417" t="s">
        <v>3179</v>
      </c>
      <c r="H4523" s="417"/>
      <c r="I4523" s="417" t="s">
        <v>2040</v>
      </c>
      <c r="J4523" s="417" t="s">
        <v>324</v>
      </c>
      <c r="K4523" s="665">
        <v>1206300</v>
      </c>
      <c r="L4523" s="665"/>
      <c r="M4523" s="665">
        <v>732300</v>
      </c>
      <c r="N4523" s="664"/>
      <c r="O4523" s="664"/>
      <c r="P4523" s="665">
        <f t="shared" si="582"/>
        <v>1938600</v>
      </c>
      <c r="Q4523" s="665">
        <f t="shared" si="583"/>
        <v>7754400</v>
      </c>
      <c r="R4523" s="665">
        <f t="shared" si="584"/>
        <v>0</v>
      </c>
      <c r="S4523" s="661"/>
    </row>
    <row r="4524" spans="1:19" ht="25.5" outlineLevel="1">
      <c r="A4524" s="575"/>
      <c r="B4524" s="419" t="s">
        <v>2331</v>
      </c>
      <c r="C4524" s="283" t="s">
        <v>2056</v>
      </c>
      <c r="D4524" s="406">
        <v>2</v>
      </c>
      <c r="E4524" s="407"/>
      <c r="F4524" s="406"/>
      <c r="G4524" s="417" t="s">
        <v>3116</v>
      </c>
      <c r="H4524" s="417"/>
      <c r="I4524" s="417" t="s">
        <v>2040</v>
      </c>
      <c r="J4524" s="417" t="s">
        <v>324</v>
      </c>
      <c r="K4524" s="665">
        <v>1712500</v>
      </c>
      <c r="L4524" s="665"/>
      <c r="M4524" s="665">
        <v>732300</v>
      </c>
      <c r="N4524" s="664"/>
      <c r="O4524" s="664"/>
      <c r="P4524" s="665">
        <f t="shared" si="582"/>
        <v>2444800</v>
      </c>
      <c r="Q4524" s="665">
        <f t="shared" si="583"/>
        <v>4889600</v>
      </c>
      <c r="R4524" s="665">
        <f t="shared" si="584"/>
        <v>0</v>
      </c>
      <c r="S4524" s="661"/>
    </row>
    <row r="4525" spans="1:19" ht="25.5" outlineLevel="1">
      <c r="A4525" s="575"/>
      <c r="B4525" s="419" t="s">
        <v>2595</v>
      </c>
      <c r="C4525" s="283" t="s">
        <v>2056</v>
      </c>
      <c r="D4525" s="406">
        <v>1</v>
      </c>
      <c r="E4525" s="407"/>
      <c r="F4525" s="406"/>
      <c r="G4525" s="417" t="s">
        <v>3180</v>
      </c>
      <c r="H4525" s="417"/>
      <c r="I4525" s="417" t="s">
        <v>2040</v>
      </c>
      <c r="J4525" s="417" t="s">
        <v>324</v>
      </c>
      <c r="K4525" s="665">
        <v>1797500</v>
      </c>
      <c r="L4525" s="665"/>
      <c r="M4525" s="665">
        <v>1312300</v>
      </c>
      <c r="N4525" s="664"/>
      <c r="O4525" s="664"/>
      <c r="P4525" s="665">
        <f t="shared" si="582"/>
        <v>3109800</v>
      </c>
      <c r="Q4525" s="665">
        <f t="shared" si="583"/>
        <v>3109800</v>
      </c>
      <c r="R4525" s="665">
        <f t="shared" si="584"/>
        <v>0</v>
      </c>
      <c r="S4525" s="661"/>
    </row>
    <row r="4526" spans="1:19" ht="25.5" outlineLevel="1">
      <c r="A4526" s="575"/>
      <c r="B4526" s="419" t="s">
        <v>2596</v>
      </c>
      <c r="C4526" s="283" t="s">
        <v>2056</v>
      </c>
      <c r="D4526" s="406">
        <v>1</v>
      </c>
      <c r="E4526" s="407"/>
      <c r="F4526" s="406"/>
      <c r="G4526" s="417" t="s">
        <v>3181</v>
      </c>
      <c r="H4526" s="417"/>
      <c r="I4526" s="417" t="s">
        <v>2040</v>
      </c>
      <c r="J4526" s="417" t="s">
        <v>324</v>
      </c>
      <c r="K4526" s="665">
        <v>1973800</v>
      </c>
      <c r="L4526" s="665"/>
      <c r="M4526" s="665">
        <v>1442800</v>
      </c>
      <c r="N4526" s="664"/>
      <c r="O4526" s="664"/>
      <c r="P4526" s="665">
        <f t="shared" si="582"/>
        <v>3416600</v>
      </c>
      <c r="Q4526" s="665">
        <f t="shared" si="583"/>
        <v>3416600</v>
      </c>
      <c r="R4526" s="665">
        <f t="shared" si="584"/>
        <v>0</v>
      </c>
      <c r="S4526" s="661"/>
    </row>
    <row r="4527" spans="1:19" ht="25.5" outlineLevel="1">
      <c r="A4527" s="575"/>
      <c r="B4527" s="419" t="s">
        <v>2592</v>
      </c>
      <c r="C4527" s="283" t="s">
        <v>2056</v>
      </c>
      <c r="D4527" s="406">
        <v>1</v>
      </c>
      <c r="E4527" s="407"/>
      <c r="F4527" s="406"/>
      <c r="G4527" s="417" t="s">
        <v>3177</v>
      </c>
      <c r="H4527" s="417"/>
      <c r="I4527" s="417" t="s">
        <v>2040</v>
      </c>
      <c r="J4527" s="417" t="s">
        <v>324</v>
      </c>
      <c r="K4527" s="665">
        <v>2151300</v>
      </c>
      <c r="L4527" s="665"/>
      <c r="M4527" s="665">
        <v>1573300</v>
      </c>
      <c r="N4527" s="664"/>
      <c r="O4527" s="664"/>
      <c r="P4527" s="665">
        <f t="shared" si="582"/>
        <v>3724600</v>
      </c>
      <c r="Q4527" s="665">
        <f t="shared" si="583"/>
        <v>3724600</v>
      </c>
      <c r="R4527" s="665">
        <f t="shared" si="584"/>
        <v>0</v>
      </c>
      <c r="S4527" s="661"/>
    </row>
    <row r="4528" spans="1:19" ht="25.5" outlineLevel="1">
      <c r="A4528" s="575"/>
      <c r="B4528" s="419" t="s">
        <v>2597</v>
      </c>
      <c r="C4528" s="283" t="s">
        <v>2056</v>
      </c>
      <c r="D4528" s="406">
        <v>2</v>
      </c>
      <c r="E4528" s="407"/>
      <c r="F4528" s="406"/>
      <c r="G4528" s="417" t="s">
        <v>3182</v>
      </c>
      <c r="H4528" s="417"/>
      <c r="I4528" s="417" t="s">
        <v>2040</v>
      </c>
      <c r="J4528" s="417" t="s">
        <v>324</v>
      </c>
      <c r="K4528" s="665">
        <v>4277500</v>
      </c>
      <c r="L4528" s="665"/>
      <c r="M4528" s="665">
        <v>3139300</v>
      </c>
      <c r="N4528" s="664"/>
      <c r="O4528" s="664"/>
      <c r="P4528" s="665">
        <f t="shared" si="582"/>
        <v>7416800</v>
      </c>
      <c r="Q4528" s="665">
        <f t="shared" si="583"/>
        <v>14833600</v>
      </c>
      <c r="R4528" s="665">
        <f t="shared" si="584"/>
        <v>0</v>
      </c>
      <c r="S4528" s="661"/>
    </row>
    <row r="4529" spans="1:19" ht="25.5" outlineLevel="1">
      <c r="A4529" s="575"/>
      <c r="B4529" s="419" t="s">
        <v>2598</v>
      </c>
      <c r="C4529" s="283" t="s">
        <v>2056</v>
      </c>
      <c r="D4529" s="406">
        <v>1</v>
      </c>
      <c r="E4529" s="407"/>
      <c r="F4529" s="406"/>
      <c r="G4529" s="417" t="s">
        <v>3183</v>
      </c>
      <c r="H4529" s="417"/>
      <c r="I4529" s="417" t="s">
        <v>2040</v>
      </c>
      <c r="J4529" s="417" t="s">
        <v>324</v>
      </c>
      <c r="K4529" s="665">
        <v>3400000</v>
      </c>
      <c r="L4529" s="665"/>
      <c r="M4529" s="665">
        <v>1747300</v>
      </c>
      <c r="N4529" s="664"/>
      <c r="O4529" s="664"/>
      <c r="P4529" s="665">
        <f t="shared" si="582"/>
        <v>5147300</v>
      </c>
      <c r="Q4529" s="665">
        <f t="shared" si="583"/>
        <v>5147300</v>
      </c>
      <c r="R4529" s="665">
        <f t="shared" si="584"/>
        <v>0</v>
      </c>
      <c r="S4529" s="661"/>
    </row>
    <row r="4530" spans="1:19" ht="25.5" outlineLevel="1">
      <c r="A4530" s="575"/>
      <c r="B4530" s="419" t="s">
        <v>2599</v>
      </c>
      <c r="C4530" s="283" t="s">
        <v>2056</v>
      </c>
      <c r="D4530" s="406">
        <v>1</v>
      </c>
      <c r="E4530" s="407"/>
      <c r="F4530" s="406"/>
      <c r="G4530" s="417" t="s">
        <v>3184</v>
      </c>
      <c r="H4530" s="417"/>
      <c r="I4530" s="417" t="s">
        <v>2040</v>
      </c>
      <c r="J4530" s="417" t="s">
        <v>324</v>
      </c>
      <c r="K4530" s="665">
        <v>5341300</v>
      </c>
      <c r="L4530" s="665"/>
      <c r="M4530" s="665">
        <v>1964800</v>
      </c>
      <c r="N4530" s="664"/>
      <c r="O4530" s="664"/>
      <c r="P4530" s="665">
        <f t="shared" si="582"/>
        <v>7306100</v>
      </c>
      <c r="Q4530" s="665">
        <f t="shared" si="583"/>
        <v>7306100</v>
      </c>
      <c r="R4530" s="665">
        <f t="shared" si="584"/>
        <v>0</v>
      </c>
      <c r="S4530" s="661"/>
    </row>
    <row r="4531" spans="1:19" ht="25.5" outlineLevel="1">
      <c r="A4531" s="575"/>
      <c r="B4531" s="553" t="s">
        <v>2312</v>
      </c>
      <c r="C4531" s="589" t="s">
        <v>2056</v>
      </c>
      <c r="D4531" s="555">
        <v>1</v>
      </c>
      <c r="E4531" s="407"/>
      <c r="F4531" s="406"/>
      <c r="G4531" s="417" t="s">
        <v>3135</v>
      </c>
      <c r="H4531" s="417"/>
      <c r="I4531" s="417" t="s">
        <v>2040</v>
      </c>
      <c r="J4531" s="417" t="s">
        <v>324</v>
      </c>
      <c r="K4531" s="665">
        <v>278800</v>
      </c>
      <c r="L4531" s="665"/>
      <c r="M4531" s="665">
        <v>224800</v>
      </c>
      <c r="N4531" s="664"/>
      <c r="O4531" s="664"/>
      <c r="P4531" s="665">
        <f t="shared" ref="P4531" si="585">SUM(K4531:O4531)</f>
        <v>503600</v>
      </c>
      <c r="Q4531" s="665">
        <f t="shared" si="583"/>
        <v>503600</v>
      </c>
      <c r="R4531" s="665">
        <f t="shared" si="584"/>
        <v>0</v>
      </c>
      <c r="S4531" s="661"/>
    </row>
    <row r="4532" spans="1:19" outlineLevel="1">
      <c r="A4532" s="575">
        <v>1.8</v>
      </c>
      <c r="B4532" s="560" t="s">
        <v>2600</v>
      </c>
      <c r="C4532" s="589"/>
      <c r="D4532" s="555"/>
      <c r="E4532" s="407"/>
      <c r="F4532" s="406"/>
      <c r="G4532" s="407"/>
      <c r="H4532" s="410"/>
      <c r="I4532" s="417"/>
      <c r="J4532" s="417"/>
      <c r="K4532" s="665"/>
      <c r="L4532" s="665"/>
      <c r="M4532" s="665"/>
      <c r="N4532" s="664"/>
      <c r="O4532" s="664"/>
      <c r="P4532" s="665"/>
      <c r="Q4532" s="665"/>
      <c r="R4532" s="665"/>
      <c r="S4532" s="661"/>
    </row>
    <row r="4533" spans="1:19" outlineLevel="1">
      <c r="A4533" s="575"/>
      <c r="B4533" s="553" t="s">
        <v>2399</v>
      </c>
      <c r="C4533" s="589" t="s">
        <v>2056</v>
      </c>
      <c r="D4533" s="555">
        <v>1</v>
      </c>
      <c r="E4533" s="407"/>
      <c r="F4533" s="406"/>
      <c r="G4533" s="417" t="s">
        <v>3061</v>
      </c>
      <c r="H4533" s="417" t="s">
        <v>3079</v>
      </c>
      <c r="I4533" s="417" t="s">
        <v>2040</v>
      </c>
      <c r="J4533" s="417" t="s">
        <v>324</v>
      </c>
      <c r="K4533" s="665">
        <v>253900</v>
      </c>
      <c r="L4533" s="665"/>
      <c r="M4533" s="665">
        <v>261300</v>
      </c>
      <c r="N4533" s="664"/>
      <c r="O4533" s="664"/>
      <c r="P4533" s="665">
        <f t="shared" ref="P4533:P4551" si="586">SUM(K4533:O4533)</f>
        <v>515200</v>
      </c>
      <c r="Q4533" s="665">
        <f t="shared" ref="Q4533:Q4549" si="587">P4533*$D4533</f>
        <v>515200</v>
      </c>
      <c r="R4533" s="665">
        <f t="shared" ref="R4533:R4549" si="588">P4533*$F4533</f>
        <v>0</v>
      </c>
      <c r="S4533" s="661"/>
    </row>
    <row r="4534" spans="1:19" outlineLevel="1">
      <c r="A4534" s="575"/>
      <c r="B4534" s="553" t="s">
        <v>2400</v>
      </c>
      <c r="C4534" s="589" t="s">
        <v>2056</v>
      </c>
      <c r="D4534" s="555">
        <v>3</v>
      </c>
      <c r="E4534" s="407"/>
      <c r="F4534" s="406"/>
      <c r="G4534" s="417" t="s">
        <v>3061</v>
      </c>
      <c r="H4534" s="417" t="s">
        <v>3079</v>
      </c>
      <c r="I4534" s="417" t="s">
        <v>2040</v>
      </c>
      <c r="J4534" s="417" t="s">
        <v>324</v>
      </c>
      <c r="K4534" s="665">
        <v>271300</v>
      </c>
      <c r="L4534" s="665"/>
      <c r="M4534" s="665">
        <v>278800</v>
      </c>
      <c r="N4534" s="664"/>
      <c r="O4534" s="664"/>
      <c r="P4534" s="665">
        <f t="shared" si="586"/>
        <v>550100</v>
      </c>
      <c r="Q4534" s="665">
        <f t="shared" si="587"/>
        <v>1650300</v>
      </c>
      <c r="R4534" s="665">
        <f t="shared" si="588"/>
        <v>0</v>
      </c>
      <c r="S4534" s="661"/>
    </row>
    <row r="4535" spans="1:19" outlineLevel="1">
      <c r="A4535" s="575"/>
      <c r="B4535" s="553" t="s">
        <v>2404</v>
      </c>
      <c r="C4535" s="589" t="s">
        <v>2056</v>
      </c>
      <c r="D4535" s="555">
        <v>2</v>
      </c>
      <c r="E4535" s="407"/>
      <c r="F4535" s="406"/>
      <c r="G4535" s="417" t="s">
        <v>3061</v>
      </c>
      <c r="H4535" s="417" t="s">
        <v>3048</v>
      </c>
      <c r="I4535" s="417" t="s">
        <v>2040</v>
      </c>
      <c r="J4535" s="417" t="s">
        <v>324</v>
      </c>
      <c r="K4535" s="665">
        <v>449600</v>
      </c>
      <c r="L4535" s="665"/>
      <c r="M4535" s="665">
        <v>19400</v>
      </c>
      <c r="N4535" s="664"/>
      <c r="O4535" s="664"/>
      <c r="P4535" s="665">
        <f t="shared" si="586"/>
        <v>469000</v>
      </c>
      <c r="Q4535" s="665">
        <f t="shared" si="587"/>
        <v>938000</v>
      </c>
      <c r="R4535" s="665">
        <f t="shared" si="588"/>
        <v>0</v>
      </c>
      <c r="S4535" s="661"/>
    </row>
    <row r="4536" spans="1:19" outlineLevel="1">
      <c r="A4536" s="575"/>
      <c r="B4536" s="553" t="s">
        <v>2601</v>
      </c>
      <c r="C4536" s="589" t="s">
        <v>2056</v>
      </c>
      <c r="D4536" s="555">
        <v>1</v>
      </c>
      <c r="E4536" s="407"/>
      <c r="F4536" s="406"/>
      <c r="G4536" s="417" t="s">
        <v>3061</v>
      </c>
      <c r="H4536" s="417" t="s">
        <v>3048</v>
      </c>
      <c r="I4536" s="417" t="s">
        <v>2040</v>
      </c>
      <c r="J4536" s="417" t="s">
        <v>324</v>
      </c>
      <c r="K4536" s="665">
        <v>612000</v>
      </c>
      <c r="L4536" s="665"/>
      <c r="M4536" s="665">
        <v>465100</v>
      </c>
      <c r="N4536" s="664"/>
      <c r="O4536" s="664"/>
      <c r="P4536" s="665">
        <f t="shared" si="586"/>
        <v>1077100</v>
      </c>
      <c r="Q4536" s="665">
        <f t="shared" si="587"/>
        <v>1077100</v>
      </c>
      <c r="R4536" s="665">
        <f t="shared" si="588"/>
        <v>0</v>
      </c>
      <c r="S4536" s="661"/>
    </row>
    <row r="4537" spans="1:19" outlineLevel="1">
      <c r="A4537" s="575"/>
      <c r="B4537" s="553" t="s">
        <v>2602</v>
      </c>
      <c r="C4537" s="589" t="s">
        <v>2056</v>
      </c>
      <c r="D4537" s="555">
        <v>1</v>
      </c>
      <c r="E4537" s="407"/>
      <c r="F4537" s="406"/>
      <c r="G4537" s="417" t="s">
        <v>3061</v>
      </c>
      <c r="H4537" s="417" t="s">
        <v>3064</v>
      </c>
      <c r="I4537" s="417" t="s">
        <v>2040</v>
      </c>
      <c r="J4537" s="417" t="s">
        <v>324</v>
      </c>
      <c r="K4537" s="665">
        <v>1316900</v>
      </c>
      <c r="L4537" s="665"/>
      <c r="M4537" s="665">
        <v>540700</v>
      </c>
      <c r="N4537" s="664"/>
      <c r="O4537" s="664"/>
      <c r="P4537" s="665">
        <f t="shared" si="586"/>
        <v>1857600</v>
      </c>
      <c r="Q4537" s="665">
        <f t="shared" si="587"/>
        <v>1857600</v>
      </c>
      <c r="R4537" s="665">
        <f t="shared" si="588"/>
        <v>0</v>
      </c>
      <c r="S4537" s="661"/>
    </row>
    <row r="4538" spans="1:19" outlineLevel="1">
      <c r="A4538" s="575"/>
      <c r="B4538" s="553" t="s">
        <v>2603</v>
      </c>
      <c r="C4538" s="589" t="s">
        <v>2056</v>
      </c>
      <c r="D4538" s="555">
        <v>1</v>
      </c>
      <c r="E4538" s="407"/>
      <c r="F4538" s="406"/>
      <c r="G4538" s="417" t="s">
        <v>3061</v>
      </c>
      <c r="H4538" s="417" t="s">
        <v>3064</v>
      </c>
      <c r="I4538" s="417" t="s">
        <v>2040</v>
      </c>
      <c r="J4538" s="417" t="s">
        <v>324</v>
      </c>
      <c r="K4538" s="665">
        <v>1318800</v>
      </c>
      <c r="L4538" s="665"/>
      <c r="M4538" s="665">
        <v>558500</v>
      </c>
      <c r="N4538" s="664"/>
      <c r="O4538" s="664"/>
      <c r="P4538" s="665">
        <f t="shared" si="586"/>
        <v>1877300</v>
      </c>
      <c r="Q4538" s="665">
        <f t="shared" si="587"/>
        <v>1877300</v>
      </c>
      <c r="R4538" s="665">
        <f t="shared" si="588"/>
        <v>0</v>
      </c>
      <c r="S4538" s="661"/>
    </row>
    <row r="4539" spans="1:19" outlineLevel="1">
      <c r="A4539" s="575"/>
      <c r="B4539" s="553" t="s">
        <v>2414</v>
      </c>
      <c r="C4539" s="589" t="s">
        <v>2056</v>
      </c>
      <c r="D4539" s="555">
        <v>1</v>
      </c>
      <c r="E4539" s="407"/>
      <c r="F4539" s="406"/>
      <c r="G4539" s="417" t="s">
        <v>3061</v>
      </c>
      <c r="H4539" s="417" t="s">
        <v>3064</v>
      </c>
      <c r="I4539" s="417" t="s">
        <v>2040</v>
      </c>
      <c r="J4539" s="417" t="s">
        <v>324</v>
      </c>
      <c r="K4539" s="665">
        <v>1375600</v>
      </c>
      <c r="L4539" s="665"/>
      <c r="M4539" s="665">
        <v>576600</v>
      </c>
      <c r="N4539" s="664"/>
      <c r="O4539" s="664"/>
      <c r="P4539" s="665">
        <f t="shared" si="586"/>
        <v>1952200</v>
      </c>
      <c r="Q4539" s="665">
        <f t="shared" si="587"/>
        <v>1952200</v>
      </c>
      <c r="R4539" s="665">
        <f t="shared" si="588"/>
        <v>0</v>
      </c>
      <c r="S4539" s="661"/>
    </row>
    <row r="4540" spans="1:19" outlineLevel="1">
      <c r="A4540" s="575"/>
      <c r="B4540" s="553" t="s">
        <v>2604</v>
      </c>
      <c r="C4540" s="589" t="s">
        <v>2056</v>
      </c>
      <c r="D4540" s="555">
        <v>1</v>
      </c>
      <c r="E4540" s="407"/>
      <c r="F4540" s="406"/>
      <c r="G4540" s="417" t="s">
        <v>3061</v>
      </c>
      <c r="H4540" s="417" t="s">
        <v>3054</v>
      </c>
      <c r="I4540" s="417" t="s">
        <v>2040</v>
      </c>
      <c r="J4540" s="417" t="s">
        <v>324</v>
      </c>
      <c r="K4540" s="665">
        <v>2170400</v>
      </c>
      <c r="L4540" s="665"/>
      <c r="M4540" s="665">
        <v>736400</v>
      </c>
      <c r="N4540" s="664"/>
      <c r="O4540" s="664"/>
      <c r="P4540" s="665">
        <f t="shared" si="586"/>
        <v>2906800</v>
      </c>
      <c r="Q4540" s="665">
        <f t="shared" si="587"/>
        <v>2906800</v>
      </c>
      <c r="R4540" s="665">
        <f t="shared" si="588"/>
        <v>0</v>
      </c>
      <c r="S4540" s="661"/>
    </row>
    <row r="4541" spans="1:19" outlineLevel="1">
      <c r="A4541" s="575"/>
      <c r="B4541" s="553" t="s">
        <v>2355</v>
      </c>
      <c r="C4541" s="589" t="s">
        <v>2056</v>
      </c>
      <c r="D4541" s="555">
        <v>1</v>
      </c>
      <c r="E4541" s="407"/>
      <c r="F4541" s="406"/>
      <c r="G4541" s="417" t="s">
        <v>3061</v>
      </c>
      <c r="H4541" s="417" t="s">
        <v>3054</v>
      </c>
      <c r="I4541" s="417" t="s">
        <v>2040</v>
      </c>
      <c r="J4541" s="417" t="s">
        <v>324</v>
      </c>
      <c r="K4541" s="665">
        <v>2457600</v>
      </c>
      <c r="L4541" s="665"/>
      <c r="M4541" s="665">
        <v>792400</v>
      </c>
      <c r="N4541" s="664"/>
      <c r="O4541" s="664"/>
      <c r="P4541" s="665">
        <f t="shared" si="586"/>
        <v>3250000</v>
      </c>
      <c r="Q4541" s="665">
        <f t="shared" si="587"/>
        <v>3250000</v>
      </c>
      <c r="R4541" s="665">
        <f t="shared" si="588"/>
        <v>0</v>
      </c>
      <c r="S4541" s="661"/>
    </row>
    <row r="4542" spans="1:19" outlineLevel="1">
      <c r="A4542" s="575"/>
      <c r="B4542" s="553" t="s">
        <v>2605</v>
      </c>
      <c r="C4542" s="589" t="s">
        <v>2056</v>
      </c>
      <c r="D4542" s="555">
        <v>4</v>
      </c>
      <c r="E4542" s="407"/>
      <c r="F4542" s="406"/>
      <c r="G4542" s="417" t="s">
        <v>3061</v>
      </c>
      <c r="H4542" s="417" t="s">
        <v>3054</v>
      </c>
      <c r="I4542" s="417" t="s">
        <v>2040</v>
      </c>
      <c r="J4542" s="417" t="s">
        <v>324</v>
      </c>
      <c r="K4542" s="665">
        <v>2680100</v>
      </c>
      <c r="L4542" s="665"/>
      <c r="M4542" s="665">
        <v>866100</v>
      </c>
      <c r="N4542" s="664"/>
      <c r="O4542" s="664"/>
      <c r="P4542" s="665">
        <f t="shared" si="586"/>
        <v>3546200</v>
      </c>
      <c r="Q4542" s="665">
        <f t="shared" si="587"/>
        <v>14184800</v>
      </c>
      <c r="R4542" s="665">
        <f t="shared" si="588"/>
        <v>0</v>
      </c>
      <c r="S4542" s="661"/>
    </row>
    <row r="4543" spans="1:19" outlineLevel="1">
      <c r="A4543" s="575"/>
      <c r="B4543" s="553" t="s">
        <v>2606</v>
      </c>
      <c r="C4543" s="589" t="s">
        <v>2056</v>
      </c>
      <c r="D4543" s="555">
        <v>2</v>
      </c>
      <c r="E4543" s="407"/>
      <c r="F4543" s="406"/>
      <c r="G4543" s="417" t="s">
        <v>3061</v>
      </c>
      <c r="H4543" s="417" t="s">
        <v>3054</v>
      </c>
      <c r="I4543" s="417" t="s">
        <v>2040</v>
      </c>
      <c r="J4543" s="417" t="s">
        <v>324</v>
      </c>
      <c r="K4543" s="665">
        <v>2960000</v>
      </c>
      <c r="L4543" s="665"/>
      <c r="M4543" s="665">
        <v>922100</v>
      </c>
      <c r="N4543" s="664"/>
      <c r="O4543" s="664"/>
      <c r="P4543" s="665">
        <f t="shared" si="586"/>
        <v>3882100</v>
      </c>
      <c r="Q4543" s="665">
        <f t="shared" si="587"/>
        <v>7764200</v>
      </c>
      <c r="R4543" s="665">
        <f t="shared" si="588"/>
        <v>0</v>
      </c>
      <c r="S4543" s="661"/>
    </row>
    <row r="4544" spans="1:19" outlineLevel="1">
      <c r="A4544" s="575"/>
      <c r="B4544" s="553" t="s">
        <v>2607</v>
      </c>
      <c r="C4544" s="589" t="s">
        <v>2056</v>
      </c>
      <c r="D4544" s="555">
        <v>1</v>
      </c>
      <c r="E4544" s="407"/>
      <c r="F4544" s="406"/>
      <c r="G4544" s="417" t="s">
        <v>3061</v>
      </c>
      <c r="H4544" s="417" t="s">
        <v>3054</v>
      </c>
      <c r="I4544" s="417" t="s">
        <v>2040</v>
      </c>
      <c r="J4544" s="417" t="s">
        <v>324</v>
      </c>
      <c r="K4544" s="665">
        <v>3792400</v>
      </c>
      <c r="L4544" s="665"/>
      <c r="M4544" s="665">
        <v>1234500</v>
      </c>
      <c r="N4544" s="664"/>
      <c r="O4544" s="664"/>
      <c r="P4544" s="665">
        <f t="shared" si="586"/>
        <v>5026900</v>
      </c>
      <c r="Q4544" s="665">
        <f t="shared" si="587"/>
        <v>5026900</v>
      </c>
      <c r="R4544" s="665">
        <f t="shared" si="588"/>
        <v>0</v>
      </c>
      <c r="S4544" s="661"/>
    </row>
    <row r="4545" spans="1:19" outlineLevel="1">
      <c r="A4545" s="575"/>
      <c r="B4545" s="553" t="s">
        <v>2608</v>
      </c>
      <c r="C4545" s="589" t="s">
        <v>2056</v>
      </c>
      <c r="D4545" s="555">
        <v>1</v>
      </c>
      <c r="E4545" s="407"/>
      <c r="F4545" s="406"/>
      <c r="G4545" s="417" t="s">
        <v>3061</v>
      </c>
      <c r="H4545" s="417" t="s">
        <v>3054</v>
      </c>
      <c r="I4545" s="417" t="s">
        <v>2040</v>
      </c>
      <c r="J4545" s="417" t="s">
        <v>324</v>
      </c>
      <c r="K4545" s="665">
        <v>4125900</v>
      </c>
      <c r="L4545" s="665"/>
      <c r="M4545" s="665">
        <v>1345000</v>
      </c>
      <c r="N4545" s="664"/>
      <c r="O4545" s="664"/>
      <c r="P4545" s="665">
        <f t="shared" si="586"/>
        <v>5470900</v>
      </c>
      <c r="Q4545" s="665">
        <f t="shared" si="587"/>
        <v>5470900</v>
      </c>
      <c r="R4545" s="665">
        <f t="shared" si="588"/>
        <v>0</v>
      </c>
      <c r="S4545" s="661"/>
    </row>
    <row r="4546" spans="1:19" outlineLevel="1">
      <c r="A4546" s="575"/>
      <c r="B4546" s="553" t="s">
        <v>2609</v>
      </c>
      <c r="C4546" s="589" t="s">
        <v>2056</v>
      </c>
      <c r="D4546" s="555">
        <v>1</v>
      </c>
      <c r="E4546" s="407"/>
      <c r="F4546" s="406"/>
      <c r="G4546" s="417" t="s">
        <v>3061</v>
      </c>
      <c r="H4546" s="417" t="s">
        <v>3054</v>
      </c>
      <c r="I4546" s="417" t="s">
        <v>2040</v>
      </c>
      <c r="J4546" s="417" t="s">
        <v>324</v>
      </c>
      <c r="K4546" s="665">
        <v>4459700</v>
      </c>
      <c r="L4546" s="665"/>
      <c r="M4546" s="665">
        <v>1455500</v>
      </c>
      <c r="N4546" s="664"/>
      <c r="O4546" s="664"/>
      <c r="P4546" s="665">
        <f t="shared" si="586"/>
        <v>5915200</v>
      </c>
      <c r="Q4546" s="665">
        <f t="shared" si="587"/>
        <v>5915200</v>
      </c>
      <c r="R4546" s="665">
        <f t="shared" si="588"/>
        <v>0</v>
      </c>
      <c r="S4546" s="661"/>
    </row>
    <row r="4547" spans="1:19" outlineLevel="1">
      <c r="A4547" s="575"/>
      <c r="B4547" s="553" t="s">
        <v>2610</v>
      </c>
      <c r="C4547" s="589" t="s">
        <v>2056</v>
      </c>
      <c r="D4547" s="555">
        <v>1</v>
      </c>
      <c r="E4547" s="407"/>
      <c r="F4547" s="406"/>
      <c r="G4547" s="417" t="s">
        <v>3061</v>
      </c>
      <c r="H4547" s="417" t="s">
        <v>3054</v>
      </c>
      <c r="I4547" s="417" t="s">
        <v>2040</v>
      </c>
      <c r="J4547" s="417" t="s">
        <v>324</v>
      </c>
      <c r="K4547" s="665">
        <v>5321500</v>
      </c>
      <c r="L4547" s="665"/>
      <c r="M4547" s="665">
        <v>1659700</v>
      </c>
      <c r="N4547" s="664"/>
      <c r="O4547" s="664"/>
      <c r="P4547" s="665">
        <f t="shared" si="586"/>
        <v>6981200</v>
      </c>
      <c r="Q4547" s="665">
        <f t="shared" si="587"/>
        <v>6981200</v>
      </c>
      <c r="R4547" s="665">
        <f t="shared" si="588"/>
        <v>0</v>
      </c>
      <c r="S4547" s="661"/>
    </row>
    <row r="4548" spans="1:19" outlineLevel="1">
      <c r="A4548" s="575"/>
      <c r="B4548" s="553" t="s">
        <v>2611</v>
      </c>
      <c r="C4548" s="589" t="s">
        <v>2056</v>
      </c>
      <c r="D4548" s="555">
        <v>1</v>
      </c>
      <c r="E4548" s="407"/>
      <c r="F4548" s="406"/>
      <c r="G4548" s="417" t="s">
        <v>3061</v>
      </c>
      <c r="H4548" s="417" t="s">
        <v>3054</v>
      </c>
      <c r="I4548" s="417" t="s">
        <v>2040</v>
      </c>
      <c r="J4548" s="417" t="s">
        <v>324</v>
      </c>
      <c r="K4548" s="665">
        <v>6513500</v>
      </c>
      <c r="L4548" s="665"/>
      <c r="M4548" s="665">
        <v>1920300</v>
      </c>
      <c r="N4548" s="664"/>
      <c r="O4548" s="664"/>
      <c r="P4548" s="665">
        <f t="shared" si="586"/>
        <v>8433800</v>
      </c>
      <c r="Q4548" s="665">
        <f t="shared" si="587"/>
        <v>8433800</v>
      </c>
      <c r="R4548" s="665">
        <f t="shared" si="588"/>
        <v>0</v>
      </c>
      <c r="S4548" s="661"/>
    </row>
    <row r="4549" spans="1:19" outlineLevel="1">
      <c r="A4549" s="575"/>
      <c r="B4549" s="553" t="s">
        <v>2612</v>
      </c>
      <c r="C4549" s="589" t="s">
        <v>2056</v>
      </c>
      <c r="D4549" s="555">
        <v>2</v>
      </c>
      <c r="E4549" s="407"/>
      <c r="F4549" s="406"/>
      <c r="G4549" s="417" t="s">
        <v>3061</v>
      </c>
      <c r="H4549" s="417" t="s">
        <v>3054</v>
      </c>
      <c r="I4549" s="417" t="s">
        <v>2040</v>
      </c>
      <c r="J4549" s="417" t="s">
        <v>324</v>
      </c>
      <c r="K4549" s="665">
        <v>8463600</v>
      </c>
      <c r="L4549" s="665"/>
      <c r="M4549" s="665">
        <v>2781600</v>
      </c>
      <c r="N4549" s="664"/>
      <c r="O4549" s="664"/>
      <c r="P4549" s="665">
        <f t="shared" si="586"/>
        <v>11245200</v>
      </c>
      <c r="Q4549" s="665">
        <f t="shared" si="587"/>
        <v>22490400</v>
      </c>
      <c r="R4549" s="665">
        <f t="shared" si="588"/>
        <v>0</v>
      </c>
      <c r="S4549" s="661"/>
    </row>
    <row r="4550" spans="1:19" outlineLevel="1">
      <c r="A4550" s="575">
        <v>1.9</v>
      </c>
      <c r="B4550" s="560" t="s">
        <v>2613</v>
      </c>
      <c r="C4550" s="589"/>
      <c r="D4550" s="555"/>
      <c r="E4550" s="407"/>
      <c r="F4550" s="406"/>
      <c r="G4550" s="417"/>
      <c r="H4550" s="417"/>
      <c r="I4550" s="417"/>
      <c r="J4550" s="417"/>
      <c r="K4550" s="665"/>
      <c r="L4550" s="665"/>
      <c r="M4550" s="665"/>
      <c r="N4550" s="664"/>
      <c r="O4550" s="664"/>
      <c r="P4550" s="665"/>
      <c r="Q4550" s="665"/>
      <c r="R4550" s="665"/>
      <c r="S4550" s="661"/>
    </row>
    <row r="4551" spans="1:19" outlineLevel="1">
      <c r="A4551" s="575"/>
      <c r="B4551" s="553" t="s">
        <v>2614</v>
      </c>
      <c r="C4551" s="589" t="s">
        <v>2056</v>
      </c>
      <c r="D4551" s="555">
        <v>39</v>
      </c>
      <c r="E4551" s="407"/>
      <c r="F4551" s="406"/>
      <c r="G4551" s="417" t="s">
        <v>3061</v>
      </c>
      <c r="H4551" s="417" t="s">
        <v>3079</v>
      </c>
      <c r="I4551" s="417" t="s">
        <v>2040</v>
      </c>
      <c r="J4551" s="417" t="s">
        <v>324</v>
      </c>
      <c r="K4551" s="665">
        <v>103700</v>
      </c>
      <c r="L4551" s="665"/>
      <c r="M4551" s="665">
        <v>173800</v>
      </c>
      <c r="N4551" s="664"/>
      <c r="O4551" s="664"/>
      <c r="P4551" s="665">
        <f t="shared" si="586"/>
        <v>277500</v>
      </c>
      <c r="Q4551" s="665">
        <f t="shared" ref="Q4551:Q4561" si="589">P4551*$D4551</f>
        <v>10822500</v>
      </c>
      <c r="R4551" s="665">
        <f t="shared" ref="R4551:R4561" si="590">P4551*$F4551</f>
        <v>0</v>
      </c>
      <c r="S4551" s="661"/>
    </row>
    <row r="4552" spans="1:19" outlineLevel="1">
      <c r="A4552" s="575"/>
      <c r="B4552" s="553" t="s">
        <v>2615</v>
      </c>
      <c r="C4552" s="589" t="s">
        <v>2056</v>
      </c>
      <c r="D4552" s="555">
        <v>11</v>
      </c>
      <c r="E4552" s="407"/>
      <c r="F4552" s="406"/>
      <c r="G4552" s="417" t="s">
        <v>3061</v>
      </c>
      <c r="H4552" s="417" t="s">
        <v>3079</v>
      </c>
      <c r="I4552" s="417" t="s">
        <v>2040</v>
      </c>
      <c r="J4552" s="417" t="s">
        <v>324</v>
      </c>
      <c r="K4552" s="665">
        <v>103400</v>
      </c>
      <c r="L4552" s="665"/>
      <c r="M4552" s="665">
        <v>173800</v>
      </c>
      <c r="N4552" s="664"/>
      <c r="O4552" s="664"/>
      <c r="P4552" s="665">
        <f t="shared" ref="P4552:P4561" si="591">SUM(K4552:O4552)</f>
        <v>277200</v>
      </c>
      <c r="Q4552" s="665">
        <f t="shared" si="589"/>
        <v>3049200</v>
      </c>
      <c r="R4552" s="665">
        <f t="shared" si="590"/>
        <v>0</v>
      </c>
      <c r="S4552" s="661"/>
    </row>
    <row r="4553" spans="1:19" outlineLevel="1">
      <c r="A4553" s="575"/>
      <c r="B4553" s="553" t="s">
        <v>2616</v>
      </c>
      <c r="C4553" s="589" t="s">
        <v>2056</v>
      </c>
      <c r="D4553" s="555">
        <v>28</v>
      </c>
      <c r="E4553" s="407"/>
      <c r="F4553" s="406"/>
      <c r="G4553" s="417" t="s">
        <v>3061</v>
      </c>
      <c r="H4553" s="417" t="s">
        <v>3079</v>
      </c>
      <c r="I4553" s="417" t="s">
        <v>2040</v>
      </c>
      <c r="J4553" s="417" t="s">
        <v>324</v>
      </c>
      <c r="K4553" s="665">
        <v>116100</v>
      </c>
      <c r="L4553" s="665"/>
      <c r="M4553" s="665">
        <v>191200</v>
      </c>
      <c r="N4553" s="664"/>
      <c r="O4553" s="664"/>
      <c r="P4553" s="665">
        <f t="shared" si="591"/>
        <v>307300</v>
      </c>
      <c r="Q4553" s="665">
        <f t="shared" si="589"/>
        <v>8604400</v>
      </c>
      <c r="R4553" s="665">
        <f t="shared" si="590"/>
        <v>0</v>
      </c>
      <c r="S4553" s="661"/>
    </row>
    <row r="4554" spans="1:19" outlineLevel="1">
      <c r="A4554" s="575"/>
      <c r="B4554" s="553" t="s">
        <v>2421</v>
      </c>
      <c r="C4554" s="589" t="s">
        <v>2056</v>
      </c>
      <c r="D4554" s="555">
        <v>15</v>
      </c>
      <c r="E4554" s="407"/>
      <c r="F4554" s="406"/>
      <c r="G4554" s="417" t="s">
        <v>3061</v>
      </c>
      <c r="H4554" s="417" t="s">
        <v>3079</v>
      </c>
      <c r="I4554" s="417" t="s">
        <v>2040</v>
      </c>
      <c r="J4554" s="417" t="s">
        <v>324</v>
      </c>
      <c r="K4554" s="665">
        <v>133700</v>
      </c>
      <c r="L4554" s="665"/>
      <c r="M4554" s="665">
        <v>208600</v>
      </c>
      <c r="N4554" s="664"/>
      <c r="O4554" s="664"/>
      <c r="P4554" s="665">
        <f t="shared" si="591"/>
        <v>342300</v>
      </c>
      <c r="Q4554" s="665">
        <f t="shared" si="589"/>
        <v>5134500</v>
      </c>
      <c r="R4554" s="665">
        <f t="shared" si="590"/>
        <v>0</v>
      </c>
      <c r="S4554" s="661"/>
    </row>
    <row r="4555" spans="1:19" outlineLevel="1">
      <c r="A4555" s="575"/>
      <c r="B4555" s="553" t="s">
        <v>2617</v>
      </c>
      <c r="C4555" s="589" t="s">
        <v>2056</v>
      </c>
      <c r="D4555" s="555">
        <v>21</v>
      </c>
      <c r="E4555" s="407"/>
      <c r="F4555" s="406"/>
      <c r="G4555" s="417" t="s">
        <v>3061</v>
      </c>
      <c r="H4555" s="417" t="s">
        <v>3079</v>
      </c>
      <c r="I4555" s="417" t="s">
        <v>2040</v>
      </c>
      <c r="J4555" s="417" t="s">
        <v>324</v>
      </c>
      <c r="K4555" s="665">
        <v>141200</v>
      </c>
      <c r="L4555" s="665"/>
      <c r="M4555" s="665">
        <v>226000</v>
      </c>
      <c r="N4555" s="664"/>
      <c r="O4555" s="664"/>
      <c r="P4555" s="665">
        <f t="shared" si="591"/>
        <v>367200</v>
      </c>
      <c r="Q4555" s="665">
        <f t="shared" si="589"/>
        <v>7711200</v>
      </c>
      <c r="R4555" s="665">
        <f t="shared" si="590"/>
        <v>0</v>
      </c>
      <c r="S4555" s="661"/>
    </row>
    <row r="4556" spans="1:19" outlineLevel="1">
      <c r="A4556" s="575"/>
      <c r="B4556" s="553" t="s">
        <v>2618</v>
      </c>
      <c r="C4556" s="589" t="s">
        <v>2056</v>
      </c>
      <c r="D4556" s="555">
        <v>21</v>
      </c>
      <c r="E4556" s="407"/>
      <c r="F4556" s="406"/>
      <c r="G4556" s="417" t="s">
        <v>3061</v>
      </c>
      <c r="H4556" s="417" t="s">
        <v>3079</v>
      </c>
      <c r="I4556" s="417" t="s">
        <v>2040</v>
      </c>
      <c r="J4556" s="417" t="s">
        <v>324</v>
      </c>
      <c r="K4556" s="665">
        <v>140800</v>
      </c>
      <c r="L4556" s="665"/>
      <c r="M4556" s="665">
        <v>226000</v>
      </c>
      <c r="N4556" s="664"/>
      <c r="O4556" s="664"/>
      <c r="P4556" s="665">
        <f t="shared" si="591"/>
        <v>366800</v>
      </c>
      <c r="Q4556" s="665">
        <f t="shared" si="589"/>
        <v>7702800</v>
      </c>
      <c r="R4556" s="665">
        <f t="shared" si="590"/>
        <v>0</v>
      </c>
      <c r="S4556" s="661"/>
    </row>
    <row r="4557" spans="1:19" outlineLevel="1">
      <c r="A4557" s="575"/>
      <c r="B4557" s="553" t="s">
        <v>2619</v>
      </c>
      <c r="C4557" s="589" t="s">
        <v>2056</v>
      </c>
      <c r="D4557" s="555">
        <v>13</v>
      </c>
      <c r="E4557" s="407"/>
      <c r="F4557" s="406"/>
      <c r="G4557" s="417" t="s">
        <v>3061</v>
      </c>
      <c r="H4557" s="417" t="s">
        <v>3079</v>
      </c>
      <c r="I4557" s="417" t="s">
        <v>2040</v>
      </c>
      <c r="J4557" s="417" t="s">
        <v>324</v>
      </c>
      <c r="K4557" s="665">
        <v>153300</v>
      </c>
      <c r="L4557" s="665"/>
      <c r="M4557" s="665">
        <v>243400</v>
      </c>
      <c r="N4557" s="664"/>
      <c r="O4557" s="664"/>
      <c r="P4557" s="665">
        <f t="shared" si="591"/>
        <v>396700</v>
      </c>
      <c r="Q4557" s="665">
        <f t="shared" si="589"/>
        <v>5157100</v>
      </c>
      <c r="R4557" s="665">
        <f t="shared" si="590"/>
        <v>0</v>
      </c>
      <c r="S4557" s="661"/>
    </row>
    <row r="4558" spans="1:19" outlineLevel="1">
      <c r="A4558" s="575"/>
      <c r="B4558" s="553" t="s">
        <v>2620</v>
      </c>
      <c r="C4558" s="589" t="s">
        <v>2056</v>
      </c>
      <c r="D4558" s="555">
        <v>7</v>
      </c>
      <c r="E4558" s="407"/>
      <c r="F4558" s="406"/>
      <c r="G4558" s="417" t="s">
        <v>3061</v>
      </c>
      <c r="H4558" s="417" t="s">
        <v>3079</v>
      </c>
      <c r="I4558" s="417" t="s">
        <v>2040</v>
      </c>
      <c r="J4558" s="417" t="s">
        <v>324</v>
      </c>
      <c r="K4558" s="665">
        <v>153000</v>
      </c>
      <c r="L4558" s="665"/>
      <c r="M4558" s="665">
        <v>243400</v>
      </c>
      <c r="N4558" s="664"/>
      <c r="O4558" s="664"/>
      <c r="P4558" s="665">
        <f t="shared" si="591"/>
        <v>396400</v>
      </c>
      <c r="Q4558" s="665">
        <f t="shared" si="589"/>
        <v>2774800</v>
      </c>
      <c r="R4558" s="665">
        <f t="shared" si="590"/>
        <v>0</v>
      </c>
      <c r="S4558" s="661"/>
    </row>
    <row r="4559" spans="1:19" outlineLevel="1">
      <c r="A4559" s="575"/>
      <c r="B4559" s="553" t="s">
        <v>2621</v>
      </c>
      <c r="C4559" s="589" t="s">
        <v>2056</v>
      </c>
      <c r="D4559" s="555">
        <v>2</v>
      </c>
      <c r="E4559" s="407"/>
      <c r="F4559" s="406"/>
      <c r="G4559" s="417" t="s">
        <v>3061</v>
      </c>
      <c r="H4559" s="417" t="s">
        <v>3079</v>
      </c>
      <c r="I4559" s="417" t="s">
        <v>2040</v>
      </c>
      <c r="J4559" s="417" t="s">
        <v>324</v>
      </c>
      <c r="K4559" s="665">
        <v>169400</v>
      </c>
      <c r="L4559" s="665"/>
      <c r="M4559" s="665">
        <v>20400</v>
      </c>
      <c r="N4559" s="664"/>
      <c r="O4559" s="664"/>
      <c r="P4559" s="665">
        <f t="shared" si="591"/>
        <v>189800</v>
      </c>
      <c r="Q4559" s="665">
        <f t="shared" si="589"/>
        <v>379600</v>
      </c>
      <c r="R4559" s="665">
        <f t="shared" si="590"/>
        <v>0</v>
      </c>
      <c r="S4559" s="661"/>
    </row>
    <row r="4560" spans="1:19" outlineLevel="1">
      <c r="A4560" s="575"/>
      <c r="B4560" s="553" t="s">
        <v>2622</v>
      </c>
      <c r="C4560" s="589" t="s">
        <v>2056</v>
      </c>
      <c r="D4560" s="555">
        <v>1</v>
      </c>
      <c r="E4560" s="407"/>
      <c r="F4560" s="406"/>
      <c r="G4560" s="417" t="s">
        <v>3061</v>
      </c>
      <c r="H4560" s="417" t="s">
        <v>3079</v>
      </c>
      <c r="I4560" s="417" t="s">
        <v>2040</v>
      </c>
      <c r="J4560" s="417" t="s">
        <v>324</v>
      </c>
      <c r="K4560" s="665">
        <v>194700</v>
      </c>
      <c r="L4560" s="665"/>
      <c r="M4560" s="665">
        <v>24400</v>
      </c>
      <c r="N4560" s="664"/>
      <c r="O4560" s="664"/>
      <c r="P4560" s="665">
        <f t="shared" si="591"/>
        <v>219100</v>
      </c>
      <c r="Q4560" s="665">
        <f t="shared" si="589"/>
        <v>219100</v>
      </c>
      <c r="R4560" s="665">
        <f t="shared" si="590"/>
        <v>0</v>
      </c>
      <c r="S4560" s="661"/>
    </row>
    <row r="4561" spans="1:19" outlineLevel="1">
      <c r="A4561" s="575"/>
      <c r="B4561" s="553" t="s">
        <v>2623</v>
      </c>
      <c r="C4561" s="589" t="s">
        <v>2056</v>
      </c>
      <c r="D4561" s="555">
        <v>2</v>
      </c>
      <c r="E4561" s="407"/>
      <c r="F4561" s="406"/>
      <c r="G4561" s="417" t="s">
        <v>3061</v>
      </c>
      <c r="H4561" s="417" t="s">
        <v>3079</v>
      </c>
      <c r="I4561" s="417" t="s">
        <v>2040</v>
      </c>
      <c r="J4561" s="417" t="s">
        <v>324</v>
      </c>
      <c r="K4561" s="665">
        <v>232600</v>
      </c>
      <c r="L4561" s="665"/>
      <c r="M4561" s="665">
        <v>28700</v>
      </c>
      <c r="N4561" s="664"/>
      <c r="O4561" s="664"/>
      <c r="P4561" s="665">
        <f t="shared" si="591"/>
        <v>261300</v>
      </c>
      <c r="Q4561" s="665">
        <f t="shared" si="589"/>
        <v>522600</v>
      </c>
      <c r="R4561" s="665">
        <f t="shared" si="590"/>
        <v>0</v>
      </c>
      <c r="S4561" s="661"/>
    </row>
    <row r="4562" spans="1:19" ht="51" outlineLevel="1">
      <c r="A4562" s="575">
        <v>1.1000000000000001</v>
      </c>
      <c r="B4562" s="402" t="s">
        <v>2095</v>
      </c>
      <c r="C4562" s="283"/>
      <c r="D4562" s="406"/>
      <c r="E4562" s="407"/>
      <c r="F4562" s="406"/>
      <c r="G4562" s="407"/>
      <c r="H4562" s="410"/>
      <c r="I4562" s="410"/>
      <c r="J4562" s="410"/>
      <c r="K4562" s="665"/>
      <c r="L4562" s="665"/>
      <c r="M4562" s="665"/>
      <c r="N4562" s="664"/>
      <c r="O4562" s="664"/>
      <c r="P4562" s="665"/>
      <c r="Q4562" s="665"/>
      <c r="R4562" s="665"/>
      <c r="S4562" s="661"/>
    </row>
    <row r="4563" spans="1:19" ht="38.25" outlineLevel="1">
      <c r="A4563" s="575"/>
      <c r="B4563" s="419" t="s">
        <v>2624</v>
      </c>
      <c r="C4563" s="283" t="s">
        <v>2056</v>
      </c>
      <c r="D4563" s="406">
        <v>3</v>
      </c>
      <c r="E4563" s="407"/>
      <c r="F4563" s="406"/>
      <c r="G4563" s="407"/>
      <c r="H4563" s="410"/>
      <c r="I4563" s="417" t="s">
        <v>3203</v>
      </c>
      <c r="J4563" s="417" t="s">
        <v>3202</v>
      </c>
      <c r="K4563" s="665">
        <v>2034300</v>
      </c>
      <c r="L4563" s="665"/>
      <c r="M4563" s="665">
        <v>443700</v>
      </c>
      <c r="N4563" s="664"/>
      <c r="O4563" s="664"/>
      <c r="P4563" s="665">
        <f t="shared" ref="P4563:P4572" si="592">SUM(K4563:O4563)</f>
        <v>2478000</v>
      </c>
      <c r="Q4563" s="665">
        <f t="shared" ref="Q4563:Q4572" si="593">P4563*$D4563</f>
        <v>7434000</v>
      </c>
      <c r="R4563" s="665">
        <f t="shared" ref="R4563:R4572" si="594">P4563*$F4563</f>
        <v>0</v>
      </c>
      <c r="S4563" s="661"/>
    </row>
    <row r="4564" spans="1:19" ht="38.25" outlineLevel="1">
      <c r="A4564" s="575"/>
      <c r="B4564" s="419" t="s">
        <v>2625</v>
      </c>
      <c r="C4564" s="283" t="s">
        <v>2056</v>
      </c>
      <c r="D4564" s="406">
        <v>0</v>
      </c>
      <c r="E4564" s="407"/>
      <c r="F4564" s="406"/>
      <c r="G4564" s="407"/>
      <c r="H4564" s="410"/>
      <c r="I4564" s="417" t="s">
        <v>3203</v>
      </c>
      <c r="J4564" s="417" t="s">
        <v>3202</v>
      </c>
      <c r="K4564" s="665">
        <v>2154000</v>
      </c>
      <c r="L4564" s="665"/>
      <c r="M4564" s="665">
        <v>469800</v>
      </c>
      <c r="N4564" s="664"/>
      <c r="O4564" s="664"/>
      <c r="P4564" s="665">
        <f t="shared" si="592"/>
        <v>2623800</v>
      </c>
      <c r="Q4564" s="665">
        <f t="shared" si="593"/>
        <v>0</v>
      </c>
      <c r="R4564" s="665">
        <f t="shared" si="594"/>
        <v>0</v>
      </c>
      <c r="S4564" s="661"/>
    </row>
    <row r="4565" spans="1:19" ht="38.25" outlineLevel="1">
      <c r="A4565" s="575"/>
      <c r="B4565" s="419" t="s">
        <v>2626</v>
      </c>
      <c r="C4565" s="283" t="s">
        <v>2056</v>
      </c>
      <c r="D4565" s="406">
        <v>8</v>
      </c>
      <c r="E4565" s="407"/>
      <c r="F4565" s="406"/>
      <c r="G4565" s="407"/>
      <c r="H4565" s="410"/>
      <c r="I4565" s="417" t="s">
        <v>3203</v>
      </c>
      <c r="J4565" s="417" t="s">
        <v>3202</v>
      </c>
      <c r="K4565" s="665">
        <v>2273600</v>
      </c>
      <c r="L4565" s="665"/>
      <c r="M4565" s="665">
        <v>495900</v>
      </c>
      <c r="N4565" s="664"/>
      <c r="O4565" s="664"/>
      <c r="P4565" s="665">
        <f t="shared" si="592"/>
        <v>2769500</v>
      </c>
      <c r="Q4565" s="665">
        <f t="shared" si="593"/>
        <v>22156000</v>
      </c>
      <c r="R4565" s="665">
        <f t="shared" si="594"/>
        <v>0</v>
      </c>
      <c r="S4565" s="661"/>
    </row>
    <row r="4566" spans="1:19" ht="38.25" outlineLevel="1">
      <c r="A4566" s="575"/>
      <c r="B4566" s="419" t="s">
        <v>2627</v>
      </c>
      <c r="C4566" s="283" t="s">
        <v>2056</v>
      </c>
      <c r="D4566" s="406">
        <v>2</v>
      </c>
      <c r="E4566" s="407"/>
      <c r="F4566" s="406"/>
      <c r="G4566" s="407"/>
      <c r="H4566" s="410"/>
      <c r="I4566" s="417" t="s">
        <v>3203</v>
      </c>
      <c r="J4566" s="417" t="s">
        <v>3202</v>
      </c>
      <c r="K4566" s="665">
        <v>2512900</v>
      </c>
      <c r="L4566" s="665"/>
      <c r="M4566" s="665">
        <v>548100</v>
      </c>
      <c r="N4566" s="664"/>
      <c r="O4566" s="664"/>
      <c r="P4566" s="665">
        <f t="shared" si="592"/>
        <v>3061000</v>
      </c>
      <c r="Q4566" s="665">
        <f t="shared" si="593"/>
        <v>6122000</v>
      </c>
      <c r="R4566" s="665">
        <f t="shared" si="594"/>
        <v>0</v>
      </c>
      <c r="S4566" s="661"/>
    </row>
    <row r="4567" spans="1:19" ht="38.25" outlineLevel="1">
      <c r="A4567" s="575"/>
      <c r="B4567" s="419" t="s">
        <v>2628</v>
      </c>
      <c r="C4567" s="283" t="s">
        <v>2056</v>
      </c>
      <c r="D4567" s="406">
        <v>8</v>
      </c>
      <c r="E4567" s="407"/>
      <c r="F4567" s="406"/>
      <c r="G4567" s="407"/>
      <c r="H4567" s="410"/>
      <c r="I4567" s="417" t="s">
        <v>3203</v>
      </c>
      <c r="J4567" s="417" t="s">
        <v>3202</v>
      </c>
      <c r="K4567" s="665">
        <v>3159100</v>
      </c>
      <c r="L4567" s="665"/>
      <c r="M4567" s="665">
        <v>689000</v>
      </c>
      <c r="N4567" s="664"/>
      <c r="O4567" s="664"/>
      <c r="P4567" s="665">
        <f t="shared" si="592"/>
        <v>3848100</v>
      </c>
      <c r="Q4567" s="665">
        <f t="shared" si="593"/>
        <v>30784800</v>
      </c>
      <c r="R4567" s="665">
        <f t="shared" si="594"/>
        <v>0</v>
      </c>
      <c r="S4567" s="661"/>
    </row>
    <row r="4568" spans="1:19" ht="38.25" outlineLevel="1">
      <c r="A4568" s="575"/>
      <c r="B4568" s="419" t="s">
        <v>2629</v>
      </c>
      <c r="C4568" s="283" t="s">
        <v>2056</v>
      </c>
      <c r="D4568" s="406">
        <v>1</v>
      </c>
      <c r="E4568" s="407"/>
      <c r="F4568" s="406"/>
      <c r="G4568" s="407"/>
      <c r="H4568" s="410"/>
      <c r="I4568" s="417" t="s">
        <v>3203</v>
      </c>
      <c r="J4568" s="417" t="s">
        <v>3202</v>
      </c>
      <c r="K4568" s="665">
        <v>2871900</v>
      </c>
      <c r="L4568" s="665"/>
      <c r="M4568" s="665">
        <v>626400</v>
      </c>
      <c r="N4568" s="664"/>
      <c r="O4568" s="664"/>
      <c r="P4568" s="665">
        <f t="shared" si="592"/>
        <v>3498300</v>
      </c>
      <c r="Q4568" s="665">
        <f t="shared" si="593"/>
        <v>3498300</v>
      </c>
      <c r="R4568" s="665">
        <f t="shared" si="594"/>
        <v>0</v>
      </c>
      <c r="S4568" s="661"/>
    </row>
    <row r="4569" spans="1:19" ht="38.25" outlineLevel="1">
      <c r="A4569" s="575"/>
      <c r="B4569" s="419" t="s">
        <v>2630</v>
      </c>
      <c r="C4569" s="283" t="s">
        <v>2056</v>
      </c>
      <c r="D4569" s="406">
        <v>2</v>
      </c>
      <c r="E4569" s="407"/>
      <c r="F4569" s="406"/>
      <c r="G4569" s="407"/>
      <c r="H4569" s="410"/>
      <c r="I4569" s="417" t="s">
        <v>3203</v>
      </c>
      <c r="J4569" s="417" t="s">
        <v>3202</v>
      </c>
      <c r="K4569" s="665">
        <v>4487400</v>
      </c>
      <c r="L4569" s="665"/>
      <c r="M4569" s="665">
        <v>978800</v>
      </c>
      <c r="N4569" s="664"/>
      <c r="O4569" s="664"/>
      <c r="P4569" s="665">
        <f t="shared" si="592"/>
        <v>5466200</v>
      </c>
      <c r="Q4569" s="665">
        <f t="shared" si="593"/>
        <v>10932400</v>
      </c>
      <c r="R4569" s="665">
        <f t="shared" si="594"/>
        <v>0</v>
      </c>
      <c r="S4569" s="661"/>
    </row>
    <row r="4570" spans="1:19" ht="38.25" outlineLevel="1">
      <c r="A4570" s="575"/>
      <c r="B4570" s="419" t="s">
        <v>2631</v>
      </c>
      <c r="C4570" s="283" t="s">
        <v>2056</v>
      </c>
      <c r="D4570" s="406">
        <v>8</v>
      </c>
      <c r="E4570" s="407"/>
      <c r="F4570" s="406"/>
      <c r="G4570" s="407"/>
      <c r="H4570" s="410"/>
      <c r="I4570" s="417" t="s">
        <v>3203</v>
      </c>
      <c r="J4570" s="417" t="s">
        <v>3202</v>
      </c>
      <c r="K4570" s="665">
        <v>2871900</v>
      </c>
      <c r="L4570" s="665"/>
      <c r="M4570" s="665">
        <v>626400</v>
      </c>
      <c r="N4570" s="664"/>
      <c r="O4570" s="664"/>
      <c r="P4570" s="665">
        <f t="shared" si="592"/>
        <v>3498300</v>
      </c>
      <c r="Q4570" s="665">
        <f t="shared" si="593"/>
        <v>27986400</v>
      </c>
      <c r="R4570" s="665">
        <f t="shared" si="594"/>
        <v>0</v>
      </c>
      <c r="S4570" s="661"/>
    </row>
    <row r="4571" spans="1:19" ht="38.25" outlineLevel="1">
      <c r="A4571" s="575"/>
      <c r="B4571" s="419" t="s">
        <v>2632</v>
      </c>
      <c r="C4571" s="283" t="s">
        <v>2056</v>
      </c>
      <c r="D4571" s="406">
        <v>6</v>
      </c>
      <c r="E4571" s="407"/>
      <c r="F4571" s="406"/>
      <c r="G4571" s="407"/>
      <c r="H4571" s="410"/>
      <c r="I4571" s="417" t="s">
        <v>3203</v>
      </c>
      <c r="J4571" s="417" t="s">
        <v>3202</v>
      </c>
      <c r="K4571" s="665">
        <v>3111300</v>
      </c>
      <c r="L4571" s="665"/>
      <c r="M4571" s="665">
        <v>678600</v>
      </c>
      <c r="N4571" s="664"/>
      <c r="O4571" s="664"/>
      <c r="P4571" s="665">
        <f t="shared" si="592"/>
        <v>3789900</v>
      </c>
      <c r="Q4571" s="665">
        <f t="shared" si="593"/>
        <v>22739400</v>
      </c>
      <c r="R4571" s="665">
        <f t="shared" si="594"/>
        <v>0</v>
      </c>
      <c r="S4571" s="661"/>
    </row>
    <row r="4572" spans="1:19" ht="38.25" outlineLevel="1">
      <c r="A4572" s="575"/>
      <c r="B4572" s="419" t="s">
        <v>2633</v>
      </c>
      <c r="C4572" s="283" t="s">
        <v>2056</v>
      </c>
      <c r="D4572" s="406">
        <v>1</v>
      </c>
      <c r="E4572" s="407"/>
      <c r="F4572" s="406"/>
      <c r="G4572" s="407"/>
      <c r="H4572" s="410"/>
      <c r="I4572" s="417" t="s">
        <v>3203</v>
      </c>
      <c r="J4572" s="417" t="s">
        <v>3202</v>
      </c>
      <c r="K4572" s="665">
        <v>5384900</v>
      </c>
      <c r="L4572" s="665"/>
      <c r="M4572" s="665">
        <v>1174500</v>
      </c>
      <c r="N4572" s="664"/>
      <c r="O4572" s="664"/>
      <c r="P4572" s="665">
        <f t="shared" si="592"/>
        <v>6559400</v>
      </c>
      <c r="Q4572" s="665">
        <f t="shared" si="593"/>
        <v>6559400</v>
      </c>
      <c r="R4572" s="665">
        <f t="shared" si="594"/>
        <v>0</v>
      </c>
      <c r="S4572" s="661"/>
    </row>
    <row r="4573" spans="1:19" outlineLevel="1">
      <c r="A4573" s="575">
        <v>1.1100000000000001</v>
      </c>
      <c r="B4573" s="402" t="s">
        <v>2088</v>
      </c>
      <c r="C4573" s="283"/>
      <c r="D4573" s="406"/>
      <c r="E4573" s="407"/>
      <c r="F4573" s="406"/>
      <c r="G4573" s="407"/>
      <c r="H4573" s="410"/>
      <c r="I4573" s="417"/>
      <c r="J4573" s="417"/>
      <c r="K4573" s="665"/>
      <c r="L4573" s="665"/>
      <c r="M4573" s="665"/>
      <c r="N4573" s="664"/>
      <c r="O4573" s="664"/>
      <c r="P4573" s="665"/>
      <c r="Q4573" s="665"/>
      <c r="R4573" s="665"/>
      <c r="S4573" s="661"/>
    </row>
    <row r="4574" spans="1:19" outlineLevel="1">
      <c r="A4574" s="575"/>
      <c r="B4574" s="419" t="s">
        <v>2450</v>
      </c>
      <c r="C4574" s="283" t="s">
        <v>2056</v>
      </c>
      <c r="D4574" s="406">
        <v>3</v>
      </c>
      <c r="E4574" s="407"/>
      <c r="F4574" s="406"/>
      <c r="G4574" s="407" t="s">
        <v>3061</v>
      </c>
      <c r="H4574" s="417" t="s">
        <v>3054</v>
      </c>
      <c r="I4574" s="417" t="s">
        <v>2040</v>
      </c>
      <c r="J4574" s="417" t="s">
        <v>324</v>
      </c>
      <c r="K4574" s="665">
        <v>458800</v>
      </c>
      <c r="L4574" s="665"/>
      <c r="M4574" s="665">
        <v>195800</v>
      </c>
      <c r="N4574" s="664"/>
      <c r="O4574" s="664"/>
      <c r="P4574" s="665">
        <f t="shared" ref="P4574:P4584" si="595">SUM(K4574:O4574)</f>
        <v>654600</v>
      </c>
      <c r="Q4574" s="665">
        <f t="shared" ref="Q4574:Q4584" si="596">P4574*$D4574</f>
        <v>1963800</v>
      </c>
      <c r="R4574" s="665">
        <f t="shared" ref="R4574:R4584" si="597">P4574*$F4574</f>
        <v>0</v>
      </c>
      <c r="S4574" s="661"/>
    </row>
    <row r="4575" spans="1:19" outlineLevel="1">
      <c r="A4575" s="575"/>
      <c r="B4575" s="419" t="s">
        <v>2451</v>
      </c>
      <c r="C4575" s="283" t="s">
        <v>2056</v>
      </c>
      <c r="D4575" s="406">
        <v>2</v>
      </c>
      <c r="E4575" s="407"/>
      <c r="F4575" s="406"/>
      <c r="G4575" s="407" t="s">
        <v>3061</v>
      </c>
      <c r="H4575" s="417" t="s">
        <v>3054</v>
      </c>
      <c r="I4575" s="417" t="s">
        <v>2040</v>
      </c>
      <c r="J4575" s="417" t="s">
        <v>324</v>
      </c>
      <c r="K4575" s="665">
        <v>488800</v>
      </c>
      <c r="L4575" s="665"/>
      <c r="M4575" s="665">
        <v>195800</v>
      </c>
      <c r="N4575" s="664"/>
      <c r="O4575" s="664"/>
      <c r="P4575" s="665">
        <f t="shared" si="595"/>
        <v>684600</v>
      </c>
      <c r="Q4575" s="665">
        <f t="shared" si="596"/>
        <v>1369200</v>
      </c>
      <c r="R4575" s="665">
        <f t="shared" si="597"/>
        <v>0</v>
      </c>
      <c r="S4575" s="661"/>
    </row>
    <row r="4576" spans="1:19" outlineLevel="1">
      <c r="A4576" s="575"/>
      <c r="B4576" s="419" t="s">
        <v>2038</v>
      </c>
      <c r="C4576" s="283" t="s">
        <v>2056</v>
      </c>
      <c r="D4576" s="406">
        <v>3</v>
      </c>
      <c r="E4576" s="407"/>
      <c r="F4576" s="406"/>
      <c r="G4576" s="407" t="s">
        <v>3061</v>
      </c>
      <c r="H4576" s="417" t="s">
        <v>3054</v>
      </c>
      <c r="I4576" s="417" t="s">
        <v>2040</v>
      </c>
      <c r="J4576" s="417" t="s">
        <v>324</v>
      </c>
      <c r="K4576" s="665">
        <v>551300</v>
      </c>
      <c r="L4576" s="665"/>
      <c r="M4576" s="665">
        <v>233800</v>
      </c>
      <c r="N4576" s="664"/>
      <c r="O4576" s="664"/>
      <c r="P4576" s="665">
        <f t="shared" si="595"/>
        <v>785100</v>
      </c>
      <c r="Q4576" s="665">
        <f t="shared" si="596"/>
        <v>2355300</v>
      </c>
      <c r="R4576" s="665">
        <f t="shared" si="597"/>
        <v>0</v>
      </c>
      <c r="S4576" s="661"/>
    </row>
    <row r="4577" spans="1:19" outlineLevel="1">
      <c r="A4577" s="575"/>
      <c r="B4577" s="419" t="s">
        <v>2634</v>
      </c>
      <c r="C4577" s="283" t="s">
        <v>2056</v>
      </c>
      <c r="D4577" s="406">
        <v>1</v>
      </c>
      <c r="E4577" s="407"/>
      <c r="F4577" s="406"/>
      <c r="G4577" s="407" t="s">
        <v>3061</v>
      </c>
      <c r="H4577" s="417" t="s">
        <v>3054</v>
      </c>
      <c r="I4577" s="417" t="s">
        <v>2040</v>
      </c>
      <c r="J4577" s="417" t="s">
        <v>324</v>
      </c>
      <c r="K4577" s="665">
        <v>582500</v>
      </c>
      <c r="L4577" s="665"/>
      <c r="M4577" s="665">
        <v>170400</v>
      </c>
      <c r="N4577" s="664"/>
      <c r="O4577" s="664"/>
      <c r="P4577" s="665">
        <f t="shared" si="595"/>
        <v>752900</v>
      </c>
      <c r="Q4577" s="665">
        <f t="shared" si="596"/>
        <v>752900</v>
      </c>
      <c r="R4577" s="665">
        <f t="shared" si="597"/>
        <v>0</v>
      </c>
      <c r="S4577" s="661"/>
    </row>
    <row r="4578" spans="1:19" outlineLevel="1">
      <c r="A4578" s="575"/>
      <c r="B4578" s="419" t="s">
        <v>2268</v>
      </c>
      <c r="C4578" s="283" t="s">
        <v>2056</v>
      </c>
      <c r="D4578" s="406">
        <v>2</v>
      </c>
      <c r="E4578" s="407"/>
      <c r="F4578" s="406"/>
      <c r="G4578" s="407" t="s">
        <v>3061</v>
      </c>
      <c r="H4578" s="417" t="s">
        <v>3054</v>
      </c>
      <c r="I4578" s="417" t="s">
        <v>2040</v>
      </c>
      <c r="J4578" s="417" t="s">
        <v>324</v>
      </c>
      <c r="K4578" s="665">
        <v>723800</v>
      </c>
      <c r="L4578" s="665"/>
      <c r="M4578" s="665">
        <v>271900</v>
      </c>
      <c r="N4578" s="664"/>
      <c r="O4578" s="664"/>
      <c r="P4578" s="665">
        <f t="shared" si="595"/>
        <v>995700</v>
      </c>
      <c r="Q4578" s="665">
        <f t="shared" si="596"/>
        <v>1991400</v>
      </c>
      <c r="R4578" s="665">
        <f t="shared" si="597"/>
        <v>0</v>
      </c>
      <c r="S4578" s="661"/>
    </row>
    <row r="4579" spans="1:19" outlineLevel="1">
      <c r="A4579" s="575"/>
      <c r="B4579" s="553" t="s">
        <v>2635</v>
      </c>
      <c r="C4579" s="589" t="s">
        <v>2056</v>
      </c>
      <c r="D4579" s="555">
        <v>1</v>
      </c>
      <c r="E4579" s="407"/>
      <c r="F4579" s="406"/>
      <c r="G4579" s="407" t="s">
        <v>3061</v>
      </c>
      <c r="H4579" s="417" t="s">
        <v>3054</v>
      </c>
      <c r="I4579" s="417" t="s">
        <v>2040</v>
      </c>
      <c r="J4579" s="417" t="s">
        <v>324</v>
      </c>
      <c r="K4579" s="665">
        <v>398800</v>
      </c>
      <c r="L4579" s="665"/>
      <c r="M4579" s="665">
        <v>157700</v>
      </c>
      <c r="N4579" s="664"/>
      <c r="O4579" s="664"/>
      <c r="P4579" s="665">
        <f t="shared" ref="P4579:P4582" si="598">SUM(K4579:O4579)</f>
        <v>556500</v>
      </c>
      <c r="Q4579" s="665">
        <f t="shared" si="596"/>
        <v>556500</v>
      </c>
      <c r="R4579" s="665">
        <f t="shared" si="597"/>
        <v>0</v>
      </c>
      <c r="S4579" s="661"/>
    </row>
    <row r="4580" spans="1:19" outlineLevel="1">
      <c r="A4580" s="575"/>
      <c r="B4580" s="553" t="s">
        <v>2231</v>
      </c>
      <c r="C4580" s="589" t="s">
        <v>2056</v>
      </c>
      <c r="D4580" s="555">
        <v>1</v>
      </c>
      <c r="E4580" s="407"/>
      <c r="F4580" s="406"/>
      <c r="G4580" s="407" t="s">
        <v>3061</v>
      </c>
      <c r="H4580" s="417" t="s">
        <v>3054</v>
      </c>
      <c r="I4580" s="417" t="s">
        <v>2040</v>
      </c>
      <c r="J4580" s="417" t="s">
        <v>324</v>
      </c>
      <c r="K4580" s="665">
        <v>635000</v>
      </c>
      <c r="L4580" s="665"/>
      <c r="M4580" s="665">
        <v>271900</v>
      </c>
      <c r="N4580" s="664"/>
      <c r="O4580" s="664"/>
      <c r="P4580" s="665">
        <f t="shared" si="598"/>
        <v>906900</v>
      </c>
      <c r="Q4580" s="665">
        <f t="shared" si="596"/>
        <v>906900</v>
      </c>
      <c r="R4580" s="665">
        <f t="shared" si="597"/>
        <v>0</v>
      </c>
      <c r="S4580" s="661"/>
    </row>
    <row r="4581" spans="1:19" outlineLevel="1">
      <c r="A4581" s="575"/>
      <c r="B4581" s="553" t="s">
        <v>2636</v>
      </c>
      <c r="C4581" s="589" t="s">
        <v>2056</v>
      </c>
      <c r="D4581" s="555">
        <v>1</v>
      </c>
      <c r="E4581" s="407"/>
      <c r="F4581" s="406"/>
      <c r="G4581" s="407" t="s">
        <v>3061</v>
      </c>
      <c r="H4581" s="417" t="s">
        <v>3054</v>
      </c>
      <c r="I4581" s="417" t="s">
        <v>2040</v>
      </c>
      <c r="J4581" s="417" t="s">
        <v>324</v>
      </c>
      <c r="K4581" s="665">
        <v>681300</v>
      </c>
      <c r="L4581" s="665"/>
      <c r="M4581" s="665">
        <v>208400</v>
      </c>
      <c r="N4581" s="664"/>
      <c r="O4581" s="664"/>
      <c r="P4581" s="665">
        <f t="shared" si="598"/>
        <v>889700</v>
      </c>
      <c r="Q4581" s="665">
        <f t="shared" si="596"/>
        <v>889700</v>
      </c>
      <c r="R4581" s="665">
        <f t="shared" si="597"/>
        <v>0</v>
      </c>
      <c r="S4581" s="661"/>
    </row>
    <row r="4582" spans="1:19" outlineLevel="1">
      <c r="A4582" s="575"/>
      <c r="B4582" s="553" t="s">
        <v>2105</v>
      </c>
      <c r="C4582" s="589" t="s">
        <v>2056</v>
      </c>
      <c r="D4582" s="555">
        <v>1</v>
      </c>
      <c r="E4582" s="407"/>
      <c r="F4582" s="406"/>
      <c r="G4582" s="407" t="s">
        <v>3061</v>
      </c>
      <c r="H4582" s="417" t="s">
        <v>3054</v>
      </c>
      <c r="I4582" s="417" t="s">
        <v>2040</v>
      </c>
      <c r="J4582" s="417" t="s">
        <v>324</v>
      </c>
      <c r="K4582" s="665">
        <v>717500</v>
      </c>
      <c r="L4582" s="665"/>
      <c r="M4582" s="665">
        <v>309900</v>
      </c>
      <c r="N4582" s="664"/>
      <c r="O4582" s="664"/>
      <c r="P4582" s="665">
        <f t="shared" si="598"/>
        <v>1027400</v>
      </c>
      <c r="Q4582" s="665">
        <f t="shared" si="596"/>
        <v>1027400</v>
      </c>
      <c r="R4582" s="665">
        <f t="shared" si="597"/>
        <v>0</v>
      </c>
      <c r="S4582" s="661"/>
    </row>
    <row r="4583" spans="1:19" outlineLevel="1">
      <c r="A4583" s="575">
        <v>1.1200000000000001</v>
      </c>
      <c r="B4583" s="419" t="s">
        <v>2338</v>
      </c>
      <c r="C4583" s="283" t="s">
        <v>2056</v>
      </c>
      <c r="D4583" s="406">
        <v>54</v>
      </c>
      <c r="E4583" s="407"/>
      <c r="F4583" s="406"/>
      <c r="G4583" s="407"/>
      <c r="H4583" s="410"/>
      <c r="I4583" s="410"/>
      <c r="J4583" s="417" t="s">
        <v>324</v>
      </c>
      <c r="K4583" s="665">
        <v>399900</v>
      </c>
      <c r="L4583" s="665"/>
      <c r="M4583" s="665">
        <v>116000</v>
      </c>
      <c r="N4583" s="664"/>
      <c r="O4583" s="664"/>
      <c r="P4583" s="665">
        <f t="shared" si="595"/>
        <v>515900</v>
      </c>
      <c r="Q4583" s="665">
        <f t="shared" si="596"/>
        <v>27858600</v>
      </c>
      <c r="R4583" s="665">
        <f t="shared" si="597"/>
        <v>0</v>
      </c>
      <c r="S4583" s="661"/>
    </row>
    <row r="4584" spans="1:19" outlineLevel="1">
      <c r="A4584" s="575">
        <v>1.1299999999999999</v>
      </c>
      <c r="B4584" s="419" t="s">
        <v>2172</v>
      </c>
      <c r="C4584" s="283" t="s">
        <v>20</v>
      </c>
      <c r="D4584" s="406">
        <v>1</v>
      </c>
      <c r="E4584" s="407"/>
      <c r="F4584" s="406"/>
      <c r="G4584" s="407"/>
      <c r="H4584" s="410"/>
      <c r="I4584" s="410"/>
      <c r="J4584" s="417" t="s">
        <v>324</v>
      </c>
      <c r="K4584" s="665">
        <v>0</v>
      </c>
      <c r="L4584" s="665"/>
      <c r="M4584" s="665">
        <v>0</v>
      </c>
      <c r="N4584" s="664"/>
      <c r="O4584" s="664"/>
      <c r="P4584" s="665">
        <f t="shared" si="595"/>
        <v>0</v>
      </c>
      <c r="Q4584" s="665">
        <f t="shared" si="596"/>
        <v>0</v>
      </c>
      <c r="R4584" s="665">
        <f t="shared" si="597"/>
        <v>0</v>
      </c>
      <c r="S4584" s="312" t="s">
        <v>858</v>
      </c>
    </row>
    <row r="4585" spans="1:19" outlineLevel="1">
      <c r="A4585" s="594">
        <v>5</v>
      </c>
      <c r="B4585" s="402" t="s">
        <v>2637</v>
      </c>
      <c r="C4585" s="283"/>
      <c r="D4585" s="406"/>
      <c r="E4585" s="407"/>
      <c r="F4585" s="406"/>
      <c r="G4585" s="407"/>
      <c r="H4585" s="410"/>
      <c r="I4585" s="410"/>
      <c r="J4585" s="410"/>
      <c r="K4585" s="665"/>
      <c r="L4585" s="665"/>
      <c r="M4585" s="665"/>
      <c r="N4585" s="664"/>
      <c r="O4585" s="664"/>
      <c r="P4585" s="665"/>
      <c r="Q4585" s="665"/>
      <c r="R4585" s="665"/>
      <c r="S4585" s="661"/>
    </row>
    <row r="4586" spans="1:19" outlineLevel="1">
      <c r="A4586" s="575">
        <v>1.1000000000000001</v>
      </c>
      <c r="B4586" s="402" t="s">
        <v>2638</v>
      </c>
      <c r="C4586" s="283"/>
      <c r="D4586" s="406"/>
      <c r="E4586" s="407"/>
      <c r="F4586" s="406"/>
      <c r="G4586" s="407"/>
      <c r="H4586" s="410"/>
      <c r="I4586" s="417"/>
      <c r="J4586" s="417"/>
      <c r="K4586" s="665"/>
      <c r="L4586" s="665"/>
      <c r="M4586" s="665"/>
      <c r="N4586" s="664"/>
      <c r="O4586" s="664"/>
      <c r="P4586" s="665"/>
      <c r="Q4586" s="665"/>
      <c r="R4586" s="665"/>
      <c r="S4586" s="661"/>
    </row>
    <row r="4587" spans="1:19" outlineLevel="1">
      <c r="A4587" s="575"/>
      <c r="B4587" s="419" t="s">
        <v>2639</v>
      </c>
      <c r="C4587" s="410" t="s">
        <v>243</v>
      </c>
      <c r="D4587" s="406">
        <v>147</v>
      </c>
      <c r="E4587" s="407"/>
      <c r="F4587" s="406"/>
      <c r="G4587" s="417" t="s">
        <v>3061</v>
      </c>
      <c r="H4587" s="410" t="s">
        <v>3185</v>
      </c>
      <c r="I4587" s="417" t="s">
        <v>2040</v>
      </c>
      <c r="J4587" s="417" t="s">
        <v>324</v>
      </c>
      <c r="K4587" s="665">
        <v>6639700</v>
      </c>
      <c r="L4587" s="665"/>
      <c r="M4587" s="665">
        <v>783700</v>
      </c>
      <c r="N4587" s="664"/>
      <c r="O4587" s="664"/>
      <c r="P4587" s="665">
        <f t="shared" ref="P4587:P4588" si="599">SUM(K4587:O4587)</f>
        <v>7423400</v>
      </c>
      <c r="Q4587" s="665">
        <f>P4587*$D4587</f>
        <v>1091239800</v>
      </c>
      <c r="R4587" s="665">
        <f>P4587*$F4587</f>
        <v>0</v>
      </c>
      <c r="S4587" s="661"/>
    </row>
    <row r="4588" spans="1:19" outlineLevel="1">
      <c r="A4588" s="575"/>
      <c r="B4588" s="419" t="s">
        <v>2640</v>
      </c>
      <c r="C4588" s="410" t="s">
        <v>243</v>
      </c>
      <c r="D4588" s="406">
        <v>16</v>
      </c>
      <c r="E4588" s="407"/>
      <c r="F4588" s="406"/>
      <c r="G4588" s="417" t="s">
        <v>3061</v>
      </c>
      <c r="H4588" s="410" t="s">
        <v>3185</v>
      </c>
      <c r="I4588" s="417" t="s">
        <v>2040</v>
      </c>
      <c r="J4588" s="417" t="s">
        <v>324</v>
      </c>
      <c r="K4588" s="665">
        <v>4674400</v>
      </c>
      <c r="L4588" s="665"/>
      <c r="M4588" s="665">
        <v>704600</v>
      </c>
      <c r="N4588" s="664"/>
      <c r="O4588" s="664"/>
      <c r="P4588" s="665">
        <f t="shared" si="599"/>
        <v>5379000</v>
      </c>
      <c r="Q4588" s="665">
        <f>P4588*$D4588</f>
        <v>86064000</v>
      </c>
      <c r="R4588" s="665">
        <f>P4588*$F4588</f>
        <v>0</v>
      </c>
      <c r="S4588" s="661"/>
    </row>
    <row r="4589" spans="1:19" outlineLevel="1">
      <c r="A4589" s="575">
        <v>1.2</v>
      </c>
      <c r="B4589" s="402" t="s">
        <v>2641</v>
      </c>
      <c r="C4589" s="283"/>
      <c r="D4589" s="406"/>
      <c r="E4589" s="407"/>
      <c r="F4589" s="406"/>
      <c r="G4589" s="407"/>
      <c r="H4589" s="410"/>
      <c r="I4589" s="417"/>
      <c r="J4589" s="417"/>
      <c r="K4589" s="665"/>
      <c r="L4589" s="665"/>
      <c r="M4589" s="665"/>
      <c r="N4589" s="664"/>
      <c r="O4589" s="664"/>
      <c r="P4589" s="665"/>
      <c r="Q4589" s="665"/>
      <c r="R4589" s="665"/>
      <c r="S4589" s="661"/>
    </row>
    <row r="4590" spans="1:19" outlineLevel="1">
      <c r="A4590" s="575"/>
      <c r="B4590" s="419" t="s">
        <v>2640</v>
      </c>
      <c r="C4590" s="283" t="s">
        <v>2056</v>
      </c>
      <c r="D4590" s="406">
        <v>1</v>
      </c>
      <c r="E4590" s="407"/>
      <c r="F4590" s="406"/>
      <c r="G4590" s="417" t="s">
        <v>3061</v>
      </c>
      <c r="H4590" s="410" t="s">
        <v>3185</v>
      </c>
      <c r="I4590" s="417" t="s">
        <v>2040</v>
      </c>
      <c r="J4590" s="417" t="s">
        <v>324</v>
      </c>
      <c r="K4590" s="665">
        <v>11536300</v>
      </c>
      <c r="L4590" s="665"/>
      <c r="M4590" s="665">
        <v>749500</v>
      </c>
      <c r="N4590" s="664"/>
      <c r="O4590" s="664"/>
      <c r="P4590" s="665">
        <f t="shared" ref="P4590:P4591" si="600">SUM(K4590:O4590)</f>
        <v>12285800</v>
      </c>
      <c r="Q4590" s="665">
        <f>P4590*$D4590</f>
        <v>12285800</v>
      </c>
      <c r="R4590" s="665">
        <f>P4590*$F4590</f>
        <v>0</v>
      </c>
      <c r="S4590" s="661"/>
    </row>
    <row r="4591" spans="1:19" outlineLevel="1">
      <c r="A4591" s="575"/>
      <c r="B4591" s="419" t="s">
        <v>2639</v>
      </c>
      <c r="C4591" s="283" t="s">
        <v>2056</v>
      </c>
      <c r="D4591" s="406">
        <v>5</v>
      </c>
      <c r="E4591" s="407"/>
      <c r="F4591" s="406"/>
      <c r="G4591" s="417" t="s">
        <v>3061</v>
      </c>
      <c r="H4591" s="410" t="s">
        <v>3185</v>
      </c>
      <c r="I4591" s="417" t="s">
        <v>2040</v>
      </c>
      <c r="J4591" s="417" t="s">
        <v>324</v>
      </c>
      <c r="K4591" s="665">
        <v>15643900</v>
      </c>
      <c r="L4591" s="665"/>
      <c r="M4591" s="665">
        <v>842700</v>
      </c>
      <c r="N4591" s="664"/>
      <c r="O4591" s="664"/>
      <c r="P4591" s="665">
        <f t="shared" si="600"/>
        <v>16486600</v>
      </c>
      <c r="Q4591" s="665">
        <f>P4591*$D4591</f>
        <v>82433000</v>
      </c>
      <c r="R4591" s="665">
        <f>P4591*$F4591</f>
        <v>0</v>
      </c>
      <c r="S4591" s="661"/>
    </row>
    <row r="4592" spans="1:19" outlineLevel="1">
      <c r="A4592" s="575">
        <v>1.4</v>
      </c>
      <c r="B4592" s="402" t="s">
        <v>2642</v>
      </c>
      <c r="C4592" s="283"/>
      <c r="D4592" s="406"/>
      <c r="E4592" s="407"/>
      <c r="F4592" s="406"/>
      <c r="G4592" s="407"/>
      <c r="H4592" s="410"/>
      <c r="I4592" s="417"/>
      <c r="J4592" s="417"/>
      <c r="K4592" s="665"/>
      <c r="L4592" s="665"/>
      <c r="M4592" s="665"/>
      <c r="N4592" s="664"/>
      <c r="O4592" s="664"/>
      <c r="P4592" s="665"/>
      <c r="Q4592" s="665"/>
      <c r="R4592" s="665"/>
      <c r="S4592" s="661"/>
    </row>
    <row r="4593" spans="1:19" outlineLevel="1">
      <c r="A4593" s="575"/>
      <c r="B4593" s="419" t="s">
        <v>2643</v>
      </c>
      <c r="C4593" s="283" t="s">
        <v>2056</v>
      </c>
      <c r="D4593" s="406">
        <v>1</v>
      </c>
      <c r="E4593" s="407"/>
      <c r="F4593" s="406"/>
      <c r="G4593" s="417" t="s">
        <v>3061</v>
      </c>
      <c r="H4593" s="410" t="s">
        <v>3185</v>
      </c>
      <c r="I4593" s="417" t="s">
        <v>2040</v>
      </c>
      <c r="J4593" s="417" t="s">
        <v>324</v>
      </c>
      <c r="K4593" s="665">
        <v>8740400</v>
      </c>
      <c r="L4593" s="665"/>
      <c r="M4593" s="665">
        <v>731200</v>
      </c>
      <c r="N4593" s="664"/>
      <c r="O4593" s="664"/>
      <c r="P4593" s="665">
        <f>SUM(K4593:O4593)</f>
        <v>9471600</v>
      </c>
      <c r="Q4593" s="665">
        <f>P4593*$D4593</f>
        <v>9471600</v>
      </c>
      <c r="R4593" s="665">
        <f>P4593*$F4593</f>
        <v>0</v>
      </c>
      <c r="S4593" s="661"/>
    </row>
    <row r="4594" spans="1:19" outlineLevel="1">
      <c r="A4594" s="575">
        <v>1.9</v>
      </c>
      <c r="B4594" s="402" t="s">
        <v>2088</v>
      </c>
      <c r="C4594" s="283"/>
      <c r="D4594" s="406"/>
      <c r="E4594" s="407"/>
      <c r="F4594" s="406"/>
      <c r="G4594" s="407"/>
      <c r="H4594" s="410"/>
      <c r="I4594" s="417"/>
      <c r="J4594" s="417"/>
      <c r="K4594" s="665"/>
      <c r="L4594" s="665"/>
      <c r="M4594" s="665"/>
      <c r="N4594" s="664"/>
      <c r="O4594" s="664"/>
      <c r="P4594" s="665"/>
      <c r="Q4594" s="665"/>
      <c r="R4594" s="665"/>
      <c r="S4594" s="661"/>
    </row>
    <row r="4595" spans="1:19" ht="25.5" outlineLevel="1">
      <c r="A4595" s="575"/>
      <c r="B4595" s="419" t="s">
        <v>2640</v>
      </c>
      <c r="C4595" s="283" t="s">
        <v>2056</v>
      </c>
      <c r="D4595" s="406">
        <v>2</v>
      </c>
      <c r="E4595" s="407"/>
      <c r="F4595" s="406"/>
      <c r="G4595" s="407" t="s">
        <v>3186</v>
      </c>
      <c r="H4595" s="410" t="s">
        <v>3185</v>
      </c>
      <c r="I4595" s="417" t="s">
        <v>2040</v>
      </c>
      <c r="J4595" s="417" t="s">
        <v>324</v>
      </c>
      <c r="K4595" s="665">
        <v>3913800</v>
      </c>
      <c r="L4595" s="665"/>
      <c r="M4595" s="665">
        <v>462200</v>
      </c>
      <c r="N4595" s="664"/>
      <c r="O4595" s="664"/>
      <c r="P4595" s="665">
        <f t="shared" ref="P4595:P4597" si="601">SUM(K4595:O4595)</f>
        <v>4376000</v>
      </c>
      <c r="Q4595" s="665">
        <f>P4595*$D4595</f>
        <v>8752000</v>
      </c>
      <c r="R4595" s="665">
        <f>P4595*$F4595</f>
        <v>0</v>
      </c>
      <c r="S4595" s="661"/>
    </row>
    <row r="4596" spans="1:19" outlineLevel="1">
      <c r="A4596" s="575">
        <v>1.1000000000000001</v>
      </c>
      <c r="B4596" s="419" t="s">
        <v>2338</v>
      </c>
      <c r="C4596" s="283" t="s">
        <v>2056</v>
      </c>
      <c r="D4596" s="406">
        <v>4</v>
      </c>
      <c r="E4596" s="407"/>
      <c r="F4596" s="406"/>
      <c r="G4596" s="407"/>
      <c r="H4596" s="410"/>
      <c r="I4596" s="410"/>
      <c r="J4596" s="417" t="s">
        <v>324</v>
      </c>
      <c r="K4596" s="665">
        <v>399900</v>
      </c>
      <c r="L4596" s="665"/>
      <c r="M4596" s="665">
        <v>116000</v>
      </c>
      <c r="N4596" s="664"/>
      <c r="O4596" s="664"/>
      <c r="P4596" s="665">
        <f t="shared" si="601"/>
        <v>515900</v>
      </c>
      <c r="Q4596" s="665">
        <f>P4596*$D4596</f>
        <v>2063600</v>
      </c>
      <c r="R4596" s="665">
        <f>P4596*$F4596</f>
        <v>0</v>
      </c>
      <c r="S4596" s="661"/>
    </row>
    <row r="4597" spans="1:19" outlineLevel="1">
      <c r="A4597" s="575">
        <v>1.1100000000000001</v>
      </c>
      <c r="B4597" s="419" t="s">
        <v>2172</v>
      </c>
      <c r="C4597" s="283" t="s">
        <v>20</v>
      </c>
      <c r="D4597" s="406">
        <v>1</v>
      </c>
      <c r="E4597" s="407"/>
      <c r="F4597" s="406"/>
      <c r="G4597" s="407"/>
      <c r="H4597" s="410"/>
      <c r="I4597" s="410"/>
      <c r="J4597" s="417" t="s">
        <v>324</v>
      </c>
      <c r="K4597" s="665">
        <v>0</v>
      </c>
      <c r="L4597" s="665"/>
      <c r="M4597" s="665">
        <v>0</v>
      </c>
      <c r="N4597" s="664"/>
      <c r="O4597" s="664"/>
      <c r="P4597" s="665">
        <f t="shared" si="601"/>
        <v>0</v>
      </c>
      <c r="Q4597" s="665">
        <f>P4597*$D4597</f>
        <v>0</v>
      </c>
      <c r="R4597" s="665">
        <f>P4597*$F4597</f>
        <v>0</v>
      </c>
      <c r="S4597" s="312" t="s">
        <v>858</v>
      </c>
    </row>
    <row r="4598" spans="1:19" outlineLevel="1">
      <c r="A4598" s="575">
        <v>1.1200000000000001</v>
      </c>
      <c r="B4598" s="402" t="s">
        <v>2220</v>
      </c>
      <c r="C4598" s="283"/>
      <c r="D4598" s="406"/>
      <c r="E4598" s="407"/>
      <c r="F4598" s="406"/>
      <c r="G4598" s="407"/>
      <c r="H4598" s="410"/>
      <c r="I4598" s="417"/>
      <c r="J4598" s="417"/>
      <c r="K4598" s="665"/>
      <c r="L4598" s="665"/>
      <c r="M4598" s="665"/>
      <c r="N4598" s="664"/>
      <c r="O4598" s="664"/>
      <c r="P4598" s="665"/>
      <c r="Q4598" s="665"/>
      <c r="R4598" s="665"/>
      <c r="S4598" s="661"/>
    </row>
    <row r="4599" spans="1:19" outlineLevel="1">
      <c r="A4599" s="575"/>
      <c r="B4599" s="419" t="s">
        <v>2640</v>
      </c>
      <c r="C4599" s="283" t="s">
        <v>2056</v>
      </c>
      <c r="D4599" s="406">
        <v>2</v>
      </c>
      <c r="E4599" s="407"/>
      <c r="F4599" s="406"/>
      <c r="G4599" s="407" t="s">
        <v>3061</v>
      </c>
      <c r="H4599" s="410" t="s">
        <v>3185</v>
      </c>
      <c r="I4599" s="417" t="s">
        <v>2040</v>
      </c>
      <c r="J4599" s="417" t="s">
        <v>324</v>
      </c>
      <c r="K4599" s="665">
        <v>5514300</v>
      </c>
      <c r="L4599" s="665"/>
      <c r="M4599" s="665">
        <v>710100</v>
      </c>
      <c r="N4599" s="664"/>
      <c r="O4599" s="664"/>
      <c r="P4599" s="665">
        <f>SUM(K4599:O4599)</f>
        <v>6224400</v>
      </c>
      <c r="Q4599" s="665">
        <f>P4599*$D4599</f>
        <v>12448800</v>
      </c>
      <c r="R4599" s="665">
        <f>P4599*$F4599</f>
        <v>0</v>
      </c>
      <c r="S4599" s="661"/>
    </row>
    <row r="4600" spans="1:19" outlineLevel="1">
      <c r="A4600" s="575" t="s">
        <v>2644</v>
      </c>
      <c r="B4600" s="402" t="s">
        <v>2645</v>
      </c>
      <c r="C4600" s="283"/>
      <c r="D4600" s="406"/>
      <c r="E4600" s="407"/>
      <c r="F4600" s="406"/>
      <c r="G4600" s="407"/>
      <c r="H4600" s="410"/>
      <c r="I4600" s="410"/>
      <c r="J4600" s="315"/>
      <c r="K4600" s="665"/>
      <c r="L4600" s="665"/>
      <c r="M4600" s="665"/>
      <c r="N4600" s="664"/>
      <c r="O4600" s="664"/>
      <c r="P4600" s="665"/>
      <c r="Q4600" s="665"/>
      <c r="R4600" s="665"/>
      <c r="S4600" s="661"/>
    </row>
    <row r="4601" spans="1:19" ht="25.5" outlineLevel="1">
      <c r="A4601" s="575" t="s">
        <v>3</v>
      </c>
      <c r="B4601" s="402" t="s">
        <v>2646</v>
      </c>
      <c r="C4601" s="283"/>
      <c r="D4601" s="406"/>
      <c r="E4601" s="407"/>
      <c r="F4601" s="406"/>
      <c r="G4601" s="407"/>
      <c r="H4601" s="410"/>
      <c r="I4601" s="410"/>
      <c r="J4601" s="315"/>
      <c r="K4601" s="665"/>
      <c r="L4601" s="665"/>
      <c r="M4601" s="665"/>
      <c r="N4601" s="664"/>
      <c r="O4601" s="664"/>
      <c r="P4601" s="665"/>
      <c r="Q4601" s="665"/>
      <c r="R4601" s="665"/>
      <c r="S4601" s="661"/>
    </row>
    <row r="4602" spans="1:19" outlineLevel="1">
      <c r="A4602" s="575">
        <v>1</v>
      </c>
      <c r="B4602" s="402" t="s">
        <v>2647</v>
      </c>
      <c r="C4602" s="283"/>
      <c r="D4602" s="406"/>
      <c r="E4602" s="407"/>
      <c r="F4602" s="406"/>
      <c r="G4602" s="407"/>
      <c r="H4602" s="410"/>
      <c r="I4602" s="410"/>
      <c r="J4602" s="315"/>
      <c r="K4602" s="665"/>
      <c r="L4602" s="665"/>
      <c r="M4602" s="665"/>
      <c r="N4602" s="664"/>
      <c r="O4602" s="664"/>
      <c r="P4602" s="665"/>
      <c r="Q4602" s="665"/>
      <c r="R4602" s="665"/>
      <c r="S4602" s="661"/>
    </row>
    <row r="4603" spans="1:19" outlineLevel="1">
      <c r="A4603" s="573" t="s">
        <v>2648</v>
      </c>
      <c r="B4603" s="419" t="s">
        <v>2649</v>
      </c>
      <c r="C4603" s="283" t="s">
        <v>21</v>
      </c>
      <c r="D4603" s="406">
        <v>221</v>
      </c>
      <c r="E4603" s="407"/>
      <c r="F4603" s="406"/>
      <c r="G4603" s="407"/>
      <c r="H4603" s="410"/>
      <c r="I4603" s="410"/>
      <c r="J4603" s="315"/>
      <c r="K4603" s="665" t="s">
        <v>891</v>
      </c>
      <c r="L4603" s="424">
        <v>0</v>
      </c>
      <c r="M4603" s="665">
        <v>346200</v>
      </c>
      <c r="N4603" s="664"/>
      <c r="O4603" s="664"/>
      <c r="P4603" s="665">
        <f t="shared" ref="P4603:P4619" si="602">SUM(K4603:O4603)</f>
        <v>346200</v>
      </c>
      <c r="Q4603" s="665">
        <f t="shared" ref="Q4603:Q4619" si="603">P4603*$D4603</f>
        <v>76510200</v>
      </c>
      <c r="R4603" s="665">
        <f t="shared" ref="R4603:R4619" si="604">P4603*$F4603</f>
        <v>0</v>
      </c>
      <c r="S4603" s="661"/>
    </row>
    <row r="4604" spans="1:19" outlineLevel="1">
      <c r="A4604" s="573" t="s">
        <v>2054</v>
      </c>
      <c r="B4604" s="419" t="s">
        <v>2650</v>
      </c>
      <c r="C4604" s="283" t="s">
        <v>21</v>
      </c>
      <c r="D4604" s="406">
        <v>34</v>
      </c>
      <c r="E4604" s="407"/>
      <c r="F4604" s="406"/>
      <c r="G4604" s="407"/>
      <c r="H4604" s="410"/>
      <c r="I4604" s="410"/>
      <c r="J4604" s="315"/>
      <c r="K4604" s="665" t="s">
        <v>891</v>
      </c>
      <c r="L4604" s="424">
        <v>0</v>
      </c>
      <c r="M4604" s="665">
        <v>346200</v>
      </c>
      <c r="N4604" s="664"/>
      <c r="O4604" s="664"/>
      <c r="P4604" s="665">
        <f t="shared" si="602"/>
        <v>346200</v>
      </c>
      <c r="Q4604" s="665">
        <f t="shared" si="603"/>
        <v>11770800</v>
      </c>
      <c r="R4604" s="665">
        <f t="shared" si="604"/>
        <v>0</v>
      </c>
      <c r="S4604" s="661"/>
    </row>
    <row r="4605" spans="1:19" ht="51" outlineLevel="1">
      <c r="A4605" s="573" t="s">
        <v>2057</v>
      </c>
      <c r="B4605" s="419" t="s">
        <v>2651</v>
      </c>
      <c r="C4605" s="410" t="s">
        <v>243</v>
      </c>
      <c r="D4605" s="406">
        <v>84.180999999999997</v>
      </c>
      <c r="E4605" s="407"/>
      <c r="F4605" s="406"/>
      <c r="G4605" s="407"/>
      <c r="H4605" s="410" t="s">
        <v>2652</v>
      </c>
      <c r="I4605" s="410" t="s">
        <v>2653</v>
      </c>
      <c r="J4605" s="410" t="s">
        <v>2654</v>
      </c>
      <c r="K4605" s="665">
        <v>119700</v>
      </c>
      <c r="L4605" s="665"/>
      <c r="M4605" s="665">
        <v>41100</v>
      </c>
      <c r="N4605" s="664"/>
      <c r="O4605" s="664"/>
      <c r="P4605" s="665">
        <f t="shared" si="602"/>
        <v>160800</v>
      </c>
      <c r="Q4605" s="665">
        <f t="shared" si="603"/>
        <v>13536304.799999999</v>
      </c>
      <c r="R4605" s="665">
        <f t="shared" si="604"/>
        <v>0</v>
      </c>
      <c r="S4605" s="661"/>
    </row>
    <row r="4606" spans="1:19" ht="51" outlineLevel="1">
      <c r="A4606" s="573" t="s">
        <v>2481</v>
      </c>
      <c r="B4606" s="419" t="s">
        <v>2655</v>
      </c>
      <c r="C4606" s="410" t="s">
        <v>243</v>
      </c>
      <c r="D4606" s="406">
        <v>132.077</v>
      </c>
      <c r="E4606" s="407"/>
      <c r="F4606" s="406"/>
      <c r="G4606" s="407"/>
      <c r="H4606" s="410" t="s">
        <v>2656</v>
      </c>
      <c r="I4606" s="410" t="s">
        <v>2653</v>
      </c>
      <c r="J4606" s="333" t="s">
        <v>2654</v>
      </c>
      <c r="K4606" s="665">
        <v>165600</v>
      </c>
      <c r="L4606" s="665"/>
      <c r="M4606" s="665">
        <v>48600</v>
      </c>
      <c r="N4606" s="664"/>
      <c r="O4606" s="664"/>
      <c r="P4606" s="665">
        <f t="shared" si="602"/>
        <v>214200</v>
      </c>
      <c r="Q4606" s="665">
        <f t="shared" si="603"/>
        <v>28290893.399999999</v>
      </c>
      <c r="R4606" s="665">
        <f t="shared" si="604"/>
        <v>0</v>
      </c>
      <c r="S4606" s="661"/>
    </row>
    <row r="4607" spans="1:19" ht="51" outlineLevel="1">
      <c r="A4607" s="573" t="s">
        <v>2481</v>
      </c>
      <c r="B4607" s="419" t="s">
        <v>2657</v>
      </c>
      <c r="C4607" s="410" t="s">
        <v>243</v>
      </c>
      <c r="D4607" s="406">
        <v>83.67</v>
      </c>
      <c r="E4607" s="407"/>
      <c r="F4607" s="406"/>
      <c r="G4607" s="407"/>
      <c r="H4607" s="410" t="s">
        <v>2658</v>
      </c>
      <c r="I4607" s="410" t="s">
        <v>2653</v>
      </c>
      <c r="J4607" s="333" t="s">
        <v>2654</v>
      </c>
      <c r="K4607" s="665">
        <v>227300</v>
      </c>
      <c r="L4607" s="665"/>
      <c r="M4607" s="665">
        <v>54300</v>
      </c>
      <c r="N4607" s="664"/>
      <c r="O4607" s="664"/>
      <c r="P4607" s="665">
        <f t="shared" si="602"/>
        <v>281600</v>
      </c>
      <c r="Q4607" s="665">
        <f t="shared" si="603"/>
        <v>23561472</v>
      </c>
      <c r="R4607" s="665">
        <f t="shared" si="604"/>
        <v>0</v>
      </c>
      <c r="S4607" s="661"/>
    </row>
    <row r="4608" spans="1:19" ht="51" outlineLevel="1">
      <c r="A4608" s="573" t="s">
        <v>2659</v>
      </c>
      <c r="B4608" s="419" t="s">
        <v>2660</v>
      </c>
      <c r="C4608" s="410" t="s">
        <v>243</v>
      </c>
      <c r="D4608" s="406">
        <v>132.20099999999999</v>
      </c>
      <c r="E4608" s="407"/>
      <c r="F4608" s="406"/>
      <c r="G4608" s="407"/>
      <c r="H4608" s="410" t="s">
        <v>2661</v>
      </c>
      <c r="I4608" s="410" t="s">
        <v>2653</v>
      </c>
      <c r="J4608" s="333" t="s">
        <v>2654</v>
      </c>
      <c r="K4608" s="665">
        <v>273600</v>
      </c>
      <c r="L4608" s="665"/>
      <c r="M4608" s="665">
        <v>65900</v>
      </c>
      <c r="N4608" s="664"/>
      <c r="O4608" s="664"/>
      <c r="P4608" s="665">
        <f t="shared" si="602"/>
        <v>339500</v>
      </c>
      <c r="Q4608" s="665">
        <f t="shared" si="603"/>
        <v>44882239.5</v>
      </c>
      <c r="R4608" s="665">
        <f t="shared" si="604"/>
        <v>0</v>
      </c>
      <c r="S4608" s="661"/>
    </row>
    <row r="4609" spans="1:19" ht="51" outlineLevel="1">
      <c r="A4609" s="573" t="s">
        <v>2662</v>
      </c>
      <c r="B4609" s="419" t="s">
        <v>2663</v>
      </c>
      <c r="C4609" s="410" t="s">
        <v>243</v>
      </c>
      <c r="D4609" s="406">
        <v>205.232</v>
      </c>
      <c r="E4609" s="407"/>
      <c r="F4609" s="406"/>
      <c r="G4609" s="407"/>
      <c r="H4609" s="410" t="s">
        <v>2664</v>
      </c>
      <c r="I4609" s="410" t="s">
        <v>2653</v>
      </c>
      <c r="J4609" s="333" t="s">
        <v>2654</v>
      </c>
      <c r="K4609" s="665">
        <v>127000</v>
      </c>
      <c r="L4609" s="665"/>
      <c r="M4609" s="665">
        <v>41400</v>
      </c>
      <c r="N4609" s="664"/>
      <c r="O4609" s="664"/>
      <c r="P4609" s="665">
        <f t="shared" si="602"/>
        <v>168400</v>
      </c>
      <c r="Q4609" s="665">
        <f t="shared" si="603"/>
        <v>34561068.799999997</v>
      </c>
      <c r="R4609" s="665">
        <f t="shared" si="604"/>
        <v>0</v>
      </c>
      <c r="S4609" s="661"/>
    </row>
    <row r="4610" spans="1:19" ht="51" outlineLevel="1">
      <c r="A4610" s="573" t="s">
        <v>2665</v>
      </c>
      <c r="B4610" s="419" t="s">
        <v>2666</v>
      </c>
      <c r="C4610" s="410" t="s">
        <v>243</v>
      </c>
      <c r="D4610" s="406">
        <v>1834.13</v>
      </c>
      <c r="E4610" s="407"/>
      <c r="F4610" s="406"/>
      <c r="G4610" s="407"/>
      <c r="H4610" s="410" t="s">
        <v>2667</v>
      </c>
      <c r="I4610" s="410" t="s">
        <v>2653</v>
      </c>
      <c r="J4610" s="333" t="s">
        <v>2654</v>
      </c>
      <c r="K4610" s="665">
        <v>177700</v>
      </c>
      <c r="L4610" s="665"/>
      <c r="M4610" s="665">
        <v>49100</v>
      </c>
      <c r="N4610" s="664"/>
      <c r="O4610" s="664"/>
      <c r="P4610" s="665">
        <f t="shared" si="602"/>
        <v>226800</v>
      </c>
      <c r="Q4610" s="665">
        <f t="shared" si="603"/>
        <v>415980684</v>
      </c>
      <c r="R4610" s="665">
        <f t="shared" si="604"/>
        <v>0</v>
      </c>
      <c r="S4610" s="661"/>
    </row>
    <row r="4611" spans="1:19" ht="51" outlineLevel="1">
      <c r="A4611" s="573" t="s">
        <v>2668</v>
      </c>
      <c r="B4611" s="419" t="s">
        <v>2657</v>
      </c>
      <c r="C4611" s="410" t="s">
        <v>243</v>
      </c>
      <c r="D4611" s="406">
        <v>273.93899999999996</v>
      </c>
      <c r="E4611" s="407"/>
      <c r="F4611" s="406"/>
      <c r="G4611" s="407"/>
      <c r="H4611" s="410" t="s">
        <v>2658</v>
      </c>
      <c r="I4611" s="410" t="s">
        <v>2653</v>
      </c>
      <c r="J4611" s="333" t="s">
        <v>2654</v>
      </c>
      <c r="K4611" s="665">
        <v>227300</v>
      </c>
      <c r="L4611" s="665"/>
      <c r="M4611" s="665">
        <v>54300</v>
      </c>
      <c r="N4611" s="664"/>
      <c r="O4611" s="664"/>
      <c r="P4611" s="665">
        <f t="shared" si="602"/>
        <v>281600</v>
      </c>
      <c r="Q4611" s="665">
        <f t="shared" si="603"/>
        <v>77141222.399999991</v>
      </c>
      <c r="R4611" s="665">
        <f t="shared" si="604"/>
        <v>0</v>
      </c>
      <c r="S4611" s="661"/>
    </row>
    <row r="4612" spans="1:19" ht="51" outlineLevel="1">
      <c r="A4612" s="573" t="s">
        <v>2669</v>
      </c>
      <c r="B4612" s="419" t="s">
        <v>2670</v>
      </c>
      <c r="C4612" s="410" t="s">
        <v>243</v>
      </c>
      <c r="D4612" s="406">
        <v>1658.5649999999998</v>
      </c>
      <c r="E4612" s="407"/>
      <c r="F4612" s="406"/>
      <c r="G4612" s="407"/>
      <c r="H4612" s="410" t="s">
        <v>2671</v>
      </c>
      <c r="I4612" s="410" t="s">
        <v>2653</v>
      </c>
      <c r="J4612" s="333" t="s">
        <v>2654</v>
      </c>
      <c r="K4612" s="665">
        <v>314000</v>
      </c>
      <c r="L4612" s="665"/>
      <c r="M4612" s="665">
        <v>67600</v>
      </c>
      <c r="N4612" s="664"/>
      <c r="O4612" s="664"/>
      <c r="P4612" s="665">
        <f t="shared" si="602"/>
        <v>381600</v>
      </c>
      <c r="Q4612" s="665">
        <f t="shared" si="603"/>
        <v>632908403.99999988</v>
      </c>
      <c r="R4612" s="665">
        <f t="shared" si="604"/>
        <v>0</v>
      </c>
      <c r="S4612" s="661"/>
    </row>
    <row r="4613" spans="1:19" ht="51" outlineLevel="1">
      <c r="A4613" s="573" t="s">
        <v>2672</v>
      </c>
      <c r="B4613" s="419" t="s">
        <v>2673</v>
      </c>
      <c r="C4613" s="410" t="s">
        <v>243</v>
      </c>
      <c r="D4613" s="406">
        <v>1531.1690000000001</v>
      </c>
      <c r="E4613" s="407"/>
      <c r="F4613" s="406"/>
      <c r="G4613" s="407"/>
      <c r="H4613" s="410" t="s">
        <v>2674</v>
      </c>
      <c r="I4613" s="410" t="s">
        <v>2653</v>
      </c>
      <c r="J4613" s="333" t="s">
        <v>2654</v>
      </c>
      <c r="K4613" s="665">
        <v>375300</v>
      </c>
      <c r="L4613" s="665"/>
      <c r="M4613" s="665">
        <v>80200</v>
      </c>
      <c r="N4613" s="664"/>
      <c r="O4613" s="664"/>
      <c r="P4613" s="665">
        <f t="shared" si="602"/>
        <v>455500</v>
      </c>
      <c r="Q4613" s="665">
        <f t="shared" si="603"/>
        <v>697447479.5</v>
      </c>
      <c r="R4613" s="665">
        <f t="shared" si="604"/>
        <v>0</v>
      </c>
      <c r="S4613" s="661"/>
    </row>
    <row r="4614" spans="1:19" ht="51" outlineLevel="1">
      <c r="A4614" s="573" t="s">
        <v>2675</v>
      </c>
      <c r="B4614" s="419" t="s">
        <v>2676</v>
      </c>
      <c r="C4614" s="410" t="s">
        <v>243</v>
      </c>
      <c r="D4614" s="406">
        <v>213.732</v>
      </c>
      <c r="E4614" s="407"/>
      <c r="F4614" s="406"/>
      <c r="G4614" s="407"/>
      <c r="H4614" s="410" t="s">
        <v>2677</v>
      </c>
      <c r="I4614" s="410" t="s">
        <v>2653</v>
      </c>
      <c r="J4614" s="333" t="s">
        <v>2654</v>
      </c>
      <c r="K4614" s="665">
        <v>446000</v>
      </c>
      <c r="L4614" s="665"/>
      <c r="M4614" s="665">
        <v>92800</v>
      </c>
      <c r="N4614" s="664"/>
      <c r="O4614" s="664"/>
      <c r="P4614" s="665">
        <f t="shared" si="602"/>
        <v>538800</v>
      </c>
      <c r="Q4614" s="665">
        <f t="shared" si="603"/>
        <v>115158801.59999999</v>
      </c>
      <c r="R4614" s="665">
        <f t="shared" si="604"/>
        <v>0</v>
      </c>
      <c r="S4614" s="661"/>
    </row>
    <row r="4615" spans="1:19" ht="51" outlineLevel="1">
      <c r="A4615" s="573" t="s">
        <v>2678</v>
      </c>
      <c r="B4615" s="419" t="s">
        <v>2679</v>
      </c>
      <c r="C4615" s="410" t="s">
        <v>243</v>
      </c>
      <c r="D4615" s="406">
        <v>352.46400000000006</v>
      </c>
      <c r="E4615" s="407"/>
      <c r="F4615" s="406"/>
      <c r="G4615" s="407"/>
      <c r="H4615" s="410" t="s">
        <v>2680</v>
      </c>
      <c r="I4615" s="410" t="s">
        <v>2653</v>
      </c>
      <c r="J4615" s="333" t="s">
        <v>2654</v>
      </c>
      <c r="K4615" s="665">
        <v>642400</v>
      </c>
      <c r="L4615" s="665"/>
      <c r="M4615" s="665">
        <v>107000</v>
      </c>
      <c r="N4615" s="664"/>
      <c r="O4615" s="664"/>
      <c r="P4615" s="665">
        <f t="shared" si="602"/>
        <v>749400</v>
      </c>
      <c r="Q4615" s="665">
        <f t="shared" si="603"/>
        <v>264136521.60000005</v>
      </c>
      <c r="R4615" s="665">
        <f t="shared" si="604"/>
        <v>0</v>
      </c>
      <c r="S4615" s="661"/>
    </row>
    <row r="4616" spans="1:19" ht="51" outlineLevel="1">
      <c r="A4616" s="573" t="s">
        <v>2681</v>
      </c>
      <c r="B4616" s="419" t="s">
        <v>2682</v>
      </c>
      <c r="C4616" s="410" t="s">
        <v>243</v>
      </c>
      <c r="D4616" s="406">
        <v>219.74200000000002</v>
      </c>
      <c r="E4616" s="407"/>
      <c r="F4616" s="406"/>
      <c r="G4616" s="407"/>
      <c r="H4616" s="410" t="s">
        <v>2683</v>
      </c>
      <c r="I4616" s="410" t="s">
        <v>2653</v>
      </c>
      <c r="J4616" s="333" t="s">
        <v>2654</v>
      </c>
      <c r="K4616" s="665">
        <v>781000</v>
      </c>
      <c r="L4616" s="665"/>
      <c r="M4616" s="665">
        <v>140900</v>
      </c>
      <c r="N4616" s="664"/>
      <c r="O4616" s="664"/>
      <c r="P4616" s="665">
        <f t="shared" si="602"/>
        <v>921900</v>
      </c>
      <c r="Q4616" s="665">
        <f t="shared" si="603"/>
        <v>202580149.80000001</v>
      </c>
      <c r="R4616" s="665">
        <f t="shared" si="604"/>
        <v>0</v>
      </c>
      <c r="S4616" s="661"/>
    </row>
    <row r="4617" spans="1:19" ht="51" outlineLevel="1">
      <c r="A4617" s="573" t="s">
        <v>2684</v>
      </c>
      <c r="B4617" s="419" t="s">
        <v>2685</v>
      </c>
      <c r="C4617" s="410" t="s">
        <v>243</v>
      </c>
      <c r="D4617" s="406">
        <v>1064.037</v>
      </c>
      <c r="E4617" s="407"/>
      <c r="F4617" s="406"/>
      <c r="G4617" s="407"/>
      <c r="H4617" s="410" t="s">
        <v>2686</v>
      </c>
      <c r="I4617" s="410" t="s">
        <v>2653</v>
      </c>
      <c r="J4617" s="333" t="s">
        <v>2654</v>
      </c>
      <c r="K4617" s="665">
        <v>1066900</v>
      </c>
      <c r="L4617" s="665"/>
      <c r="M4617" s="665">
        <v>164800</v>
      </c>
      <c r="N4617" s="664"/>
      <c r="O4617" s="664"/>
      <c r="P4617" s="665">
        <f t="shared" si="602"/>
        <v>1231700</v>
      </c>
      <c r="Q4617" s="665">
        <f t="shared" si="603"/>
        <v>1310574372.9000001</v>
      </c>
      <c r="R4617" s="665">
        <f t="shared" si="604"/>
        <v>0</v>
      </c>
      <c r="S4617" s="661"/>
    </row>
    <row r="4618" spans="1:19" outlineLevel="1">
      <c r="A4618" s="573" t="s">
        <v>2687</v>
      </c>
      <c r="B4618" s="419" t="s">
        <v>2688</v>
      </c>
      <c r="C4618" s="283" t="s">
        <v>2689</v>
      </c>
      <c r="D4618" s="406">
        <v>490</v>
      </c>
      <c r="E4618" s="407"/>
      <c r="F4618" s="406"/>
      <c r="G4618" s="407"/>
      <c r="H4618" s="410" t="s">
        <v>2690</v>
      </c>
      <c r="I4618" s="410" t="s">
        <v>2691</v>
      </c>
      <c r="J4618" s="410" t="s">
        <v>2692</v>
      </c>
      <c r="K4618" s="665">
        <v>276500</v>
      </c>
      <c r="L4618" s="665"/>
      <c r="M4618" s="665">
        <v>36300</v>
      </c>
      <c r="N4618" s="664"/>
      <c r="O4618" s="664"/>
      <c r="P4618" s="665">
        <f t="shared" si="602"/>
        <v>312800</v>
      </c>
      <c r="Q4618" s="665">
        <f t="shared" si="603"/>
        <v>153272000</v>
      </c>
      <c r="R4618" s="665">
        <f t="shared" si="604"/>
        <v>0</v>
      </c>
      <c r="S4618" s="661"/>
    </row>
    <row r="4619" spans="1:19" outlineLevel="1">
      <c r="A4619" s="573" t="s">
        <v>2693</v>
      </c>
      <c r="B4619" s="419" t="s">
        <v>2694</v>
      </c>
      <c r="C4619" s="283" t="s">
        <v>20</v>
      </c>
      <c r="D4619" s="406">
        <v>1</v>
      </c>
      <c r="E4619" s="407"/>
      <c r="F4619" s="406"/>
      <c r="G4619" s="407"/>
      <c r="H4619" s="410"/>
      <c r="I4619" s="410"/>
      <c r="J4619" s="417" t="s">
        <v>324</v>
      </c>
      <c r="K4619" s="665">
        <v>0</v>
      </c>
      <c r="L4619" s="665"/>
      <c r="M4619" s="665">
        <v>0</v>
      </c>
      <c r="N4619" s="664"/>
      <c r="O4619" s="664"/>
      <c r="P4619" s="665">
        <f t="shared" si="602"/>
        <v>0</v>
      </c>
      <c r="Q4619" s="665">
        <f t="shared" si="603"/>
        <v>0</v>
      </c>
      <c r="R4619" s="665">
        <f t="shared" si="604"/>
        <v>0</v>
      </c>
      <c r="S4619" s="312" t="s">
        <v>858</v>
      </c>
    </row>
    <row r="4620" spans="1:19" outlineLevel="1">
      <c r="A4620" s="575">
        <v>2</v>
      </c>
      <c r="B4620" s="402" t="s">
        <v>2695</v>
      </c>
      <c r="C4620" s="283"/>
      <c r="D4620" s="406"/>
      <c r="E4620" s="407"/>
      <c r="F4620" s="406"/>
      <c r="G4620" s="407"/>
      <c r="H4620" s="410"/>
      <c r="I4620" s="410"/>
      <c r="J4620" s="315"/>
      <c r="K4620" s="665"/>
      <c r="L4620" s="665"/>
      <c r="M4620" s="665"/>
      <c r="N4620" s="664"/>
      <c r="O4620" s="664"/>
      <c r="P4620" s="665"/>
      <c r="Q4620" s="665"/>
      <c r="R4620" s="665"/>
      <c r="S4620" s="661"/>
    </row>
    <row r="4621" spans="1:19" ht="51" outlineLevel="1">
      <c r="A4621" s="575">
        <v>2.1</v>
      </c>
      <c r="B4621" s="419" t="s">
        <v>2696</v>
      </c>
      <c r="C4621" s="410" t="s">
        <v>243</v>
      </c>
      <c r="D4621" s="406">
        <v>37.673999999999999</v>
      </c>
      <c r="E4621" s="407"/>
      <c r="F4621" s="406"/>
      <c r="G4621" s="407"/>
      <c r="H4621" s="410" t="s">
        <v>2697</v>
      </c>
      <c r="I4621" s="410" t="s">
        <v>2698</v>
      </c>
      <c r="J4621" s="410" t="s">
        <v>2699</v>
      </c>
      <c r="K4621" s="665">
        <v>116900</v>
      </c>
      <c r="L4621" s="665"/>
      <c r="M4621" s="665">
        <v>47600</v>
      </c>
      <c r="N4621" s="664"/>
      <c r="O4621" s="664"/>
      <c r="P4621" s="665">
        <f t="shared" ref="P4621:P4633" si="605">SUM(K4621:O4621)</f>
        <v>164500</v>
      </c>
      <c r="Q4621" s="665">
        <f t="shared" ref="Q4621:Q4633" si="606">P4621*$D4621</f>
        <v>6197373</v>
      </c>
      <c r="R4621" s="665">
        <f t="shared" ref="R4621:R4633" si="607">P4621*$F4621</f>
        <v>0</v>
      </c>
      <c r="S4621" s="661"/>
    </row>
    <row r="4622" spans="1:19" ht="51" outlineLevel="1">
      <c r="A4622" s="575">
        <v>2.2000000000000002</v>
      </c>
      <c r="B4622" s="419" t="s">
        <v>2700</v>
      </c>
      <c r="C4622" s="410" t="s">
        <v>243</v>
      </c>
      <c r="D4622" s="406">
        <v>1128.607</v>
      </c>
      <c r="E4622" s="407"/>
      <c r="F4622" s="406"/>
      <c r="G4622" s="407"/>
      <c r="H4622" s="410" t="s">
        <v>2701</v>
      </c>
      <c r="I4622" s="410" t="s">
        <v>2698</v>
      </c>
      <c r="J4622" s="410" t="s">
        <v>2699</v>
      </c>
      <c r="K4622" s="665">
        <v>129500</v>
      </c>
      <c r="L4622" s="665"/>
      <c r="M4622" s="665">
        <v>56900</v>
      </c>
      <c r="N4622" s="664"/>
      <c r="O4622" s="664"/>
      <c r="P4622" s="665">
        <f t="shared" si="605"/>
        <v>186400</v>
      </c>
      <c r="Q4622" s="665">
        <f t="shared" si="606"/>
        <v>210372344.79999998</v>
      </c>
      <c r="R4622" s="665">
        <f t="shared" si="607"/>
        <v>0</v>
      </c>
      <c r="S4622" s="661"/>
    </row>
    <row r="4623" spans="1:19" ht="51" outlineLevel="1">
      <c r="A4623" s="575">
        <v>2.2999999999999998</v>
      </c>
      <c r="B4623" s="419" t="s">
        <v>2702</v>
      </c>
      <c r="C4623" s="410" t="s">
        <v>243</v>
      </c>
      <c r="D4623" s="406">
        <v>470.8</v>
      </c>
      <c r="E4623" s="407"/>
      <c r="F4623" s="406"/>
      <c r="G4623" s="407"/>
      <c r="H4623" s="410" t="s">
        <v>2703</v>
      </c>
      <c r="I4623" s="410" t="s">
        <v>2698</v>
      </c>
      <c r="J4623" s="410" t="s">
        <v>2699</v>
      </c>
      <c r="K4623" s="665">
        <v>152100</v>
      </c>
      <c r="L4623" s="665"/>
      <c r="M4623" s="665">
        <v>69900</v>
      </c>
      <c r="N4623" s="664"/>
      <c r="O4623" s="664"/>
      <c r="P4623" s="665">
        <f t="shared" si="605"/>
        <v>222000</v>
      </c>
      <c r="Q4623" s="665">
        <f t="shared" si="606"/>
        <v>104517600</v>
      </c>
      <c r="R4623" s="665">
        <f t="shared" si="607"/>
        <v>0</v>
      </c>
      <c r="S4623" s="661"/>
    </row>
    <row r="4624" spans="1:19" ht="51" outlineLevel="1">
      <c r="A4624" s="575">
        <v>2.4</v>
      </c>
      <c r="B4624" s="419" t="s">
        <v>2704</v>
      </c>
      <c r="C4624" s="410" t="s">
        <v>243</v>
      </c>
      <c r="D4624" s="406">
        <v>327.42000000000007</v>
      </c>
      <c r="E4624" s="407"/>
      <c r="F4624" s="406"/>
      <c r="G4624" s="407"/>
      <c r="H4624" s="410" t="s">
        <v>2705</v>
      </c>
      <c r="I4624" s="410" t="s">
        <v>2698</v>
      </c>
      <c r="J4624" s="410" t="s">
        <v>2699</v>
      </c>
      <c r="K4624" s="665">
        <v>174900</v>
      </c>
      <c r="L4624" s="665"/>
      <c r="M4624" s="665">
        <v>79000</v>
      </c>
      <c r="N4624" s="664"/>
      <c r="O4624" s="664"/>
      <c r="P4624" s="665">
        <f t="shared" si="605"/>
        <v>253900</v>
      </c>
      <c r="Q4624" s="665">
        <f t="shared" si="606"/>
        <v>83131938.000000015</v>
      </c>
      <c r="R4624" s="665">
        <f t="shared" si="607"/>
        <v>0</v>
      </c>
      <c r="S4624" s="661"/>
    </row>
    <row r="4625" spans="1:19" ht="51" outlineLevel="1">
      <c r="A4625" s="575">
        <v>2.5</v>
      </c>
      <c r="B4625" s="419" t="s">
        <v>2706</v>
      </c>
      <c r="C4625" s="410" t="s">
        <v>243</v>
      </c>
      <c r="D4625" s="406">
        <v>1019.047</v>
      </c>
      <c r="E4625" s="407"/>
      <c r="F4625" s="406"/>
      <c r="G4625" s="407"/>
      <c r="H4625" s="410" t="s">
        <v>2707</v>
      </c>
      <c r="I4625" s="410" t="s">
        <v>2698</v>
      </c>
      <c r="J4625" s="410" t="s">
        <v>2699</v>
      </c>
      <c r="K4625" s="665">
        <v>204100</v>
      </c>
      <c r="L4625" s="665"/>
      <c r="M4625" s="665">
        <v>91500</v>
      </c>
      <c r="N4625" s="664"/>
      <c r="O4625" s="664"/>
      <c r="P4625" s="665">
        <f t="shared" si="605"/>
        <v>295600</v>
      </c>
      <c r="Q4625" s="665">
        <f t="shared" si="606"/>
        <v>301230293.19999999</v>
      </c>
      <c r="R4625" s="665">
        <f t="shared" si="607"/>
        <v>0</v>
      </c>
      <c r="S4625" s="661"/>
    </row>
    <row r="4626" spans="1:19" ht="51" outlineLevel="1">
      <c r="A4626" s="575">
        <v>2.6</v>
      </c>
      <c r="B4626" s="419" t="s">
        <v>2708</v>
      </c>
      <c r="C4626" s="410" t="s">
        <v>243</v>
      </c>
      <c r="D4626" s="406">
        <v>94.882999999999996</v>
      </c>
      <c r="E4626" s="407"/>
      <c r="F4626" s="406"/>
      <c r="G4626" s="407"/>
      <c r="H4626" s="410" t="s">
        <v>2709</v>
      </c>
      <c r="I4626" s="410" t="s">
        <v>2698</v>
      </c>
      <c r="J4626" s="410" t="s">
        <v>2699</v>
      </c>
      <c r="K4626" s="665">
        <v>247400</v>
      </c>
      <c r="L4626" s="665"/>
      <c r="M4626" s="665">
        <v>100700</v>
      </c>
      <c r="N4626" s="664"/>
      <c r="O4626" s="664"/>
      <c r="P4626" s="665">
        <f t="shared" si="605"/>
        <v>348100</v>
      </c>
      <c r="Q4626" s="665">
        <f t="shared" si="606"/>
        <v>33028772.299999997</v>
      </c>
      <c r="R4626" s="665">
        <f t="shared" si="607"/>
        <v>0</v>
      </c>
      <c r="S4626" s="661"/>
    </row>
    <row r="4627" spans="1:19" ht="51" outlineLevel="1">
      <c r="A4627" s="575">
        <v>2.7</v>
      </c>
      <c r="B4627" s="419" t="s">
        <v>2710</v>
      </c>
      <c r="C4627" s="410" t="s">
        <v>243</v>
      </c>
      <c r="D4627" s="406">
        <v>36.076000000000001</v>
      </c>
      <c r="E4627" s="407"/>
      <c r="F4627" s="406"/>
      <c r="G4627" s="407"/>
      <c r="H4627" s="410" t="s">
        <v>2711</v>
      </c>
      <c r="I4627" s="410" t="s">
        <v>2698</v>
      </c>
      <c r="J4627" s="410" t="s">
        <v>2699</v>
      </c>
      <c r="K4627" s="665">
        <v>329300</v>
      </c>
      <c r="L4627" s="665"/>
      <c r="M4627" s="665">
        <v>128100</v>
      </c>
      <c r="N4627" s="664"/>
      <c r="O4627" s="664"/>
      <c r="P4627" s="665">
        <f t="shared" si="605"/>
        <v>457400</v>
      </c>
      <c r="Q4627" s="665">
        <f t="shared" si="606"/>
        <v>16501162.4</v>
      </c>
      <c r="R4627" s="665">
        <f t="shared" si="607"/>
        <v>0</v>
      </c>
      <c r="S4627" s="661"/>
    </row>
    <row r="4628" spans="1:19" ht="51" outlineLevel="1">
      <c r="A4628" s="575">
        <v>2.7</v>
      </c>
      <c r="B4628" s="419" t="s">
        <v>2712</v>
      </c>
      <c r="C4628" s="410" t="s">
        <v>243</v>
      </c>
      <c r="D4628" s="406">
        <v>179.13</v>
      </c>
      <c r="E4628" s="407"/>
      <c r="F4628" s="406"/>
      <c r="G4628" s="407"/>
      <c r="H4628" s="410" t="s">
        <v>2713</v>
      </c>
      <c r="I4628" s="410" t="s">
        <v>2698</v>
      </c>
      <c r="J4628" s="410" t="s">
        <v>2699</v>
      </c>
      <c r="K4628" s="665">
        <v>388300</v>
      </c>
      <c r="L4628" s="665"/>
      <c r="M4628" s="665">
        <v>152100</v>
      </c>
      <c r="N4628" s="664"/>
      <c r="O4628" s="664"/>
      <c r="P4628" s="665">
        <f t="shared" si="605"/>
        <v>540400</v>
      </c>
      <c r="Q4628" s="665">
        <f t="shared" si="606"/>
        <v>96801852</v>
      </c>
      <c r="R4628" s="665">
        <f t="shared" si="607"/>
        <v>0</v>
      </c>
      <c r="S4628" s="661"/>
    </row>
    <row r="4629" spans="1:19" ht="51" outlineLevel="1">
      <c r="A4629" s="575">
        <v>2.8</v>
      </c>
      <c r="B4629" s="419" t="s">
        <v>2714</v>
      </c>
      <c r="C4629" s="410" t="s">
        <v>243</v>
      </c>
      <c r="D4629" s="406">
        <v>97.569000000000003</v>
      </c>
      <c r="E4629" s="407"/>
      <c r="F4629" s="406"/>
      <c r="G4629" s="407"/>
      <c r="H4629" s="410" t="s">
        <v>2715</v>
      </c>
      <c r="I4629" s="410" t="s">
        <v>2698</v>
      </c>
      <c r="J4629" s="410" t="s">
        <v>2699</v>
      </c>
      <c r="K4629" s="665">
        <v>476800</v>
      </c>
      <c r="L4629" s="665"/>
      <c r="M4629" s="665">
        <v>185700</v>
      </c>
      <c r="N4629" s="664"/>
      <c r="O4629" s="664"/>
      <c r="P4629" s="665">
        <f t="shared" si="605"/>
        <v>662500</v>
      </c>
      <c r="Q4629" s="665">
        <f t="shared" si="606"/>
        <v>64639462.5</v>
      </c>
      <c r="R4629" s="665">
        <f t="shared" si="607"/>
        <v>0</v>
      </c>
      <c r="S4629" s="661"/>
    </row>
    <row r="4630" spans="1:19" ht="51" outlineLevel="1">
      <c r="A4630" s="575">
        <v>2.9</v>
      </c>
      <c r="B4630" s="419" t="s">
        <v>2716</v>
      </c>
      <c r="C4630" s="410" t="s">
        <v>243</v>
      </c>
      <c r="D4630" s="406">
        <v>20.388000000000002</v>
      </c>
      <c r="E4630" s="407"/>
      <c r="F4630" s="406"/>
      <c r="G4630" s="407"/>
      <c r="H4630" s="410" t="s">
        <v>2717</v>
      </c>
      <c r="I4630" s="410" t="s">
        <v>2698</v>
      </c>
      <c r="J4630" s="410" t="s">
        <v>2699</v>
      </c>
      <c r="K4630" s="665">
        <v>688700</v>
      </c>
      <c r="L4630" s="665"/>
      <c r="M4630" s="665">
        <v>223500</v>
      </c>
      <c r="N4630" s="664"/>
      <c r="O4630" s="664"/>
      <c r="P4630" s="665">
        <f t="shared" si="605"/>
        <v>912200</v>
      </c>
      <c r="Q4630" s="665">
        <f t="shared" si="606"/>
        <v>18597933.600000001</v>
      </c>
      <c r="R4630" s="665">
        <f t="shared" si="607"/>
        <v>0</v>
      </c>
      <c r="S4630" s="661"/>
    </row>
    <row r="4631" spans="1:19" ht="51" outlineLevel="1">
      <c r="A4631" s="575">
        <v>2.9</v>
      </c>
      <c r="B4631" s="419" t="s">
        <v>2718</v>
      </c>
      <c r="C4631" s="410" t="s">
        <v>243</v>
      </c>
      <c r="D4631" s="406">
        <v>70.242999999999995</v>
      </c>
      <c r="E4631" s="407"/>
      <c r="F4631" s="406"/>
      <c r="G4631" s="407"/>
      <c r="H4631" s="410" t="s">
        <v>2719</v>
      </c>
      <c r="I4631" s="410" t="s">
        <v>2698</v>
      </c>
      <c r="J4631" s="410" t="s">
        <v>2699</v>
      </c>
      <c r="K4631" s="665">
        <v>729000</v>
      </c>
      <c r="L4631" s="665"/>
      <c r="M4631" s="665">
        <v>249800</v>
      </c>
      <c r="N4631" s="664"/>
      <c r="O4631" s="664"/>
      <c r="P4631" s="665">
        <f t="shared" si="605"/>
        <v>978800</v>
      </c>
      <c r="Q4631" s="665">
        <f t="shared" si="606"/>
        <v>68753848.399999991</v>
      </c>
      <c r="R4631" s="665">
        <f t="shared" si="607"/>
        <v>0</v>
      </c>
      <c r="S4631" s="661"/>
    </row>
    <row r="4632" spans="1:19" ht="51" outlineLevel="1">
      <c r="A4632" s="575">
        <v>2.9</v>
      </c>
      <c r="B4632" s="419" t="s">
        <v>2720</v>
      </c>
      <c r="C4632" s="410" t="s">
        <v>243</v>
      </c>
      <c r="D4632" s="406">
        <v>0</v>
      </c>
      <c r="E4632" s="407"/>
      <c r="F4632" s="406"/>
      <c r="G4632" s="407"/>
      <c r="H4632" s="410" t="s">
        <v>2721</v>
      </c>
      <c r="I4632" s="410" t="s">
        <v>2698</v>
      </c>
      <c r="J4632" s="410" t="s">
        <v>2699</v>
      </c>
      <c r="K4632" s="665">
        <v>772600</v>
      </c>
      <c r="L4632" s="665"/>
      <c r="M4632" s="665">
        <v>280600</v>
      </c>
      <c r="N4632" s="664"/>
      <c r="O4632" s="664"/>
      <c r="P4632" s="665">
        <f t="shared" si="605"/>
        <v>1053200</v>
      </c>
      <c r="Q4632" s="665">
        <f t="shared" si="606"/>
        <v>0</v>
      </c>
      <c r="R4632" s="665">
        <f t="shared" si="607"/>
        <v>0</v>
      </c>
      <c r="S4632" s="661"/>
    </row>
    <row r="4633" spans="1:19" outlineLevel="1">
      <c r="A4633" s="573" t="s">
        <v>2722</v>
      </c>
      <c r="B4633" s="419" t="s">
        <v>2723</v>
      </c>
      <c r="C4633" s="283" t="s">
        <v>20</v>
      </c>
      <c r="D4633" s="406">
        <v>1</v>
      </c>
      <c r="E4633" s="407"/>
      <c r="F4633" s="406"/>
      <c r="G4633" s="407"/>
      <c r="H4633" s="410"/>
      <c r="I4633" s="410"/>
      <c r="J4633" s="417" t="s">
        <v>324</v>
      </c>
      <c r="K4633" s="665">
        <v>0</v>
      </c>
      <c r="L4633" s="665"/>
      <c r="M4633" s="665">
        <v>0</v>
      </c>
      <c r="N4633" s="664"/>
      <c r="O4633" s="664"/>
      <c r="P4633" s="665">
        <f t="shared" si="605"/>
        <v>0</v>
      </c>
      <c r="Q4633" s="665">
        <f t="shared" si="606"/>
        <v>0</v>
      </c>
      <c r="R4633" s="665">
        <f t="shared" si="607"/>
        <v>0</v>
      </c>
      <c r="S4633" s="312" t="s">
        <v>858</v>
      </c>
    </row>
    <row r="4634" spans="1:19" outlineLevel="1">
      <c r="A4634" s="575">
        <v>3</v>
      </c>
      <c r="B4634" s="402" t="s">
        <v>2724</v>
      </c>
      <c r="C4634" s="283"/>
      <c r="D4634" s="406"/>
      <c r="E4634" s="407"/>
      <c r="F4634" s="406"/>
      <c r="G4634" s="407"/>
      <c r="H4634" s="410"/>
      <c r="I4634" s="410"/>
      <c r="J4634" s="315"/>
      <c r="K4634" s="665"/>
      <c r="L4634" s="665"/>
      <c r="M4634" s="665"/>
      <c r="N4634" s="664"/>
      <c r="O4634" s="664"/>
      <c r="P4634" s="665"/>
      <c r="Q4634" s="665"/>
      <c r="R4634" s="665"/>
      <c r="S4634" s="661"/>
    </row>
    <row r="4635" spans="1:19" ht="25.5" outlineLevel="1">
      <c r="A4635" s="575">
        <v>3.1</v>
      </c>
      <c r="B4635" s="419" t="s">
        <v>2725</v>
      </c>
      <c r="C4635" s="410" t="s">
        <v>243</v>
      </c>
      <c r="D4635" s="406">
        <v>3867.5740000000001</v>
      </c>
      <c r="E4635" s="407"/>
      <c r="F4635" s="406"/>
      <c r="G4635" s="407"/>
      <c r="H4635" s="410" t="s">
        <v>3195</v>
      </c>
      <c r="I4635" s="652" t="s">
        <v>2968</v>
      </c>
      <c r="J4635" s="652" t="s">
        <v>324</v>
      </c>
      <c r="K4635" s="665">
        <v>28000</v>
      </c>
      <c r="L4635" s="665"/>
      <c r="M4635" s="665">
        <v>7500</v>
      </c>
      <c r="N4635" s="664"/>
      <c r="O4635" s="664"/>
      <c r="P4635" s="665">
        <f t="shared" ref="P4635:P4639" si="608">SUM(K4635:O4635)</f>
        <v>35500</v>
      </c>
      <c r="Q4635" s="665">
        <f>P4635*$D4635</f>
        <v>137298877</v>
      </c>
      <c r="R4635" s="665">
        <f>P4635*$F4635</f>
        <v>0</v>
      </c>
      <c r="S4635" s="661"/>
    </row>
    <row r="4636" spans="1:19" ht="25.5" outlineLevel="1">
      <c r="A4636" s="575">
        <v>3.2</v>
      </c>
      <c r="B4636" s="419" t="s">
        <v>2726</v>
      </c>
      <c r="C4636" s="410" t="s">
        <v>243</v>
      </c>
      <c r="D4636" s="406">
        <v>3222.127</v>
      </c>
      <c r="E4636" s="407"/>
      <c r="F4636" s="406"/>
      <c r="G4636" s="407"/>
      <c r="H4636" s="410" t="s">
        <v>3196</v>
      </c>
      <c r="I4636" s="653" t="s">
        <v>3193</v>
      </c>
      <c r="J4636" s="653" t="s">
        <v>767</v>
      </c>
      <c r="K4636" s="665">
        <v>14000</v>
      </c>
      <c r="L4636" s="665"/>
      <c r="M4636" s="665">
        <v>6900</v>
      </c>
      <c r="N4636" s="664"/>
      <c r="O4636" s="664"/>
      <c r="P4636" s="665">
        <f t="shared" si="608"/>
        <v>20900</v>
      </c>
      <c r="Q4636" s="665">
        <f>P4636*$D4636</f>
        <v>67342454.299999997</v>
      </c>
      <c r="R4636" s="665">
        <f>P4636*$F4636</f>
        <v>0</v>
      </c>
      <c r="S4636" s="661"/>
    </row>
    <row r="4637" spans="1:19" ht="25.5" outlineLevel="1">
      <c r="A4637" s="575">
        <v>3.3</v>
      </c>
      <c r="B4637" s="419" t="s">
        <v>2727</v>
      </c>
      <c r="C4637" s="410" t="s">
        <v>243</v>
      </c>
      <c r="D4637" s="406">
        <v>245.60299999999998</v>
      </c>
      <c r="E4637" s="407"/>
      <c r="F4637" s="406"/>
      <c r="G4637" s="407"/>
      <c r="H4637" s="410" t="s">
        <v>3195</v>
      </c>
      <c r="I4637" s="653" t="s">
        <v>2968</v>
      </c>
      <c r="J4637" s="653" t="s">
        <v>324</v>
      </c>
      <c r="K4637" s="665">
        <v>47000</v>
      </c>
      <c r="L4637" s="665"/>
      <c r="M4637" s="665">
        <v>13400</v>
      </c>
      <c r="N4637" s="664"/>
      <c r="O4637" s="664"/>
      <c r="P4637" s="665">
        <f t="shared" si="608"/>
        <v>60400</v>
      </c>
      <c r="Q4637" s="665">
        <f>P4637*$D4637</f>
        <v>14834421.199999999</v>
      </c>
      <c r="R4637" s="665">
        <f>P4637*$F4637</f>
        <v>0</v>
      </c>
      <c r="S4637" s="661"/>
    </row>
    <row r="4638" spans="1:19" ht="38.25" outlineLevel="1">
      <c r="A4638" s="575">
        <v>3.4</v>
      </c>
      <c r="B4638" s="419" t="s">
        <v>2728</v>
      </c>
      <c r="C4638" s="410" t="s">
        <v>243</v>
      </c>
      <c r="D4638" s="406">
        <v>7169.6170000000011</v>
      </c>
      <c r="E4638" s="407"/>
      <c r="F4638" s="406"/>
      <c r="G4638" s="653" t="s">
        <v>727</v>
      </c>
      <c r="H4638" s="652"/>
      <c r="I4638" s="653" t="s">
        <v>2977</v>
      </c>
      <c r="J4638" s="653" t="s">
        <v>324</v>
      </c>
      <c r="K4638" s="665">
        <v>11700</v>
      </c>
      <c r="L4638" s="665"/>
      <c r="M4638" s="665">
        <v>18800</v>
      </c>
      <c r="N4638" s="664"/>
      <c r="O4638" s="664"/>
      <c r="P4638" s="665">
        <f t="shared" si="608"/>
        <v>30500</v>
      </c>
      <c r="Q4638" s="665">
        <f>P4638*$D4638</f>
        <v>218673318.50000003</v>
      </c>
      <c r="R4638" s="665">
        <f>P4638*$F4638</f>
        <v>0</v>
      </c>
      <c r="S4638" s="661"/>
    </row>
    <row r="4639" spans="1:19" outlineLevel="1">
      <c r="A4639" s="575">
        <v>3.5</v>
      </c>
      <c r="B4639" s="419" t="s">
        <v>2729</v>
      </c>
      <c r="C4639" s="283" t="s">
        <v>20</v>
      </c>
      <c r="D4639" s="406">
        <v>1</v>
      </c>
      <c r="E4639" s="407"/>
      <c r="F4639" s="406"/>
      <c r="G4639" s="407"/>
      <c r="H4639" s="410"/>
      <c r="I4639" s="653"/>
      <c r="J4639" s="417" t="s">
        <v>324</v>
      </c>
      <c r="K4639" s="665">
        <v>0</v>
      </c>
      <c r="L4639" s="665"/>
      <c r="M4639" s="665">
        <v>0</v>
      </c>
      <c r="N4639" s="664"/>
      <c r="O4639" s="664"/>
      <c r="P4639" s="665">
        <f t="shared" si="608"/>
        <v>0</v>
      </c>
      <c r="Q4639" s="665">
        <f>P4639*$D4639</f>
        <v>0</v>
      </c>
      <c r="R4639" s="665">
        <f>P4639*$F4639</f>
        <v>0</v>
      </c>
      <c r="S4639" s="312" t="s">
        <v>858</v>
      </c>
    </row>
    <row r="4640" spans="1:19" ht="25.5" outlineLevel="1">
      <c r="A4640" s="573" t="s">
        <v>2730</v>
      </c>
      <c r="B4640" s="402" t="s">
        <v>2731</v>
      </c>
      <c r="C4640" s="283"/>
      <c r="D4640" s="406"/>
      <c r="E4640" s="407"/>
      <c r="F4640" s="406"/>
      <c r="G4640" s="407"/>
      <c r="H4640" s="410"/>
      <c r="I4640" s="653"/>
      <c r="J4640" s="653"/>
      <c r="K4640" s="665"/>
      <c r="L4640" s="665"/>
      <c r="M4640" s="665"/>
      <c r="N4640" s="664"/>
      <c r="O4640" s="664"/>
      <c r="P4640" s="665"/>
      <c r="Q4640" s="665"/>
      <c r="R4640" s="665"/>
      <c r="S4640" s="661"/>
    </row>
    <row r="4641" spans="1:19" outlineLevel="1">
      <c r="A4641" s="573" t="s">
        <v>3</v>
      </c>
      <c r="B4641" s="402" t="s">
        <v>2732</v>
      </c>
      <c r="C4641" s="283"/>
      <c r="D4641" s="406"/>
      <c r="E4641" s="407"/>
      <c r="F4641" s="406"/>
      <c r="G4641" s="407"/>
      <c r="H4641" s="410"/>
      <c r="I4641" s="653"/>
      <c r="J4641" s="653"/>
      <c r="K4641" s="665"/>
      <c r="L4641" s="665"/>
      <c r="M4641" s="665"/>
      <c r="N4641" s="664"/>
      <c r="O4641" s="664"/>
      <c r="P4641" s="665"/>
      <c r="Q4641" s="665"/>
      <c r="R4641" s="665"/>
      <c r="S4641" s="661"/>
    </row>
    <row r="4642" spans="1:19" ht="38.25" outlineLevel="1">
      <c r="A4642" s="575">
        <v>1</v>
      </c>
      <c r="B4642" s="419" t="s">
        <v>2733</v>
      </c>
      <c r="C4642" s="283" t="s">
        <v>2734</v>
      </c>
      <c r="D4642" s="406">
        <v>34</v>
      </c>
      <c r="E4642" s="407"/>
      <c r="F4642" s="406"/>
      <c r="G4642" s="407"/>
      <c r="H4642" s="410"/>
      <c r="I4642" s="653"/>
      <c r="J4642" s="653"/>
      <c r="K4642" s="665" t="s">
        <v>891</v>
      </c>
      <c r="L4642" s="424">
        <v>0</v>
      </c>
      <c r="M4642" s="665">
        <v>1026600</v>
      </c>
      <c r="N4642" s="664"/>
      <c r="O4642" s="664"/>
      <c r="P4642" s="665">
        <f t="shared" ref="P4642:P4644" si="609">SUM(K4642:O4642)</f>
        <v>1026600</v>
      </c>
      <c r="Q4642" s="665">
        <f>P4642*$D4642</f>
        <v>34904400</v>
      </c>
      <c r="R4642" s="665">
        <f>P4642*$F4642</f>
        <v>0</v>
      </c>
      <c r="S4642" s="661"/>
    </row>
    <row r="4643" spans="1:19" ht="38.25" outlineLevel="1">
      <c r="A4643" s="575">
        <v>2</v>
      </c>
      <c r="B4643" s="419" t="s">
        <v>2735</v>
      </c>
      <c r="C4643" s="283" t="s">
        <v>2734</v>
      </c>
      <c r="D4643" s="406">
        <v>182</v>
      </c>
      <c r="E4643" s="407"/>
      <c r="F4643" s="406"/>
      <c r="G4643" s="407"/>
      <c r="H4643" s="410"/>
      <c r="I4643" s="653"/>
      <c r="J4643" s="653"/>
      <c r="K4643" s="665" t="s">
        <v>891</v>
      </c>
      <c r="L4643" s="424">
        <v>0</v>
      </c>
      <c r="M4643" s="665">
        <v>1135400</v>
      </c>
      <c r="N4643" s="664"/>
      <c r="O4643" s="664"/>
      <c r="P4643" s="665">
        <f t="shared" si="609"/>
        <v>1135400</v>
      </c>
      <c r="Q4643" s="665">
        <f>P4643*$D4643</f>
        <v>206642800</v>
      </c>
      <c r="R4643" s="665">
        <f>P4643*$F4643</f>
        <v>0</v>
      </c>
      <c r="S4643" s="661"/>
    </row>
    <row r="4644" spans="1:19" ht="38.25" outlineLevel="1">
      <c r="A4644" s="575">
        <v>3</v>
      </c>
      <c r="B4644" s="419" t="s">
        <v>2736</v>
      </c>
      <c r="C4644" s="283" t="s">
        <v>2734</v>
      </c>
      <c r="D4644" s="406">
        <v>316</v>
      </c>
      <c r="E4644" s="407"/>
      <c r="F4644" s="406"/>
      <c r="G4644" s="407"/>
      <c r="H4644" s="410"/>
      <c r="I4644" s="653"/>
      <c r="J4644" s="653"/>
      <c r="K4644" s="665" t="s">
        <v>891</v>
      </c>
      <c r="L4644" s="424">
        <v>0</v>
      </c>
      <c r="M4644" s="665">
        <v>1207900</v>
      </c>
      <c r="N4644" s="664"/>
      <c r="O4644" s="664"/>
      <c r="P4644" s="665">
        <f t="shared" si="609"/>
        <v>1207900</v>
      </c>
      <c r="Q4644" s="665">
        <f>P4644*$D4644</f>
        <v>381696400</v>
      </c>
      <c r="R4644" s="665">
        <f>P4644*$F4644</f>
        <v>0</v>
      </c>
      <c r="S4644" s="661"/>
    </row>
    <row r="4645" spans="1:19" outlineLevel="1">
      <c r="A4645" s="573" t="s">
        <v>7</v>
      </c>
      <c r="B4645" s="402" t="s">
        <v>2737</v>
      </c>
      <c r="C4645" s="283"/>
      <c r="D4645" s="406"/>
      <c r="E4645" s="407"/>
      <c r="F4645" s="406"/>
      <c r="G4645" s="407"/>
      <c r="H4645" s="410"/>
      <c r="I4645" s="653"/>
      <c r="J4645" s="653"/>
      <c r="K4645" s="665"/>
      <c r="L4645" s="665"/>
      <c r="M4645" s="665"/>
      <c r="N4645" s="664"/>
      <c r="O4645" s="664"/>
      <c r="P4645" s="665"/>
      <c r="Q4645" s="665"/>
      <c r="R4645" s="665"/>
      <c r="S4645" s="661"/>
    </row>
    <row r="4646" spans="1:19" outlineLevel="1">
      <c r="A4646" s="573" t="s">
        <v>1642</v>
      </c>
      <c r="B4646" s="402" t="s">
        <v>2738</v>
      </c>
      <c r="C4646" s="283"/>
      <c r="D4646" s="406"/>
      <c r="E4646" s="407"/>
      <c r="F4646" s="406"/>
      <c r="G4646" s="407"/>
      <c r="H4646" s="410"/>
      <c r="I4646" s="653"/>
      <c r="J4646" s="653"/>
      <c r="K4646" s="665"/>
      <c r="L4646" s="665"/>
      <c r="M4646" s="665"/>
      <c r="N4646" s="664"/>
      <c r="O4646" s="664"/>
      <c r="P4646" s="665"/>
      <c r="Q4646" s="665"/>
      <c r="R4646" s="665"/>
      <c r="S4646" s="661"/>
    </row>
    <row r="4647" spans="1:19" ht="25.5" outlineLevel="1">
      <c r="A4647" s="575">
        <v>1</v>
      </c>
      <c r="B4647" s="419" t="s">
        <v>2739</v>
      </c>
      <c r="C4647" s="283" t="s">
        <v>2734</v>
      </c>
      <c r="D4647" s="406">
        <v>501</v>
      </c>
      <c r="E4647" s="407"/>
      <c r="F4647" s="406"/>
      <c r="G4647" s="407"/>
      <c r="H4647" s="410"/>
      <c r="I4647" s="653"/>
      <c r="J4647" s="653"/>
      <c r="K4647" s="665" t="s">
        <v>891</v>
      </c>
      <c r="L4647" s="424">
        <v>0</v>
      </c>
      <c r="M4647" s="665">
        <v>362500</v>
      </c>
      <c r="N4647" s="664"/>
      <c r="O4647" s="664"/>
      <c r="P4647" s="665">
        <f t="shared" ref="P4647:P4649" si="610">SUM(K4647:O4647)</f>
        <v>362500</v>
      </c>
      <c r="Q4647" s="665">
        <f>P4647*$D4647</f>
        <v>181612500</v>
      </c>
      <c r="R4647" s="665">
        <f>P4647*$F4647</f>
        <v>0</v>
      </c>
      <c r="S4647" s="661"/>
    </row>
    <row r="4648" spans="1:19" ht="25.5" outlineLevel="1">
      <c r="A4648" s="575">
        <v>2</v>
      </c>
      <c r="B4648" s="419" t="s">
        <v>2740</v>
      </c>
      <c r="C4648" s="283" t="s">
        <v>2734</v>
      </c>
      <c r="D4648" s="406">
        <v>36</v>
      </c>
      <c r="E4648" s="407"/>
      <c r="F4648" s="406"/>
      <c r="G4648" s="407"/>
      <c r="H4648" s="410"/>
      <c r="I4648" s="653"/>
      <c r="J4648" s="653"/>
      <c r="K4648" s="665" t="s">
        <v>891</v>
      </c>
      <c r="L4648" s="424">
        <v>0</v>
      </c>
      <c r="M4648" s="665">
        <v>362500</v>
      </c>
      <c r="N4648" s="664"/>
      <c r="O4648" s="664"/>
      <c r="P4648" s="665">
        <f t="shared" si="610"/>
        <v>362500</v>
      </c>
      <c r="Q4648" s="665">
        <f>P4648*$D4648</f>
        <v>13050000</v>
      </c>
      <c r="R4648" s="665">
        <f>P4648*$F4648</f>
        <v>0</v>
      </c>
      <c r="S4648" s="661"/>
    </row>
    <row r="4649" spans="1:19" ht="25.5" outlineLevel="1">
      <c r="A4649" s="575">
        <v>3</v>
      </c>
      <c r="B4649" s="419" t="s">
        <v>2741</v>
      </c>
      <c r="C4649" s="283" t="s">
        <v>2734</v>
      </c>
      <c r="D4649" s="406">
        <v>19</v>
      </c>
      <c r="E4649" s="407"/>
      <c r="F4649" s="406"/>
      <c r="G4649" s="407"/>
      <c r="H4649" s="410"/>
      <c r="I4649" s="653"/>
      <c r="J4649" s="653"/>
      <c r="K4649" s="665" t="s">
        <v>891</v>
      </c>
      <c r="L4649" s="424">
        <v>0</v>
      </c>
      <c r="M4649" s="665">
        <v>362500</v>
      </c>
      <c r="N4649" s="664"/>
      <c r="O4649" s="664"/>
      <c r="P4649" s="665">
        <f t="shared" si="610"/>
        <v>362500</v>
      </c>
      <c r="Q4649" s="665">
        <f>P4649*$D4649</f>
        <v>6887500</v>
      </c>
      <c r="R4649" s="665">
        <f>P4649*$F4649</f>
        <v>0</v>
      </c>
      <c r="S4649" s="661"/>
    </row>
    <row r="4650" spans="1:19" outlineLevel="1">
      <c r="A4650" s="573" t="s">
        <v>1671</v>
      </c>
      <c r="B4650" s="402" t="s">
        <v>2742</v>
      </c>
      <c r="C4650" s="283"/>
      <c r="D4650" s="406">
        <v>0</v>
      </c>
      <c r="E4650" s="407"/>
      <c r="F4650" s="406"/>
      <c r="G4650" s="407"/>
      <c r="H4650" s="410"/>
      <c r="I4650" s="653"/>
      <c r="J4650" s="653"/>
      <c r="K4650" s="665"/>
      <c r="L4650" s="665"/>
      <c r="M4650" s="665"/>
      <c r="N4650" s="664"/>
      <c r="O4650" s="664"/>
      <c r="P4650" s="665"/>
      <c r="Q4650" s="665"/>
      <c r="R4650" s="665"/>
      <c r="S4650" s="661"/>
    </row>
    <row r="4651" spans="1:19" ht="25.5" outlineLevel="1">
      <c r="A4651" s="575">
        <v>1</v>
      </c>
      <c r="B4651" s="419" t="s">
        <v>2743</v>
      </c>
      <c r="C4651" s="283" t="s">
        <v>23</v>
      </c>
      <c r="D4651" s="406">
        <v>205</v>
      </c>
      <c r="E4651" s="407"/>
      <c r="F4651" s="406"/>
      <c r="G4651" s="407"/>
      <c r="H4651" s="410"/>
      <c r="I4651" s="653"/>
      <c r="J4651" s="653"/>
      <c r="K4651" s="665" t="s">
        <v>891</v>
      </c>
      <c r="L4651" s="424">
        <v>0</v>
      </c>
      <c r="M4651" s="665">
        <v>4000000</v>
      </c>
      <c r="N4651" s="664"/>
      <c r="O4651" s="664"/>
      <c r="P4651" s="665">
        <f t="shared" ref="P4651:P4654" si="611">SUM(K4651:O4651)</f>
        <v>4000000</v>
      </c>
      <c r="Q4651" s="665">
        <f>P4651*$D4651</f>
        <v>820000000</v>
      </c>
      <c r="R4651" s="665">
        <f>P4651*$F4651</f>
        <v>0</v>
      </c>
      <c r="S4651" s="661"/>
    </row>
    <row r="4652" spans="1:19" ht="25.5" outlineLevel="1">
      <c r="A4652" s="575">
        <v>2</v>
      </c>
      <c r="B4652" s="419" t="s">
        <v>2744</v>
      </c>
      <c r="C4652" s="283" t="s">
        <v>23</v>
      </c>
      <c r="D4652" s="406">
        <v>19</v>
      </c>
      <c r="E4652" s="407"/>
      <c r="F4652" s="406"/>
      <c r="G4652" s="407"/>
      <c r="H4652" s="410"/>
      <c r="I4652" s="653"/>
      <c r="J4652" s="653"/>
      <c r="K4652" s="665" t="s">
        <v>891</v>
      </c>
      <c r="L4652" s="424">
        <v>0</v>
      </c>
      <c r="M4652" s="665">
        <v>4000000</v>
      </c>
      <c r="N4652" s="664"/>
      <c r="O4652" s="664"/>
      <c r="P4652" s="665">
        <f t="shared" si="611"/>
        <v>4000000</v>
      </c>
      <c r="Q4652" s="665">
        <f>P4652*$D4652</f>
        <v>76000000</v>
      </c>
      <c r="R4652" s="665">
        <f>P4652*$F4652</f>
        <v>0</v>
      </c>
      <c r="S4652" s="661"/>
    </row>
    <row r="4653" spans="1:19" ht="25.5" outlineLevel="1">
      <c r="A4653" s="575">
        <v>3</v>
      </c>
      <c r="B4653" s="419" t="s">
        <v>2745</v>
      </c>
      <c r="C4653" s="283" t="s">
        <v>23</v>
      </c>
      <c r="D4653" s="406">
        <v>17</v>
      </c>
      <c r="E4653" s="407"/>
      <c r="F4653" s="406"/>
      <c r="G4653" s="407"/>
      <c r="H4653" s="410"/>
      <c r="I4653" s="653"/>
      <c r="J4653" s="653"/>
      <c r="K4653" s="665" t="s">
        <v>891</v>
      </c>
      <c r="L4653" s="424">
        <v>0</v>
      </c>
      <c r="M4653" s="665">
        <v>4000000</v>
      </c>
      <c r="N4653" s="664"/>
      <c r="O4653" s="664"/>
      <c r="P4653" s="665">
        <f t="shared" si="611"/>
        <v>4000000</v>
      </c>
      <c r="Q4653" s="665">
        <f>P4653*$D4653</f>
        <v>68000000</v>
      </c>
      <c r="R4653" s="665">
        <f>P4653*$F4653</f>
        <v>0</v>
      </c>
      <c r="S4653" s="661"/>
    </row>
    <row r="4654" spans="1:19" ht="25.5" outlineLevel="1">
      <c r="A4654" s="575">
        <v>4</v>
      </c>
      <c r="B4654" s="419" t="s">
        <v>2746</v>
      </c>
      <c r="C4654" s="283" t="s">
        <v>23</v>
      </c>
      <c r="D4654" s="406">
        <v>19</v>
      </c>
      <c r="E4654" s="407"/>
      <c r="F4654" s="406"/>
      <c r="G4654" s="407"/>
      <c r="H4654" s="410"/>
      <c r="I4654" s="653"/>
      <c r="J4654" s="653"/>
      <c r="K4654" s="665" t="s">
        <v>891</v>
      </c>
      <c r="L4654" s="424">
        <v>0</v>
      </c>
      <c r="M4654" s="665">
        <v>4000000</v>
      </c>
      <c r="N4654" s="664"/>
      <c r="O4654" s="664"/>
      <c r="P4654" s="665">
        <f t="shared" si="611"/>
        <v>4000000</v>
      </c>
      <c r="Q4654" s="665">
        <f>P4654*$D4654</f>
        <v>76000000</v>
      </c>
      <c r="R4654" s="665">
        <f>P4654*$F4654</f>
        <v>0</v>
      </c>
      <c r="S4654" s="661"/>
    </row>
    <row r="4655" spans="1:19" outlineLevel="1">
      <c r="A4655" s="573" t="s">
        <v>15</v>
      </c>
      <c r="B4655" s="402" t="s">
        <v>2747</v>
      </c>
      <c r="C4655" s="283"/>
      <c r="D4655" s="406"/>
      <c r="E4655" s="407"/>
      <c r="F4655" s="406"/>
      <c r="G4655" s="407"/>
      <c r="H4655" s="410"/>
      <c r="I4655" s="653"/>
      <c r="J4655" s="653"/>
      <c r="K4655" s="665"/>
      <c r="L4655" s="665"/>
      <c r="M4655" s="665"/>
      <c r="N4655" s="664"/>
      <c r="O4655" s="664"/>
      <c r="P4655" s="665"/>
      <c r="Q4655" s="665"/>
      <c r="R4655" s="665"/>
      <c r="S4655" s="661"/>
    </row>
    <row r="4656" spans="1:19" ht="51" outlineLevel="1">
      <c r="A4656" s="575">
        <v>1</v>
      </c>
      <c r="B4656" s="419" t="s">
        <v>2748</v>
      </c>
      <c r="C4656" s="283" t="s">
        <v>2734</v>
      </c>
      <c r="D4656" s="406">
        <v>758</v>
      </c>
      <c r="E4656" s="407"/>
      <c r="F4656" s="406"/>
      <c r="G4656" s="407"/>
      <c r="H4656" s="410" t="s">
        <v>2749</v>
      </c>
      <c r="I4656" s="653" t="s">
        <v>1901</v>
      </c>
      <c r="J4656" s="653" t="s">
        <v>1902</v>
      </c>
      <c r="K4656" s="665">
        <v>1512600</v>
      </c>
      <c r="L4656" s="665"/>
      <c r="M4656" s="665">
        <v>417000</v>
      </c>
      <c r="N4656" s="664"/>
      <c r="O4656" s="664"/>
      <c r="P4656" s="665">
        <f t="shared" ref="P4656" si="612">SUM(K4656:O4656)</f>
        <v>1929600</v>
      </c>
      <c r="Q4656" s="665">
        <f>P4656*$D4656</f>
        <v>1462636800</v>
      </c>
      <c r="R4656" s="665">
        <f>P4656*$F4656</f>
        <v>0</v>
      </c>
      <c r="S4656" s="661"/>
    </row>
    <row r="4657" spans="1:19" ht="38.25" outlineLevel="1">
      <c r="A4657" s="575">
        <v>2</v>
      </c>
      <c r="B4657" s="419" t="s">
        <v>2750</v>
      </c>
      <c r="C4657" s="283" t="s">
        <v>2734</v>
      </c>
      <c r="D4657" s="406">
        <v>498</v>
      </c>
      <c r="E4657" s="407"/>
      <c r="F4657" s="406"/>
      <c r="G4657" s="407"/>
      <c r="H4657" s="410"/>
      <c r="I4657" s="653"/>
      <c r="J4657" s="653"/>
      <c r="K4657" s="665" t="s">
        <v>134</v>
      </c>
      <c r="L4657" s="665" t="s">
        <v>134</v>
      </c>
      <c r="M4657" s="665" t="s">
        <v>134</v>
      </c>
      <c r="N4657" s="267" t="s">
        <v>134</v>
      </c>
      <c r="O4657" s="267" t="s">
        <v>134</v>
      </c>
      <c r="P4657" s="267" t="s">
        <v>134</v>
      </c>
      <c r="Q4657" s="267" t="s">
        <v>134</v>
      </c>
      <c r="R4657" s="267" t="s">
        <v>134</v>
      </c>
      <c r="S4657" s="661" t="s">
        <v>2751</v>
      </c>
    </row>
    <row r="4658" spans="1:19" outlineLevel="1">
      <c r="A4658" s="573" t="s">
        <v>17</v>
      </c>
      <c r="B4658" s="402" t="s">
        <v>2752</v>
      </c>
      <c r="C4658" s="283"/>
      <c r="D4658" s="406"/>
      <c r="E4658" s="407"/>
      <c r="F4658" s="406"/>
      <c r="G4658" s="407"/>
      <c r="H4658" s="410"/>
      <c r="I4658" s="653"/>
      <c r="J4658" s="653"/>
      <c r="K4658" s="665"/>
      <c r="L4658" s="665"/>
      <c r="M4658" s="665"/>
      <c r="N4658" s="664"/>
      <c r="O4658" s="664"/>
      <c r="P4658" s="665"/>
      <c r="Q4658" s="665"/>
      <c r="R4658" s="665"/>
      <c r="S4658" s="661"/>
    </row>
    <row r="4659" spans="1:19" outlineLevel="1">
      <c r="A4659" s="573" t="s">
        <v>1642</v>
      </c>
      <c r="B4659" s="402" t="s">
        <v>2753</v>
      </c>
      <c r="C4659" s="283"/>
      <c r="D4659" s="406"/>
      <c r="E4659" s="407"/>
      <c r="F4659" s="406"/>
      <c r="G4659" s="407"/>
      <c r="H4659" s="410"/>
      <c r="I4659" s="653"/>
      <c r="J4659" s="653"/>
      <c r="K4659" s="665"/>
      <c r="L4659" s="665"/>
      <c r="M4659" s="665"/>
      <c r="N4659" s="664"/>
      <c r="O4659" s="664"/>
      <c r="P4659" s="665"/>
      <c r="Q4659" s="665"/>
      <c r="R4659" s="665"/>
      <c r="S4659" s="661"/>
    </row>
    <row r="4660" spans="1:19" ht="25.5" outlineLevel="1">
      <c r="A4660" s="575">
        <v>1</v>
      </c>
      <c r="B4660" s="402" t="s">
        <v>2452</v>
      </c>
      <c r="C4660" s="283"/>
      <c r="D4660" s="406"/>
      <c r="E4660" s="407"/>
      <c r="F4660" s="406"/>
      <c r="G4660" s="407"/>
      <c r="H4660" s="410"/>
      <c r="I4660" s="653"/>
      <c r="J4660" s="653"/>
      <c r="K4660" s="665"/>
      <c r="L4660" s="665"/>
      <c r="M4660" s="665"/>
      <c r="N4660" s="664"/>
      <c r="O4660" s="664"/>
      <c r="P4660" s="665"/>
      <c r="Q4660" s="665"/>
      <c r="R4660" s="665"/>
      <c r="S4660" s="661"/>
    </row>
    <row r="4661" spans="1:19" ht="25.5" outlineLevel="1">
      <c r="A4661" s="575"/>
      <c r="B4661" s="419" t="s">
        <v>2754</v>
      </c>
      <c r="C4661" s="283" t="s">
        <v>2734</v>
      </c>
      <c r="D4661" s="406">
        <v>498</v>
      </c>
      <c r="E4661" s="407"/>
      <c r="F4661" s="406"/>
      <c r="G4661" s="417" t="s">
        <v>3144</v>
      </c>
      <c r="H4661" s="410"/>
      <c r="I4661" s="653" t="s">
        <v>2040</v>
      </c>
      <c r="J4661" s="653" t="s">
        <v>324</v>
      </c>
      <c r="K4661" s="665">
        <v>225000</v>
      </c>
      <c r="L4661" s="665"/>
      <c r="M4661" s="665">
        <v>224800</v>
      </c>
      <c r="N4661" s="664"/>
      <c r="O4661" s="664"/>
      <c r="P4661" s="665">
        <f>SUM(K4661:O4661)</f>
        <v>449800</v>
      </c>
      <c r="Q4661" s="665">
        <f>P4661*$D4661</f>
        <v>224000400</v>
      </c>
      <c r="R4661" s="665">
        <f>P4661*$F4661</f>
        <v>0</v>
      </c>
      <c r="S4661" s="661"/>
    </row>
    <row r="4662" spans="1:19" outlineLevel="1">
      <c r="A4662" s="575">
        <v>2</v>
      </c>
      <c r="B4662" s="402" t="s">
        <v>2755</v>
      </c>
      <c r="C4662" s="283"/>
      <c r="D4662" s="406"/>
      <c r="E4662" s="407"/>
      <c r="F4662" s="406"/>
      <c r="G4662" s="407"/>
      <c r="H4662" s="410"/>
      <c r="I4662" s="653"/>
      <c r="J4662" s="653"/>
      <c r="K4662" s="665"/>
      <c r="L4662" s="665"/>
      <c r="M4662" s="665"/>
      <c r="N4662" s="664"/>
      <c r="O4662" s="664"/>
      <c r="P4662" s="665"/>
      <c r="Q4662" s="665"/>
      <c r="R4662" s="665"/>
      <c r="S4662" s="661"/>
    </row>
    <row r="4663" spans="1:19" outlineLevel="1">
      <c r="A4663" s="575"/>
      <c r="B4663" s="419" t="s">
        <v>2756</v>
      </c>
      <c r="C4663" s="410" t="s">
        <v>243</v>
      </c>
      <c r="D4663" s="406">
        <v>2807.8670000000002</v>
      </c>
      <c r="E4663" s="407"/>
      <c r="F4663" s="406"/>
      <c r="G4663" s="407"/>
      <c r="H4663" s="410"/>
      <c r="I4663" s="653" t="s">
        <v>2757</v>
      </c>
      <c r="J4663" s="653" t="s">
        <v>324</v>
      </c>
      <c r="K4663" s="665">
        <v>102400</v>
      </c>
      <c r="L4663" s="665"/>
      <c r="M4663" s="665">
        <v>47800</v>
      </c>
      <c r="N4663" s="664"/>
      <c r="O4663" s="664"/>
      <c r="P4663" s="665">
        <f t="shared" ref="P4663:P4670" si="613">SUM(K4663:O4663)</f>
        <v>150200</v>
      </c>
      <c r="Q4663" s="665">
        <f t="shared" ref="Q4663:Q4670" si="614">P4663*$D4663</f>
        <v>421741623.40000004</v>
      </c>
      <c r="R4663" s="665">
        <f t="shared" ref="R4663:R4670" si="615">P4663*$F4663</f>
        <v>0</v>
      </c>
      <c r="S4663" s="661"/>
    </row>
    <row r="4664" spans="1:19" outlineLevel="1">
      <c r="A4664" s="575"/>
      <c r="B4664" s="419" t="s">
        <v>2758</v>
      </c>
      <c r="C4664" s="410" t="s">
        <v>243</v>
      </c>
      <c r="D4664" s="406">
        <v>2218.3450000000003</v>
      </c>
      <c r="E4664" s="407"/>
      <c r="F4664" s="406"/>
      <c r="G4664" s="407"/>
      <c r="H4664" s="410"/>
      <c r="I4664" s="653" t="s">
        <v>2757</v>
      </c>
      <c r="J4664" s="653" t="s">
        <v>324</v>
      </c>
      <c r="K4664" s="665">
        <v>189600</v>
      </c>
      <c r="L4664" s="665"/>
      <c r="M4664" s="665">
        <v>64900</v>
      </c>
      <c r="N4664" s="664"/>
      <c r="O4664" s="664"/>
      <c r="P4664" s="665">
        <f t="shared" si="613"/>
        <v>254500</v>
      </c>
      <c r="Q4664" s="665">
        <f t="shared" si="614"/>
        <v>564568802.50000012</v>
      </c>
      <c r="R4664" s="665">
        <f t="shared" si="615"/>
        <v>0</v>
      </c>
      <c r="S4664" s="661"/>
    </row>
    <row r="4665" spans="1:19" outlineLevel="1">
      <c r="A4665" s="575"/>
      <c r="B4665" s="419" t="s">
        <v>2759</v>
      </c>
      <c r="C4665" s="410" t="s">
        <v>243</v>
      </c>
      <c r="D4665" s="406">
        <v>2056.6659999999997</v>
      </c>
      <c r="E4665" s="407"/>
      <c r="F4665" s="406"/>
      <c r="G4665" s="407"/>
      <c r="H4665" s="410"/>
      <c r="I4665" s="653" t="s">
        <v>2757</v>
      </c>
      <c r="J4665" s="653" t="s">
        <v>324</v>
      </c>
      <c r="K4665" s="665">
        <v>241500</v>
      </c>
      <c r="L4665" s="665"/>
      <c r="M4665" s="665">
        <v>73000</v>
      </c>
      <c r="N4665" s="664"/>
      <c r="O4665" s="664"/>
      <c r="P4665" s="665">
        <f t="shared" si="613"/>
        <v>314500</v>
      </c>
      <c r="Q4665" s="665">
        <f t="shared" si="614"/>
        <v>646821456.99999988</v>
      </c>
      <c r="R4665" s="665">
        <f t="shared" si="615"/>
        <v>0</v>
      </c>
      <c r="S4665" s="661"/>
    </row>
    <row r="4666" spans="1:19" outlineLevel="1">
      <c r="A4666" s="575"/>
      <c r="B4666" s="419" t="s">
        <v>2760</v>
      </c>
      <c r="C4666" s="283" t="s">
        <v>2734</v>
      </c>
      <c r="D4666" s="406">
        <v>291</v>
      </c>
      <c r="E4666" s="407"/>
      <c r="F4666" s="406"/>
      <c r="G4666" s="407"/>
      <c r="H4666" s="410"/>
      <c r="I4666" s="653" t="s">
        <v>2757</v>
      </c>
      <c r="J4666" s="653" t="s">
        <v>324</v>
      </c>
      <c r="K4666" s="665">
        <v>28800</v>
      </c>
      <c r="L4666" s="665"/>
      <c r="M4666" s="665">
        <v>47200</v>
      </c>
      <c r="N4666" s="664"/>
      <c r="O4666" s="664"/>
      <c r="P4666" s="665">
        <f t="shared" si="613"/>
        <v>76000</v>
      </c>
      <c r="Q4666" s="665">
        <f t="shared" si="614"/>
        <v>22116000</v>
      </c>
      <c r="R4666" s="665">
        <f t="shared" si="615"/>
        <v>0</v>
      </c>
      <c r="S4666" s="661"/>
    </row>
    <row r="4667" spans="1:19" outlineLevel="1">
      <c r="A4667" s="575"/>
      <c r="B4667" s="419" t="s">
        <v>2761</v>
      </c>
      <c r="C4667" s="283" t="s">
        <v>2734</v>
      </c>
      <c r="D4667" s="406">
        <v>133</v>
      </c>
      <c r="E4667" s="407"/>
      <c r="F4667" s="406"/>
      <c r="G4667" s="407"/>
      <c r="H4667" s="410"/>
      <c r="I4667" s="653" t="s">
        <v>2757</v>
      </c>
      <c r="J4667" s="653" t="s">
        <v>324</v>
      </c>
      <c r="K4667" s="665">
        <v>80700</v>
      </c>
      <c r="L4667" s="665"/>
      <c r="M4667" s="665">
        <v>64100</v>
      </c>
      <c r="N4667" s="664"/>
      <c r="O4667" s="664"/>
      <c r="P4667" s="665">
        <f t="shared" si="613"/>
        <v>144800</v>
      </c>
      <c r="Q4667" s="665">
        <f t="shared" si="614"/>
        <v>19258400</v>
      </c>
      <c r="R4667" s="665">
        <f t="shared" si="615"/>
        <v>0</v>
      </c>
      <c r="S4667" s="661"/>
    </row>
    <row r="4668" spans="1:19" outlineLevel="1">
      <c r="A4668" s="575"/>
      <c r="B4668" s="419" t="s">
        <v>2762</v>
      </c>
      <c r="C4668" s="283" t="s">
        <v>2734</v>
      </c>
      <c r="D4668" s="406">
        <v>112</v>
      </c>
      <c r="E4668" s="407"/>
      <c r="F4668" s="406"/>
      <c r="G4668" s="407"/>
      <c r="H4668" s="410"/>
      <c r="I4668" s="653" t="s">
        <v>2757</v>
      </c>
      <c r="J4668" s="653" t="s">
        <v>324</v>
      </c>
      <c r="K4668" s="665">
        <v>117000</v>
      </c>
      <c r="L4668" s="665"/>
      <c r="M4668" s="665">
        <v>72000</v>
      </c>
      <c r="N4668" s="664"/>
      <c r="O4668" s="664"/>
      <c r="P4668" s="665">
        <f t="shared" si="613"/>
        <v>189000</v>
      </c>
      <c r="Q4668" s="665">
        <f t="shared" si="614"/>
        <v>21168000</v>
      </c>
      <c r="R4668" s="665">
        <f t="shared" si="615"/>
        <v>0</v>
      </c>
      <c r="S4668" s="661"/>
    </row>
    <row r="4669" spans="1:19" outlineLevel="1">
      <c r="A4669" s="575"/>
      <c r="B4669" s="419" t="s">
        <v>2763</v>
      </c>
      <c r="C4669" s="283" t="s">
        <v>2734</v>
      </c>
      <c r="D4669" s="406">
        <v>241</v>
      </c>
      <c r="E4669" s="407"/>
      <c r="F4669" s="406"/>
      <c r="G4669" s="407"/>
      <c r="H4669" s="410"/>
      <c r="I4669" s="653" t="s">
        <v>2757</v>
      </c>
      <c r="J4669" s="653" t="s">
        <v>324</v>
      </c>
      <c r="K4669" s="665">
        <v>185200</v>
      </c>
      <c r="L4669" s="665"/>
      <c r="M4669" s="665">
        <v>64900</v>
      </c>
      <c r="N4669" s="664"/>
      <c r="O4669" s="664"/>
      <c r="P4669" s="665">
        <f t="shared" si="613"/>
        <v>250100</v>
      </c>
      <c r="Q4669" s="665">
        <f t="shared" si="614"/>
        <v>60274100</v>
      </c>
      <c r="R4669" s="665">
        <f t="shared" si="615"/>
        <v>0</v>
      </c>
      <c r="S4669" s="661"/>
    </row>
    <row r="4670" spans="1:19" outlineLevel="1">
      <c r="A4670" s="575"/>
      <c r="B4670" s="419" t="s">
        <v>2764</v>
      </c>
      <c r="C4670" s="283" t="s">
        <v>2734</v>
      </c>
      <c r="D4670" s="406">
        <v>260</v>
      </c>
      <c r="E4670" s="407"/>
      <c r="F4670" s="406"/>
      <c r="G4670" s="407"/>
      <c r="H4670" s="410"/>
      <c r="I4670" s="653" t="s">
        <v>2757</v>
      </c>
      <c r="J4670" s="653" t="s">
        <v>324</v>
      </c>
      <c r="K4670" s="665">
        <v>185200</v>
      </c>
      <c r="L4670" s="665"/>
      <c r="M4670" s="665">
        <v>64900</v>
      </c>
      <c r="N4670" s="664"/>
      <c r="O4670" s="664"/>
      <c r="P4670" s="665">
        <f t="shared" si="613"/>
        <v>250100</v>
      </c>
      <c r="Q4670" s="665">
        <f t="shared" si="614"/>
        <v>65026000</v>
      </c>
      <c r="R4670" s="665">
        <f t="shared" si="615"/>
        <v>0</v>
      </c>
      <c r="S4670" s="661"/>
    </row>
    <row r="4671" spans="1:19" outlineLevel="1">
      <c r="A4671" s="575">
        <v>3</v>
      </c>
      <c r="B4671" s="402" t="s">
        <v>2765</v>
      </c>
      <c r="C4671" s="283"/>
      <c r="D4671" s="406"/>
      <c r="E4671" s="407"/>
      <c r="F4671" s="406"/>
      <c r="G4671" s="407"/>
      <c r="H4671" s="410"/>
      <c r="I4671" s="653"/>
      <c r="J4671" s="653"/>
      <c r="K4671" s="665"/>
      <c r="L4671" s="665"/>
      <c r="M4671" s="665"/>
      <c r="N4671" s="664"/>
      <c r="O4671" s="664"/>
      <c r="P4671" s="665"/>
      <c r="Q4671" s="665"/>
      <c r="R4671" s="665"/>
      <c r="S4671" s="661"/>
    </row>
    <row r="4672" spans="1:19" ht="25.5" outlineLevel="1">
      <c r="A4672" s="575"/>
      <c r="B4672" s="419" t="s">
        <v>2766</v>
      </c>
      <c r="C4672" s="410" t="s">
        <v>2767</v>
      </c>
      <c r="D4672" s="406">
        <v>436.60399999999993</v>
      </c>
      <c r="E4672" s="407"/>
      <c r="F4672" s="406"/>
      <c r="G4672" s="407"/>
      <c r="H4672" s="410" t="s">
        <v>2441</v>
      </c>
      <c r="I4672" s="653" t="s">
        <v>2439</v>
      </c>
      <c r="J4672" s="653" t="s">
        <v>324</v>
      </c>
      <c r="K4672" s="665">
        <v>27900</v>
      </c>
      <c r="L4672" s="665"/>
      <c r="M4672" s="665">
        <v>27800</v>
      </c>
      <c r="N4672" s="664"/>
      <c r="O4672" s="664"/>
      <c r="P4672" s="665">
        <f t="shared" ref="P4672:P4674" si="616">SUM(K4672:O4672)</f>
        <v>55700</v>
      </c>
      <c r="Q4672" s="665">
        <f>P4672*$D4672</f>
        <v>24318842.799999997</v>
      </c>
      <c r="R4672" s="665">
        <f>P4672*$F4672</f>
        <v>0</v>
      </c>
      <c r="S4672" s="661"/>
    </row>
    <row r="4673" spans="1:19" ht="25.5" outlineLevel="1">
      <c r="A4673" s="575"/>
      <c r="B4673" s="419" t="s">
        <v>2768</v>
      </c>
      <c r="C4673" s="410" t="s">
        <v>243</v>
      </c>
      <c r="D4673" s="406">
        <v>399.64259999999996</v>
      </c>
      <c r="E4673" s="407"/>
      <c r="F4673" s="406"/>
      <c r="G4673" s="407"/>
      <c r="H4673" s="410" t="s">
        <v>2438</v>
      </c>
      <c r="I4673" s="653" t="s">
        <v>2439</v>
      </c>
      <c r="J4673" s="653" t="s">
        <v>324</v>
      </c>
      <c r="K4673" s="665">
        <v>33800</v>
      </c>
      <c r="L4673" s="665"/>
      <c r="M4673" s="665">
        <v>33300</v>
      </c>
      <c r="N4673" s="664"/>
      <c r="O4673" s="664"/>
      <c r="P4673" s="665">
        <f t="shared" si="616"/>
        <v>67100</v>
      </c>
      <c r="Q4673" s="665">
        <f>P4673*$D4673</f>
        <v>26816018.459999997</v>
      </c>
      <c r="R4673" s="665">
        <f>P4673*$F4673</f>
        <v>0</v>
      </c>
      <c r="S4673" s="661"/>
    </row>
    <row r="4674" spans="1:19" outlineLevel="1">
      <c r="A4674" s="575">
        <v>4</v>
      </c>
      <c r="B4674" s="419" t="s">
        <v>2769</v>
      </c>
      <c r="C4674" s="283" t="s">
        <v>20</v>
      </c>
      <c r="D4674" s="406">
        <v>1</v>
      </c>
      <c r="E4674" s="407"/>
      <c r="F4674" s="406"/>
      <c r="G4674" s="407"/>
      <c r="H4674" s="410"/>
      <c r="I4674" s="653"/>
      <c r="J4674" s="417" t="s">
        <v>324</v>
      </c>
      <c r="K4674" s="665">
        <v>0</v>
      </c>
      <c r="L4674" s="665"/>
      <c r="M4674" s="665">
        <v>0</v>
      </c>
      <c r="N4674" s="664"/>
      <c r="O4674" s="664"/>
      <c r="P4674" s="665">
        <f t="shared" si="616"/>
        <v>0</v>
      </c>
      <c r="Q4674" s="665">
        <f>P4674*$D4674</f>
        <v>0</v>
      </c>
      <c r="R4674" s="665">
        <f>P4674*$F4674</f>
        <v>0</v>
      </c>
      <c r="S4674" s="312" t="s">
        <v>858</v>
      </c>
    </row>
    <row r="4675" spans="1:19" outlineLevel="1">
      <c r="A4675" s="575">
        <v>4</v>
      </c>
      <c r="B4675" s="553" t="s">
        <v>2770</v>
      </c>
      <c r="C4675" s="589" t="s">
        <v>1060</v>
      </c>
      <c r="D4675" s="555">
        <v>498</v>
      </c>
      <c r="E4675" s="407"/>
      <c r="F4675" s="406"/>
      <c r="G4675" s="407"/>
      <c r="H4675" s="410"/>
      <c r="I4675" s="653"/>
      <c r="J4675" s="417" t="s">
        <v>324</v>
      </c>
      <c r="K4675" s="665">
        <v>29200</v>
      </c>
      <c r="L4675" s="665"/>
      <c r="M4675" s="665">
        <v>207900</v>
      </c>
      <c r="N4675" s="664"/>
      <c r="O4675" s="664"/>
      <c r="P4675" s="665">
        <f t="shared" ref="P4675" si="617">SUM(K4675:O4675)</f>
        <v>237100</v>
      </c>
      <c r="Q4675" s="665">
        <f>P4675*$D4675</f>
        <v>118075800</v>
      </c>
      <c r="R4675" s="665">
        <f>P4675*$F4675</f>
        <v>0</v>
      </c>
      <c r="S4675" s="312" t="s">
        <v>858</v>
      </c>
    </row>
    <row r="4676" spans="1:19" outlineLevel="1">
      <c r="A4676" s="573" t="s">
        <v>1671</v>
      </c>
      <c r="B4676" s="402" t="s">
        <v>2771</v>
      </c>
      <c r="C4676" s="283"/>
      <c r="D4676" s="406"/>
      <c r="E4676" s="407"/>
      <c r="F4676" s="406"/>
      <c r="G4676" s="407"/>
      <c r="H4676" s="410"/>
      <c r="I4676" s="653"/>
      <c r="J4676" s="653"/>
      <c r="K4676" s="665"/>
      <c r="L4676" s="665"/>
      <c r="M4676" s="665"/>
      <c r="N4676" s="664"/>
      <c r="O4676" s="664"/>
      <c r="P4676" s="665"/>
      <c r="Q4676" s="665"/>
      <c r="R4676" s="665"/>
      <c r="S4676" s="661"/>
    </row>
    <row r="4677" spans="1:19" ht="51" outlineLevel="1">
      <c r="A4677" s="575">
        <v>1</v>
      </c>
      <c r="B4677" s="402" t="s">
        <v>2772</v>
      </c>
      <c r="C4677" s="283"/>
      <c r="D4677" s="406"/>
      <c r="E4677" s="407"/>
      <c r="F4677" s="406"/>
      <c r="G4677" s="407"/>
      <c r="H4677" s="410"/>
      <c r="I4677" s="653"/>
      <c r="J4677" s="653"/>
      <c r="K4677" s="665"/>
      <c r="L4677" s="665"/>
      <c r="M4677" s="665"/>
      <c r="N4677" s="664"/>
      <c r="O4677" s="664"/>
      <c r="P4677" s="665"/>
      <c r="Q4677" s="665"/>
      <c r="R4677" s="665"/>
      <c r="S4677" s="661"/>
    </row>
    <row r="4678" spans="1:19" ht="51" outlineLevel="1">
      <c r="A4678" s="575"/>
      <c r="B4678" s="419" t="s">
        <v>2773</v>
      </c>
      <c r="C4678" s="410" t="s">
        <v>243</v>
      </c>
      <c r="D4678" s="406">
        <v>9336.0170000000035</v>
      </c>
      <c r="E4678" s="407"/>
      <c r="F4678" s="406"/>
      <c r="G4678" s="407"/>
      <c r="H4678" s="410" t="s">
        <v>2652</v>
      </c>
      <c r="I4678" s="653" t="s">
        <v>2653</v>
      </c>
      <c r="J4678" s="653" t="s">
        <v>2654</v>
      </c>
      <c r="K4678" s="665">
        <v>119700</v>
      </c>
      <c r="L4678" s="665"/>
      <c r="M4678" s="665">
        <v>41100</v>
      </c>
      <c r="N4678" s="664"/>
      <c r="O4678" s="664"/>
      <c r="P4678" s="665">
        <f t="shared" ref="P4678:P4682" si="618">SUM(K4678:O4678)</f>
        <v>160800</v>
      </c>
      <c r="Q4678" s="665">
        <f>P4678*$D4678</f>
        <v>1501231533.6000006</v>
      </c>
      <c r="R4678" s="665">
        <f>P4678*$F4678</f>
        <v>0</v>
      </c>
      <c r="S4678" s="661"/>
    </row>
    <row r="4679" spans="1:19" ht="51" outlineLevel="1">
      <c r="A4679" s="575"/>
      <c r="B4679" s="419" t="s">
        <v>2774</v>
      </c>
      <c r="C4679" s="410" t="s">
        <v>243</v>
      </c>
      <c r="D4679" s="406">
        <v>5645.8629999999994</v>
      </c>
      <c r="E4679" s="407"/>
      <c r="F4679" s="406"/>
      <c r="G4679" s="407"/>
      <c r="H4679" s="410" t="s">
        <v>2656</v>
      </c>
      <c r="I4679" s="653" t="s">
        <v>2653</v>
      </c>
      <c r="J4679" s="653" t="s">
        <v>2654</v>
      </c>
      <c r="K4679" s="665">
        <v>165600</v>
      </c>
      <c r="L4679" s="665"/>
      <c r="M4679" s="665">
        <v>48600</v>
      </c>
      <c r="N4679" s="664"/>
      <c r="O4679" s="664"/>
      <c r="P4679" s="665">
        <f t="shared" si="618"/>
        <v>214200</v>
      </c>
      <c r="Q4679" s="665">
        <f>P4679*$D4679</f>
        <v>1209343854.5999999</v>
      </c>
      <c r="R4679" s="665">
        <f>P4679*$F4679</f>
        <v>0</v>
      </c>
      <c r="S4679" s="661"/>
    </row>
    <row r="4680" spans="1:19" ht="51" outlineLevel="1">
      <c r="A4680" s="575"/>
      <c r="B4680" s="419" t="s">
        <v>2775</v>
      </c>
      <c r="C4680" s="410" t="s">
        <v>243</v>
      </c>
      <c r="D4680" s="406">
        <v>1349.7280000000001</v>
      </c>
      <c r="E4680" s="407"/>
      <c r="F4680" s="406"/>
      <c r="G4680" s="407"/>
      <c r="H4680" s="410" t="s">
        <v>2658</v>
      </c>
      <c r="I4680" s="653" t="s">
        <v>2653</v>
      </c>
      <c r="J4680" s="653" t="s">
        <v>2654</v>
      </c>
      <c r="K4680" s="665">
        <v>227300</v>
      </c>
      <c r="L4680" s="665"/>
      <c r="M4680" s="665">
        <v>54300</v>
      </c>
      <c r="N4680" s="664"/>
      <c r="O4680" s="664"/>
      <c r="P4680" s="665">
        <f t="shared" si="618"/>
        <v>281600</v>
      </c>
      <c r="Q4680" s="665">
        <f>P4680*$D4680</f>
        <v>380083404.80000001</v>
      </c>
      <c r="R4680" s="665">
        <f>P4680*$F4680</f>
        <v>0</v>
      </c>
      <c r="S4680" s="661"/>
    </row>
    <row r="4681" spans="1:19" ht="51" outlineLevel="1">
      <c r="A4681" s="575"/>
      <c r="B4681" s="553" t="s">
        <v>2776</v>
      </c>
      <c r="C4681" s="558" t="s">
        <v>243</v>
      </c>
      <c r="D4681" s="555">
        <v>2242.9650000000001</v>
      </c>
      <c r="E4681" s="407"/>
      <c r="F4681" s="406"/>
      <c r="G4681" s="407"/>
      <c r="H4681" s="410" t="s">
        <v>2658</v>
      </c>
      <c r="I4681" s="653" t="s">
        <v>2653</v>
      </c>
      <c r="J4681" s="653" t="s">
        <v>2654</v>
      </c>
      <c r="K4681" s="665">
        <v>314000</v>
      </c>
      <c r="L4681" s="665"/>
      <c r="M4681" s="665">
        <v>67600</v>
      </c>
      <c r="N4681" s="664"/>
      <c r="O4681" s="664"/>
      <c r="P4681" s="665">
        <f t="shared" ref="P4681" si="619">SUM(K4681:O4681)</f>
        <v>381600</v>
      </c>
      <c r="Q4681" s="665">
        <f>P4681*$D4681</f>
        <v>855915444</v>
      </c>
      <c r="R4681" s="665">
        <f>P4681*$F4681</f>
        <v>0</v>
      </c>
      <c r="S4681" s="661"/>
    </row>
    <row r="4682" spans="1:19" outlineLevel="1">
      <c r="A4682" s="575">
        <v>2</v>
      </c>
      <c r="B4682" s="419" t="s">
        <v>2777</v>
      </c>
      <c r="C4682" s="283" t="s">
        <v>20</v>
      </c>
      <c r="D4682" s="406">
        <v>1</v>
      </c>
      <c r="E4682" s="407"/>
      <c r="F4682" s="406"/>
      <c r="G4682" s="407"/>
      <c r="H4682" s="410"/>
      <c r="I4682" s="653"/>
      <c r="J4682" s="417" t="s">
        <v>324</v>
      </c>
      <c r="K4682" s="665">
        <v>0</v>
      </c>
      <c r="L4682" s="665"/>
      <c r="M4682" s="665">
        <v>0</v>
      </c>
      <c r="N4682" s="664"/>
      <c r="O4682" s="664"/>
      <c r="P4682" s="665">
        <f t="shared" si="618"/>
        <v>0</v>
      </c>
      <c r="Q4682" s="665">
        <f>P4682*$D4682</f>
        <v>0</v>
      </c>
      <c r="R4682" s="665">
        <f>P4682*$F4682</f>
        <v>0</v>
      </c>
      <c r="S4682" s="312" t="s">
        <v>858</v>
      </c>
    </row>
    <row r="4683" spans="1:19" outlineLevel="1">
      <c r="A4683" s="573" t="s">
        <v>1717</v>
      </c>
      <c r="B4683" s="402" t="s">
        <v>2778</v>
      </c>
      <c r="C4683" s="283"/>
      <c r="D4683" s="406"/>
      <c r="E4683" s="407"/>
      <c r="F4683" s="406"/>
      <c r="G4683" s="407"/>
      <c r="H4683" s="410"/>
      <c r="I4683" s="653"/>
      <c r="J4683" s="653"/>
      <c r="K4683" s="665"/>
      <c r="L4683" s="665"/>
      <c r="M4683" s="665"/>
      <c r="N4683" s="664"/>
      <c r="O4683" s="664"/>
      <c r="P4683" s="665"/>
      <c r="Q4683" s="665"/>
      <c r="R4683" s="665"/>
      <c r="S4683" s="661"/>
    </row>
    <row r="4684" spans="1:19" ht="51" outlineLevel="1">
      <c r="A4684" s="575">
        <v>1</v>
      </c>
      <c r="B4684" s="402" t="s">
        <v>2779</v>
      </c>
      <c r="C4684" s="283"/>
      <c r="D4684" s="406"/>
      <c r="E4684" s="407"/>
      <c r="F4684" s="406"/>
      <c r="G4684" s="407"/>
      <c r="H4684" s="410"/>
      <c r="I4684" s="653"/>
      <c r="J4684" s="653"/>
      <c r="K4684" s="665"/>
      <c r="L4684" s="665"/>
      <c r="M4684" s="665"/>
      <c r="N4684" s="664"/>
      <c r="O4684" s="664"/>
      <c r="P4684" s="665"/>
      <c r="Q4684" s="665"/>
      <c r="R4684" s="665"/>
      <c r="S4684" s="661"/>
    </row>
    <row r="4685" spans="1:19" ht="51" outlineLevel="1">
      <c r="A4685" s="575"/>
      <c r="B4685" s="419" t="s">
        <v>2780</v>
      </c>
      <c r="C4685" s="410" t="s">
        <v>243</v>
      </c>
      <c r="D4685" s="406">
        <v>2127.4090000000001</v>
      </c>
      <c r="E4685" s="407"/>
      <c r="F4685" s="406"/>
      <c r="G4685" s="407"/>
      <c r="H4685" s="410" t="s">
        <v>2697</v>
      </c>
      <c r="I4685" s="653" t="s">
        <v>2698</v>
      </c>
      <c r="J4685" s="653" t="s">
        <v>2699</v>
      </c>
      <c r="K4685" s="665">
        <v>116900</v>
      </c>
      <c r="L4685" s="665"/>
      <c r="M4685" s="665">
        <v>47600</v>
      </c>
      <c r="N4685" s="664"/>
      <c r="O4685" s="664"/>
      <c r="P4685" s="665">
        <f t="shared" ref="P4685:P4687" si="620">SUM(K4685:O4685)</f>
        <v>164500</v>
      </c>
      <c r="Q4685" s="665">
        <f>P4685*$D4685</f>
        <v>349958780.5</v>
      </c>
      <c r="R4685" s="665">
        <f>P4685*$F4685</f>
        <v>0</v>
      </c>
      <c r="S4685" s="661"/>
    </row>
    <row r="4686" spans="1:19" ht="51" outlineLevel="1">
      <c r="A4686" s="575"/>
      <c r="B4686" s="419" t="s">
        <v>2781</v>
      </c>
      <c r="C4686" s="410" t="s">
        <v>243</v>
      </c>
      <c r="D4686" s="406">
        <v>1194.4969999999996</v>
      </c>
      <c r="E4686" s="407"/>
      <c r="F4686" s="406"/>
      <c r="G4686" s="407"/>
      <c r="H4686" s="410" t="s">
        <v>2701</v>
      </c>
      <c r="I4686" s="653" t="s">
        <v>2698</v>
      </c>
      <c r="J4686" s="653" t="s">
        <v>2699</v>
      </c>
      <c r="K4686" s="665">
        <v>129500</v>
      </c>
      <c r="L4686" s="665"/>
      <c r="M4686" s="665">
        <v>56900</v>
      </c>
      <c r="N4686" s="664"/>
      <c r="O4686" s="664"/>
      <c r="P4686" s="665">
        <f t="shared" si="620"/>
        <v>186400</v>
      </c>
      <c r="Q4686" s="665">
        <f>P4686*$D4686</f>
        <v>222654240.79999992</v>
      </c>
      <c r="R4686" s="665">
        <f>P4686*$F4686</f>
        <v>0</v>
      </c>
      <c r="S4686" s="661"/>
    </row>
    <row r="4687" spans="1:19" outlineLevel="1">
      <c r="A4687" s="575">
        <v>2</v>
      </c>
      <c r="B4687" s="419" t="s">
        <v>2777</v>
      </c>
      <c r="C4687" s="283" t="s">
        <v>20</v>
      </c>
      <c r="D4687" s="406">
        <v>1</v>
      </c>
      <c r="E4687" s="407"/>
      <c r="F4687" s="406"/>
      <c r="G4687" s="407"/>
      <c r="H4687" s="410"/>
      <c r="I4687" s="653"/>
      <c r="J4687" s="417" t="s">
        <v>324</v>
      </c>
      <c r="K4687" s="665">
        <v>0</v>
      </c>
      <c r="L4687" s="665"/>
      <c r="M4687" s="665">
        <v>0</v>
      </c>
      <c r="N4687" s="664"/>
      <c r="O4687" s="664"/>
      <c r="P4687" s="665">
        <f t="shared" si="620"/>
        <v>0</v>
      </c>
      <c r="Q4687" s="665">
        <f>P4687*$D4687</f>
        <v>0</v>
      </c>
      <c r="R4687" s="665">
        <f>P4687*$F4687</f>
        <v>0</v>
      </c>
      <c r="S4687" s="312" t="s">
        <v>858</v>
      </c>
    </row>
    <row r="4688" spans="1:19" outlineLevel="1">
      <c r="A4688" s="573" t="s">
        <v>2782</v>
      </c>
      <c r="B4688" s="402" t="s">
        <v>2783</v>
      </c>
      <c r="C4688" s="283"/>
      <c r="D4688" s="406"/>
      <c r="E4688" s="407"/>
      <c r="F4688" s="406"/>
      <c r="G4688" s="407"/>
      <c r="H4688" s="410"/>
      <c r="I4688" s="653"/>
      <c r="J4688" s="653"/>
      <c r="K4688" s="665"/>
      <c r="L4688" s="665"/>
      <c r="M4688" s="665"/>
      <c r="N4688" s="664"/>
      <c r="O4688" s="664"/>
      <c r="P4688" s="665"/>
      <c r="Q4688" s="665"/>
      <c r="R4688" s="665"/>
      <c r="S4688" s="661"/>
    </row>
    <row r="4689" spans="1:19" outlineLevel="1">
      <c r="A4689" s="575">
        <v>1</v>
      </c>
      <c r="B4689" s="402" t="s">
        <v>2784</v>
      </c>
      <c r="C4689" s="283"/>
      <c r="D4689" s="406"/>
      <c r="E4689" s="407"/>
      <c r="F4689" s="406"/>
      <c r="G4689" s="407"/>
      <c r="H4689" s="410"/>
      <c r="I4689" s="653"/>
      <c r="J4689" s="653"/>
      <c r="K4689" s="665"/>
      <c r="L4689" s="665"/>
      <c r="M4689" s="665"/>
      <c r="N4689" s="664"/>
      <c r="O4689" s="664"/>
      <c r="P4689" s="665"/>
      <c r="Q4689" s="665"/>
      <c r="R4689" s="665"/>
      <c r="S4689" s="661"/>
    </row>
    <row r="4690" spans="1:19" outlineLevel="1">
      <c r="A4690" s="575"/>
      <c r="B4690" s="419" t="s">
        <v>2785</v>
      </c>
      <c r="C4690" s="410" t="s">
        <v>243</v>
      </c>
      <c r="D4690" s="406">
        <v>59946.296000000009</v>
      </c>
      <c r="E4690" s="407"/>
      <c r="F4690" s="406"/>
      <c r="G4690" s="407"/>
      <c r="H4690" s="410" t="s">
        <v>3197</v>
      </c>
      <c r="I4690" s="653" t="s">
        <v>2968</v>
      </c>
      <c r="J4690" s="653" t="s">
        <v>324</v>
      </c>
      <c r="K4690" s="665">
        <v>12500</v>
      </c>
      <c r="L4690" s="665"/>
      <c r="M4690" s="665">
        <v>3900</v>
      </c>
      <c r="N4690" s="664"/>
      <c r="O4690" s="664"/>
      <c r="P4690" s="665">
        <f t="shared" ref="P4690:P4691" si="621">SUM(K4690:O4690)</f>
        <v>16400</v>
      </c>
      <c r="Q4690" s="665">
        <f>P4690*$D4690</f>
        <v>983119254.4000001</v>
      </c>
      <c r="R4690" s="665">
        <f>P4690*$F4690</f>
        <v>0</v>
      </c>
      <c r="S4690" s="661"/>
    </row>
    <row r="4691" spans="1:19" outlineLevel="1">
      <c r="A4691" s="575">
        <v>2</v>
      </c>
      <c r="B4691" s="419" t="s">
        <v>2786</v>
      </c>
      <c r="C4691" s="283" t="s">
        <v>20</v>
      </c>
      <c r="D4691" s="406">
        <v>1</v>
      </c>
      <c r="E4691" s="407"/>
      <c r="F4691" s="406"/>
      <c r="G4691" s="407"/>
      <c r="H4691" s="410"/>
      <c r="I4691" s="653"/>
      <c r="J4691" s="417" t="s">
        <v>324</v>
      </c>
      <c r="K4691" s="665">
        <v>0</v>
      </c>
      <c r="L4691" s="665"/>
      <c r="M4691" s="665">
        <v>0</v>
      </c>
      <c r="N4691" s="664"/>
      <c r="O4691" s="664"/>
      <c r="P4691" s="665">
        <f t="shared" si="621"/>
        <v>0</v>
      </c>
      <c r="Q4691" s="665">
        <f>P4691*$D4691</f>
        <v>0</v>
      </c>
      <c r="R4691" s="665">
        <f>P4691*$F4691</f>
        <v>0</v>
      </c>
      <c r="S4691" s="312" t="s">
        <v>858</v>
      </c>
    </row>
    <row r="4692" spans="1:19" ht="25.5" outlineLevel="1">
      <c r="A4692" s="573" t="s">
        <v>2787</v>
      </c>
      <c r="B4692" s="402" t="s">
        <v>2788</v>
      </c>
      <c r="C4692" s="283"/>
      <c r="D4692" s="406"/>
      <c r="E4692" s="407"/>
      <c r="F4692" s="406"/>
      <c r="G4692" s="407"/>
      <c r="H4692" s="410"/>
      <c r="I4692" s="653"/>
      <c r="J4692" s="653"/>
      <c r="K4692" s="665"/>
      <c r="L4692" s="665"/>
      <c r="M4692" s="665"/>
      <c r="N4692" s="664"/>
      <c r="O4692" s="664"/>
      <c r="P4692" s="665"/>
      <c r="Q4692" s="665"/>
      <c r="R4692" s="665"/>
      <c r="S4692" s="661"/>
    </row>
    <row r="4693" spans="1:19" outlineLevel="1">
      <c r="A4693" s="573" t="s">
        <v>3</v>
      </c>
      <c r="B4693" s="402" t="s">
        <v>2789</v>
      </c>
      <c r="C4693" s="283"/>
      <c r="D4693" s="406"/>
      <c r="E4693" s="407"/>
      <c r="F4693" s="406"/>
      <c r="G4693" s="407"/>
      <c r="H4693" s="410"/>
      <c r="I4693" s="653"/>
      <c r="J4693" s="653"/>
      <c r="K4693" s="665"/>
      <c r="L4693" s="665"/>
      <c r="M4693" s="665"/>
      <c r="N4693" s="664"/>
      <c r="O4693" s="664"/>
      <c r="P4693" s="665"/>
      <c r="Q4693" s="665"/>
      <c r="R4693" s="665"/>
      <c r="S4693" s="661"/>
    </row>
    <row r="4694" spans="1:19" outlineLevel="1">
      <c r="A4694" s="573" t="s">
        <v>10</v>
      </c>
      <c r="B4694" s="402" t="s">
        <v>2738</v>
      </c>
      <c r="C4694" s="283"/>
      <c r="D4694" s="406"/>
      <c r="E4694" s="407"/>
      <c r="F4694" s="406"/>
      <c r="G4694" s="407"/>
      <c r="H4694" s="410"/>
      <c r="I4694" s="653"/>
      <c r="J4694" s="653"/>
      <c r="K4694" s="665"/>
      <c r="L4694" s="665"/>
      <c r="M4694" s="665"/>
      <c r="N4694" s="664"/>
      <c r="O4694" s="664"/>
      <c r="P4694" s="665"/>
      <c r="Q4694" s="665"/>
      <c r="R4694" s="665"/>
      <c r="S4694" s="661"/>
    </row>
    <row r="4695" spans="1:19" ht="25.5" outlineLevel="1">
      <c r="A4695" s="575">
        <v>1</v>
      </c>
      <c r="B4695" s="419" t="s">
        <v>2790</v>
      </c>
      <c r="C4695" s="283" t="s">
        <v>2734</v>
      </c>
      <c r="D4695" s="406">
        <v>2</v>
      </c>
      <c r="E4695" s="407"/>
      <c r="F4695" s="406"/>
      <c r="G4695" s="407"/>
      <c r="H4695" s="410"/>
      <c r="I4695" s="653"/>
      <c r="J4695" s="653"/>
      <c r="K4695" s="665" t="s">
        <v>891</v>
      </c>
      <c r="L4695" s="424">
        <v>0</v>
      </c>
      <c r="M4695" s="665">
        <v>3150300</v>
      </c>
      <c r="N4695" s="664"/>
      <c r="O4695" s="664"/>
      <c r="P4695" s="665">
        <f t="shared" ref="P4695:P4702" si="622">SUM(K4695:O4695)</f>
        <v>3150300</v>
      </c>
      <c r="Q4695" s="665">
        <f t="shared" ref="Q4695:Q4702" si="623">P4695*$D4695</f>
        <v>6300600</v>
      </c>
      <c r="R4695" s="665">
        <f t="shared" ref="R4695:R4702" si="624">P4695*$F4695</f>
        <v>0</v>
      </c>
      <c r="S4695" s="661"/>
    </row>
    <row r="4696" spans="1:19" ht="25.5" outlineLevel="1">
      <c r="A4696" s="575">
        <v>2</v>
      </c>
      <c r="B4696" s="419" t="s">
        <v>2791</v>
      </c>
      <c r="C4696" s="283" t="s">
        <v>2734</v>
      </c>
      <c r="D4696" s="406">
        <v>8</v>
      </c>
      <c r="E4696" s="407"/>
      <c r="F4696" s="406"/>
      <c r="G4696" s="407"/>
      <c r="H4696" s="410"/>
      <c r="I4696" s="653"/>
      <c r="J4696" s="653"/>
      <c r="K4696" s="665" t="s">
        <v>891</v>
      </c>
      <c r="L4696" s="424">
        <v>0</v>
      </c>
      <c r="M4696" s="665">
        <v>3150300</v>
      </c>
      <c r="N4696" s="664"/>
      <c r="O4696" s="664"/>
      <c r="P4696" s="665">
        <f t="shared" si="622"/>
        <v>3150300</v>
      </c>
      <c r="Q4696" s="665">
        <f t="shared" si="623"/>
        <v>25202400</v>
      </c>
      <c r="R4696" s="665">
        <f t="shared" si="624"/>
        <v>0</v>
      </c>
      <c r="S4696" s="661"/>
    </row>
    <row r="4697" spans="1:19" ht="25.5" outlineLevel="1">
      <c r="A4697" s="575">
        <v>3</v>
      </c>
      <c r="B4697" s="419" t="s">
        <v>2792</v>
      </c>
      <c r="C4697" s="283" t="s">
        <v>2734</v>
      </c>
      <c r="D4697" s="406">
        <v>5</v>
      </c>
      <c r="E4697" s="407"/>
      <c r="F4697" s="406"/>
      <c r="G4697" s="407"/>
      <c r="H4697" s="410"/>
      <c r="I4697" s="653"/>
      <c r="J4697" s="653"/>
      <c r="K4697" s="665" t="s">
        <v>891</v>
      </c>
      <c r="L4697" s="424">
        <v>0</v>
      </c>
      <c r="M4697" s="665">
        <v>3150300</v>
      </c>
      <c r="N4697" s="664"/>
      <c r="O4697" s="664"/>
      <c r="P4697" s="665">
        <f t="shared" si="622"/>
        <v>3150300</v>
      </c>
      <c r="Q4697" s="665">
        <f t="shared" si="623"/>
        <v>15751500</v>
      </c>
      <c r="R4697" s="665">
        <f t="shared" si="624"/>
        <v>0</v>
      </c>
      <c r="S4697" s="661"/>
    </row>
    <row r="4698" spans="1:19" ht="25.5" outlineLevel="1">
      <c r="A4698" s="575">
        <v>4</v>
      </c>
      <c r="B4698" s="419" t="s">
        <v>2793</v>
      </c>
      <c r="C4698" s="283" t="s">
        <v>2734</v>
      </c>
      <c r="D4698" s="406">
        <v>3</v>
      </c>
      <c r="E4698" s="407"/>
      <c r="F4698" s="406"/>
      <c r="G4698" s="407"/>
      <c r="H4698" s="410"/>
      <c r="I4698" s="653"/>
      <c r="J4698" s="653"/>
      <c r="K4698" s="665" t="s">
        <v>891</v>
      </c>
      <c r="L4698" s="424">
        <v>0</v>
      </c>
      <c r="M4698" s="665">
        <v>3150300</v>
      </c>
      <c r="N4698" s="664"/>
      <c r="O4698" s="664"/>
      <c r="P4698" s="665">
        <f t="shared" si="622"/>
        <v>3150300</v>
      </c>
      <c r="Q4698" s="665">
        <f t="shared" si="623"/>
        <v>9450900</v>
      </c>
      <c r="R4698" s="665">
        <f t="shared" si="624"/>
        <v>0</v>
      </c>
      <c r="S4698" s="661"/>
    </row>
    <row r="4699" spans="1:19" ht="25.5" outlineLevel="1">
      <c r="A4699" s="575">
        <v>5</v>
      </c>
      <c r="B4699" s="419" t="s">
        <v>2794</v>
      </c>
      <c r="C4699" s="283" t="s">
        <v>2734</v>
      </c>
      <c r="D4699" s="406">
        <v>3</v>
      </c>
      <c r="E4699" s="407"/>
      <c r="F4699" s="406"/>
      <c r="G4699" s="407"/>
      <c r="H4699" s="410"/>
      <c r="I4699" s="653"/>
      <c r="J4699" s="653"/>
      <c r="K4699" s="665" t="s">
        <v>891</v>
      </c>
      <c r="L4699" s="424">
        <v>0</v>
      </c>
      <c r="M4699" s="665">
        <v>3150300</v>
      </c>
      <c r="N4699" s="664"/>
      <c r="O4699" s="664"/>
      <c r="P4699" s="665">
        <f t="shared" si="622"/>
        <v>3150300</v>
      </c>
      <c r="Q4699" s="665">
        <f t="shared" si="623"/>
        <v>9450900</v>
      </c>
      <c r="R4699" s="665">
        <f t="shared" si="624"/>
        <v>0</v>
      </c>
      <c r="S4699" s="661"/>
    </row>
    <row r="4700" spans="1:19" ht="25.5" outlineLevel="1">
      <c r="A4700" s="575">
        <v>6</v>
      </c>
      <c r="B4700" s="419" t="s">
        <v>2795</v>
      </c>
      <c r="C4700" s="283" t="s">
        <v>2734</v>
      </c>
      <c r="D4700" s="406">
        <v>7</v>
      </c>
      <c r="E4700" s="407"/>
      <c r="F4700" s="406"/>
      <c r="G4700" s="407"/>
      <c r="H4700" s="410"/>
      <c r="I4700" s="653"/>
      <c r="J4700" s="653"/>
      <c r="K4700" s="665" t="s">
        <v>891</v>
      </c>
      <c r="L4700" s="424">
        <v>0</v>
      </c>
      <c r="M4700" s="665">
        <v>3222800</v>
      </c>
      <c r="N4700" s="664"/>
      <c r="O4700" s="664"/>
      <c r="P4700" s="665">
        <f t="shared" si="622"/>
        <v>3222800</v>
      </c>
      <c r="Q4700" s="665">
        <f t="shared" si="623"/>
        <v>22559600</v>
      </c>
      <c r="R4700" s="665">
        <f t="shared" si="624"/>
        <v>0</v>
      </c>
      <c r="S4700" s="661"/>
    </row>
    <row r="4701" spans="1:19" ht="25.5" outlineLevel="1">
      <c r="A4701" s="575">
        <v>7</v>
      </c>
      <c r="B4701" s="419" t="s">
        <v>2796</v>
      </c>
      <c r="C4701" s="283" t="s">
        <v>2734</v>
      </c>
      <c r="D4701" s="406">
        <v>1</v>
      </c>
      <c r="E4701" s="407"/>
      <c r="F4701" s="406"/>
      <c r="G4701" s="407"/>
      <c r="H4701" s="410"/>
      <c r="I4701" s="653"/>
      <c r="J4701" s="653"/>
      <c r="K4701" s="665" t="s">
        <v>891</v>
      </c>
      <c r="L4701" s="424">
        <v>0</v>
      </c>
      <c r="M4701" s="665">
        <v>3222800</v>
      </c>
      <c r="N4701" s="664"/>
      <c r="O4701" s="664"/>
      <c r="P4701" s="665">
        <f t="shared" si="622"/>
        <v>3222800</v>
      </c>
      <c r="Q4701" s="665">
        <f t="shared" si="623"/>
        <v>3222800</v>
      </c>
      <c r="R4701" s="665">
        <f t="shared" si="624"/>
        <v>0</v>
      </c>
      <c r="S4701" s="661"/>
    </row>
    <row r="4702" spans="1:19" ht="25.5" outlineLevel="1">
      <c r="A4702" s="575">
        <v>8</v>
      </c>
      <c r="B4702" s="419" t="s">
        <v>2797</v>
      </c>
      <c r="C4702" s="283" t="s">
        <v>2734</v>
      </c>
      <c r="D4702" s="406">
        <v>1</v>
      </c>
      <c r="E4702" s="407"/>
      <c r="F4702" s="406"/>
      <c r="G4702" s="407"/>
      <c r="H4702" s="410"/>
      <c r="I4702" s="653"/>
      <c r="J4702" s="653"/>
      <c r="K4702" s="665" t="s">
        <v>891</v>
      </c>
      <c r="L4702" s="424">
        <v>0</v>
      </c>
      <c r="M4702" s="665">
        <v>3367800</v>
      </c>
      <c r="N4702" s="664"/>
      <c r="O4702" s="664"/>
      <c r="P4702" s="665">
        <f t="shared" si="622"/>
        <v>3367800</v>
      </c>
      <c r="Q4702" s="665">
        <f t="shared" si="623"/>
        <v>3367800</v>
      </c>
      <c r="R4702" s="665">
        <f t="shared" si="624"/>
        <v>0</v>
      </c>
      <c r="S4702" s="661"/>
    </row>
    <row r="4703" spans="1:19" outlineLevel="1">
      <c r="A4703" s="573" t="s">
        <v>26</v>
      </c>
      <c r="B4703" s="402" t="s">
        <v>2742</v>
      </c>
      <c r="C4703" s="283"/>
      <c r="D4703" s="406">
        <v>0</v>
      </c>
      <c r="E4703" s="407"/>
      <c r="F4703" s="406"/>
      <c r="G4703" s="407"/>
      <c r="H4703" s="410"/>
      <c r="I4703" s="653"/>
      <c r="J4703" s="653"/>
      <c r="K4703" s="665"/>
      <c r="L4703" s="665"/>
      <c r="M4703" s="665"/>
      <c r="N4703" s="664"/>
      <c r="O4703" s="664"/>
      <c r="P4703" s="665"/>
      <c r="Q4703" s="665"/>
      <c r="R4703" s="665"/>
      <c r="S4703" s="661"/>
    </row>
    <row r="4704" spans="1:19" ht="25.5" outlineLevel="1">
      <c r="A4704" s="575">
        <v>1</v>
      </c>
      <c r="B4704" s="419" t="s">
        <v>2798</v>
      </c>
      <c r="C4704" s="283" t="s">
        <v>2734</v>
      </c>
      <c r="D4704" s="406">
        <v>2</v>
      </c>
      <c r="E4704" s="407"/>
      <c r="F4704" s="406"/>
      <c r="G4704" s="407"/>
      <c r="H4704" s="410"/>
      <c r="I4704" s="653"/>
      <c r="J4704" s="653"/>
      <c r="K4704" s="665" t="s">
        <v>891</v>
      </c>
      <c r="L4704" s="424">
        <v>0</v>
      </c>
      <c r="M4704" s="665">
        <v>2320000</v>
      </c>
      <c r="N4704" s="664"/>
      <c r="O4704" s="664"/>
      <c r="P4704" s="665">
        <f t="shared" ref="P4704:P4707" si="625">SUM(K4704:O4704)</f>
        <v>2320000</v>
      </c>
      <c r="Q4704" s="665">
        <f>P4704*$D4704</f>
        <v>4640000</v>
      </c>
      <c r="R4704" s="665">
        <f>P4704*$F4704</f>
        <v>0</v>
      </c>
      <c r="S4704" s="661"/>
    </row>
    <row r="4705" spans="1:19" ht="25.5" outlineLevel="1">
      <c r="A4705" s="575">
        <v>2</v>
      </c>
      <c r="B4705" s="419" t="s">
        <v>2799</v>
      </c>
      <c r="C4705" s="283" t="s">
        <v>2734</v>
      </c>
      <c r="D4705" s="406">
        <v>2</v>
      </c>
      <c r="E4705" s="407"/>
      <c r="F4705" s="406"/>
      <c r="G4705" s="407"/>
      <c r="H4705" s="410"/>
      <c r="I4705" s="653"/>
      <c r="J4705" s="653"/>
      <c r="K4705" s="665" t="s">
        <v>891</v>
      </c>
      <c r="L4705" s="424">
        <v>0</v>
      </c>
      <c r="M4705" s="665">
        <v>2320000</v>
      </c>
      <c r="N4705" s="664"/>
      <c r="O4705" s="664"/>
      <c r="P4705" s="665">
        <f t="shared" si="625"/>
        <v>2320000</v>
      </c>
      <c r="Q4705" s="665">
        <f>P4705*$D4705</f>
        <v>4640000</v>
      </c>
      <c r="R4705" s="665">
        <f>P4705*$F4705</f>
        <v>0</v>
      </c>
      <c r="S4705" s="661"/>
    </row>
    <row r="4706" spans="1:19" ht="25.5" outlineLevel="1">
      <c r="A4706" s="575">
        <v>3</v>
      </c>
      <c r="B4706" s="419" t="s">
        <v>2800</v>
      </c>
      <c r="C4706" s="283" t="s">
        <v>2734</v>
      </c>
      <c r="D4706" s="406">
        <v>4</v>
      </c>
      <c r="E4706" s="407"/>
      <c r="F4706" s="406"/>
      <c r="G4706" s="407"/>
      <c r="H4706" s="410"/>
      <c r="I4706" s="653"/>
      <c r="J4706" s="653"/>
      <c r="K4706" s="665" t="s">
        <v>891</v>
      </c>
      <c r="L4706" s="424">
        <v>0</v>
      </c>
      <c r="M4706" s="665">
        <v>2320000</v>
      </c>
      <c r="N4706" s="664"/>
      <c r="O4706" s="664"/>
      <c r="P4706" s="665">
        <f t="shared" si="625"/>
        <v>2320000</v>
      </c>
      <c r="Q4706" s="665">
        <f>P4706*$D4706</f>
        <v>9280000</v>
      </c>
      <c r="R4706" s="665">
        <f>P4706*$F4706</f>
        <v>0</v>
      </c>
      <c r="S4706" s="661"/>
    </row>
    <row r="4707" spans="1:19" ht="25.5" outlineLevel="1">
      <c r="A4707" s="575">
        <v>4</v>
      </c>
      <c r="B4707" s="419" t="s">
        <v>2801</v>
      </c>
      <c r="C4707" s="283" t="s">
        <v>2734</v>
      </c>
      <c r="D4707" s="406">
        <v>1</v>
      </c>
      <c r="E4707" s="407"/>
      <c r="F4707" s="406"/>
      <c r="G4707" s="407"/>
      <c r="H4707" s="410"/>
      <c r="I4707" s="653"/>
      <c r="J4707" s="653"/>
      <c r="K4707" s="665" t="s">
        <v>891</v>
      </c>
      <c r="L4707" s="424">
        <v>0</v>
      </c>
      <c r="M4707" s="665">
        <v>2320000</v>
      </c>
      <c r="N4707" s="664"/>
      <c r="O4707" s="664"/>
      <c r="P4707" s="665">
        <f t="shared" si="625"/>
        <v>2320000</v>
      </c>
      <c r="Q4707" s="665">
        <f>P4707*$D4707</f>
        <v>2320000</v>
      </c>
      <c r="R4707" s="665">
        <f>P4707*$F4707</f>
        <v>0</v>
      </c>
      <c r="S4707" s="661"/>
    </row>
    <row r="4708" spans="1:19" outlineLevel="1">
      <c r="A4708" s="573" t="s">
        <v>7</v>
      </c>
      <c r="B4708" s="402" t="s">
        <v>2747</v>
      </c>
      <c r="C4708" s="283"/>
      <c r="D4708" s="406"/>
      <c r="E4708" s="407"/>
      <c r="F4708" s="406"/>
      <c r="G4708" s="407"/>
      <c r="H4708" s="410"/>
      <c r="I4708" s="653"/>
      <c r="J4708" s="653"/>
      <c r="K4708" s="665"/>
      <c r="L4708" s="665"/>
      <c r="M4708" s="665"/>
      <c r="N4708" s="664"/>
      <c r="O4708" s="664"/>
      <c r="P4708" s="665"/>
      <c r="Q4708" s="665"/>
      <c r="R4708" s="665"/>
      <c r="S4708" s="661"/>
    </row>
    <row r="4709" spans="1:19" ht="38.25" outlineLevel="1">
      <c r="A4709" s="575">
        <v>1</v>
      </c>
      <c r="B4709" s="419" t="s">
        <v>2802</v>
      </c>
      <c r="C4709" s="283" t="s">
        <v>2734</v>
      </c>
      <c r="D4709" s="406">
        <v>14</v>
      </c>
      <c r="E4709" s="407"/>
      <c r="F4709" s="406"/>
      <c r="G4709" s="407"/>
      <c r="H4709" s="410" t="s">
        <v>2803</v>
      </c>
      <c r="I4709" s="653" t="s">
        <v>1901</v>
      </c>
      <c r="J4709" s="653" t="s">
        <v>1902</v>
      </c>
      <c r="K4709" s="665">
        <v>1257400</v>
      </c>
      <c r="L4709" s="665"/>
      <c r="M4709" s="665">
        <v>417000</v>
      </c>
      <c r="N4709" s="664"/>
      <c r="O4709" s="664"/>
      <c r="P4709" s="665">
        <f t="shared" ref="P4709:P4711" si="626">SUM(K4709:O4709)</f>
        <v>1674400</v>
      </c>
      <c r="Q4709" s="665">
        <f>P4709*$D4709</f>
        <v>23441600</v>
      </c>
      <c r="R4709" s="665">
        <f>P4709*$F4709</f>
        <v>0</v>
      </c>
      <c r="S4709" s="661"/>
    </row>
    <row r="4710" spans="1:19" ht="38.25" outlineLevel="1">
      <c r="A4710" s="575">
        <v>2</v>
      </c>
      <c r="B4710" s="419" t="s">
        <v>2750</v>
      </c>
      <c r="C4710" s="283" t="s">
        <v>2734</v>
      </c>
      <c r="D4710" s="406">
        <v>5</v>
      </c>
      <c r="E4710" s="407"/>
      <c r="F4710" s="406"/>
      <c r="G4710" s="407"/>
      <c r="H4710" s="410"/>
      <c r="I4710" s="653"/>
      <c r="J4710" s="653"/>
      <c r="K4710" s="665" t="s">
        <v>134</v>
      </c>
      <c r="L4710" s="665" t="s">
        <v>134</v>
      </c>
      <c r="M4710" s="665" t="s">
        <v>134</v>
      </c>
      <c r="N4710" s="267" t="s">
        <v>134</v>
      </c>
      <c r="O4710" s="267" t="s">
        <v>134</v>
      </c>
      <c r="P4710" s="267" t="str">
        <f>$K$4657</f>
        <v>Không bao gồm</v>
      </c>
      <c r="Q4710" s="267" t="str">
        <f>$K$4657</f>
        <v>Không bao gồm</v>
      </c>
      <c r="R4710" s="267" t="str">
        <f>$K$4657</f>
        <v>Không bao gồm</v>
      </c>
      <c r="S4710" s="661" t="s">
        <v>2751</v>
      </c>
    </row>
    <row r="4711" spans="1:19" ht="38.25" outlineLevel="1">
      <c r="A4711" s="575">
        <v>3</v>
      </c>
      <c r="B4711" s="419" t="s">
        <v>2804</v>
      </c>
      <c r="C4711" s="283" t="s">
        <v>2734</v>
      </c>
      <c r="D4711" s="406">
        <v>5</v>
      </c>
      <c r="E4711" s="407"/>
      <c r="F4711" s="406"/>
      <c r="G4711" s="407"/>
      <c r="H4711" s="410" t="s">
        <v>2805</v>
      </c>
      <c r="I4711" s="653" t="s">
        <v>1901</v>
      </c>
      <c r="J4711" s="653" t="s">
        <v>1902</v>
      </c>
      <c r="K4711" s="665">
        <v>8529200</v>
      </c>
      <c r="L4711" s="665"/>
      <c r="M4711" s="665">
        <v>994500</v>
      </c>
      <c r="N4711" s="664"/>
      <c r="O4711" s="664"/>
      <c r="P4711" s="665">
        <f t="shared" si="626"/>
        <v>9523700</v>
      </c>
      <c r="Q4711" s="665">
        <f>P4711*$D4711</f>
        <v>47618500</v>
      </c>
      <c r="R4711" s="665">
        <f>P4711*$F4711</f>
        <v>0</v>
      </c>
      <c r="S4711" s="661"/>
    </row>
    <row r="4712" spans="1:19" outlineLevel="1">
      <c r="A4712" s="573" t="s">
        <v>15</v>
      </c>
      <c r="B4712" s="402" t="s">
        <v>2752</v>
      </c>
      <c r="C4712" s="283"/>
      <c r="D4712" s="406"/>
      <c r="E4712" s="407"/>
      <c r="F4712" s="406"/>
      <c r="G4712" s="407"/>
      <c r="H4712" s="410"/>
      <c r="I4712" s="653"/>
      <c r="J4712" s="653"/>
      <c r="K4712" s="665"/>
      <c r="L4712" s="665"/>
      <c r="M4712" s="665"/>
      <c r="N4712" s="664"/>
      <c r="O4712" s="664"/>
      <c r="P4712" s="665"/>
      <c r="Q4712" s="665"/>
      <c r="R4712" s="665"/>
      <c r="S4712" s="661"/>
    </row>
    <row r="4713" spans="1:19" outlineLevel="1">
      <c r="A4713" s="573" t="s">
        <v>10</v>
      </c>
      <c r="B4713" s="402" t="s">
        <v>2753</v>
      </c>
      <c r="C4713" s="283"/>
      <c r="D4713" s="406"/>
      <c r="E4713" s="407"/>
      <c r="F4713" s="406"/>
      <c r="G4713" s="407"/>
      <c r="H4713" s="410"/>
      <c r="I4713" s="653"/>
      <c r="J4713" s="653"/>
      <c r="K4713" s="665"/>
      <c r="L4713" s="665"/>
      <c r="M4713" s="665"/>
      <c r="N4713" s="664"/>
      <c r="O4713" s="664"/>
      <c r="P4713" s="665"/>
      <c r="Q4713" s="665"/>
      <c r="R4713" s="665"/>
      <c r="S4713" s="661"/>
    </row>
    <row r="4714" spans="1:19" outlineLevel="1">
      <c r="A4714" s="575">
        <v>1</v>
      </c>
      <c r="B4714" s="402" t="s">
        <v>2806</v>
      </c>
      <c r="C4714" s="283"/>
      <c r="D4714" s="406"/>
      <c r="E4714" s="407"/>
      <c r="F4714" s="406"/>
      <c r="G4714" s="407"/>
      <c r="H4714" s="410"/>
      <c r="I4714" s="653"/>
      <c r="J4714" s="653"/>
      <c r="K4714" s="665"/>
      <c r="L4714" s="665"/>
      <c r="M4714" s="665"/>
      <c r="N4714" s="664"/>
      <c r="O4714" s="664"/>
      <c r="P4714" s="665"/>
      <c r="Q4714" s="665"/>
      <c r="R4714" s="665"/>
      <c r="S4714" s="661"/>
    </row>
    <row r="4715" spans="1:19" outlineLevel="1">
      <c r="A4715" s="575">
        <v>1.1000000000000001</v>
      </c>
      <c r="B4715" s="402" t="s">
        <v>2349</v>
      </c>
      <c r="C4715" s="283"/>
      <c r="D4715" s="406"/>
      <c r="E4715" s="407"/>
      <c r="F4715" s="406"/>
      <c r="G4715" s="407"/>
      <c r="H4715" s="410"/>
      <c r="I4715" s="653"/>
      <c r="J4715" s="653"/>
      <c r="K4715" s="665"/>
      <c r="L4715" s="665"/>
      <c r="M4715" s="665"/>
      <c r="N4715" s="664"/>
      <c r="O4715" s="664"/>
      <c r="P4715" s="665"/>
      <c r="Q4715" s="665"/>
      <c r="R4715" s="665"/>
      <c r="S4715" s="661"/>
    </row>
    <row r="4716" spans="1:19" outlineLevel="1">
      <c r="A4716" s="575"/>
      <c r="B4716" s="419" t="s">
        <v>2515</v>
      </c>
      <c r="C4716" s="410" t="s">
        <v>243</v>
      </c>
      <c r="D4716" s="406">
        <v>28.353999999999999</v>
      </c>
      <c r="E4716" s="407"/>
      <c r="F4716" s="406"/>
      <c r="G4716" s="407" t="s">
        <v>3061</v>
      </c>
      <c r="H4716" s="417" t="s">
        <v>3079</v>
      </c>
      <c r="I4716" s="653" t="s">
        <v>2040</v>
      </c>
      <c r="J4716" s="653" t="s">
        <v>324</v>
      </c>
      <c r="K4716" s="665">
        <v>97900</v>
      </c>
      <c r="L4716" s="665"/>
      <c r="M4716" s="665">
        <v>69900</v>
      </c>
      <c r="N4716" s="664"/>
      <c r="O4716" s="664"/>
      <c r="P4716" s="665">
        <f t="shared" ref="P4716:P4720" si="627">SUM(K4716:O4716)</f>
        <v>167800</v>
      </c>
      <c r="Q4716" s="665">
        <f t="shared" ref="Q4716:Q4722" si="628">P4716*$D4716</f>
        <v>4757801.2</v>
      </c>
      <c r="R4716" s="665">
        <f t="shared" ref="R4716:R4722" si="629">P4716*$F4716</f>
        <v>0</v>
      </c>
      <c r="S4716" s="661"/>
    </row>
    <row r="4717" spans="1:19" outlineLevel="1">
      <c r="A4717" s="575"/>
      <c r="B4717" s="419" t="s">
        <v>2516</v>
      </c>
      <c r="C4717" s="410" t="s">
        <v>243</v>
      </c>
      <c r="D4717" s="406">
        <v>33.836999999999996</v>
      </c>
      <c r="E4717" s="407"/>
      <c r="F4717" s="406"/>
      <c r="G4717" s="407" t="s">
        <v>3061</v>
      </c>
      <c r="H4717" s="417" t="s">
        <v>3079</v>
      </c>
      <c r="I4717" s="653" t="s">
        <v>2040</v>
      </c>
      <c r="J4717" s="653" t="s">
        <v>324</v>
      </c>
      <c r="K4717" s="665">
        <v>122300</v>
      </c>
      <c r="L4717" s="665"/>
      <c r="M4717" s="665">
        <v>87400</v>
      </c>
      <c r="N4717" s="664"/>
      <c r="O4717" s="664"/>
      <c r="P4717" s="665">
        <f t="shared" si="627"/>
        <v>209700</v>
      </c>
      <c r="Q4717" s="665">
        <f t="shared" si="628"/>
        <v>7095618.8999999994</v>
      </c>
      <c r="R4717" s="665">
        <f t="shared" si="629"/>
        <v>0</v>
      </c>
      <c r="S4717" s="661"/>
    </row>
    <row r="4718" spans="1:19" outlineLevel="1">
      <c r="A4718" s="575"/>
      <c r="B4718" s="419" t="s">
        <v>2390</v>
      </c>
      <c r="C4718" s="410" t="s">
        <v>243</v>
      </c>
      <c r="D4718" s="406">
        <v>9.2989999999999995</v>
      </c>
      <c r="E4718" s="407"/>
      <c r="F4718" s="406"/>
      <c r="G4718" s="407" t="s">
        <v>3061</v>
      </c>
      <c r="H4718" s="417" t="s">
        <v>3079</v>
      </c>
      <c r="I4718" s="653" t="s">
        <v>2040</v>
      </c>
      <c r="J4718" s="653" t="s">
        <v>324</v>
      </c>
      <c r="K4718" s="665">
        <v>171300</v>
      </c>
      <c r="L4718" s="665"/>
      <c r="M4718" s="665">
        <v>122300</v>
      </c>
      <c r="N4718" s="664"/>
      <c r="O4718" s="664"/>
      <c r="P4718" s="665">
        <f t="shared" si="627"/>
        <v>293600</v>
      </c>
      <c r="Q4718" s="665">
        <f t="shared" si="628"/>
        <v>2730186.4</v>
      </c>
      <c r="R4718" s="665">
        <f t="shared" si="629"/>
        <v>0</v>
      </c>
      <c r="S4718" s="661"/>
    </row>
    <row r="4719" spans="1:19" outlineLevel="1">
      <c r="A4719" s="575"/>
      <c r="B4719" s="419" t="s">
        <v>2517</v>
      </c>
      <c r="C4719" s="410" t="s">
        <v>243</v>
      </c>
      <c r="D4719" s="406">
        <v>18.584</v>
      </c>
      <c r="E4719" s="407"/>
      <c r="F4719" s="406"/>
      <c r="G4719" s="407" t="s">
        <v>3061</v>
      </c>
      <c r="H4719" s="417" t="s">
        <v>3079</v>
      </c>
      <c r="I4719" s="653" t="s">
        <v>2040</v>
      </c>
      <c r="J4719" s="653" t="s">
        <v>324</v>
      </c>
      <c r="K4719" s="665">
        <v>146700</v>
      </c>
      <c r="L4719" s="665"/>
      <c r="M4719" s="665">
        <v>104800</v>
      </c>
      <c r="N4719" s="664"/>
      <c r="O4719" s="664"/>
      <c r="P4719" s="665">
        <f t="shared" si="627"/>
        <v>251500</v>
      </c>
      <c r="Q4719" s="665">
        <f t="shared" si="628"/>
        <v>4673876</v>
      </c>
      <c r="R4719" s="665">
        <f t="shared" si="629"/>
        <v>0</v>
      </c>
      <c r="S4719" s="661"/>
    </row>
    <row r="4720" spans="1:19" outlineLevel="1">
      <c r="A4720" s="575"/>
      <c r="B4720" s="419" t="s">
        <v>2393</v>
      </c>
      <c r="C4720" s="410" t="s">
        <v>243</v>
      </c>
      <c r="D4720" s="406">
        <v>24.907999999999998</v>
      </c>
      <c r="E4720" s="407"/>
      <c r="F4720" s="406"/>
      <c r="G4720" s="407" t="s">
        <v>3061</v>
      </c>
      <c r="H4720" s="417" t="s">
        <v>3079</v>
      </c>
      <c r="I4720" s="653" t="s">
        <v>2040</v>
      </c>
      <c r="J4720" s="653" t="s">
        <v>324</v>
      </c>
      <c r="K4720" s="665">
        <v>244600</v>
      </c>
      <c r="L4720" s="665"/>
      <c r="M4720" s="665">
        <v>174700</v>
      </c>
      <c r="N4720" s="664"/>
      <c r="O4720" s="664"/>
      <c r="P4720" s="665">
        <f t="shared" si="627"/>
        <v>419300</v>
      </c>
      <c r="Q4720" s="665">
        <f t="shared" si="628"/>
        <v>10443924.399999999</v>
      </c>
      <c r="R4720" s="665">
        <f t="shared" si="629"/>
        <v>0</v>
      </c>
      <c r="S4720" s="661"/>
    </row>
    <row r="4721" spans="1:19" outlineLevel="1">
      <c r="A4721" s="575"/>
      <c r="B4721" s="553" t="s">
        <v>2807</v>
      </c>
      <c r="C4721" s="558" t="s">
        <v>243</v>
      </c>
      <c r="D4721" s="555">
        <v>9</v>
      </c>
      <c r="E4721" s="407"/>
      <c r="F4721" s="406"/>
      <c r="G4721" s="407" t="s">
        <v>3061</v>
      </c>
      <c r="H4721" s="417" t="s">
        <v>3079</v>
      </c>
      <c r="I4721" s="653" t="s">
        <v>2040</v>
      </c>
      <c r="J4721" s="653" t="s">
        <v>324</v>
      </c>
      <c r="K4721" s="665">
        <v>195700</v>
      </c>
      <c r="L4721" s="665"/>
      <c r="M4721" s="665">
        <v>139800</v>
      </c>
      <c r="N4721" s="664"/>
      <c r="O4721" s="664"/>
      <c r="P4721" s="665">
        <f t="shared" ref="P4721:P4722" si="630">SUM(K4721:O4721)</f>
        <v>335500</v>
      </c>
      <c r="Q4721" s="665">
        <f t="shared" si="628"/>
        <v>3019500</v>
      </c>
      <c r="R4721" s="665">
        <f t="shared" si="629"/>
        <v>0</v>
      </c>
      <c r="S4721" s="661"/>
    </row>
    <row r="4722" spans="1:19" outlineLevel="1">
      <c r="A4722" s="575"/>
      <c r="B4722" s="553" t="s">
        <v>2389</v>
      </c>
      <c r="C4722" s="558" t="s">
        <v>243</v>
      </c>
      <c r="D4722" s="555">
        <v>4</v>
      </c>
      <c r="E4722" s="407"/>
      <c r="F4722" s="406"/>
      <c r="G4722" s="407" t="s">
        <v>3061</v>
      </c>
      <c r="H4722" s="417" t="s">
        <v>3079</v>
      </c>
      <c r="I4722" s="653" t="s">
        <v>2040</v>
      </c>
      <c r="J4722" s="653" t="s">
        <v>324</v>
      </c>
      <c r="K4722" s="665">
        <v>146700</v>
      </c>
      <c r="L4722" s="665"/>
      <c r="M4722" s="665">
        <v>104800</v>
      </c>
      <c r="N4722" s="664"/>
      <c r="O4722" s="664"/>
      <c r="P4722" s="665">
        <f t="shared" si="630"/>
        <v>251500</v>
      </c>
      <c r="Q4722" s="665">
        <f t="shared" si="628"/>
        <v>1006000</v>
      </c>
      <c r="R4722" s="665">
        <f t="shared" si="629"/>
        <v>0</v>
      </c>
      <c r="S4722" s="661"/>
    </row>
    <row r="4723" spans="1:19" outlineLevel="1">
      <c r="A4723" s="575">
        <v>1.2</v>
      </c>
      <c r="B4723" s="402" t="s">
        <v>2362</v>
      </c>
      <c r="C4723" s="283"/>
      <c r="D4723" s="406"/>
      <c r="E4723" s="407"/>
      <c r="F4723" s="406"/>
      <c r="G4723" s="407"/>
      <c r="H4723" s="410"/>
      <c r="I4723" s="653"/>
      <c r="J4723" s="653"/>
      <c r="K4723" s="665"/>
      <c r="L4723" s="665"/>
      <c r="M4723" s="665"/>
      <c r="N4723" s="664"/>
      <c r="O4723" s="664"/>
      <c r="P4723" s="665"/>
      <c r="Q4723" s="665"/>
      <c r="R4723" s="665"/>
      <c r="S4723" s="661"/>
    </row>
    <row r="4724" spans="1:19" outlineLevel="1">
      <c r="A4724" s="575"/>
      <c r="B4724" s="419" t="s">
        <v>2515</v>
      </c>
      <c r="C4724" s="283" t="s">
        <v>23</v>
      </c>
      <c r="D4724" s="406">
        <v>6</v>
      </c>
      <c r="E4724" s="407"/>
      <c r="F4724" s="406"/>
      <c r="G4724" s="407" t="s">
        <v>3061</v>
      </c>
      <c r="H4724" s="417" t="s">
        <v>3079</v>
      </c>
      <c r="I4724" s="653" t="s">
        <v>2040</v>
      </c>
      <c r="J4724" s="653" t="s">
        <v>324</v>
      </c>
      <c r="K4724" s="665">
        <v>94800</v>
      </c>
      <c r="L4724" s="665"/>
      <c r="M4724" s="665">
        <v>69900</v>
      </c>
      <c r="N4724" s="664"/>
      <c r="O4724" s="664"/>
      <c r="P4724" s="665">
        <f t="shared" ref="P4724:P4727" si="631">SUM(K4724:O4724)</f>
        <v>164700</v>
      </c>
      <c r="Q4724" s="665">
        <f>P4724*$D4724</f>
        <v>988200</v>
      </c>
      <c r="R4724" s="665">
        <f>P4724*$F4724</f>
        <v>0</v>
      </c>
      <c r="S4724" s="661"/>
    </row>
    <row r="4725" spans="1:19" outlineLevel="1">
      <c r="A4725" s="575"/>
      <c r="B4725" s="419" t="s">
        <v>2516</v>
      </c>
      <c r="C4725" s="283" t="s">
        <v>23</v>
      </c>
      <c r="D4725" s="406">
        <v>4</v>
      </c>
      <c r="E4725" s="407"/>
      <c r="F4725" s="406"/>
      <c r="G4725" s="407" t="s">
        <v>3061</v>
      </c>
      <c r="H4725" s="417" t="s">
        <v>3079</v>
      </c>
      <c r="I4725" s="653" t="s">
        <v>2040</v>
      </c>
      <c r="J4725" s="653" t="s">
        <v>324</v>
      </c>
      <c r="K4725" s="665">
        <v>97300</v>
      </c>
      <c r="L4725" s="665"/>
      <c r="M4725" s="665">
        <v>87200</v>
      </c>
      <c r="N4725" s="664"/>
      <c r="O4725" s="664"/>
      <c r="P4725" s="665">
        <f t="shared" si="631"/>
        <v>184500</v>
      </c>
      <c r="Q4725" s="665">
        <f>P4725*$D4725</f>
        <v>738000</v>
      </c>
      <c r="R4725" s="665">
        <f>P4725*$F4725</f>
        <v>0</v>
      </c>
      <c r="S4725" s="661"/>
    </row>
    <row r="4726" spans="1:19" outlineLevel="1">
      <c r="A4726" s="575"/>
      <c r="B4726" s="419" t="s">
        <v>2517</v>
      </c>
      <c r="C4726" s="283" t="s">
        <v>23</v>
      </c>
      <c r="D4726" s="406">
        <v>2</v>
      </c>
      <c r="E4726" s="407"/>
      <c r="F4726" s="406"/>
      <c r="G4726" s="407" t="s">
        <v>3061</v>
      </c>
      <c r="H4726" s="417" t="s">
        <v>3079</v>
      </c>
      <c r="I4726" s="653" t="s">
        <v>2040</v>
      </c>
      <c r="J4726" s="653" t="s">
        <v>324</v>
      </c>
      <c r="K4726" s="665">
        <v>99700</v>
      </c>
      <c r="L4726" s="665"/>
      <c r="M4726" s="665">
        <v>104500</v>
      </c>
      <c r="N4726" s="664"/>
      <c r="O4726" s="664"/>
      <c r="P4726" s="665">
        <f t="shared" si="631"/>
        <v>204200</v>
      </c>
      <c r="Q4726" s="665">
        <f>P4726*$D4726</f>
        <v>408400</v>
      </c>
      <c r="R4726" s="665">
        <f>P4726*$F4726</f>
        <v>0</v>
      </c>
      <c r="S4726" s="661"/>
    </row>
    <row r="4727" spans="1:19" outlineLevel="1">
      <c r="A4727" s="575"/>
      <c r="B4727" s="419" t="s">
        <v>2393</v>
      </c>
      <c r="C4727" s="283" t="s">
        <v>23</v>
      </c>
      <c r="D4727" s="406">
        <v>3</v>
      </c>
      <c r="E4727" s="407"/>
      <c r="F4727" s="406"/>
      <c r="G4727" s="407" t="s">
        <v>3061</v>
      </c>
      <c r="H4727" s="417" t="s">
        <v>3079</v>
      </c>
      <c r="I4727" s="653" t="s">
        <v>2040</v>
      </c>
      <c r="J4727" s="653" t="s">
        <v>324</v>
      </c>
      <c r="K4727" s="665">
        <v>140000</v>
      </c>
      <c r="L4727" s="665"/>
      <c r="M4727" s="665">
        <v>174000</v>
      </c>
      <c r="N4727" s="664"/>
      <c r="O4727" s="664"/>
      <c r="P4727" s="665">
        <f t="shared" si="631"/>
        <v>314000</v>
      </c>
      <c r="Q4727" s="665">
        <f>P4727*$D4727</f>
        <v>942000</v>
      </c>
      <c r="R4727" s="665">
        <f>P4727*$F4727</f>
        <v>0</v>
      </c>
      <c r="S4727" s="661"/>
    </row>
    <row r="4728" spans="1:19" outlineLevel="1">
      <c r="A4728" s="575">
        <v>1.3</v>
      </c>
      <c r="B4728" s="402" t="s">
        <v>2364</v>
      </c>
      <c r="C4728" s="283"/>
      <c r="D4728" s="406"/>
      <c r="E4728" s="407"/>
      <c r="F4728" s="406"/>
      <c r="G4728" s="407"/>
      <c r="H4728" s="410"/>
      <c r="I4728" s="653"/>
      <c r="J4728" s="653"/>
      <c r="K4728" s="665"/>
      <c r="L4728" s="665"/>
      <c r="M4728" s="665"/>
      <c r="N4728" s="664"/>
      <c r="O4728" s="664"/>
      <c r="P4728" s="665"/>
      <c r="Q4728" s="665"/>
      <c r="R4728" s="665"/>
      <c r="S4728" s="661"/>
    </row>
    <row r="4729" spans="1:19" outlineLevel="1">
      <c r="A4729" s="575"/>
      <c r="B4729" s="419" t="s">
        <v>2808</v>
      </c>
      <c r="C4729" s="283" t="s">
        <v>23</v>
      </c>
      <c r="D4729" s="406">
        <v>2</v>
      </c>
      <c r="E4729" s="407"/>
      <c r="F4729" s="406"/>
      <c r="G4729" s="407" t="s">
        <v>3061</v>
      </c>
      <c r="H4729" s="417" t="s">
        <v>3079</v>
      </c>
      <c r="I4729" s="653" t="s">
        <v>2040</v>
      </c>
      <c r="J4729" s="653" t="s">
        <v>324</v>
      </c>
      <c r="K4729" s="665">
        <v>64600</v>
      </c>
      <c r="L4729" s="665"/>
      <c r="M4729" s="665">
        <v>87000</v>
      </c>
      <c r="N4729" s="664"/>
      <c r="O4729" s="664"/>
      <c r="P4729" s="665">
        <f t="shared" ref="P4729:P4731" si="632">SUM(K4729:O4729)</f>
        <v>151600</v>
      </c>
      <c r="Q4729" s="665">
        <f t="shared" ref="Q4729:Q4734" si="633">P4729*$D4729</f>
        <v>303200</v>
      </c>
      <c r="R4729" s="665">
        <f t="shared" ref="R4729:R4734" si="634">P4729*$F4729</f>
        <v>0</v>
      </c>
      <c r="S4729" s="661"/>
    </row>
    <row r="4730" spans="1:19" outlineLevel="1">
      <c r="A4730" s="575"/>
      <c r="B4730" s="419" t="s">
        <v>2809</v>
      </c>
      <c r="C4730" s="283" t="s">
        <v>23</v>
      </c>
      <c r="D4730" s="406">
        <v>1</v>
      </c>
      <c r="E4730" s="407"/>
      <c r="F4730" s="406"/>
      <c r="G4730" s="407" t="s">
        <v>3061</v>
      </c>
      <c r="H4730" s="417" t="s">
        <v>3079</v>
      </c>
      <c r="I4730" s="653" t="s">
        <v>2040</v>
      </c>
      <c r="J4730" s="653" t="s">
        <v>324</v>
      </c>
      <c r="K4730" s="665">
        <v>67100</v>
      </c>
      <c r="L4730" s="665"/>
      <c r="M4730" s="665">
        <v>104300</v>
      </c>
      <c r="N4730" s="664"/>
      <c r="O4730" s="664"/>
      <c r="P4730" s="665">
        <f t="shared" si="632"/>
        <v>171400</v>
      </c>
      <c r="Q4730" s="665">
        <f t="shared" si="633"/>
        <v>171400</v>
      </c>
      <c r="R4730" s="665">
        <f t="shared" si="634"/>
        <v>0</v>
      </c>
      <c r="S4730" s="661"/>
    </row>
    <row r="4731" spans="1:19" outlineLevel="1">
      <c r="A4731" s="575"/>
      <c r="B4731" s="419" t="s">
        <v>2810</v>
      </c>
      <c r="C4731" s="283" t="s">
        <v>23</v>
      </c>
      <c r="D4731" s="406">
        <v>1</v>
      </c>
      <c r="E4731" s="407"/>
      <c r="F4731" s="406"/>
      <c r="G4731" s="407" t="s">
        <v>3061</v>
      </c>
      <c r="H4731" s="417" t="s">
        <v>3079</v>
      </c>
      <c r="I4731" s="653" t="s">
        <v>2040</v>
      </c>
      <c r="J4731" s="653" t="s">
        <v>324</v>
      </c>
      <c r="K4731" s="665">
        <v>76000</v>
      </c>
      <c r="L4731" s="665"/>
      <c r="M4731" s="665">
        <v>121700</v>
      </c>
      <c r="N4731" s="664"/>
      <c r="O4731" s="664"/>
      <c r="P4731" s="665">
        <f t="shared" si="632"/>
        <v>197700</v>
      </c>
      <c r="Q4731" s="665">
        <f t="shared" si="633"/>
        <v>197700</v>
      </c>
      <c r="R4731" s="665">
        <f t="shared" si="634"/>
        <v>0</v>
      </c>
      <c r="S4731" s="661"/>
    </row>
    <row r="4732" spans="1:19" outlineLevel="1">
      <c r="A4732" s="575"/>
      <c r="B4732" s="553" t="s">
        <v>2811</v>
      </c>
      <c r="C4732" s="589" t="s">
        <v>23</v>
      </c>
      <c r="D4732" s="555">
        <v>2</v>
      </c>
      <c r="E4732" s="407"/>
      <c r="F4732" s="406"/>
      <c r="G4732" s="407" t="s">
        <v>3061</v>
      </c>
      <c r="H4732" s="417" t="s">
        <v>3079</v>
      </c>
      <c r="I4732" s="653" t="s">
        <v>2040</v>
      </c>
      <c r="J4732" s="653" t="s">
        <v>324</v>
      </c>
      <c r="K4732" s="665">
        <v>68600</v>
      </c>
      <c r="L4732" s="665"/>
      <c r="M4732" s="665">
        <v>104300</v>
      </c>
      <c r="N4732" s="664"/>
      <c r="O4732" s="664"/>
      <c r="P4732" s="665">
        <f t="shared" ref="P4732:P4734" si="635">SUM(K4732:O4732)</f>
        <v>172900</v>
      </c>
      <c r="Q4732" s="665">
        <f t="shared" si="633"/>
        <v>345800</v>
      </c>
      <c r="R4732" s="665">
        <f t="shared" si="634"/>
        <v>0</v>
      </c>
      <c r="S4732" s="661"/>
    </row>
    <row r="4733" spans="1:19" outlineLevel="1">
      <c r="A4733" s="575"/>
      <c r="B4733" s="553" t="s">
        <v>2812</v>
      </c>
      <c r="C4733" s="589" t="s">
        <v>23</v>
      </c>
      <c r="D4733" s="555">
        <v>1</v>
      </c>
      <c r="E4733" s="407"/>
      <c r="F4733" s="406"/>
      <c r="G4733" s="407" t="s">
        <v>3061</v>
      </c>
      <c r="H4733" s="417" t="s">
        <v>3079</v>
      </c>
      <c r="I4733" s="653" t="s">
        <v>2040</v>
      </c>
      <c r="J4733" s="653" t="s">
        <v>324</v>
      </c>
      <c r="K4733" s="665">
        <v>112900</v>
      </c>
      <c r="L4733" s="665"/>
      <c r="M4733" s="665">
        <v>173900</v>
      </c>
      <c r="N4733" s="664"/>
      <c r="O4733" s="664"/>
      <c r="P4733" s="665">
        <f t="shared" si="635"/>
        <v>286800</v>
      </c>
      <c r="Q4733" s="665">
        <f t="shared" si="633"/>
        <v>286800</v>
      </c>
      <c r="R4733" s="665">
        <f t="shared" si="634"/>
        <v>0</v>
      </c>
      <c r="S4733" s="661"/>
    </row>
    <row r="4734" spans="1:19" outlineLevel="1">
      <c r="A4734" s="575"/>
      <c r="B4734" s="553" t="s">
        <v>2813</v>
      </c>
      <c r="C4734" s="589" t="s">
        <v>23</v>
      </c>
      <c r="D4734" s="555">
        <v>2</v>
      </c>
      <c r="E4734" s="407"/>
      <c r="F4734" s="406"/>
      <c r="G4734" s="407" t="s">
        <v>3061</v>
      </c>
      <c r="H4734" s="417" t="s">
        <v>3079</v>
      </c>
      <c r="I4734" s="653" t="s">
        <v>2040</v>
      </c>
      <c r="J4734" s="653" t="s">
        <v>324</v>
      </c>
      <c r="K4734" s="665">
        <v>103400</v>
      </c>
      <c r="L4734" s="665"/>
      <c r="M4734" s="665">
        <v>173800</v>
      </c>
      <c r="N4734" s="664"/>
      <c r="O4734" s="664"/>
      <c r="P4734" s="665">
        <f t="shared" si="635"/>
        <v>277200</v>
      </c>
      <c r="Q4734" s="665">
        <f t="shared" si="633"/>
        <v>554400</v>
      </c>
      <c r="R4734" s="665">
        <f t="shared" si="634"/>
        <v>0</v>
      </c>
      <c r="S4734" s="661"/>
    </row>
    <row r="4735" spans="1:19" outlineLevel="1">
      <c r="A4735" s="575"/>
      <c r="B4735" s="553" t="s">
        <v>2814</v>
      </c>
      <c r="C4735" s="589"/>
      <c r="D4735" s="555"/>
      <c r="E4735" s="407"/>
      <c r="F4735" s="406"/>
      <c r="G4735" s="407"/>
      <c r="H4735" s="417"/>
      <c r="I4735" s="653"/>
      <c r="J4735" s="653"/>
      <c r="K4735" s="665"/>
      <c r="L4735" s="665"/>
      <c r="M4735" s="665"/>
      <c r="N4735" s="664"/>
      <c r="O4735" s="664"/>
      <c r="P4735" s="665"/>
      <c r="Q4735" s="665"/>
      <c r="R4735" s="665"/>
      <c r="S4735" s="661"/>
    </row>
    <row r="4736" spans="1:19" outlineLevel="1">
      <c r="A4736" s="575"/>
      <c r="B4736" s="553" t="s">
        <v>2815</v>
      </c>
      <c r="C4736" s="589" t="s">
        <v>23</v>
      </c>
      <c r="D4736" s="555">
        <v>16</v>
      </c>
      <c r="E4736" s="407"/>
      <c r="F4736" s="406"/>
      <c r="G4736" s="407" t="s">
        <v>3061</v>
      </c>
      <c r="H4736" s="417" t="s">
        <v>3079</v>
      </c>
      <c r="I4736" s="653" t="s">
        <v>2040</v>
      </c>
      <c r="J4736" s="653" t="s">
        <v>324</v>
      </c>
      <c r="K4736" s="665">
        <v>67100</v>
      </c>
      <c r="L4736" s="665"/>
      <c r="M4736" s="665">
        <v>104300</v>
      </c>
      <c r="N4736" s="664"/>
      <c r="O4736" s="664"/>
      <c r="P4736" s="665">
        <f t="shared" ref="P4736:P4740" si="636">SUM(K4736:O4736)</f>
        <v>171400</v>
      </c>
      <c r="Q4736" s="665">
        <f>P4736*$D4736</f>
        <v>2742400</v>
      </c>
      <c r="R4736" s="665">
        <f>P4736*$F4736</f>
        <v>0</v>
      </c>
      <c r="S4736" s="661"/>
    </row>
    <row r="4737" spans="1:19" outlineLevel="1">
      <c r="A4737" s="575"/>
      <c r="B4737" s="553" t="s">
        <v>2816</v>
      </c>
      <c r="C4737" s="589" t="s">
        <v>23</v>
      </c>
      <c r="D4737" s="555">
        <v>2</v>
      </c>
      <c r="E4737" s="407"/>
      <c r="F4737" s="406"/>
      <c r="G4737" s="407" t="s">
        <v>3061</v>
      </c>
      <c r="H4737" s="417" t="s">
        <v>3079</v>
      </c>
      <c r="I4737" s="653" t="s">
        <v>2040</v>
      </c>
      <c r="J4737" s="653" t="s">
        <v>324</v>
      </c>
      <c r="K4737" s="665">
        <v>76200</v>
      </c>
      <c r="L4737" s="665"/>
      <c r="M4737" s="665">
        <v>121700</v>
      </c>
      <c r="N4737" s="664"/>
      <c r="O4737" s="664"/>
      <c r="P4737" s="665">
        <f t="shared" si="636"/>
        <v>197900</v>
      </c>
      <c r="Q4737" s="665">
        <f>P4737*$D4737</f>
        <v>395800</v>
      </c>
      <c r="R4737" s="665">
        <f>P4737*$F4737</f>
        <v>0</v>
      </c>
      <c r="S4737" s="661"/>
    </row>
    <row r="4738" spans="1:19" outlineLevel="1">
      <c r="A4738" s="575"/>
      <c r="B4738" s="553" t="s">
        <v>2817</v>
      </c>
      <c r="C4738" s="589" t="s">
        <v>23</v>
      </c>
      <c r="D4738" s="555">
        <v>1</v>
      </c>
      <c r="E4738" s="407"/>
      <c r="F4738" s="406"/>
      <c r="G4738" s="407" t="s">
        <v>3061</v>
      </c>
      <c r="H4738" s="417" t="s">
        <v>3079</v>
      </c>
      <c r="I4738" s="653" t="s">
        <v>2040</v>
      </c>
      <c r="J4738" s="653" t="s">
        <v>324</v>
      </c>
      <c r="K4738" s="665">
        <v>88400</v>
      </c>
      <c r="L4738" s="665"/>
      <c r="M4738" s="665">
        <v>139100</v>
      </c>
      <c r="N4738" s="664"/>
      <c r="O4738" s="664"/>
      <c r="P4738" s="665">
        <f t="shared" si="636"/>
        <v>227500</v>
      </c>
      <c r="Q4738" s="665">
        <f>P4738*$D4738</f>
        <v>227500</v>
      </c>
      <c r="R4738" s="665">
        <f>P4738*$F4738</f>
        <v>0</v>
      </c>
      <c r="S4738" s="661"/>
    </row>
    <row r="4739" spans="1:19" outlineLevel="1">
      <c r="A4739" s="575"/>
      <c r="B4739" s="553" t="s">
        <v>2818</v>
      </c>
      <c r="C4739" s="589" t="s">
        <v>23</v>
      </c>
      <c r="D4739" s="555">
        <v>8</v>
      </c>
      <c r="E4739" s="407"/>
      <c r="F4739" s="406"/>
      <c r="G4739" s="407" t="s">
        <v>3061</v>
      </c>
      <c r="H4739" s="417" t="s">
        <v>3079</v>
      </c>
      <c r="I4739" s="653" t="s">
        <v>2040</v>
      </c>
      <c r="J4739" s="653" t="s">
        <v>324</v>
      </c>
      <c r="K4739" s="665">
        <v>88400</v>
      </c>
      <c r="L4739" s="665"/>
      <c r="M4739" s="665">
        <v>139100</v>
      </c>
      <c r="N4739" s="664"/>
      <c r="O4739" s="664"/>
      <c r="P4739" s="665">
        <f t="shared" si="636"/>
        <v>227500</v>
      </c>
      <c r="Q4739" s="665">
        <f>P4739*$D4739</f>
        <v>1820000</v>
      </c>
      <c r="R4739" s="665">
        <f>P4739*$F4739</f>
        <v>0</v>
      </c>
      <c r="S4739" s="661"/>
    </row>
    <row r="4740" spans="1:19" outlineLevel="1">
      <c r="A4740" s="575"/>
      <c r="B4740" s="553" t="s">
        <v>2819</v>
      </c>
      <c r="C4740" s="589" t="s">
        <v>23</v>
      </c>
      <c r="D4740" s="555">
        <v>2</v>
      </c>
      <c r="E4740" s="407"/>
      <c r="F4740" s="406"/>
      <c r="G4740" s="407" t="s">
        <v>3061</v>
      </c>
      <c r="H4740" s="417" t="s">
        <v>3079</v>
      </c>
      <c r="I4740" s="653" t="s">
        <v>2040</v>
      </c>
      <c r="J4740" s="653" t="s">
        <v>324</v>
      </c>
      <c r="K4740" s="665">
        <v>100700</v>
      </c>
      <c r="L4740" s="665"/>
      <c r="M4740" s="665">
        <v>156500</v>
      </c>
      <c r="N4740" s="664"/>
      <c r="O4740" s="664"/>
      <c r="P4740" s="665">
        <f t="shared" si="636"/>
        <v>257200</v>
      </c>
      <c r="Q4740" s="665">
        <f>P4740*$D4740</f>
        <v>514400</v>
      </c>
      <c r="R4740" s="665">
        <f>P4740*$F4740</f>
        <v>0</v>
      </c>
      <c r="S4740" s="661"/>
    </row>
    <row r="4741" spans="1:19" outlineLevel="1">
      <c r="A4741" s="575"/>
      <c r="B4741" s="553" t="s">
        <v>2820</v>
      </c>
      <c r="C4741" s="589"/>
      <c r="D4741" s="555"/>
      <c r="E4741" s="407"/>
      <c r="F4741" s="406"/>
      <c r="G4741" s="407"/>
      <c r="H4741" s="417"/>
      <c r="I4741" s="653"/>
      <c r="J4741" s="653"/>
      <c r="K4741" s="665"/>
      <c r="L4741" s="665"/>
      <c r="M4741" s="665"/>
      <c r="N4741" s="664"/>
      <c r="O4741" s="664"/>
      <c r="P4741" s="665"/>
      <c r="Q4741" s="665"/>
      <c r="R4741" s="665"/>
      <c r="S4741" s="661"/>
    </row>
    <row r="4742" spans="1:19" outlineLevel="1">
      <c r="A4742" s="575"/>
      <c r="B4742" s="553" t="s">
        <v>2821</v>
      </c>
      <c r="C4742" s="589" t="s">
        <v>23</v>
      </c>
      <c r="D4742" s="555">
        <v>12</v>
      </c>
      <c r="E4742" s="407"/>
      <c r="F4742" s="406"/>
      <c r="G4742" s="407" t="s">
        <v>3061</v>
      </c>
      <c r="H4742" s="417" t="s">
        <v>3079</v>
      </c>
      <c r="I4742" s="653" t="s">
        <v>2040</v>
      </c>
      <c r="J4742" s="653" t="s">
        <v>324</v>
      </c>
      <c r="K4742" s="665">
        <v>62200</v>
      </c>
      <c r="L4742" s="665"/>
      <c r="M4742" s="665">
        <v>69700</v>
      </c>
      <c r="N4742" s="664"/>
      <c r="O4742" s="664"/>
      <c r="P4742" s="665">
        <f t="shared" ref="P4742:P4743" si="637">SUM(K4742:O4742)</f>
        <v>131900</v>
      </c>
      <c r="Q4742" s="665">
        <f>P4742*$D4742</f>
        <v>1582800</v>
      </c>
      <c r="R4742" s="665">
        <f>P4742*$F4742</f>
        <v>0</v>
      </c>
      <c r="S4742" s="661"/>
    </row>
    <row r="4743" spans="1:19" outlineLevel="1">
      <c r="A4743" s="575"/>
      <c r="B4743" s="553" t="s">
        <v>2822</v>
      </c>
      <c r="C4743" s="589" t="s">
        <v>23</v>
      </c>
      <c r="D4743" s="555">
        <v>6</v>
      </c>
      <c r="E4743" s="407"/>
      <c r="F4743" s="406"/>
      <c r="G4743" s="407" t="s">
        <v>3061</v>
      </c>
      <c r="H4743" s="417" t="s">
        <v>3079</v>
      </c>
      <c r="I4743" s="653" t="s">
        <v>2040</v>
      </c>
      <c r="J4743" s="653" t="s">
        <v>324</v>
      </c>
      <c r="K4743" s="665">
        <v>67100</v>
      </c>
      <c r="L4743" s="665"/>
      <c r="M4743" s="665">
        <v>104300</v>
      </c>
      <c r="N4743" s="664"/>
      <c r="O4743" s="664"/>
      <c r="P4743" s="665">
        <f t="shared" si="637"/>
        <v>171400</v>
      </c>
      <c r="Q4743" s="665">
        <f>P4743*$D4743</f>
        <v>1028400</v>
      </c>
      <c r="R4743" s="665">
        <f>P4743*$F4743</f>
        <v>0</v>
      </c>
      <c r="S4743" s="661"/>
    </row>
    <row r="4744" spans="1:19" outlineLevel="1">
      <c r="A4744" s="575"/>
      <c r="B4744" s="553" t="s">
        <v>2823</v>
      </c>
      <c r="C4744" s="589" t="s">
        <v>23</v>
      </c>
      <c r="D4744" s="555">
        <v>2</v>
      </c>
      <c r="E4744" s="407"/>
      <c r="F4744" s="406"/>
      <c r="G4744" s="407" t="s">
        <v>3061</v>
      </c>
      <c r="H4744" s="417" t="s">
        <v>3079</v>
      </c>
      <c r="I4744" s="653" t="s">
        <v>2040</v>
      </c>
      <c r="J4744" s="653" t="s">
        <v>324</v>
      </c>
      <c r="K4744" s="665">
        <v>71900</v>
      </c>
      <c r="L4744" s="665"/>
      <c r="M4744" s="665">
        <v>121700</v>
      </c>
      <c r="N4744" s="664"/>
      <c r="O4744" s="664"/>
      <c r="P4744" s="665">
        <f t="shared" ref="P4744:P4745" si="638">SUM(K4744:O4744)</f>
        <v>193600</v>
      </c>
      <c r="Q4744" s="665">
        <f>P4744*$D4744</f>
        <v>387200</v>
      </c>
      <c r="R4744" s="665">
        <f>P4744*$F4744</f>
        <v>0</v>
      </c>
      <c r="S4744" s="661"/>
    </row>
    <row r="4745" spans="1:19" outlineLevel="1">
      <c r="A4745" s="575"/>
      <c r="B4745" s="553" t="s">
        <v>2824</v>
      </c>
      <c r="C4745" s="589" t="s">
        <v>23</v>
      </c>
      <c r="D4745" s="555">
        <v>10</v>
      </c>
      <c r="E4745" s="407"/>
      <c r="F4745" s="406"/>
      <c r="G4745" s="407" t="s">
        <v>3061</v>
      </c>
      <c r="H4745" s="417" t="s">
        <v>3079</v>
      </c>
      <c r="I4745" s="653" t="s">
        <v>2040</v>
      </c>
      <c r="J4745" s="653" t="s">
        <v>324</v>
      </c>
      <c r="K4745" s="665">
        <v>118300</v>
      </c>
      <c r="L4745" s="665"/>
      <c r="M4745" s="665">
        <v>173900</v>
      </c>
      <c r="N4745" s="664"/>
      <c r="O4745" s="664"/>
      <c r="P4745" s="665">
        <f t="shared" si="638"/>
        <v>292200</v>
      </c>
      <c r="Q4745" s="665">
        <f>P4745*$D4745</f>
        <v>2922000</v>
      </c>
      <c r="R4745" s="665">
        <f>P4745*$F4745</f>
        <v>0</v>
      </c>
      <c r="S4745" s="661"/>
    </row>
    <row r="4746" spans="1:19" outlineLevel="1">
      <c r="A4746" s="575">
        <v>1.4</v>
      </c>
      <c r="B4746" s="402" t="s">
        <v>2825</v>
      </c>
      <c r="C4746" s="283"/>
      <c r="D4746" s="406">
        <v>0</v>
      </c>
      <c r="E4746" s="407"/>
      <c r="F4746" s="406"/>
      <c r="G4746" s="407"/>
      <c r="H4746" s="410"/>
      <c r="I4746" s="653"/>
      <c r="J4746" s="653"/>
      <c r="K4746" s="665"/>
      <c r="L4746" s="665"/>
      <c r="M4746" s="665"/>
      <c r="N4746" s="664"/>
      <c r="O4746" s="664"/>
      <c r="P4746" s="665"/>
      <c r="Q4746" s="665"/>
      <c r="R4746" s="665"/>
      <c r="S4746" s="661"/>
    </row>
    <row r="4747" spans="1:19" ht="25.5" outlineLevel="1">
      <c r="A4747" s="575"/>
      <c r="B4747" s="419" t="s">
        <v>2440</v>
      </c>
      <c r="C4747" s="410" t="s">
        <v>243</v>
      </c>
      <c r="D4747" s="406">
        <v>68</v>
      </c>
      <c r="E4747" s="407"/>
      <c r="F4747" s="406"/>
      <c r="G4747" s="407"/>
      <c r="H4747" s="410" t="s">
        <v>2441</v>
      </c>
      <c r="I4747" s="653" t="s">
        <v>2439</v>
      </c>
      <c r="J4747" s="653" t="s">
        <v>324</v>
      </c>
      <c r="K4747" s="665">
        <v>27900</v>
      </c>
      <c r="L4747" s="665"/>
      <c r="M4747" s="665">
        <v>27800</v>
      </c>
      <c r="N4747" s="664"/>
      <c r="O4747" s="664"/>
      <c r="P4747" s="665">
        <f t="shared" ref="P4747:P4749" si="639">SUM(K4747:O4747)</f>
        <v>55700</v>
      </c>
      <c r="Q4747" s="665">
        <f>P4747*$D4747</f>
        <v>3787600</v>
      </c>
      <c r="R4747" s="665">
        <f>P4747*$F4747</f>
        <v>0</v>
      </c>
      <c r="S4747" s="661"/>
    </row>
    <row r="4748" spans="1:19" ht="25.5" outlineLevel="1">
      <c r="A4748" s="575"/>
      <c r="B4748" s="419" t="s">
        <v>2437</v>
      </c>
      <c r="C4748" s="410" t="s">
        <v>243</v>
      </c>
      <c r="D4748" s="406">
        <v>10</v>
      </c>
      <c r="E4748" s="407"/>
      <c r="F4748" s="406"/>
      <c r="G4748" s="407"/>
      <c r="H4748" s="410" t="s">
        <v>2438</v>
      </c>
      <c r="I4748" s="653" t="s">
        <v>2439</v>
      </c>
      <c r="J4748" s="653" t="s">
        <v>324</v>
      </c>
      <c r="K4748" s="665">
        <v>33800</v>
      </c>
      <c r="L4748" s="665"/>
      <c r="M4748" s="665">
        <v>33300</v>
      </c>
      <c r="N4748" s="664"/>
      <c r="O4748" s="664"/>
      <c r="P4748" s="665">
        <f t="shared" si="639"/>
        <v>67100</v>
      </c>
      <c r="Q4748" s="665">
        <f>P4748*$D4748</f>
        <v>671000</v>
      </c>
      <c r="R4748" s="665">
        <f>P4748*$F4748</f>
        <v>0</v>
      </c>
      <c r="S4748" s="661"/>
    </row>
    <row r="4749" spans="1:19" ht="25.5" outlineLevel="1">
      <c r="A4749" s="575"/>
      <c r="B4749" s="419" t="s">
        <v>2585</v>
      </c>
      <c r="C4749" s="410" t="s">
        <v>243</v>
      </c>
      <c r="D4749" s="406">
        <v>18</v>
      </c>
      <c r="E4749" s="407"/>
      <c r="F4749" s="406"/>
      <c r="G4749" s="407"/>
      <c r="H4749" s="410" t="s">
        <v>2586</v>
      </c>
      <c r="I4749" s="653" t="s">
        <v>2439</v>
      </c>
      <c r="J4749" s="653" t="s">
        <v>324</v>
      </c>
      <c r="K4749" s="665">
        <v>41300</v>
      </c>
      <c r="L4749" s="665"/>
      <c r="M4749" s="665">
        <v>43600</v>
      </c>
      <c r="N4749" s="664"/>
      <c r="O4749" s="664"/>
      <c r="P4749" s="665">
        <f t="shared" si="639"/>
        <v>84900</v>
      </c>
      <c r="Q4749" s="665">
        <f>P4749*$D4749</f>
        <v>1528200</v>
      </c>
      <c r="R4749" s="665">
        <f>P4749*$F4749</f>
        <v>0</v>
      </c>
      <c r="S4749" s="661"/>
    </row>
    <row r="4750" spans="1:19" outlineLevel="1">
      <c r="A4750" s="575">
        <v>1.4</v>
      </c>
      <c r="B4750" s="560" t="s">
        <v>2826</v>
      </c>
      <c r="C4750" s="589"/>
      <c r="D4750" s="555"/>
      <c r="E4750" s="407"/>
      <c r="F4750" s="406"/>
      <c r="G4750" s="407"/>
      <c r="H4750" s="410"/>
      <c r="I4750" s="653"/>
      <c r="J4750" s="653"/>
      <c r="K4750" s="665"/>
      <c r="L4750" s="665"/>
      <c r="M4750" s="665"/>
      <c r="N4750" s="664"/>
      <c r="O4750" s="664"/>
      <c r="P4750" s="665"/>
      <c r="Q4750" s="665"/>
      <c r="R4750" s="665"/>
      <c r="S4750" s="661"/>
    </row>
    <row r="4751" spans="1:19" outlineLevel="1">
      <c r="A4751" s="575"/>
      <c r="B4751" s="553" t="s">
        <v>2827</v>
      </c>
      <c r="C4751" s="558" t="s">
        <v>23</v>
      </c>
      <c r="D4751" s="555">
        <v>5</v>
      </c>
      <c r="E4751" s="407"/>
      <c r="F4751" s="406"/>
      <c r="G4751" s="407" t="s">
        <v>3061</v>
      </c>
      <c r="H4751" s="417" t="s">
        <v>3079</v>
      </c>
      <c r="I4751" s="653" t="s">
        <v>2040</v>
      </c>
      <c r="J4751" s="653" t="s">
        <v>324</v>
      </c>
      <c r="K4751" s="665">
        <v>321300</v>
      </c>
      <c r="L4751" s="665"/>
      <c r="M4751" s="665">
        <v>263600</v>
      </c>
      <c r="N4751" s="664"/>
      <c r="O4751" s="664"/>
      <c r="P4751" s="665">
        <f t="shared" ref="P4751:P4752" si="640">SUM(K4751:O4751)</f>
        <v>584900</v>
      </c>
      <c r="Q4751" s="665">
        <f>P4751*$D4751</f>
        <v>2924500</v>
      </c>
      <c r="R4751" s="665">
        <f>P4751*$F4751</f>
        <v>0</v>
      </c>
      <c r="S4751" s="661"/>
    </row>
    <row r="4752" spans="1:19" outlineLevel="1">
      <c r="A4752" s="575"/>
      <c r="B4752" s="553" t="s">
        <v>2828</v>
      </c>
      <c r="C4752" s="558" t="s">
        <v>23</v>
      </c>
      <c r="D4752" s="555">
        <v>5</v>
      </c>
      <c r="E4752" s="407"/>
      <c r="F4752" s="406"/>
      <c r="G4752" s="407" t="s">
        <v>3061</v>
      </c>
      <c r="H4752" s="417" t="s">
        <v>3079</v>
      </c>
      <c r="I4752" s="653" t="s">
        <v>2040</v>
      </c>
      <c r="J4752" s="653" t="s">
        <v>324</v>
      </c>
      <c r="K4752" s="665">
        <v>276300</v>
      </c>
      <c r="L4752" s="665"/>
      <c r="M4752" s="665">
        <v>211100</v>
      </c>
      <c r="N4752" s="664"/>
      <c r="O4752" s="664"/>
      <c r="P4752" s="665">
        <f t="shared" si="640"/>
        <v>487400</v>
      </c>
      <c r="Q4752" s="665">
        <f>P4752*$D4752</f>
        <v>2437000</v>
      </c>
      <c r="R4752" s="665">
        <f>P4752*$F4752</f>
        <v>0</v>
      </c>
      <c r="S4752" s="661"/>
    </row>
    <row r="4753" spans="1:19" outlineLevel="1">
      <c r="A4753" s="575"/>
      <c r="B4753" s="560" t="s">
        <v>2508</v>
      </c>
      <c r="C4753" s="558"/>
      <c r="D4753" s="555"/>
      <c r="E4753" s="407"/>
      <c r="F4753" s="406"/>
      <c r="G4753" s="407"/>
      <c r="H4753" s="410"/>
      <c r="I4753" s="653"/>
      <c r="J4753" s="653"/>
      <c r="K4753" s="665"/>
      <c r="L4753" s="665"/>
      <c r="M4753" s="665"/>
      <c r="N4753" s="664"/>
      <c r="O4753" s="664"/>
      <c r="P4753" s="665"/>
      <c r="Q4753" s="665"/>
      <c r="R4753" s="665"/>
      <c r="S4753" s="661"/>
    </row>
    <row r="4754" spans="1:19" outlineLevel="1">
      <c r="A4754" s="575"/>
      <c r="B4754" s="553" t="s">
        <v>2509</v>
      </c>
      <c r="C4754" s="558" t="s">
        <v>2056</v>
      </c>
      <c r="D4754" s="555">
        <v>36</v>
      </c>
      <c r="E4754" s="407"/>
      <c r="F4754" s="406"/>
      <c r="G4754" s="407"/>
      <c r="H4754" s="410"/>
      <c r="I4754" s="653"/>
      <c r="J4754" s="653" t="s">
        <v>324</v>
      </c>
      <c r="K4754" s="665">
        <v>323800</v>
      </c>
      <c r="L4754" s="665"/>
      <c r="M4754" s="665">
        <v>145000</v>
      </c>
      <c r="N4754" s="664"/>
      <c r="O4754" s="664"/>
      <c r="P4754" s="665">
        <f t="shared" ref="P4754:P4755" si="641">SUM(K4754:O4754)</f>
        <v>468800</v>
      </c>
      <c r="Q4754" s="665">
        <f>P4754*$D4754</f>
        <v>16876800</v>
      </c>
      <c r="R4754" s="665">
        <f>P4754*$F4754</f>
        <v>0</v>
      </c>
      <c r="S4754" s="661"/>
    </row>
    <row r="4755" spans="1:19" outlineLevel="1">
      <c r="A4755" s="575"/>
      <c r="B4755" s="553" t="s">
        <v>2510</v>
      </c>
      <c r="C4755" s="558" t="s">
        <v>2056</v>
      </c>
      <c r="D4755" s="555">
        <v>24</v>
      </c>
      <c r="E4755" s="407"/>
      <c r="F4755" s="406"/>
      <c r="G4755" s="407"/>
      <c r="H4755" s="410"/>
      <c r="I4755" s="653"/>
      <c r="J4755" s="653" t="s">
        <v>324</v>
      </c>
      <c r="K4755" s="665">
        <v>323800</v>
      </c>
      <c r="L4755" s="665"/>
      <c r="M4755" s="665">
        <v>145000</v>
      </c>
      <c r="N4755" s="664"/>
      <c r="O4755" s="664"/>
      <c r="P4755" s="665">
        <f t="shared" si="641"/>
        <v>468800</v>
      </c>
      <c r="Q4755" s="665">
        <f>P4755*$D4755</f>
        <v>11251200</v>
      </c>
      <c r="R4755" s="665">
        <f>P4755*$F4755</f>
        <v>0</v>
      </c>
      <c r="S4755" s="661"/>
    </row>
    <row r="4756" spans="1:19" outlineLevel="1">
      <c r="A4756" s="575">
        <v>1.5</v>
      </c>
      <c r="B4756" s="402" t="s">
        <v>2094</v>
      </c>
      <c r="C4756" s="283"/>
      <c r="D4756" s="406"/>
      <c r="E4756" s="407"/>
      <c r="F4756" s="406"/>
      <c r="G4756" s="407"/>
      <c r="H4756" s="410"/>
      <c r="I4756" s="653"/>
      <c r="J4756" s="653"/>
      <c r="K4756" s="665"/>
      <c r="L4756" s="665"/>
      <c r="M4756" s="665"/>
      <c r="N4756" s="664"/>
      <c r="O4756" s="664"/>
      <c r="P4756" s="665"/>
      <c r="Q4756" s="665"/>
      <c r="R4756" s="665"/>
      <c r="S4756" s="661"/>
    </row>
    <row r="4757" spans="1:19" outlineLevel="1">
      <c r="A4757" s="575"/>
      <c r="B4757" s="419" t="s">
        <v>2440</v>
      </c>
      <c r="C4757" s="283" t="s">
        <v>23</v>
      </c>
      <c r="D4757" s="406">
        <v>20</v>
      </c>
      <c r="E4757" s="407"/>
      <c r="F4757" s="406"/>
      <c r="G4757" s="407" t="s">
        <v>3187</v>
      </c>
      <c r="H4757" s="417" t="s">
        <v>3054</v>
      </c>
      <c r="I4757" s="653" t="s">
        <v>2040</v>
      </c>
      <c r="J4757" s="653" t="s">
        <v>324</v>
      </c>
      <c r="K4757" s="665">
        <v>160000</v>
      </c>
      <c r="L4757" s="665"/>
      <c r="M4757" s="665">
        <v>30800</v>
      </c>
      <c r="N4757" s="664"/>
      <c r="O4757" s="664"/>
      <c r="P4757" s="665">
        <f t="shared" ref="P4757:P4758" si="642">SUM(K4757:O4757)</f>
        <v>190800</v>
      </c>
      <c r="Q4757" s="665">
        <f>P4757*$D4757</f>
        <v>3816000</v>
      </c>
      <c r="R4757" s="665">
        <f>P4757*$F4757</f>
        <v>0</v>
      </c>
      <c r="S4757" s="661"/>
    </row>
    <row r="4758" spans="1:19" outlineLevel="1">
      <c r="A4758" s="575"/>
      <c r="B4758" s="419" t="s">
        <v>2585</v>
      </c>
      <c r="C4758" s="283" t="s">
        <v>23</v>
      </c>
      <c r="D4758" s="406">
        <v>9</v>
      </c>
      <c r="E4758" s="407"/>
      <c r="F4758" s="406"/>
      <c r="G4758" s="407" t="s">
        <v>3188</v>
      </c>
      <c r="H4758" s="417" t="s">
        <v>3054</v>
      </c>
      <c r="I4758" s="653" t="s">
        <v>2040</v>
      </c>
      <c r="J4758" s="653" t="s">
        <v>324</v>
      </c>
      <c r="K4758" s="665">
        <v>287500</v>
      </c>
      <c r="L4758" s="665"/>
      <c r="M4758" s="665">
        <v>56200</v>
      </c>
      <c r="N4758" s="664"/>
      <c r="O4758" s="664"/>
      <c r="P4758" s="665">
        <f t="shared" si="642"/>
        <v>343700</v>
      </c>
      <c r="Q4758" s="665">
        <f>P4758*$D4758</f>
        <v>3093300</v>
      </c>
      <c r="R4758" s="665">
        <f>P4758*$F4758</f>
        <v>0</v>
      </c>
      <c r="S4758" s="661"/>
    </row>
    <row r="4759" spans="1:19" ht="38.25" outlineLevel="1">
      <c r="A4759" s="575">
        <v>1.6</v>
      </c>
      <c r="B4759" s="402" t="s">
        <v>2328</v>
      </c>
      <c r="C4759" s="283"/>
      <c r="D4759" s="406"/>
      <c r="E4759" s="407"/>
      <c r="F4759" s="406"/>
      <c r="G4759" s="407"/>
      <c r="H4759" s="410"/>
      <c r="I4759" s="653"/>
      <c r="J4759" s="653"/>
      <c r="K4759" s="665"/>
      <c r="L4759" s="665"/>
      <c r="M4759" s="665"/>
      <c r="N4759" s="664"/>
      <c r="O4759" s="664"/>
      <c r="P4759" s="665"/>
      <c r="Q4759" s="665"/>
      <c r="R4759" s="665"/>
      <c r="S4759" s="661"/>
    </row>
    <row r="4760" spans="1:19" ht="25.5" outlineLevel="1">
      <c r="A4760" s="575"/>
      <c r="B4760" s="419" t="s">
        <v>2312</v>
      </c>
      <c r="C4760" s="283" t="s">
        <v>23</v>
      </c>
      <c r="D4760" s="406">
        <v>5</v>
      </c>
      <c r="E4760" s="407"/>
      <c r="F4760" s="406"/>
      <c r="G4760" s="407" t="s">
        <v>3135</v>
      </c>
      <c r="H4760" s="410"/>
      <c r="I4760" s="653" t="s">
        <v>2040</v>
      </c>
      <c r="J4760" s="653" t="s">
        <v>324</v>
      </c>
      <c r="K4760" s="665">
        <v>278800</v>
      </c>
      <c r="L4760" s="665"/>
      <c r="M4760" s="665">
        <v>279100</v>
      </c>
      <c r="N4760" s="664"/>
      <c r="O4760" s="664"/>
      <c r="P4760" s="665">
        <f t="shared" ref="P4760:P4761" si="643">SUM(K4760:O4760)</f>
        <v>557900</v>
      </c>
      <c r="Q4760" s="665">
        <f>P4760*$D4760</f>
        <v>2789500</v>
      </c>
      <c r="R4760" s="665">
        <f>P4760*$F4760</f>
        <v>0</v>
      </c>
      <c r="S4760" s="661"/>
    </row>
    <row r="4761" spans="1:19" outlineLevel="1">
      <c r="A4761" s="575">
        <v>1.7</v>
      </c>
      <c r="B4761" s="419" t="s">
        <v>2338</v>
      </c>
      <c r="C4761" s="283" t="s">
        <v>23</v>
      </c>
      <c r="D4761" s="406">
        <v>10</v>
      </c>
      <c r="E4761" s="407"/>
      <c r="F4761" s="406"/>
      <c r="G4761" s="407"/>
      <c r="H4761" s="410"/>
      <c r="I4761" s="653"/>
      <c r="J4761" s="417" t="s">
        <v>324</v>
      </c>
      <c r="K4761" s="665">
        <v>399900</v>
      </c>
      <c r="L4761" s="665"/>
      <c r="M4761" s="665">
        <v>116000</v>
      </c>
      <c r="N4761" s="664"/>
      <c r="O4761" s="664"/>
      <c r="P4761" s="665">
        <f t="shared" si="643"/>
        <v>515900</v>
      </c>
      <c r="Q4761" s="665">
        <f>P4761*$D4761</f>
        <v>5159000</v>
      </c>
      <c r="R4761" s="665">
        <f>P4761*$F4761</f>
        <v>0</v>
      </c>
      <c r="S4761" s="661"/>
    </row>
    <row r="4762" spans="1:19" ht="25.5" outlineLevel="1">
      <c r="A4762" s="575">
        <v>1.8</v>
      </c>
      <c r="B4762" s="402" t="s">
        <v>2452</v>
      </c>
      <c r="C4762" s="283"/>
      <c r="D4762" s="406"/>
      <c r="E4762" s="407"/>
      <c r="F4762" s="406"/>
      <c r="G4762" s="407"/>
      <c r="H4762" s="410"/>
      <c r="I4762" s="653"/>
      <c r="J4762" s="653"/>
      <c r="K4762" s="665"/>
      <c r="L4762" s="665"/>
      <c r="M4762" s="665"/>
      <c r="N4762" s="664"/>
      <c r="O4762" s="664"/>
      <c r="P4762" s="665"/>
      <c r="Q4762" s="665"/>
      <c r="R4762" s="665"/>
      <c r="S4762" s="661"/>
    </row>
    <row r="4763" spans="1:19" ht="25.5" outlineLevel="1">
      <c r="A4763" s="575"/>
      <c r="B4763" s="419" t="s">
        <v>2754</v>
      </c>
      <c r="C4763" s="283" t="s">
        <v>2734</v>
      </c>
      <c r="D4763" s="406">
        <v>5</v>
      </c>
      <c r="E4763" s="407"/>
      <c r="F4763" s="406"/>
      <c r="G4763" s="410" t="s">
        <v>3144</v>
      </c>
      <c r="H4763" s="410"/>
      <c r="I4763" s="653" t="s">
        <v>2040</v>
      </c>
      <c r="J4763" s="653" t="s">
        <v>324</v>
      </c>
      <c r="K4763" s="665">
        <v>225000</v>
      </c>
      <c r="L4763" s="665"/>
      <c r="M4763" s="665">
        <v>224800</v>
      </c>
      <c r="N4763" s="664"/>
      <c r="O4763" s="664"/>
      <c r="P4763" s="665">
        <f>SUM(K4763:O4763)</f>
        <v>449800</v>
      </c>
      <c r="Q4763" s="665">
        <f>P4763*$D4763</f>
        <v>2249000</v>
      </c>
      <c r="R4763" s="665">
        <f>P4763*$F4763</f>
        <v>0</v>
      </c>
      <c r="S4763" s="661"/>
    </row>
    <row r="4764" spans="1:19" outlineLevel="1">
      <c r="A4764" s="575">
        <v>1.9</v>
      </c>
      <c r="B4764" s="402" t="s">
        <v>2755</v>
      </c>
      <c r="C4764" s="283"/>
      <c r="D4764" s="406"/>
      <c r="E4764" s="407"/>
      <c r="F4764" s="406"/>
      <c r="G4764" s="407"/>
      <c r="H4764" s="410"/>
      <c r="I4764" s="653"/>
      <c r="J4764" s="653"/>
      <c r="K4764" s="665"/>
      <c r="L4764" s="665"/>
      <c r="M4764" s="665"/>
      <c r="N4764" s="664"/>
      <c r="O4764" s="664"/>
      <c r="P4764" s="665"/>
      <c r="Q4764" s="665"/>
      <c r="R4764" s="665"/>
      <c r="S4764" s="661"/>
    </row>
    <row r="4765" spans="1:19" outlineLevel="1">
      <c r="A4765" s="575"/>
      <c r="B4765" s="419" t="s">
        <v>2756</v>
      </c>
      <c r="C4765" s="410" t="s">
        <v>243</v>
      </c>
      <c r="D4765" s="406">
        <v>47.45</v>
      </c>
      <c r="E4765" s="407"/>
      <c r="F4765" s="406"/>
      <c r="G4765" s="407"/>
      <c r="H4765" s="410"/>
      <c r="I4765" s="653" t="s">
        <v>2757</v>
      </c>
      <c r="J4765" s="653" t="s">
        <v>324</v>
      </c>
      <c r="K4765" s="665">
        <v>102400</v>
      </c>
      <c r="L4765" s="665"/>
      <c r="M4765" s="665">
        <v>47800</v>
      </c>
      <c r="N4765" s="664"/>
      <c r="O4765" s="664"/>
      <c r="P4765" s="665">
        <f t="shared" ref="P4765:P4772" si="644">SUM(K4765:O4765)</f>
        <v>150200</v>
      </c>
      <c r="Q4765" s="665">
        <f t="shared" ref="Q4765:Q4772" si="645">P4765*$D4765</f>
        <v>7126990</v>
      </c>
      <c r="R4765" s="665">
        <f t="shared" ref="R4765:R4772" si="646">P4765*$F4765</f>
        <v>0</v>
      </c>
      <c r="S4765" s="661"/>
    </row>
    <row r="4766" spans="1:19" outlineLevel="1">
      <c r="A4766" s="575"/>
      <c r="B4766" s="419" t="s">
        <v>2758</v>
      </c>
      <c r="C4766" s="410" t="s">
        <v>243</v>
      </c>
      <c r="D4766" s="406">
        <v>20.387</v>
      </c>
      <c r="E4766" s="407"/>
      <c r="F4766" s="406"/>
      <c r="G4766" s="407"/>
      <c r="H4766" s="410"/>
      <c r="I4766" s="653" t="s">
        <v>2757</v>
      </c>
      <c r="J4766" s="653" t="s">
        <v>324</v>
      </c>
      <c r="K4766" s="665">
        <v>189600</v>
      </c>
      <c r="L4766" s="665"/>
      <c r="M4766" s="665">
        <v>64900</v>
      </c>
      <c r="N4766" s="664"/>
      <c r="O4766" s="664"/>
      <c r="P4766" s="665">
        <f t="shared" si="644"/>
        <v>254500</v>
      </c>
      <c r="Q4766" s="665">
        <f t="shared" si="645"/>
        <v>5188491.5</v>
      </c>
      <c r="R4766" s="665">
        <f t="shared" si="646"/>
        <v>0</v>
      </c>
      <c r="S4766" s="661"/>
    </row>
    <row r="4767" spans="1:19" outlineLevel="1">
      <c r="A4767" s="575"/>
      <c r="B4767" s="419" t="s">
        <v>2759</v>
      </c>
      <c r="C4767" s="410" t="s">
        <v>243</v>
      </c>
      <c r="D4767" s="406">
        <v>70.242999999999995</v>
      </c>
      <c r="E4767" s="407"/>
      <c r="F4767" s="406"/>
      <c r="G4767" s="407"/>
      <c r="H4767" s="410"/>
      <c r="I4767" s="653" t="s">
        <v>2757</v>
      </c>
      <c r="J4767" s="653" t="s">
        <v>324</v>
      </c>
      <c r="K4767" s="665">
        <v>241500</v>
      </c>
      <c r="L4767" s="665"/>
      <c r="M4767" s="665">
        <v>73000</v>
      </c>
      <c r="N4767" s="664"/>
      <c r="O4767" s="664"/>
      <c r="P4767" s="665">
        <f t="shared" si="644"/>
        <v>314500</v>
      </c>
      <c r="Q4767" s="665">
        <f t="shared" si="645"/>
        <v>22091423.5</v>
      </c>
      <c r="R4767" s="665">
        <f t="shared" si="646"/>
        <v>0</v>
      </c>
      <c r="S4767" s="661"/>
    </row>
    <row r="4768" spans="1:19" outlineLevel="1">
      <c r="A4768" s="575"/>
      <c r="B4768" s="419" t="s">
        <v>2760</v>
      </c>
      <c r="C4768" s="283" t="s">
        <v>2734</v>
      </c>
      <c r="D4768" s="406">
        <v>7</v>
      </c>
      <c r="E4768" s="407"/>
      <c r="F4768" s="406"/>
      <c r="G4768" s="407"/>
      <c r="H4768" s="410"/>
      <c r="I4768" s="653" t="s">
        <v>2757</v>
      </c>
      <c r="J4768" s="653" t="s">
        <v>324</v>
      </c>
      <c r="K4768" s="665">
        <v>28800</v>
      </c>
      <c r="L4768" s="665"/>
      <c r="M4768" s="665">
        <v>47200</v>
      </c>
      <c r="N4768" s="664"/>
      <c r="O4768" s="664"/>
      <c r="P4768" s="665">
        <f t="shared" si="644"/>
        <v>76000</v>
      </c>
      <c r="Q4768" s="665">
        <f t="shared" si="645"/>
        <v>532000</v>
      </c>
      <c r="R4768" s="665">
        <f t="shared" si="646"/>
        <v>0</v>
      </c>
      <c r="S4768" s="661"/>
    </row>
    <row r="4769" spans="1:19" outlineLevel="1">
      <c r="A4769" s="575"/>
      <c r="B4769" s="419" t="s">
        <v>2761</v>
      </c>
      <c r="C4769" s="283" t="s">
        <v>2734</v>
      </c>
      <c r="D4769" s="406">
        <v>2</v>
      </c>
      <c r="E4769" s="407"/>
      <c r="F4769" s="406"/>
      <c r="G4769" s="407"/>
      <c r="H4769" s="410"/>
      <c r="I4769" s="653" t="s">
        <v>2757</v>
      </c>
      <c r="J4769" s="653" t="s">
        <v>324</v>
      </c>
      <c r="K4769" s="665">
        <v>80700</v>
      </c>
      <c r="L4769" s="665"/>
      <c r="M4769" s="665">
        <v>64100</v>
      </c>
      <c r="N4769" s="664"/>
      <c r="O4769" s="664"/>
      <c r="P4769" s="665">
        <f t="shared" si="644"/>
        <v>144800</v>
      </c>
      <c r="Q4769" s="665">
        <f t="shared" si="645"/>
        <v>289600</v>
      </c>
      <c r="R4769" s="665">
        <f t="shared" si="646"/>
        <v>0</v>
      </c>
      <c r="S4769" s="661"/>
    </row>
    <row r="4770" spans="1:19" outlineLevel="1">
      <c r="A4770" s="575"/>
      <c r="B4770" s="419" t="s">
        <v>2762</v>
      </c>
      <c r="C4770" s="283" t="s">
        <v>2734</v>
      </c>
      <c r="D4770" s="406">
        <v>16</v>
      </c>
      <c r="E4770" s="407"/>
      <c r="F4770" s="406"/>
      <c r="G4770" s="407"/>
      <c r="H4770" s="410"/>
      <c r="I4770" s="653" t="s">
        <v>2757</v>
      </c>
      <c r="J4770" s="653" t="s">
        <v>324</v>
      </c>
      <c r="K4770" s="665">
        <v>117000</v>
      </c>
      <c r="L4770" s="665"/>
      <c r="M4770" s="665">
        <v>72000</v>
      </c>
      <c r="N4770" s="664"/>
      <c r="O4770" s="664"/>
      <c r="P4770" s="665">
        <f t="shared" si="644"/>
        <v>189000</v>
      </c>
      <c r="Q4770" s="665">
        <f t="shared" si="645"/>
        <v>3024000</v>
      </c>
      <c r="R4770" s="665">
        <f t="shared" si="646"/>
        <v>0</v>
      </c>
      <c r="S4770" s="661"/>
    </row>
    <row r="4771" spans="1:19" outlineLevel="1">
      <c r="A4771" s="575"/>
      <c r="B4771" s="419" t="s">
        <v>2829</v>
      </c>
      <c r="C4771" s="283" t="s">
        <v>2734</v>
      </c>
      <c r="D4771" s="406">
        <v>2</v>
      </c>
      <c r="E4771" s="407"/>
      <c r="F4771" s="406"/>
      <c r="G4771" s="407"/>
      <c r="H4771" s="410"/>
      <c r="I4771" s="653" t="s">
        <v>2757</v>
      </c>
      <c r="J4771" s="653" t="s">
        <v>324</v>
      </c>
      <c r="K4771" s="665">
        <v>185200</v>
      </c>
      <c r="L4771" s="665"/>
      <c r="M4771" s="665">
        <v>64900</v>
      </c>
      <c r="N4771" s="664"/>
      <c r="O4771" s="664"/>
      <c r="P4771" s="665">
        <f t="shared" si="644"/>
        <v>250100</v>
      </c>
      <c r="Q4771" s="665">
        <f t="shared" si="645"/>
        <v>500200</v>
      </c>
      <c r="R4771" s="665">
        <f t="shared" si="646"/>
        <v>0</v>
      </c>
      <c r="S4771" s="661"/>
    </row>
    <row r="4772" spans="1:19" outlineLevel="1">
      <c r="A4772" s="575"/>
      <c r="B4772" s="419" t="s">
        <v>2830</v>
      </c>
      <c r="C4772" s="283" t="s">
        <v>2734</v>
      </c>
      <c r="D4772" s="406">
        <v>2</v>
      </c>
      <c r="E4772" s="407"/>
      <c r="F4772" s="406"/>
      <c r="G4772" s="407"/>
      <c r="H4772" s="410"/>
      <c r="I4772" s="653" t="s">
        <v>2757</v>
      </c>
      <c r="J4772" s="653" t="s">
        <v>324</v>
      </c>
      <c r="K4772" s="665">
        <v>287700</v>
      </c>
      <c r="L4772" s="665"/>
      <c r="M4772" s="665">
        <v>73300</v>
      </c>
      <c r="N4772" s="664"/>
      <c r="O4772" s="664"/>
      <c r="P4772" s="665">
        <f t="shared" si="644"/>
        <v>361000</v>
      </c>
      <c r="Q4772" s="665">
        <f t="shared" si="645"/>
        <v>722000</v>
      </c>
      <c r="R4772" s="665">
        <f t="shared" si="646"/>
        <v>0</v>
      </c>
      <c r="S4772" s="661"/>
    </row>
    <row r="4773" spans="1:19" ht="25.5" outlineLevel="1">
      <c r="A4773" s="575">
        <v>1.1000000000000001</v>
      </c>
      <c r="B4773" s="402" t="s">
        <v>2482</v>
      </c>
      <c r="C4773" s="283"/>
      <c r="D4773" s="406"/>
      <c r="E4773" s="407"/>
      <c r="F4773" s="406"/>
      <c r="G4773" s="407"/>
      <c r="H4773" s="410"/>
      <c r="I4773" s="653"/>
      <c r="J4773" s="653"/>
      <c r="K4773" s="665"/>
      <c r="L4773" s="665"/>
      <c r="M4773" s="665"/>
      <c r="N4773" s="664"/>
      <c r="O4773" s="664"/>
      <c r="P4773" s="665"/>
      <c r="Q4773" s="665"/>
      <c r="R4773" s="665"/>
      <c r="S4773" s="661"/>
    </row>
    <row r="4774" spans="1:19" ht="25.5" outlineLevel="1">
      <c r="A4774" s="575"/>
      <c r="B4774" s="419" t="s">
        <v>2831</v>
      </c>
      <c r="C4774" s="410" t="s">
        <v>243</v>
      </c>
      <c r="D4774" s="406">
        <v>191.48919999999998</v>
      </c>
      <c r="E4774" s="407"/>
      <c r="F4774" s="406"/>
      <c r="G4774" s="407"/>
      <c r="H4774" s="410" t="s">
        <v>2832</v>
      </c>
      <c r="I4774" s="653" t="s">
        <v>2439</v>
      </c>
      <c r="J4774" s="653" t="s">
        <v>324</v>
      </c>
      <c r="K4774" s="665">
        <v>91800</v>
      </c>
      <c r="L4774" s="665"/>
      <c r="M4774" s="665">
        <v>44300</v>
      </c>
      <c r="N4774" s="664"/>
      <c r="O4774" s="664"/>
      <c r="P4774" s="665">
        <f t="shared" ref="P4774:P4775" si="647">SUM(K4774:O4774)</f>
        <v>136100</v>
      </c>
      <c r="Q4774" s="665">
        <f>P4774*$D4774</f>
        <v>26061680.119999997</v>
      </c>
      <c r="R4774" s="665">
        <f>P4774*$F4774</f>
        <v>0</v>
      </c>
      <c r="S4774" s="661"/>
    </row>
    <row r="4775" spans="1:19" ht="25.5" outlineLevel="1">
      <c r="A4775" s="575"/>
      <c r="B4775" s="419" t="s">
        <v>2833</v>
      </c>
      <c r="C4775" s="410" t="s">
        <v>243</v>
      </c>
      <c r="D4775" s="406">
        <v>57.901199999999989</v>
      </c>
      <c r="E4775" s="407"/>
      <c r="F4775" s="406"/>
      <c r="G4775" s="407"/>
      <c r="H4775" s="410" t="s">
        <v>2484</v>
      </c>
      <c r="I4775" s="653" t="s">
        <v>2439</v>
      </c>
      <c r="J4775" s="653" t="s">
        <v>324</v>
      </c>
      <c r="K4775" s="665">
        <v>105000</v>
      </c>
      <c r="L4775" s="665"/>
      <c r="M4775" s="665">
        <v>54200</v>
      </c>
      <c r="N4775" s="664"/>
      <c r="O4775" s="664"/>
      <c r="P4775" s="665">
        <f t="shared" si="647"/>
        <v>159200</v>
      </c>
      <c r="Q4775" s="665">
        <f>P4775*$D4775</f>
        <v>9217871.0399999991</v>
      </c>
      <c r="R4775" s="665">
        <f>P4775*$F4775</f>
        <v>0</v>
      </c>
      <c r="S4775" s="661"/>
    </row>
    <row r="4776" spans="1:19" ht="38.25" outlineLevel="1">
      <c r="A4776" s="575">
        <v>1.1100000000000001</v>
      </c>
      <c r="B4776" s="402" t="s">
        <v>2491</v>
      </c>
      <c r="C4776" s="283"/>
      <c r="D4776" s="406"/>
      <c r="E4776" s="407"/>
      <c r="F4776" s="406"/>
      <c r="G4776" s="407"/>
      <c r="H4776" s="410"/>
      <c r="I4776" s="653"/>
      <c r="J4776" s="653"/>
      <c r="K4776" s="665"/>
      <c r="L4776" s="665"/>
      <c r="M4776" s="665"/>
      <c r="N4776" s="664"/>
      <c r="O4776" s="664"/>
      <c r="P4776" s="665"/>
      <c r="Q4776" s="665"/>
      <c r="R4776" s="665"/>
      <c r="S4776" s="661"/>
    </row>
    <row r="4777" spans="1:19" ht="45" outlineLevel="1">
      <c r="A4777" s="575"/>
      <c r="B4777" s="419" t="s">
        <v>2834</v>
      </c>
      <c r="C4777" s="410" t="s">
        <v>243</v>
      </c>
      <c r="D4777" s="406">
        <v>30</v>
      </c>
      <c r="E4777" s="407"/>
      <c r="F4777" s="406"/>
      <c r="G4777" s="410" t="s">
        <v>3189</v>
      </c>
      <c r="H4777" s="417" t="s">
        <v>3064</v>
      </c>
      <c r="I4777" s="653" t="s">
        <v>2040</v>
      </c>
      <c r="J4777" s="653" t="s">
        <v>324</v>
      </c>
      <c r="K4777" s="665">
        <v>910800</v>
      </c>
      <c r="L4777" s="665"/>
      <c r="M4777" s="665">
        <v>219900</v>
      </c>
      <c r="N4777" s="664"/>
      <c r="O4777" s="664"/>
      <c r="P4777" s="665">
        <f t="shared" ref="P4777:P4778" si="648">SUM(K4777:O4777)</f>
        <v>1130700</v>
      </c>
      <c r="Q4777" s="665">
        <f>P4777*$D4777</f>
        <v>33921000</v>
      </c>
      <c r="R4777" s="665">
        <f>P4777*$F4777</f>
        <v>0</v>
      </c>
      <c r="S4777" s="661" t="s">
        <v>3200</v>
      </c>
    </row>
    <row r="4778" spans="1:19" ht="45" outlineLevel="1">
      <c r="A4778" s="575"/>
      <c r="B4778" s="419" t="s">
        <v>2835</v>
      </c>
      <c r="C4778" s="410" t="s">
        <v>243</v>
      </c>
      <c r="D4778" s="406">
        <v>17</v>
      </c>
      <c r="E4778" s="407"/>
      <c r="F4778" s="406"/>
      <c r="G4778" s="410" t="s">
        <v>3190</v>
      </c>
      <c r="H4778" s="417" t="s">
        <v>3054</v>
      </c>
      <c r="I4778" s="653" t="s">
        <v>2040</v>
      </c>
      <c r="J4778" s="653" t="s">
        <v>324</v>
      </c>
      <c r="K4778" s="665">
        <v>1257100</v>
      </c>
      <c r="L4778" s="665"/>
      <c r="M4778" s="665">
        <v>219900</v>
      </c>
      <c r="N4778" s="664"/>
      <c r="O4778" s="664"/>
      <c r="P4778" s="665">
        <f t="shared" si="648"/>
        <v>1477000</v>
      </c>
      <c r="Q4778" s="665">
        <f>P4778*$D4778</f>
        <v>25109000</v>
      </c>
      <c r="R4778" s="665">
        <f>P4778*$F4778</f>
        <v>0</v>
      </c>
      <c r="S4778" s="661" t="s">
        <v>3200</v>
      </c>
    </row>
    <row r="4779" spans="1:19" ht="38.25" outlineLevel="1">
      <c r="A4779" s="575">
        <v>1.1200000000000001</v>
      </c>
      <c r="B4779" s="402" t="s">
        <v>2495</v>
      </c>
      <c r="C4779" s="283"/>
      <c r="D4779" s="406"/>
      <c r="E4779" s="407"/>
      <c r="F4779" s="406"/>
      <c r="G4779" s="407"/>
      <c r="H4779" s="410"/>
      <c r="I4779" s="653"/>
      <c r="J4779" s="653"/>
      <c r="K4779" s="665"/>
      <c r="L4779" s="665"/>
      <c r="M4779" s="665"/>
      <c r="N4779" s="664"/>
      <c r="O4779" s="664"/>
      <c r="P4779" s="665"/>
      <c r="Q4779" s="665"/>
      <c r="R4779" s="665"/>
      <c r="S4779" s="661"/>
    </row>
    <row r="4780" spans="1:19" ht="45" outlineLevel="1">
      <c r="A4780" s="575"/>
      <c r="B4780" s="419" t="s">
        <v>2836</v>
      </c>
      <c r="C4780" s="410" t="s">
        <v>243</v>
      </c>
      <c r="D4780" s="406">
        <v>30</v>
      </c>
      <c r="E4780" s="407"/>
      <c r="F4780" s="406"/>
      <c r="G4780" s="410" t="s">
        <v>3191</v>
      </c>
      <c r="H4780" s="417" t="s">
        <v>3064</v>
      </c>
      <c r="I4780" s="653" t="s">
        <v>2040</v>
      </c>
      <c r="J4780" s="653" t="s">
        <v>324</v>
      </c>
      <c r="K4780" s="665">
        <v>1045800</v>
      </c>
      <c r="L4780" s="665"/>
      <c r="M4780" s="665">
        <v>219900</v>
      </c>
      <c r="N4780" s="664"/>
      <c r="O4780" s="664"/>
      <c r="P4780" s="665">
        <f t="shared" ref="P4780:P4782" si="649">SUM(K4780:O4780)</f>
        <v>1265700</v>
      </c>
      <c r="Q4780" s="665">
        <f>P4780*$D4780</f>
        <v>37971000</v>
      </c>
      <c r="R4780" s="665">
        <f>P4780*$F4780</f>
        <v>0</v>
      </c>
      <c r="S4780" s="661" t="s">
        <v>3200</v>
      </c>
    </row>
    <row r="4781" spans="1:19" ht="45" outlineLevel="1">
      <c r="A4781" s="575"/>
      <c r="B4781" s="419" t="s">
        <v>2837</v>
      </c>
      <c r="C4781" s="410" t="s">
        <v>243</v>
      </c>
      <c r="D4781" s="406">
        <v>17</v>
      </c>
      <c r="E4781" s="407"/>
      <c r="F4781" s="406"/>
      <c r="G4781" s="410" t="s">
        <v>3192</v>
      </c>
      <c r="H4781" s="417" t="s">
        <v>3054</v>
      </c>
      <c r="I4781" s="653" t="s">
        <v>2040</v>
      </c>
      <c r="J4781" s="653" t="s">
        <v>324</v>
      </c>
      <c r="K4781" s="665">
        <v>1374600</v>
      </c>
      <c r="L4781" s="665"/>
      <c r="M4781" s="665">
        <v>219900</v>
      </c>
      <c r="N4781" s="664"/>
      <c r="O4781" s="664"/>
      <c r="P4781" s="665">
        <f t="shared" si="649"/>
        <v>1594500</v>
      </c>
      <c r="Q4781" s="665">
        <f>P4781*$D4781</f>
        <v>27106500</v>
      </c>
      <c r="R4781" s="665">
        <f>P4781*$F4781</f>
        <v>0</v>
      </c>
      <c r="S4781" s="661" t="s">
        <v>3200</v>
      </c>
    </row>
    <row r="4782" spans="1:19" outlineLevel="1">
      <c r="A4782" s="575">
        <v>1.1299999999999999</v>
      </c>
      <c r="B4782" s="419" t="s">
        <v>2769</v>
      </c>
      <c r="C4782" s="283" t="s">
        <v>20</v>
      </c>
      <c r="D4782" s="406">
        <v>1</v>
      </c>
      <c r="E4782" s="407"/>
      <c r="F4782" s="406"/>
      <c r="G4782" s="407"/>
      <c r="H4782" s="410"/>
      <c r="I4782" s="653"/>
      <c r="J4782" s="417" t="s">
        <v>324</v>
      </c>
      <c r="K4782" s="665">
        <v>0</v>
      </c>
      <c r="L4782" s="665"/>
      <c r="M4782" s="665">
        <v>0</v>
      </c>
      <c r="N4782" s="664"/>
      <c r="O4782" s="664"/>
      <c r="P4782" s="665">
        <f t="shared" si="649"/>
        <v>0</v>
      </c>
      <c r="Q4782" s="665">
        <f>P4782*$D4782</f>
        <v>0</v>
      </c>
      <c r="R4782" s="665">
        <f>P4782*$F4782</f>
        <v>0</v>
      </c>
      <c r="S4782" s="312" t="s">
        <v>858</v>
      </c>
    </row>
    <row r="4783" spans="1:19" ht="38.25" outlineLevel="1">
      <c r="A4783" s="575">
        <v>1.1200000000000001</v>
      </c>
      <c r="B4783" s="560" t="s">
        <v>2503</v>
      </c>
      <c r="C4783" s="589"/>
      <c r="D4783" s="555"/>
      <c r="E4783" s="407"/>
      <c r="F4783" s="406"/>
      <c r="G4783" s="407"/>
      <c r="H4783" s="410"/>
      <c r="I4783" s="653"/>
      <c r="J4783" s="653"/>
      <c r="K4783" s="665"/>
      <c r="L4783" s="665"/>
      <c r="M4783" s="665"/>
      <c r="N4783" s="664"/>
      <c r="O4783" s="664"/>
      <c r="P4783" s="665"/>
      <c r="Q4783" s="665"/>
      <c r="R4783" s="665"/>
      <c r="S4783" s="661"/>
    </row>
    <row r="4784" spans="1:19" ht="25.5" outlineLevel="1">
      <c r="A4784" s="575"/>
      <c r="B4784" s="553" t="s">
        <v>2504</v>
      </c>
      <c r="C4784" s="558" t="s">
        <v>2056</v>
      </c>
      <c r="D4784" s="555">
        <v>36</v>
      </c>
      <c r="E4784" s="407"/>
      <c r="F4784" s="406"/>
      <c r="G4784" s="410"/>
      <c r="H4784" s="410" t="s">
        <v>2505</v>
      </c>
      <c r="I4784" s="417" t="s">
        <v>2098</v>
      </c>
      <c r="J4784" s="410" t="s">
        <v>1902</v>
      </c>
      <c r="K4784" s="665">
        <v>1753000</v>
      </c>
      <c r="L4784" s="665"/>
      <c r="M4784" s="665">
        <v>362500</v>
      </c>
      <c r="N4784" s="664"/>
      <c r="O4784" s="664"/>
      <c r="P4784" s="665">
        <f t="shared" ref="P4784:P4785" si="650">SUM(K4784:O4784)</f>
        <v>2115500</v>
      </c>
      <c r="Q4784" s="665">
        <f>P4784*$D4784</f>
        <v>76158000</v>
      </c>
      <c r="R4784" s="665">
        <f>P4784*$F4784</f>
        <v>0</v>
      </c>
      <c r="S4784" s="661"/>
    </row>
    <row r="4785" spans="1:19" ht="25.5" outlineLevel="1">
      <c r="A4785" s="575"/>
      <c r="B4785" s="553" t="s">
        <v>2506</v>
      </c>
      <c r="C4785" s="558" t="s">
        <v>2056</v>
      </c>
      <c r="D4785" s="555">
        <v>24</v>
      </c>
      <c r="E4785" s="407"/>
      <c r="F4785" s="406"/>
      <c r="G4785" s="410"/>
      <c r="H4785" s="410" t="s">
        <v>2507</v>
      </c>
      <c r="I4785" s="417" t="s">
        <v>2098</v>
      </c>
      <c r="J4785" s="410" t="s">
        <v>1902</v>
      </c>
      <c r="K4785" s="665">
        <v>2209500</v>
      </c>
      <c r="L4785" s="665"/>
      <c r="M4785" s="665">
        <v>362500</v>
      </c>
      <c r="N4785" s="664"/>
      <c r="O4785" s="664"/>
      <c r="P4785" s="665">
        <f t="shared" si="650"/>
        <v>2572000</v>
      </c>
      <c r="Q4785" s="665">
        <f>P4785*$D4785</f>
        <v>61728000</v>
      </c>
      <c r="R4785" s="665">
        <f>P4785*$F4785</f>
        <v>0</v>
      </c>
      <c r="S4785" s="661"/>
    </row>
    <row r="4786" spans="1:19" outlineLevel="1">
      <c r="A4786" s="573" t="s">
        <v>26</v>
      </c>
      <c r="B4786" s="402" t="s">
        <v>2771</v>
      </c>
      <c r="C4786" s="283"/>
      <c r="D4786" s="406"/>
      <c r="E4786" s="407"/>
      <c r="F4786" s="406"/>
      <c r="G4786" s="407"/>
      <c r="H4786" s="410"/>
      <c r="I4786" s="653"/>
      <c r="J4786" s="653"/>
      <c r="K4786" s="665"/>
      <c r="L4786" s="665"/>
      <c r="M4786" s="665"/>
      <c r="N4786" s="664"/>
      <c r="O4786" s="664"/>
      <c r="P4786" s="665"/>
      <c r="Q4786" s="665"/>
      <c r="R4786" s="665"/>
      <c r="S4786" s="661"/>
    </row>
    <row r="4787" spans="1:19" ht="51" outlineLevel="1">
      <c r="A4787" s="575">
        <v>1</v>
      </c>
      <c r="B4787" s="402" t="s">
        <v>2772</v>
      </c>
      <c r="C4787" s="283"/>
      <c r="D4787" s="406"/>
      <c r="E4787" s="407"/>
      <c r="F4787" s="406"/>
      <c r="G4787" s="407"/>
      <c r="H4787" s="410"/>
      <c r="I4787" s="653"/>
      <c r="J4787" s="653"/>
      <c r="K4787" s="665"/>
      <c r="L4787" s="665"/>
      <c r="M4787" s="665"/>
      <c r="N4787" s="664"/>
      <c r="O4787" s="664"/>
      <c r="P4787" s="665"/>
      <c r="Q4787" s="665"/>
      <c r="R4787" s="665"/>
      <c r="S4787" s="661"/>
    </row>
    <row r="4788" spans="1:19" outlineLevel="1">
      <c r="A4788" s="575">
        <v>1.1000000000000001</v>
      </c>
      <c r="B4788" s="419" t="s">
        <v>2838</v>
      </c>
      <c r="C4788" s="283" t="s">
        <v>2734</v>
      </c>
      <c r="D4788" s="406">
        <v>21</v>
      </c>
      <c r="E4788" s="407"/>
      <c r="F4788" s="406"/>
      <c r="G4788" s="407"/>
      <c r="H4788" s="410"/>
      <c r="I4788" s="653"/>
      <c r="J4788" s="653"/>
      <c r="K4788" s="665" t="s">
        <v>891</v>
      </c>
      <c r="L4788" s="424">
        <v>0</v>
      </c>
      <c r="M4788" s="665">
        <v>346200</v>
      </c>
      <c r="N4788" s="664"/>
      <c r="O4788" s="664"/>
      <c r="P4788" s="665">
        <f t="shared" ref="P4788:P4796" si="651">SUM(K4788:O4788)</f>
        <v>346200</v>
      </c>
      <c r="Q4788" s="665">
        <f t="shared" ref="Q4788:Q4796" si="652">P4788*$D4788</f>
        <v>7270200</v>
      </c>
      <c r="R4788" s="665">
        <f t="shared" ref="R4788:R4796" si="653">P4788*$F4788</f>
        <v>0</v>
      </c>
      <c r="S4788" s="661"/>
    </row>
    <row r="4789" spans="1:19" ht="51" outlineLevel="1">
      <c r="A4789" s="575">
        <v>1.2</v>
      </c>
      <c r="B4789" s="419" t="s">
        <v>2839</v>
      </c>
      <c r="C4789" s="410" t="s">
        <v>243</v>
      </c>
      <c r="D4789" s="406">
        <v>102.34099999999999</v>
      </c>
      <c r="E4789" s="407"/>
      <c r="F4789" s="406"/>
      <c r="G4789" s="407"/>
      <c r="H4789" s="410" t="s">
        <v>2664</v>
      </c>
      <c r="I4789" s="653" t="s">
        <v>2653</v>
      </c>
      <c r="J4789" s="653" t="s">
        <v>2654</v>
      </c>
      <c r="K4789" s="665">
        <v>127000</v>
      </c>
      <c r="L4789" s="665"/>
      <c r="M4789" s="665">
        <v>41400</v>
      </c>
      <c r="N4789" s="664"/>
      <c r="O4789" s="664"/>
      <c r="P4789" s="665">
        <f t="shared" si="651"/>
        <v>168400</v>
      </c>
      <c r="Q4789" s="665">
        <f t="shared" si="652"/>
        <v>17234224.399999999</v>
      </c>
      <c r="R4789" s="665">
        <f t="shared" si="653"/>
        <v>0</v>
      </c>
      <c r="S4789" s="661"/>
    </row>
    <row r="4790" spans="1:19" ht="51" outlineLevel="1">
      <c r="A4790" s="575">
        <v>1.3</v>
      </c>
      <c r="B4790" s="419" t="s">
        <v>2840</v>
      </c>
      <c r="C4790" s="410" t="s">
        <v>243</v>
      </c>
      <c r="D4790" s="406">
        <v>131.71700000000001</v>
      </c>
      <c r="E4790" s="407"/>
      <c r="F4790" s="406"/>
      <c r="G4790" s="407"/>
      <c r="H4790" s="410" t="s">
        <v>2667</v>
      </c>
      <c r="I4790" s="653" t="s">
        <v>2653</v>
      </c>
      <c r="J4790" s="653" t="s">
        <v>2654</v>
      </c>
      <c r="K4790" s="665">
        <v>177700</v>
      </c>
      <c r="L4790" s="665"/>
      <c r="M4790" s="665">
        <v>49100</v>
      </c>
      <c r="N4790" s="664"/>
      <c r="O4790" s="664"/>
      <c r="P4790" s="665">
        <f t="shared" si="651"/>
        <v>226800</v>
      </c>
      <c r="Q4790" s="665">
        <f t="shared" si="652"/>
        <v>29873415.600000001</v>
      </c>
      <c r="R4790" s="665">
        <f t="shared" si="653"/>
        <v>0</v>
      </c>
      <c r="S4790" s="661"/>
    </row>
    <row r="4791" spans="1:19" ht="51" outlineLevel="1">
      <c r="A4791" s="575">
        <v>1.4</v>
      </c>
      <c r="B4791" s="419" t="s">
        <v>2775</v>
      </c>
      <c r="C4791" s="410" t="s">
        <v>243</v>
      </c>
      <c r="D4791" s="406">
        <v>100.86199999999999</v>
      </c>
      <c r="E4791" s="407"/>
      <c r="F4791" s="406"/>
      <c r="G4791" s="407"/>
      <c r="H4791" s="410" t="s">
        <v>2658</v>
      </c>
      <c r="I4791" s="653" t="s">
        <v>2653</v>
      </c>
      <c r="J4791" s="653" t="s">
        <v>2654</v>
      </c>
      <c r="K4791" s="665">
        <v>227300</v>
      </c>
      <c r="L4791" s="665"/>
      <c r="M4791" s="665">
        <v>54300</v>
      </c>
      <c r="N4791" s="664"/>
      <c r="O4791" s="664"/>
      <c r="P4791" s="665">
        <f t="shared" si="651"/>
        <v>281600</v>
      </c>
      <c r="Q4791" s="665">
        <f t="shared" si="652"/>
        <v>28402739.199999999</v>
      </c>
      <c r="R4791" s="665">
        <f t="shared" si="653"/>
        <v>0</v>
      </c>
      <c r="S4791" s="661"/>
    </row>
    <row r="4792" spans="1:19" ht="51" outlineLevel="1">
      <c r="A4792" s="575">
        <v>1.5</v>
      </c>
      <c r="B4792" s="595" t="s">
        <v>2841</v>
      </c>
      <c r="C4792" s="410" t="s">
        <v>243</v>
      </c>
      <c r="D4792" s="406">
        <v>90.826999999999998</v>
      </c>
      <c r="E4792" s="407"/>
      <c r="F4792" s="406"/>
      <c r="G4792" s="407"/>
      <c r="H4792" s="410" t="s">
        <v>2671</v>
      </c>
      <c r="I4792" s="653" t="s">
        <v>2653</v>
      </c>
      <c r="J4792" s="653" t="s">
        <v>2654</v>
      </c>
      <c r="K4792" s="665">
        <v>314000</v>
      </c>
      <c r="L4792" s="665"/>
      <c r="M4792" s="665">
        <v>67600</v>
      </c>
      <c r="N4792" s="664"/>
      <c r="O4792" s="664"/>
      <c r="P4792" s="665">
        <f t="shared" si="651"/>
        <v>381600</v>
      </c>
      <c r="Q4792" s="665">
        <f t="shared" si="652"/>
        <v>34659583.200000003</v>
      </c>
      <c r="R4792" s="665">
        <f t="shared" si="653"/>
        <v>0</v>
      </c>
      <c r="S4792" s="661"/>
    </row>
    <row r="4793" spans="1:19" ht="51" outlineLevel="1">
      <c r="A4793" s="575">
        <v>1.6</v>
      </c>
      <c r="B4793" s="419" t="s">
        <v>2842</v>
      </c>
      <c r="C4793" s="410" t="s">
        <v>243</v>
      </c>
      <c r="D4793" s="406">
        <v>34.949999999999996</v>
      </c>
      <c r="E4793" s="407"/>
      <c r="F4793" s="406"/>
      <c r="G4793" s="407"/>
      <c r="H4793" s="410" t="s">
        <v>2674</v>
      </c>
      <c r="I4793" s="653" t="s">
        <v>2653</v>
      </c>
      <c r="J4793" s="653" t="s">
        <v>2654</v>
      </c>
      <c r="K4793" s="665">
        <v>375300</v>
      </c>
      <c r="L4793" s="665"/>
      <c r="M4793" s="665">
        <v>80200</v>
      </c>
      <c r="N4793" s="664"/>
      <c r="O4793" s="664"/>
      <c r="P4793" s="665">
        <f t="shared" si="651"/>
        <v>455500</v>
      </c>
      <c r="Q4793" s="665">
        <f t="shared" si="652"/>
        <v>15919724.999999998</v>
      </c>
      <c r="R4793" s="665">
        <f t="shared" si="653"/>
        <v>0</v>
      </c>
      <c r="S4793" s="661"/>
    </row>
    <row r="4794" spans="1:19" ht="51" outlineLevel="1">
      <c r="A4794" s="575">
        <v>1.7</v>
      </c>
      <c r="B4794" s="419" t="s">
        <v>2843</v>
      </c>
      <c r="C4794" s="410" t="s">
        <v>243</v>
      </c>
      <c r="D4794" s="406">
        <v>3.05</v>
      </c>
      <c r="E4794" s="407"/>
      <c r="F4794" s="406"/>
      <c r="G4794" s="407"/>
      <c r="H4794" s="410" t="s">
        <v>2677</v>
      </c>
      <c r="I4794" s="653" t="s">
        <v>2653</v>
      </c>
      <c r="J4794" s="653" t="s">
        <v>2654</v>
      </c>
      <c r="K4794" s="665">
        <v>446000</v>
      </c>
      <c r="L4794" s="665"/>
      <c r="M4794" s="665">
        <v>92800</v>
      </c>
      <c r="N4794" s="664"/>
      <c r="O4794" s="664"/>
      <c r="P4794" s="665">
        <f t="shared" si="651"/>
        <v>538800</v>
      </c>
      <c r="Q4794" s="665">
        <f t="shared" si="652"/>
        <v>1643340</v>
      </c>
      <c r="R4794" s="665">
        <f t="shared" si="653"/>
        <v>0</v>
      </c>
      <c r="S4794" s="661"/>
    </row>
    <row r="4795" spans="1:19" outlineLevel="1">
      <c r="A4795" s="575">
        <v>1.8</v>
      </c>
      <c r="B4795" s="419" t="s">
        <v>37</v>
      </c>
      <c r="C4795" s="283" t="s">
        <v>2689</v>
      </c>
      <c r="D4795" s="406">
        <v>8.8310749999999985</v>
      </c>
      <c r="E4795" s="407"/>
      <c r="F4795" s="406"/>
      <c r="G4795" s="407"/>
      <c r="H4795" s="410" t="s">
        <v>2690</v>
      </c>
      <c r="I4795" s="653" t="s">
        <v>2691</v>
      </c>
      <c r="J4795" s="653" t="s">
        <v>2692</v>
      </c>
      <c r="K4795" s="665">
        <v>276500</v>
      </c>
      <c r="L4795" s="665"/>
      <c r="M4795" s="665">
        <v>36300</v>
      </c>
      <c r="N4795" s="664"/>
      <c r="O4795" s="664"/>
      <c r="P4795" s="665">
        <f t="shared" si="651"/>
        <v>312800</v>
      </c>
      <c r="Q4795" s="665">
        <f t="shared" si="652"/>
        <v>2762360.2599999993</v>
      </c>
      <c r="R4795" s="665">
        <f t="shared" si="653"/>
        <v>0</v>
      </c>
      <c r="S4795" s="661"/>
    </row>
    <row r="4796" spans="1:19" outlineLevel="1">
      <c r="A4796" s="575">
        <v>2</v>
      </c>
      <c r="B4796" s="419" t="s">
        <v>2777</v>
      </c>
      <c r="C4796" s="283" t="s">
        <v>20</v>
      </c>
      <c r="D4796" s="406">
        <v>1</v>
      </c>
      <c r="E4796" s="407"/>
      <c r="F4796" s="406"/>
      <c r="G4796" s="407"/>
      <c r="H4796" s="410"/>
      <c r="I4796" s="653"/>
      <c r="J4796" s="417" t="s">
        <v>324</v>
      </c>
      <c r="K4796" s="665">
        <v>0</v>
      </c>
      <c r="L4796" s="665"/>
      <c r="M4796" s="665">
        <v>0</v>
      </c>
      <c r="N4796" s="664"/>
      <c r="O4796" s="664"/>
      <c r="P4796" s="665">
        <f t="shared" si="651"/>
        <v>0</v>
      </c>
      <c r="Q4796" s="665">
        <f t="shared" si="652"/>
        <v>0</v>
      </c>
      <c r="R4796" s="665">
        <f t="shared" si="653"/>
        <v>0</v>
      </c>
      <c r="S4796" s="312" t="s">
        <v>858</v>
      </c>
    </row>
    <row r="4797" spans="1:19" outlineLevel="1">
      <c r="A4797" s="573" t="s">
        <v>27</v>
      </c>
      <c r="B4797" s="402" t="s">
        <v>2778</v>
      </c>
      <c r="C4797" s="283"/>
      <c r="D4797" s="406"/>
      <c r="E4797" s="407"/>
      <c r="F4797" s="406"/>
      <c r="G4797" s="407"/>
      <c r="H4797" s="410"/>
      <c r="I4797" s="653"/>
      <c r="J4797" s="653"/>
      <c r="K4797" s="665"/>
      <c r="L4797" s="665"/>
      <c r="M4797" s="665"/>
      <c r="N4797" s="664"/>
      <c r="O4797" s="664"/>
      <c r="P4797" s="665"/>
      <c r="Q4797" s="665"/>
      <c r="R4797" s="665"/>
      <c r="S4797" s="661"/>
    </row>
    <row r="4798" spans="1:19" ht="51" outlineLevel="1">
      <c r="A4798" s="575">
        <v>1</v>
      </c>
      <c r="B4798" s="402" t="s">
        <v>2779</v>
      </c>
      <c r="C4798" s="283"/>
      <c r="D4798" s="406"/>
      <c r="E4798" s="407"/>
      <c r="F4798" s="406"/>
      <c r="G4798" s="407"/>
      <c r="H4798" s="410"/>
      <c r="I4798" s="653"/>
      <c r="J4798" s="653"/>
      <c r="K4798" s="665"/>
      <c r="L4798" s="665"/>
      <c r="M4798" s="665"/>
      <c r="N4798" s="664"/>
      <c r="O4798" s="664"/>
      <c r="P4798" s="665"/>
      <c r="Q4798" s="665"/>
      <c r="R4798" s="665"/>
      <c r="S4798" s="661"/>
    </row>
    <row r="4799" spans="1:19" ht="51" outlineLevel="1">
      <c r="A4799" s="575">
        <v>1.1000000000000001</v>
      </c>
      <c r="B4799" s="419" t="s">
        <v>2781</v>
      </c>
      <c r="C4799" s="410" t="s">
        <v>243</v>
      </c>
      <c r="D4799" s="406">
        <v>114.866</v>
      </c>
      <c r="E4799" s="407"/>
      <c r="F4799" s="406"/>
      <c r="G4799" s="407"/>
      <c r="H4799" s="410" t="s">
        <v>2701</v>
      </c>
      <c r="I4799" s="653" t="s">
        <v>2698</v>
      </c>
      <c r="J4799" s="653" t="s">
        <v>2699</v>
      </c>
      <c r="K4799" s="665">
        <v>129500</v>
      </c>
      <c r="L4799" s="665"/>
      <c r="M4799" s="665">
        <v>56900</v>
      </c>
      <c r="N4799" s="664"/>
      <c r="O4799" s="664"/>
      <c r="P4799" s="665">
        <f t="shared" ref="P4799:P4801" si="654">SUM(K4799:O4799)</f>
        <v>186400</v>
      </c>
      <c r="Q4799" s="665">
        <f>P4799*$D4799</f>
        <v>21411022.399999999</v>
      </c>
      <c r="R4799" s="665">
        <f>P4799*$F4799</f>
        <v>0</v>
      </c>
      <c r="S4799" s="661"/>
    </row>
    <row r="4800" spans="1:19" ht="51" outlineLevel="1">
      <c r="A4800" s="575">
        <v>1.2</v>
      </c>
      <c r="B4800" s="419" t="s">
        <v>2844</v>
      </c>
      <c r="C4800" s="410" t="s">
        <v>243</v>
      </c>
      <c r="D4800" s="406">
        <v>59.440000000000005</v>
      </c>
      <c r="E4800" s="407"/>
      <c r="F4800" s="406"/>
      <c r="G4800" s="407"/>
      <c r="H4800" s="410" t="s">
        <v>2703</v>
      </c>
      <c r="I4800" s="653" t="s">
        <v>2698</v>
      </c>
      <c r="J4800" s="653" t="s">
        <v>2699</v>
      </c>
      <c r="K4800" s="665">
        <v>152100</v>
      </c>
      <c r="L4800" s="665"/>
      <c r="M4800" s="665">
        <v>69900</v>
      </c>
      <c r="N4800" s="664"/>
      <c r="O4800" s="664"/>
      <c r="P4800" s="665">
        <f t="shared" si="654"/>
        <v>222000</v>
      </c>
      <c r="Q4800" s="665">
        <f>P4800*$D4800</f>
        <v>13195680.000000002</v>
      </c>
      <c r="R4800" s="665">
        <f>P4800*$F4800</f>
        <v>0</v>
      </c>
      <c r="S4800" s="661"/>
    </row>
    <row r="4801" spans="1:19" outlineLevel="1">
      <c r="A4801" s="575">
        <v>2</v>
      </c>
      <c r="B4801" s="419" t="s">
        <v>2777</v>
      </c>
      <c r="C4801" s="283" t="s">
        <v>20</v>
      </c>
      <c r="D4801" s="406">
        <v>1</v>
      </c>
      <c r="E4801" s="407"/>
      <c r="F4801" s="406"/>
      <c r="G4801" s="407"/>
      <c r="H4801" s="410"/>
      <c r="I4801" s="653"/>
      <c r="J4801" s="417" t="s">
        <v>324</v>
      </c>
      <c r="K4801" s="665">
        <v>0</v>
      </c>
      <c r="L4801" s="665"/>
      <c r="M4801" s="665">
        <v>0</v>
      </c>
      <c r="N4801" s="664"/>
      <c r="O4801" s="664"/>
      <c r="P4801" s="665">
        <f t="shared" si="654"/>
        <v>0</v>
      </c>
      <c r="Q4801" s="665">
        <f>P4801*$D4801</f>
        <v>0</v>
      </c>
      <c r="R4801" s="665">
        <f>P4801*$F4801</f>
        <v>0</v>
      </c>
      <c r="S4801" s="312" t="s">
        <v>858</v>
      </c>
    </row>
    <row r="4802" spans="1:19" outlineLevel="1">
      <c r="A4802" s="573" t="s">
        <v>105</v>
      </c>
      <c r="B4802" s="402" t="s">
        <v>2783</v>
      </c>
      <c r="C4802" s="283"/>
      <c r="D4802" s="406">
        <v>0</v>
      </c>
      <c r="E4802" s="407"/>
      <c r="F4802" s="406"/>
      <c r="G4802" s="407"/>
      <c r="H4802" s="410"/>
      <c r="I4802" s="653"/>
      <c r="J4802" s="653"/>
      <c r="K4802" s="665"/>
      <c r="L4802" s="665"/>
      <c r="M4802" s="665"/>
      <c r="N4802" s="664"/>
      <c r="O4802" s="664"/>
      <c r="P4802" s="665"/>
      <c r="Q4802" s="665"/>
      <c r="R4802" s="665"/>
      <c r="S4802" s="661"/>
    </row>
    <row r="4803" spans="1:19" ht="25.5" outlineLevel="1">
      <c r="A4803" s="575">
        <v>1</v>
      </c>
      <c r="B4803" s="419" t="s">
        <v>2725</v>
      </c>
      <c r="C4803" s="410" t="s">
        <v>243</v>
      </c>
      <c r="D4803" s="406">
        <v>226.26599999999999</v>
      </c>
      <c r="E4803" s="407"/>
      <c r="F4803" s="406"/>
      <c r="G4803" s="407"/>
      <c r="H4803" s="410" t="s">
        <v>3195</v>
      </c>
      <c r="I4803" s="653" t="s">
        <v>2968</v>
      </c>
      <c r="J4803" s="653" t="s">
        <v>324</v>
      </c>
      <c r="K4803" s="665">
        <v>28000</v>
      </c>
      <c r="L4803" s="665"/>
      <c r="M4803" s="665">
        <v>7500</v>
      </c>
      <c r="N4803" s="664"/>
      <c r="O4803" s="664"/>
      <c r="P4803" s="665">
        <f t="shared" ref="P4803:P4806" si="655">SUM(K4803:O4803)</f>
        <v>35500</v>
      </c>
      <c r="Q4803" s="665">
        <f>P4803*$D4803</f>
        <v>8032443</v>
      </c>
      <c r="R4803" s="665">
        <f>P4803*$F4803</f>
        <v>0</v>
      </c>
      <c r="S4803" s="661"/>
    </row>
    <row r="4804" spans="1:19" ht="25.5" outlineLevel="1">
      <c r="A4804" s="575">
        <v>2</v>
      </c>
      <c r="B4804" s="419" t="s">
        <v>2726</v>
      </c>
      <c r="C4804" s="410" t="s">
        <v>243</v>
      </c>
      <c r="D4804" s="406">
        <v>167.03700000000001</v>
      </c>
      <c r="E4804" s="407"/>
      <c r="F4804" s="406"/>
      <c r="G4804" s="407"/>
      <c r="H4804" s="410" t="s">
        <v>3196</v>
      </c>
      <c r="I4804" s="653" t="s">
        <v>3193</v>
      </c>
      <c r="J4804" s="653" t="s">
        <v>767</v>
      </c>
      <c r="K4804" s="665">
        <v>14000</v>
      </c>
      <c r="L4804" s="665"/>
      <c r="M4804" s="665">
        <v>6900</v>
      </c>
      <c r="N4804" s="664"/>
      <c r="O4804" s="664"/>
      <c r="P4804" s="665">
        <f t="shared" si="655"/>
        <v>20900</v>
      </c>
      <c r="Q4804" s="665">
        <f>P4804*$D4804</f>
        <v>3491073.3000000003</v>
      </c>
      <c r="R4804" s="665">
        <f>P4804*$F4804</f>
        <v>0</v>
      </c>
      <c r="S4804" s="661"/>
    </row>
    <row r="4805" spans="1:19" ht="38.25" outlineLevel="1">
      <c r="A4805" s="575">
        <v>3</v>
      </c>
      <c r="B4805" s="419" t="s">
        <v>2728</v>
      </c>
      <c r="C4805" s="410" t="s">
        <v>243</v>
      </c>
      <c r="D4805" s="406">
        <v>338.303</v>
      </c>
      <c r="E4805" s="407"/>
      <c r="F4805" s="406"/>
      <c r="G4805" s="653" t="s">
        <v>727</v>
      </c>
      <c r="H4805" s="410"/>
      <c r="I4805" s="653" t="s">
        <v>2977</v>
      </c>
      <c r="J4805" s="653" t="s">
        <v>324</v>
      </c>
      <c r="K4805" s="665">
        <v>27400</v>
      </c>
      <c r="L4805" s="665"/>
      <c r="M4805" s="665">
        <v>22400</v>
      </c>
      <c r="N4805" s="664"/>
      <c r="O4805" s="664"/>
      <c r="P4805" s="665">
        <f t="shared" si="655"/>
        <v>49800</v>
      </c>
      <c r="Q4805" s="665">
        <f>P4805*$D4805</f>
        <v>16847489.399999999</v>
      </c>
      <c r="R4805" s="665">
        <f>P4805*$F4805</f>
        <v>0</v>
      </c>
      <c r="S4805" s="661"/>
    </row>
    <row r="4806" spans="1:19" outlineLevel="1">
      <c r="A4806" s="575">
        <v>4</v>
      </c>
      <c r="B4806" s="419" t="s">
        <v>2729</v>
      </c>
      <c r="C4806" s="283" t="s">
        <v>20</v>
      </c>
      <c r="D4806" s="406">
        <v>1</v>
      </c>
      <c r="E4806" s="407"/>
      <c r="F4806" s="406"/>
      <c r="G4806" s="407"/>
      <c r="H4806" s="410"/>
      <c r="I4806" s="410"/>
      <c r="J4806" s="417" t="s">
        <v>324</v>
      </c>
      <c r="K4806" s="665">
        <v>0</v>
      </c>
      <c r="L4806" s="665"/>
      <c r="M4806" s="665">
        <v>0</v>
      </c>
      <c r="N4806" s="664"/>
      <c r="O4806" s="664"/>
      <c r="P4806" s="665">
        <f t="shared" si="655"/>
        <v>0</v>
      </c>
      <c r="Q4806" s="665">
        <f>P4806*$D4806</f>
        <v>0</v>
      </c>
      <c r="R4806" s="665">
        <f>P4806*$F4806</f>
        <v>0</v>
      </c>
      <c r="S4806" s="312" t="s">
        <v>858</v>
      </c>
    </row>
    <row r="4807" spans="1:19" outlineLevel="1">
      <c r="A4807" s="125"/>
      <c r="B4807" s="126"/>
      <c r="C4807" s="125"/>
      <c r="D4807" s="125"/>
      <c r="E4807" s="131"/>
      <c r="F4807" s="125"/>
      <c r="G4807" s="661"/>
      <c r="H4807" s="661"/>
      <c r="I4807" s="661"/>
      <c r="J4807" s="661"/>
      <c r="K4807" s="685"/>
      <c r="L4807" s="685"/>
      <c r="M4807" s="685"/>
      <c r="N4807" s="270"/>
      <c r="O4807" s="270"/>
      <c r="P4807" s="254"/>
      <c r="Q4807" s="254"/>
      <c r="R4807" s="254"/>
      <c r="S4807" s="661"/>
    </row>
    <row r="4808" spans="1:19">
      <c r="A4808" s="144" t="s">
        <v>40</v>
      </c>
      <c r="B4808" s="145" t="s">
        <v>101</v>
      </c>
      <c r="C4808" s="144"/>
      <c r="D4808" s="144"/>
      <c r="E4808" s="146"/>
      <c r="F4808" s="144"/>
      <c r="G4808" s="689"/>
      <c r="H4808" s="689"/>
      <c r="I4808" s="689"/>
      <c r="J4808" s="689"/>
      <c r="K4808" s="690"/>
      <c r="L4808" s="690"/>
      <c r="M4808" s="690"/>
      <c r="N4808" s="691"/>
      <c r="O4808" s="691"/>
      <c r="P4808" s="670"/>
      <c r="Q4808" s="670">
        <f>SUBTOTAL(9,Q4809:Q4824)</f>
        <v>1608314331.6219373</v>
      </c>
      <c r="R4808" s="670"/>
      <c r="S4808" s="689"/>
    </row>
    <row r="4809" spans="1:19" ht="25.5" outlineLevel="1">
      <c r="A4809" s="149" t="s">
        <v>2845</v>
      </c>
      <c r="B4809" s="460" t="s">
        <v>2846</v>
      </c>
      <c r="C4809" s="149"/>
      <c r="D4809" s="461"/>
      <c r="E4809" s="496"/>
      <c r="F4809" s="259"/>
      <c r="G4809" s="649"/>
      <c r="H4809" s="649"/>
      <c r="I4809" s="649"/>
      <c r="J4809" s="649"/>
      <c r="K4809" s="685"/>
      <c r="L4809" s="685"/>
      <c r="M4809" s="685"/>
      <c r="N4809" s="270"/>
      <c r="O4809" s="270"/>
      <c r="P4809" s="353"/>
      <c r="Q4809" s="353"/>
      <c r="R4809" s="353"/>
      <c r="S4809" s="686"/>
    </row>
    <row r="4810" spans="1:19" outlineLevel="1">
      <c r="A4810" s="2">
        <v>1</v>
      </c>
      <c r="B4810" s="462" t="s">
        <v>2847</v>
      </c>
      <c r="C4810" s="463" t="s">
        <v>2848</v>
      </c>
      <c r="D4810" s="464">
        <v>113.43947552447553</v>
      </c>
      <c r="E4810" s="497"/>
      <c r="F4810" s="259"/>
      <c r="G4810" s="649"/>
      <c r="H4810" s="649" t="s">
        <v>2849</v>
      </c>
      <c r="I4810" s="649" t="s">
        <v>2850</v>
      </c>
      <c r="J4810" s="649"/>
      <c r="K4810" s="267">
        <v>881300</v>
      </c>
      <c r="L4810" s="685"/>
      <c r="M4810" s="267">
        <v>0</v>
      </c>
      <c r="N4810" s="270"/>
      <c r="O4810" s="270"/>
      <c r="P4810" s="254">
        <f t="shared" ref="P4810:P4812" si="656">SUM(K4810:O4810)</f>
        <v>881300</v>
      </c>
      <c r="Q4810" s="254">
        <f>P4810*$D4810</f>
        <v>99974209.779720277</v>
      </c>
      <c r="R4810" s="254">
        <f>P4810*$F4810</f>
        <v>0</v>
      </c>
      <c r="S4810" s="462" t="s">
        <v>2851</v>
      </c>
    </row>
    <row r="4811" spans="1:19" outlineLevel="1">
      <c r="A4811" s="2">
        <v>2</v>
      </c>
      <c r="B4811" s="462" t="s">
        <v>2852</v>
      </c>
      <c r="C4811" s="463" t="s">
        <v>2853</v>
      </c>
      <c r="D4811" s="464">
        <v>268.56361999999996</v>
      </c>
      <c r="E4811" s="497"/>
      <c r="F4811" s="259"/>
      <c r="G4811" s="649"/>
      <c r="H4811" s="649" t="s">
        <v>2854</v>
      </c>
      <c r="I4811" s="649" t="s">
        <v>2855</v>
      </c>
      <c r="J4811" s="649"/>
      <c r="K4811" s="267">
        <v>812500</v>
      </c>
      <c r="L4811" s="685"/>
      <c r="M4811" s="267">
        <v>0</v>
      </c>
      <c r="N4811" s="270"/>
      <c r="O4811" s="270"/>
      <c r="P4811" s="254">
        <f t="shared" si="656"/>
        <v>812500</v>
      </c>
      <c r="Q4811" s="254">
        <f>P4811*$D4811</f>
        <v>218207941.24999997</v>
      </c>
      <c r="R4811" s="254">
        <f>P4811*$F4811</f>
        <v>0</v>
      </c>
      <c r="S4811" s="686"/>
    </row>
    <row r="4812" spans="1:19" ht="51" outlineLevel="1">
      <c r="A4812" s="2">
        <v>3</v>
      </c>
      <c r="B4812" s="462" t="s">
        <v>2856</v>
      </c>
      <c r="C4812" s="463" t="s">
        <v>22</v>
      </c>
      <c r="D4812" s="464">
        <v>55.384200000000028</v>
      </c>
      <c r="E4812" s="497"/>
      <c r="F4812" s="259"/>
      <c r="G4812" s="649"/>
      <c r="H4812" s="649"/>
      <c r="I4812" s="649"/>
      <c r="J4812" s="649"/>
      <c r="K4812" s="267">
        <v>0</v>
      </c>
      <c r="L4812" s="685"/>
      <c r="M4812" s="267">
        <v>2707500</v>
      </c>
      <c r="N4812" s="270"/>
      <c r="O4812" s="270"/>
      <c r="P4812" s="254">
        <f t="shared" si="656"/>
        <v>2707500</v>
      </c>
      <c r="Q4812" s="254">
        <f>P4812*$D4812</f>
        <v>149952721.50000009</v>
      </c>
      <c r="R4812" s="254">
        <f>P4812*$F4812</f>
        <v>0</v>
      </c>
      <c r="S4812" s="686"/>
    </row>
    <row r="4813" spans="1:19" ht="25.5" outlineLevel="1">
      <c r="A4813" s="149" t="s">
        <v>7</v>
      </c>
      <c r="B4813" s="465" t="s">
        <v>2857</v>
      </c>
      <c r="C4813" s="149"/>
      <c r="D4813" s="466"/>
      <c r="E4813" s="498"/>
      <c r="F4813" s="259"/>
      <c r="G4813" s="649"/>
      <c r="H4813" s="649"/>
      <c r="I4813" s="649"/>
      <c r="J4813" s="649"/>
      <c r="K4813" s="685"/>
      <c r="L4813" s="685"/>
      <c r="M4813" s="685"/>
      <c r="N4813" s="270"/>
      <c r="O4813" s="270"/>
      <c r="P4813" s="353"/>
      <c r="Q4813" s="353"/>
      <c r="R4813" s="353"/>
      <c r="S4813" s="686"/>
    </row>
    <row r="4814" spans="1:19" outlineLevel="1">
      <c r="A4814" s="2">
        <v>1</v>
      </c>
      <c r="B4814" s="462" t="s">
        <v>2847</v>
      </c>
      <c r="C4814" s="463" t="s">
        <v>2848</v>
      </c>
      <c r="D4814" s="464">
        <v>144.39279896853157</v>
      </c>
      <c r="E4814" s="497"/>
      <c r="F4814" s="259"/>
      <c r="G4814" s="649"/>
      <c r="H4814" s="649" t="s">
        <v>2849</v>
      </c>
      <c r="I4814" s="649" t="s">
        <v>2850</v>
      </c>
      <c r="J4814" s="649"/>
      <c r="K4814" s="267">
        <v>881300</v>
      </c>
      <c r="L4814" s="685"/>
      <c r="M4814" s="267">
        <v>0</v>
      </c>
      <c r="N4814" s="270"/>
      <c r="O4814" s="270"/>
      <c r="P4814" s="254">
        <f t="shared" ref="P4814:P4819" si="657">SUM(K4814:O4814)</f>
        <v>881300</v>
      </c>
      <c r="Q4814" s="254">
        <f t="shared" ref="Q4814:Q4819" si="658">P4814*$D4814</f>
        <v>127253373.73096687</v>
      </c>
      <c r="R4814" s="254">
        <f t="shared" ref="R4814:R4819" si="659">P4814*$F4814</f>
        <v>0</v>
      </c>
      <c r="S4814" s="462" t="s">
        <v>2851</v>
      </c>
    </row>
    <row r="4815" spans="1:19" outlineLevel="1">
      <c r="A4815" s="2">
        <v>2</v>
      </c>
      <c r="B4815" s="462" t="s">
        <v>2858</v>
      </c>
      <c r="C4815" s="463" t="s">
        <v>243</v>
      </c>
      <c r="D4815" s="464">
        <v>627.94065400000034</v>
      </c>
      <c r="E4815" s="497"/>
      <c r="F4815" s="259"/>
      <c r="G4815" s="649"/>
      <c r="H4815" s="649" t="s">
        <v>2849</v>
      </c>
      <c r="I4815" s="649" t="s">
        <v>2850</v>
      </c>
      <c r="J4815" s="649"/>
      <c r="K4815" s="267">
        <v>312500</v>
      </c>
      <c r="L4815" s="685"/>
      <c r="M4815" s="267">
        <v>0</v>
      </c>
      <c r="N4815" s="270"/>
      <c r="O4815" s="270"/>
      <c r="P4815" s="254">
        <f t="shared" si="657"/>
        <v>312500</v>
      </c>
      <c r="Q4815" s="254">
        <f t="shared" si="658"/>
        <v>196231454.37500012</v>
      </c>
      <c r="R4815" s="254">
        <f t="shared" si="659"/>
        <v>0</v>
      </c>
      <c r="S4815" s="686"/>
    </row>
    <row r="4816" spans="1:19" ht="38.25" outlineLevel="1">
      <c r="A4816" s="2"/>
      <c r="B4816" s="462" t="s">
        <v>2859</v>
      </c>
      <c r="C4816" s="463" t="s">
        <v>2853</v>
      </c>
      <c r="D4816" s="464">
        <v>0</v>
      </c>
      <c r="E4816" s="497"/>
      <c r="F4816" s="259"/>
      <c r="G4816" s="649"/>
      <c r="H4816" s="649" t="s">
        <v>2849</v>
      </c>
      <c r="I4816" s="649" t="s">
        <v>2850</v>
      </c>
      <c r="J4816" s="649"/>
      <c r="K4816" s="267">
        <v>425000</v>
      </c>
      <c r="L4816" s="685"/>
      <c r="M4816" s="267">
        <v>0</v>
      </c>
      <c r="N4816" s="270"/>
      <c r="O4816" s="270"/>
      <c r="P4816" s="254">
        <f t="shared" si="657"/>
        <v>425000</v>
      </c>
      <c r="Q4816" s="254">
        <f t="shared" si="658"/>
        <v>0</v>
      </c>
      <c r="R4816" s="254">
        <f t="shared" si="659"/>
        <v>0</v>
      </c>
      <c r="S4816" s="686"/>
    </row>
    <row r="4817" spans="1:19" ht="38.25" outlineLevel="1">
      <c r="A4817" s="2">
        <v>3</v>
      </c>
      <c r="B4817" s="462" t="s">
        <v>2860</v>
      </c>
      <c r="C4817" s="463" t="s">
        <v>2853</v>
      </c>
      <c r="D4817" s="464">
        <v>93.121881000000002</v>
      </c>
      <c r="E4817" s="497"/>
      <c r="F4817" s="259"/>
      <c r="G4817" s="649"/>
      <c r="H4817" s="649" t="s">
        <v>2854</v>
      </c>
      <c r="I4817" s="649" t="s">
        <v>2855</v>
      </c>
      <c r="J4817" s="649"/>
      <c r="K4817" s="267">
        <v>812500</v>
      </c>
      <c r="L4817" s="685"/>
      <c r="M4817" s="267">
        <v>0</v>
      </c>
      <c r="N4817" s="270"/>
      <c r="O4817" s="270"/>
      <c r="P4817" s="254">
        <f t="shared" si="657"/>
        <v>812500</v>
      </c>
      <c r="Q4817" s="254">
        <f t="shared" si="658"/>
        <v>75661528.3125</v>
      </c>
      <c r="R4817" s="254">
        <f t="shared" si="659"/>
        <v>0</v>
      </c>
      <c r="S4817" s="686"/>
    </row>
    <row r="4818" spans="1:19" ht="25.5" outlineLevel="1">
      <c r="A4818" s="2">
        <v>4</v>
      </c>
      <c r="B4818" s="462" t="s">
        <v>2861</v>
      </c>
      <c r="C4818" s="463" t="s">
        <v>995</v>
      </c>
      <c r="D4818" s="464">
        <v>547</v>
      </c>
      <c r="E4818" s="497"/>
      <c r="F4818" s="259"/>
      <c r="G4818" s="649"/>
      <c r="H4818" s="649"/>
      <c r="I4818" s="649"/>
      <c r="J4818" s="649"/>
      <c r="K4818" s="267">
        <v>0</v>
      </c>
      <c r="L4818" s="685"/>
      <c r="M4818" s="267">
        <v>57000</v>
      </c>
      <c r="N4818" s="270"/>
      <c r="O4818" s="270"/>
      <c r="P4818" s="254">
        <f t="shared" si="657"/>
        <v>57000</v>
      </c>
      <c r="Q4818" s="254">
        <f t="shared" si="658"/>
        <v>31179000</v>
      </c>
      <c r="R4818" s="254">
        <f t="shared" si="659"/>
        <v>0</v>
      </c>
      <c r="S4818" s="686"/>
    </row>
    <row r="4819" spans="1:19" ht="51" outlineLevel="1">
      <c r="A4819" s="2">
        <v>5</v>
      </c>
      <c r="B4819" s="462" t="s">
        <v>2856</v>
      </c>
      <c r="C4819" s="463" t="s">
        <v>22</v>
      </c>
      <c r="D4819" s="464">
        <v>40.730416499999983</v>
      </c>
      <c r="E4819" s="497"/>
      <c r="F4819" s="259"/>
      <c r="G4819" s="649"/>
      <c r="H4819" s="649"/>
      <c r="I4819" s="649"/>
      <c r="J4819" s="649"/>
      <c r="K4819" s="267">
        <v>0</v>
      </c>
      <c r="L4819" s="685"/>
      <c r="M4819" s="267">
        <v>2707500</v>
      </c>
      <c r="N4819" s="270"/>
      <c r="O4819" s="270"/>
      <c r="P4819" s="254">
        <f t="shared" si="657"/>
        <v>2707500</v>
      </c>
      <c r="Q4819" s="254">
        <f t="shared" si="658"/>
        <v>110277602.67374995</v>
      </c>
      <c r="R4819" s="254">
        <f t="shared" si="659"/>
        <v>0</v>
      </c>
      <c r="S4819" s="686"/>
    </row>
    <row r="4820" spans="1:19" ht="25.5" outlineLevel="1">
      <c r="A4820" s="149" t="s">
        <v>15</v>
      </c>
      <c r="B4820" s="465" t="s">
        <v>2862</v>
      </c>
      <c r="C4820" s="149"/>
      <c r="D4820" s="466"/>
      <c r="E4820" s="498"/>
      <c r="F4820" s="259"/>
      <c r="G4820" s="649"/>
      <c r="H4820" s="649"/>
      <c r="I4820" s="649"/>
      <c r="J4820" s="649"/>
      <c r="K4820" s="685"/>
      <c r="L4820" s="685"/>
      <c r="M4820" s="685"/>
      <c r="N4820" s="270"/>
      <c r="O4820" s="270"/>
      <c r="P4820" s="353"/>
      <c r="Q4820" s="353"/>
      <c r="R4820" s="353"/>
      <c r="S4820" s="686"/>
    </row>
    <row r="4821" spans="1:19" ht="38.25" outlineLevel="1">
      <c r="A4821" s="2">
        <v>1</v>
      </c>
      <c r="B4821" s="462" t="s">
        <v>2863</v>
      </c>
      <c r="C4821" s="463" t="s">
        <v>2853</v>
      </c>
      <c r="D4821" s="464">
        <v>671.68000000000018</v>
      </c>
      <c r="E4821" s="497"/>
      <c r="F4821" s="259"/>
      <c r="G4821" s="649"/>
      <c r="H4821" s="649" t="s">
        <v>2854</v>
      </c>
      <c r="I4821" s="649" t="s">
        <v>2855</v>
      </c>
      <c r="J4821" s="649"/>
      <c r="K4821" s="267">
        <v>812500</v>
      </c>
      <c r="L4821" s="685"/>
      <c r="M4821" s="267">
        <v>0</v>
      </c>
      <c r="N4821" s="270"/>
      <c r="O4821" s="270"/>
      <c r="P4821" s="254">
        <f t="shared" ref="P4821:P4823" si="660">SUM(K4821:O4821)</f>
        <v>812500</v>
      </c>
      <c r="Q4821" s="254">
        <f>P4821*$D4821</f>
        <v>545740000.00000012</v>
      </c>
      <c r="R4821" s="254">
        <f>P4821*$F4821</f>
        <v>0</v>
      </c>
      <c r="S4821" s="687"/>
    </row>
    <row r="4822" spans="1:19" ht="25.5" outlineLevel="1">
      <c r="A4822" s="2">
        <v>2</v>
      </c>
      <c r="B4822" s="462" t="s">
        <v>2864</v>
      </c>
      <c r="C4822" s="463" t="s">
        <v>2853</v>
      </c>
      <c r="D4822" s="464">
        <v>0</v>
      </c>
      <c r="E4822" s="497"/>
      <c r="F4822" s="259"/>
      <c r="G4822" s="649"/>
      <c r="H4822" s="649" t="s">
        <v>2849</v>
      </c>
      <c r="I4822" s="649" t="s">
        <v>2850</v>
      </c>
      <c r="J4822" s="649"/>
      <c r="K4822" s="267">
        <v>425000</v>
      </c>
      <c r="L4822" s="685"/>
      <c r="M4822" s="267">
        <v>0</v>
      </c>
      <c r="N4822" s="270"/>
      <c r="O4822" s="270"/>
      <c r="P4822" s="254">
        <f t="shared" si="660"/>
        <v>425000</v>
      </c>
      <c r="Q4822" s="254">
        <f>P4822*$D4822</f>
        <v>0</v>
      </c>
      <c r="R4822" s="254">
        <f>P4822*$F4822</f>
        <v>0</v>
      </c>
      <c r="S4822" s="687"/>
    </row>
    <row r="4823" spans="1:19" ht="25.5" outlineLevel="1">
      <c r="A4823" s="2">
        <v>3</v>
      </c>
      <c r="B4823" s="462" t="s">
        <v>2865</v>
      </c>
      <c r="C4823" s="463" t="s">
        <v>243</v>
      </c>
      <c r="D4823" s="464">
        <v>377.7999999999999</v>
      </c>
      <c r="E4823" s="497"/>
      <c r="F4823" s="259"/>
      <c r="G4823" s="649"/>
      <c r="H4823" s="649"/>
      <c r="I4823" s="649"/>
      <c r="J4823" s="649"/>
      <c r="K4823" s="267">
        <v>0</v>
      </c>
      <c r="L4823" s="685"/>
      <c r="M4823" s="267">
        <v>142500</v>
      </c>
      <c r="N4823" s="270"/>
      <c r="O4823" s="270"/>
      <c r="P4823" s="254">
        <f t="shared" si="660"/>
        <v>142500</v>
      </c>
      <c r="Q4823" s="254">
        <f>P4823*$D4823</f>
        <v>53836499.999999985</v>
      </c>
      <c r="R4823" s="254">
        <f>P4823*$F4823</f>
        <v>0</v>
      </c>
      <c r="S4823" s="686"/>
    </row>
    <row r="4824" spans="1:19" outlineLevel="1">
      <c r="A4824" s="125"/>
      <c r="B4824" s="467"/>
      <c r="C4824" s="259"/>
      <c r="D4824" s="259"/>
      <c r="E4824" s="198"/>
      <c r="F4824" s="259"/>
      <c r="G4824" s="649"/>
      <c r="H4824" s="649"/>
      <c r="I4824" s="649"/>
      <c r="J4824" s="649"/>
      <c r="K4824" s="685"/>
      <c r="L4824" s="685"/>
      <c r="M4824" s="685"/>
      <c r="N4824" s="270"/>
      <c r="O4824" s="270"/>
      <c r="P4824" s="254"/>
      <c r="Q4824" s="254"/>
      <c r="R4824" s="254"/>
      <c r="S4824" s="661"/>
    </row>
    <row r="4825" spans="1:19" ht="19.5" customHeight="1">
      <c r="A4825" s="121" t="s">
        <v>26</v>
      </c>
      <c r="B4825" s="122" t="s">
        <v>85</v>
      </c>
      <c r="C4825" s="121"/>
      <c r="D4825" s="121"/>
      <c r="E4825" s="129"/>
      <c r="F4825" s="121"/>
      <c r="G4825" s="726"/>
      <c r="H4825" s="726"/>
      <c r="I4825" s="726"/>
      <c r="J4825" s="726"/>
      <c r="K4825" s="727"/>
      <c r="L4825" s="727"/>
      <c r="M4825" s="727"/>
      <c r="N4825" s="728"/>
      <c r="O4825" s="728"/>
      <c r="P4825" s="688"/>
      <c r="Q4825" s="688">
        <f>SUBTOTAL(9,Q4826:Q4861)</f>
        <v>3926674400</v>
      </c>
      <c r="R4825" s="688"/>
      <c r="S4825" s="726"/>
    </row>
    <row r="4826" spans="1:19">
      <c r="A4826" s="147"/>
      <c r="B4826" s="145" t="s">
        <v>30</v>
      </c>
      <c r="C4826" s="147"/>
      <c r="D4826" s="147"/>
      <c r="E4826" s="148"/>
      <c r="F4826" s="147"/>
      <c r="G4826" s="689"/>
      <c r="H4826" s="689"/>
      <c r="I4826" s="689"/>
      <c r="J4826" s="689"/>
      <c r="K4826" s="690"/>
      <c r="L4826" s="690"/>
      <c r="M4826" s="690"/>
      <c r="N4826" s="691"/>
      <c r="O4826" s="691"/>
      <c r="P4826" s="670"/>
      <c r="Q4826" s="670">
        <f>SUBTOTAL(9,Q4827:Q4835)</f>
        <v>395709700</v>
      </c>
      <c r="R4826" s="670"/>
      <c r="S4826" s="689"/>
    </row>
    <row r="4827" spans="1:19" ht="18" customHeight="1" outlineLevel="1">
      <c r="A4827" s="295">
        <v>1</v>
      </c>
      <c r="B4827" s="171" t="s">
        <v>2866</v>
      </c>
      <c r="C4827" s="278" t="s">
        <v>23</v>
      </c>
      <c r="D4827" s="218">
        <v>1</v>
      </c>
      <c r="E4827" s="218"/>
      <c r="F4827" s="217"/>
      <c r="G4827" s="655"/>
      <c r="H4827" s="648"/>
      <c r="I4827" s="283" t="s">
        <v>2963</v>
      </c>
      <c r="J4827" s="283" t="s">
        <v>767</v>
      </c>
      <c r="K4827" s="267">
        <v>561000</v>
      </c>
      <c r="L4827" s="685"/>
      <c r="M4827" s="267">
        <v>300200</v>
      </c>
      <c r="N4827" s="270"/>
      <c r="O4827" s="270"/>
      <c r="P4827" s="254">
        <f>SUM(K4827:O4827)</f>
        <v>861200</v>
      </c>
      <c r="Q4827" s="254">
        <f t="shared" ref="Q4827:Q4834" si="661">P4827*$D4827</f>
        <v>861200</v>
      </c>
      <c r="R4827" s="254">
        <f t="shared" ref="R4827:R4834" si="662">P4827*$F4827</f>
        <v>0</v>
      </c>
      <c r="S4827" s="661"/>
    </row>
    <row r="4828" spans="1:19" ht="18" customHeight="1" outlineLevel="1">
      <c r="A4828" s="295">
        <f>A4827+1</f>
        <v>2</v>
      </c>
      <c r="B4828" s="301" t="s">
        <v>2867</v>
      </c>
      <c r="C4828" s="302" t="s">
        <v>2868</v>
      </c>
      <c r="D4828" s="550">
        <v>64</v>
      </c>
      <c r="E4828" s="252"/>
      <c r="F4828" s="252"/>
      <c r="G4828" s="252"/>
      <c r="H4828" s="252"/>
      <c r="I4828" s="252"/>
      <c r="J4828" s="252" t="s">
        <v>324</v>
      </c>
      <c r="K4828" s="267">
        <v>206300</v>
      </c>
      <c r="L4828" s="685"/>
      <c r="M4828" s="267">
        <v>168000</v>
      </c>
      <c r="N4828" s="270"/>
      <c r="O4828" s="270"/>
      <c r="P4828" s="254">
        <f t="shared" ref="P4828:P4831" si="663">SUM(K4828:O4828)</f>
        <v>374300</v>
      </c>
      <c r="Q4828" s="254">
        <f t="shared" si="661"/>
        <v>23955200</v>
      </c>
      <c r="R4828" s="254">
        <f t="shared" si="662"/>
        <v>0</v>
      </c>
      <c r="S4828" s="661"/>
    </row>
    <row r="4829" spans="1:19" ht="18" customHeight="1" outlineLevel="1">
      <c r="A4829" s="295">
        <f t="shared" ref="A4829:A4831" si="664">A4828+1</f>
        <v>3</v>
      </c>
      <c r="B4829" s="301" t="s">
        <v>1597</v>
      </c>
      <c r="C4829" s="302" t="s">
        <v>1598</v>
      </c>
      <c r="D4829" s="252">
        <v>25</v>
      </c>
      <c r="E4829" s="252"/>
      <c r="F4829" s="252"/>
      <c r="G4829" s="252"/>
      <c r="H4829" s="252"/>
      <c r="I4829" s="252"/>
      <c r="J4829" s="252" t="s">
        <v>324</v>
      </c>
      <c r="K4829" s="267">
        <v>0</v>
      </c>
      <c r="L4829" s="685"/>
      <c r="M4829" s="267">
        <v>490000</v>
      </c>
      <c r="N4829" s="270"/>
      <c r="O4829" s="270"/>
      <c r="P4829" s="254">
        <f t="shared" si="663"/>
        <v>490000</v>
      </c>
      <c r="Q4829" s="254">
        <f t="shared" si="661"/>
        <v>12250000</v>
      </c>
      <c r="R4829" s="254">
        <f t="shared" si="662"/>
        <v>0</v>
      </c>
      <c r="S4829" s="661"/>
    </row>
    <row r="4830" spans="1:19" ht="18" customHeight="1" outlineLevel="1">
      <c r="A4830" s="295">
        <f t="shared" si="664"/>
        <v>4</v>
      </c>
      <c r="B4830" s="301" t="s">
        <v>2869</v>
      </c>
      <c r="C4830" s="302" t="s">
        <v>2870</v>
      </c>
      <c r="D4830" s="252">
        <v>4</v>
      </c>
      <c r="E4830" s="252"/>
      <c r="F4830" s="252"/>
      <c r="G4830" s="252"/>
      <c r="H4830" s="252"/>
      <c r="I4830" s="252"/>
      <c r="J4830" s="252" t="s">
        <v>324</v>
      </c>
      <c r="K4830" s="267">
        <v>0</v>
      </c>
      <c r="L4830" s="685"/>
      <c r="M4830" s="267">
        <v>3500000</v>
      </c>
      <c r="N4830" s="270"/>
      <c r="O4830" s="270"/>
      <c r="P4830" s="254">
        <f t="shared" si="663"/>
        <v>3500000</v>
      </c>
      <c r="Q4830" s="254">
        <f t="shared" si="661"/>
        <v>14000000</v>
      </c>
      <c r="R4830" s="254">
        <f t="shared" si="662"/>
        <v>0</v>
      </c>
      <c r="S4830" s="661"/>
    </row>
    <row r="4831" spans="1:19" ht="18" customHeight="1" outlineLevel="1">
      <c r="A4831" s="295">
        <f t="shared" si="664"/>
        <v>5</v>
      </c>
      <c r="B4831" s="390" t="s">
        <v>2871</v>
      </c>
      <c r="C4831" s="302" t="s">
        <v>25</v>
      </c>
      <c r="D4831" s="252">
        <v>81</v>
      </c>
      <c r="E4831" s="252"/>
      <c r="F4831" s="252"/>
      <c r="G4831" s="252"/>
      <c r="H4831" s="252"/>
      <c r="I4831" s="252"/>
      <c r="J4831" s="252"/>
      <c r="K4831" s="267">
        <v>0</v>
      </c>
      <c r="L4831" s="685"/>
      <c r="M4831" s="267">
        <v>2700000</v>
      </c>
      <c r="N4831" s="270"/>
      <c r="O4831" s="270"/>
      <c r="P4831" s="254">
        <f t="shared" si="663"/>
        <v>2700000</v>
      </c>
      <c r="Q4831" s="254">
        <f t="shared" si="661"/>
        <v>218700000</v>
      </c>
      <c r="R4831" s="254">
        <f t="shared" si="662"/>
        <v>0</v>
      </c>
      <c r="S4831" s="661"/>
    </row>
    <row r="4832" spans="1:19" ht="43.5" customHeight="1" outlineLevel="1">
      <c r="A4832" s="295">
        <f>A4830+1</f>
        <v>5</v>
      </c>
      <c r="B4832" s="272" t="s">
        <v>2872</v>
      </c>
      <c r="C4832" s="302" t="s">
        <v>243</v>
      </c>
      <c r="D4832" s="531">
        <v>42</v>
      </c>
      <c r="E4832" s="531"/>
      <c r="F4832" s="252"/>
      <c r="G4832" s="275" t="s">
        <v>2873</v>
      </c>
      <c r="H4832" s="252"/>
      <c r="I4832" s="275" t="s">
        <v>3164</v>
      </c>
      <c r="J4832" s="275" t="s">
        <v>324</v>
      </c>
      <c r="K4832" s="267">
        <v>727300</v>
      </c>
      <c r="L4832" s="685"/>
      <c r="M4832" s="267">
        <v>137600</v>
      </c>
      <c r="N4832" s="270"/>
      <c r="O4832" s="270"/>
      <c r="P4832" s="254">
        <f>SUM(K4832:O4832)</f>
        <v>864900</v>
      </c>
      <c r="Q4832" s="254">
        <f t="shared" si="661"/>
        <v>36325800</v>
      </c>
      <c r="R4832" s="254">
        <f t="shared" si="662"/>
        <v>0</v>
      </c>
      <c r="S4832" s="649" t="s">
        <v>2874</v>
      </c>
    </row>
    <row r="4833" spans="1:19" ht="39" customHeight="1" outlineLevel="1">
      <c r="A4833" s="295">
        <f>A4831+1</f>
        <v>6</v>
      </c>
      <c r="B4833" s="272" t="s">
        <v>2875</v>
      </c>
      <c r="C4833" s="302" t="s">
        <v>243</v>
      </c>
      <c r="D4833" s="531">
        <v>26</v>
      </c>
      <c r="E4833" s="531"/>
      <c r="F4833" s="252"/>
      <c r="G4833" s="653" t="s">
        <v>2873</v>
      </c>
      <c r="H4833" s="252"/>
      <c r="I4833" s="275" t="s">
        <v>3164</v>
      </c>
      <c r="J4833" s="275" t="s">
        <v>324</v>
      </c>
      <c r="K4833" s="267">
        <v>649300</v>
      </c>
      <c r="L4833" s="685"/>
      <c r="M4833" s="267">
        <v>134300</v>
      </c>
      <c r="N4833" s="270"/>
      <c r="O4833" s="270"/>
      <c r="P4833" s="254">
        <f>SUM(K4833:O4833)</f>
        <v>783600</v>
      </c>
      <c r="Q4833" s="254">
        <f t="shared" si="661"/>
        <v>20373600</v>
      </c>
      <c r="R4833" s="254">
        <f t="shared" si="662"/>
        <v>0</v>
      </c>
      <c r="S4833" s="649" t="s">
        <v>2874</v>
      </c>
    </row>
    <row r="4834" spans="1:19" ht="21" customHeight="1" outlineLevel="1">
      <c r="A4834" s="295">
        <f>A4833+1</f>
        <v>7</v>
      </c>
      <c r="B4834" s="390" t="s">
        <v>2876</v>
      </c>
      <c r="C4834" s="302" t="s">
        <v>24</v>
      </c>
      <c r="D4834" s="252">
        <v>1</v>
      </c>
      <c r="E4834" s="252"/>
      <c r="F4834" s="252"/>
      <c r="G4834" s="252"/>
      <c r="H4834" s="252"/>
      <c r="I4834" s="252"/>
      <c r="J4834" s="252"/>
      <c r="K4834" s="267">
        <v>0</v>
      </c>
      <c r="L4834" s="685"/>
      <c r="M4834" s="267">
        <v>69243900</v>
      </c>
      <c r="N4834" s="270"/>
      <c r="O4834" s="270"/>
      <c r="P4834" s="254">
        <f>SUM(K4834:O4834)</f>
        <v>69243900</v>
      </c>
      <c r="Q4834" s="254">
        <f t="shared" si="661"/>
        <v>69243900</v>
      </c>
      <c r="R4834" s="254">
        <f t="shared" si="662"/>
        <v>0</v>
      </c>
      <c r="S4834" s="649"/>
    </row>
    <row r="4835" spans="1:19" outlineLevel="1">
      <c r="A4835" s="125"/>
      <c r="B4835" s="126"/>
      <c r="C4835" s="125"/>
      <c r="D4835" s="125"/>
      <c r="E4835" s="131"/>
      <c r="F4835" s="125"/>
      <c r="G4835" s="661"/>
      <c r="H4835" s="661"/>
      <c r="I4835" s="661"/>
      <c r="J4835" s="661"/>
      <c r="K4835" s="685"/>
      <c r="L4835" s="685"/>
      <c r="M4835" s="685"/>
      <c r="N4835" s="270"/>
      <c r="O4835" s="270"/>
      <c r="P4835" s="254"/>
      <c r="Q4835" s="254"/>
      <c r="R4835" s="254"/>
      <c r="S4835" s="661"/>
    </row>
    <row r="4836" spans="1:19" outlineLevel="1">
      <c r="A4836" s="125"/>
      <c r="B4836" s="126"/>
      <c r="C4836" s="125"/>
      <c r="D4836" s="125"/>
      <c r="E4836" s="131"/>
      <c r="F4836" s="125"/>
      <c r="G4836" s="661"/>
      <c r="H4836" s="661"/>
      <c r="I4836" s="661"/>
      <c r="J4836" s="661"/>
      <c r="K4836" s="685"/>
      <c r="L4836" s="685"/>
      <c r="M4836" s="685"/>
      <c r="N4836" s="270"/>
      <c r="O4836" s="270"/>
      <c r="P4836" s="254"/>
      <c r="Q4836" s="254"/>
      <c r="R4836" s="254"/>
      <c r="S4836" s="661"/>
    </row>
    <row r="4837" spans="1:19">
      <c r="A4837" s="147"/>
      <c r="B4837" s="145" t="s">
        <v>41</v>
      </c>
      <c r="C4837" s="147"/>
      <c r="D4837" s="147"/>
      <c r="E4837" s="148"/>
      <c r="F4837" s="147"/>
      <c r="G4837" s="689"/>
      <c r="H4837" s="689"/>
      <c r="I4837" s="689"/>
      <c r="J4837" s="689"/>
      <c r="K4837" s="692"/>
      <c r="L4837" s="690"/>
      <c r="M4837" s="692"/>
      <c r="N4837" s="691"/>
      <c r="O4837" s="691"/>
      <c r="P4837" s="670"/>
      <c r="Q4837" s="784">
        <f>SUBTOTAL(9,Q4838:Q4854)</f>
        <v>2264013000</v>
      </c>
      <c r="R4837" s="670"/>
      <c r="S4837" s="693"/>
    </row>
    <row r="4838" spans="1:19" outlineLevel="1">
      <c r="A4838" s="359"/>
      <c r="B4838" s="390" t="s">
        <v>2877</v>
      </c>
      <c r="C4838" s="391" t="s">
        <v>1598</v>
      </c>
      <c r="D4838" s="468">
        <v>163.5</v>
      </c>
      <c r="E4838" s="468"/>
      <c r="F4838" s="468"/>
      <c r="G4838" s="673"/>
      <c r="H4838" s="673"/>
      <c r="I4838" s="673"/>
      <c r="J4838" s="673" t="s">
        <v>324</v>
      </c>
      <c r="K4838" s="315">
        <v>0</v>
      </c>
      <c r="L4838" s="685"/>
      <c r="M4838" s="315">
        <v>490000</v>
      </c>
      <c r="N4838" s="270"/>
      <c r="O4838" s="270"/>
      <c r="P4838" s="254">
        <f t="shared" ref="P4838:P4841" si="665">SUM(K4838:O4838)</f>
        <v>490000</v>
      </c>
      <c r="Q4838" s="254">
        <f>P4838*$D4838</f>
        <v>80115000</v>
      </c>
      <c r="R4838" s="254">
        <f>P4838*$F4838</f>
        <v>0</v>
      </c>
      <c r="S4838" s="649"/>
    </row>
    <row r="4839" spans="1:19" ht="38.25" outlineLevel="1">
      <c r="A4839" s="359"/>
      <c r="B4839" s="390" t="s">
        <v>2878</v>
      </c>
      <c r="C4839" s="391" t="s">
        <v>2879</v>
      </c>
      <c r="D4839" s="468">
        <v>4818</v>
      </c>
      <c r="E4839" s="468"/>
      <c r="F4839" s="468"/>
      <c r="G4839" s="673"/>
      <c r="H4839" s="673"/>
      <c r="I4839" s="673"/>
      <c r="J4839" s="673" t="s">
        <v>324</v>
      </c>
      <c r="K4839" s="315">
        <v>76300</v>
      </c>
      <c r="L4839" s="685"/>
      <c r="M4839" s="315">
        <v>89100</v>
      </c>
      <c r="N4839" s="270"/>
      <c r="O4839" s="270"/>
      <c r="P4839" s="254">
        <f t="shared" si="665"/>
        <v>165400</v>
      </c>
      <c r="Q4839" s="254">
        <f>P4839*$D4839</f>
        <v>796897200</v>
      </c>
      <c r="R4839" s="254">
        <f>P4839*$F4839</f>
        <v>0</v>
      </c>
      <c r="S4839" s="649" t="s">
        <v>2880</v>
      </c>
    </row>
    <row r="4840" spans="1:19" outlineLevel="1">
      <c r="A4840" s="359"/>
      <c r="B4840" s="390" t="s">
        <v>2871</v>
      </c>
      <c r="C4840" s="391" t="s">
        <v>25</v>
      </c>
      <c r="D4840" s="468">
        <v>22</v>
      </c>
      <c r="E4840" s="468"/>
      <c r="F4840" s="468"/>
      <c r="G4840" s="673"/>
      <c r="H4840" s="673"/>
      <c r="I4840" s="673"/>
      <c r="J4840" s="673" t="s">
        <v>324</v>
      </c>
      <c r="K4840" s="315">
        <v>0</v>
      </c>
      <c r="L4840" s="685"/>
      <c r="M4840" s="315">
        <v>2700000</v>
      </c>
      <c r="N4840" s="270"/>
      <c r="O4840" s="270"/>
      <c r="P4840" s="254">
        <f t="shared" si="665"/>
        <v>2700000</v>
      </c>
      <c r="Q4840" s="254">
        <f>P4840*$D4840</f>
        <v>59400000</v>
      </c>
      <c r="R4840" s="254">
        <f>P4840*$F4840</f>
        <v>0</v>
      </c>
      <c r="S4840" s="649"/>
    </row>
    <row r="4841" spans="1:19" outlineLevel="1">
      <c r="A4841" s="359"/>
      <c r="B4841" s="390" t="s">
        <v>2876</v>
      </c>
      <c r="C4841" s="391" t="s">
        <v>24</v>
      </c>
      <c r="D4841" s="385">
        <v>1</v>
      </c>
      <c r="E4841" s="385"/>
      <c r="F4841" s="385"/>
      <c r="G4841" s="673"/>
      <c r="H4841" s="673"/>
      <c r="I4841" s="673"/>
      <c r="J4841" s="673" t="s">
        <v>324</v>
      </c>
      <c r="K4841" s="315">
        <v>0</v>
      </c>
      <c r="L4841" s="685"/>
      <c r="M4841" s="315">
        <v>1155607400</v>
      </c>
      <c r="N4841" s="270"/>
      <c r="O4841" s="270"/>
      <c r="P4841" s="254">
        <f t="shared" si="665"/>
        <v>1155607400</v>
      </c>
      <c r="Q4841" s="254">
        <f>P4841*$D4841</f>
        <v>1155607400</v>
      </c>
      <c r="R4841" s="254">
        <f>P4841*$F4841</f>
        <v>0</v>
      </c>
      <c r="S4841" s="649"/>
    </row>
    <row r="4842" spans="1:19" ht="25.5" outlineLevel="1">
      <c r="A4842" s="359"/>
      <c r="B4842" s="390" t="s">
        <v>2881</v>
      </c>
      <c r="C4842" s="391" t="s">
        <v>24</v>
      </c>
      <c r="D4842" s="385">
        <v>1</v>
      </c>
      <c r="E4842" s="385"/>
      <c r="F4842" s="385"/>
      <c r="G4842" s="673"/>
      <c r="H4842" s="673"/>
      <c r="I4842" s="673"/>
      <c r="J4842" s="673"/>
      <c r="K4842" s="332" t="s">
        <v>134</v>
      </c>
      <c r="L4842" s="337" t="s">
        <v>134</v>
      </c>
      <c r="M4842" s="332" t="s">
        <v>134</v>
      </c>
      <c r="N4842" s="337" t="s">
        <v>134</v>
      </c>
      <c r="O4842" s="337" t="s">
        <v>134</v>
      </c>
      <c r="P4842" s="337" t="s">
        <v>134</v>
      </c>
      <c r="Q4842" s="337" t="s">
        <v>134</v>
      </c>
      <c r="R4842" s="337" t="s">
        <v>134</v>
      </c>
      <c r="S4842" s="649" t="s">
        <v>134</v>
      </c>
    </row>
    <row r="4843" spans="1:19" ht="25.5" outlineLevel="1">
      <c r="A4843" s="359"/>
      <c r="B4843" s="390" t="s">
        <v>2882</v>
      </c>
      <c r="C4843" s="391" t="s">
        <v>24</v>
      </c>
      <c r="D4843" s="385">
        <v>1</v>
      </c>
      <c r="E4843" s="385"/>
      <c r="F4843" s="385"/>
      <c r="G4843" s="673"/>
      <c r="H4843" s="673"/>
      <c r="I4843" s="673"/>
      <c r="J4843" s="673"/>
      <c r="K4843" s="332" t="s">
        <v>134</v>
      </c>
      <c r="L4843" s="337" t="s">
        <v>134</v>
      </c>
      <c r="M4843" s="332" t="s">
        <v>134</v>
      </c>
      <c r="N4843" s="337" t="s">
        <v>134</v>
      </c>
      <c r="O4843" s="337" t="s">
        <v>134</v>
      </c>
      <c r="P4843" s="337" t="s">
        <v>134</v>
      </c>
      <c r="Q4843" s="337" t="s">
        <v>134</v>
      </c>
      <c r="R4843" s="337" t="s">
        <v>134</v>
      </c>
      <c r="S4843" s="649" t="s">
        <v>134</v>
      </c>
    </row>
    <row r="4844" spans="1:19" ht="25.5" outlineLevel="1">
      <c r="A4844" s="359"/>
      <c r="B4844" s="390" t="s">
        <v>2883</v>
      </c>
      <c r="C4844" s="391" t="s">
        <v>24</v>
      </c>
      <c r="D4844" s="385">
        <v>1</v>
      </c>
      <c r="E4844" s="385"/>
      <c r="F4844" s="385"/>
      <c r="G4844" s="673"/>
      <c r="H4844" s="673"/>
      <c r="I4844" s="673"/>
      <c r="J4844" s="673"/>
      <c r="K4844" s="332" t="s">
        <v>134</v>
      </c>
      <c r="L4844" s="337" t="s">
        <v>134</v>
      </c>
      <c r="M4844" s="332" t="s">
        <v>134</v>
      </c>
      <c r="N4844" s="337" t="s">
        <v>134</v>
      </c>
      <c r="O4844" s="337" t="s">
        <v>134</v>
      </c>
      <c r="P4844" s="337" t="s">
        <v>134</v>
      </c>
      <c r="Q4844" s="337" t="s">
        <v>134</v>
      </c>
      <c r="R4844" s="337" t="s">
        <v>134</v>
      </c>
      <c r="S4844" s="649" t="s">
        <v>134</v>
      </c>
    </row>
    <row r="4845" spans="1:19" outlineLevel="1">
      <c r="A4845" s="125"/>
      <c r="B4845" s="124"/>
      <c r="C4845" s="125"/>
      <c r="D4845" s="125"/>
      <c r="E4845" s="131"/>
      <c r="F4845" s="125"/>
      <c r="G4845" s="661"/>
      <c r="H4845" s="661"/>
      <c r="I4845" s="661"/>
      <c r="J4845" s="661"/>
      <c r="K4845" s="694"/>
      <c r="L4845" s="685"/>
      <c r="M4845" s="694"/>
      <c r="N4845" s="270"/>
      <c r="O4845" s="270"/>
      <c r="P4845" s="254"/>
      <c r="Q4845" s="254"/>
      <c r="R4845" s="254"/>
      <c r="S4845" s="649"/>
    </row>
    <row r="4846" spans="1:19" outlineLevel="1">
      <c r="A4846" s="125"/>
      <c r="B4846" s="124" t="s">
        <v>2884</v>
      </c>
      <c r="C4846" s="125"/>
      <c r="D4846" s="125"/>
      <c r="E4846" s="131"/>
      <c r="F4846" s="125"/>
      <c r="G4846" s="661"/>
      <c r="H4846" s="661"/>
      <c r="I4846" s="661"/>
      <c r="J4846" s="661"/>
      <c r="K4846" s="694"/>
      <c r="L4846" s="685"/>
      <c r="M4846" s="694"/>
      <c r="N4846" s="270"/>
      <c r="O4846" s="270"/>
      <c r="P4846" s="254"/>
      <c r="Q4846" s="254"/>
      <c r="R4846" s="254"/>
      <c r="S4846" s="649"/>
    </row>
    <row r="4847" spans="1:19" outlineLevel="1">
      <c r="A4847" s="349"/>
      <c r="B4847" s="329" t="s">
        <v>2885</v>
      </c>
      <c r="C4847" s="327" t="s">
        <v>2886</v>
      </c>
      <c r="D4847" s="354">
        <v>1410</v>
      </c>
      <c r="E4847" s="350"/>
      <c r="F4847" s="354"/>
      <c r="G4847" s="362" t="s">
        <v>2887</v>
      </c>
      <c r="H4847" s="362"/>
      <c r="I4847" s="362" t="s">
        <v>1766</v>
      </c>
      <c r="J4847" s="362" t="s">
        <v>1766</v>
      </c>
      <c r="K4847" s="315">
        <v>6300</v>
      </c>
      <c r="L4847" s="685"/>
      <c r="M4847" s="315">
        <v>4100</v>
      </c>
      <c r="N4847" s="270"/>
      <c r="O4847" s="270"/>
      <c r="P4847" s="254">
        <f t="shared" ref="P4847:P4849" si="666">SUM(K4847:O4847)</f>
        <v>10400</v>
      </c>
      <c r="Q4847" s="254">
        <f>P4847*$D4847</f>
        <v>14664000</v>
      </c>
      <c r="R4847" s="254">
        <f>P4847*$F4847</f>
        <v>0</v>
      </c>
      <c r="S4847" s="695"/>
    </row>
    <row r="4848" spans="1:19" ht="38.25" outlineLevel="1">
      <c r="A4848" s="349"/>
      <c r="B4848" s="329" t="s">
        <v>2893</v>
      </c>
      <c r="C4848" s="327" t="s">
        <v>2894</v>
      </c>
      <c r="D4848" s="354">
        <v>1</v>
      </c>
      <c r="E4848" s="350"/>
      <c r="F4848" s="354"/>
      <c r="G4848" s="362" t="s">
        <v>2895</v>
      </c>
      <c r="H4848" s="362"/>
      <c r="I4848" s="362"/>
      <c r="J4848" s="362" t="s">
        <v>1766</v>
      </c>
      <c r="K4848" s="315">
        <v>45937500</v>
      </c>
      <c r="L4848" s="685"/>
      <c r="M4848" s="315">
        <v>32248100</v>
      </c>
      <c r="N4848" s="270"/>
      <c r="O4848" s="270"/>
      <c r="P4848" s="254">
        <f t="shared" si="666"/>
        <v>78185600</v>
      </c>
      <c r="Q4848" s="254">
        <f>P4848*$D4848</f>
        <v>78185600</v>
      </c>
      <c r="R4848" s="254">
        <f>P4848*$F4848</f>
        <v>0</v>
      </c>
      <c r="S4848" s="695"/>
    </row>
    <row r="4849" spans="1:19" ht="38.25" outlineLevel="1">
      <c r="A4849" s="349"/>
      <c r="B4849" s="329" t="s">
        <v>2896</v>
      </c>
      <c r="C4849" s="327" t="s">
        <v>2894</v>
      </c>
      <c r="D4849" s="354">
        <v>1</v>
      </c>
      <c r="E4849" s="350"/>
      <c r="F4849" s="354"/>
      <c r="G4849" s="362" t="s">
        <v>2897</v>
      </c>
      <c r="H4849" s="362"/>
      <c r="I4849" s="362"/>
      <c r="J4849" s="362" t="s">
        <v>1766</v>
      </c>
      <c r="K4849" s="315">
        <v>39375000</v>
      </c>
      <c r="L4849" s="685"/>
      <c r="M4849" s="315">
        <v>27641300</v>
      </c>
      <c r="N4849" s="270"/>
      <c r="O4849" s="270"/>
      <c r="P4849" s="254">
        <f t="shared" si="666"/>
        <v>67016300</v>
      </c>
      <c r="Q4849" s="254">
        <f>P4849*$D4849</f>
        <v>67016300</v>
      </c>
      <c r="R4849" s="254">
        <f>P4849*$F4849</f>
        <v>0</v>
      </c>
      <c r="S4849" s="695"/>
    </row>
    <row r="4850" spans="1:19" outlineLevel="1">
      <c r="A4850" s="349"/>
      <c r="B4850" s="329" t="s">
        <v>2899</v>
      </c>
      <c r="C4850" s="327" t="s">
        <v>2870</v>
      </c>
      <c r="D4850" s="354">
        <v>1</v>
      </c>
      <c r="E4850" s="350"/>
      <c r="F4850" s="354"/>
      <c r="G4850" s="362"/>
      <c r="H4850" s="362"/>
      <c r="I4850" s="362"/>
      <c r="J4850" s="362" t="s">
        <v>1766</v>
      </c>
      <c r="K4850" s="396" t="s">
        <v>134</v>
      </c>
      <c r="L4850" s="355" t="s">
        <v>134</v>
      </c>
      <c r="M4850" s="355" t="s">
        <v>134</v>
      </c>
      <c r="N4850" s="355" t="s">
        <v>134</v>
      </c>
      <c r="O4850" s="355" t="s">
        <v>134</v>
      </c>
      <c r="P4850" s="355" t="s">
        <v>134</v>
      </c>
      <c r="Q4850" s="355" t="s">
        <v>134</v>
      </c>
      <c r="R4850" s="355" t="s">
        <v>134</v>
      </c>
      <c r="S4850" s="695" t="s">
        <v>134</v>
      </c>
    </row>
    <row r="4851" spans="1:19" outlineLevel="1">
      <c r="A4851" s="349"/>
      <c r="B4851" s="329" t="s">
        <v>2900</v>
      </c>
      <c r="C4851" s="327" t="s">
        <v>2870</v>
      </c>
      <c r="D4851" s="354">
        <v>1</v>
      </c>
      <c r="E4851" s="350"/>
      <c r="F4851" s="354"/>
      <c r="G4851" s="362"/>
      <c r="H4851" s="362"/>
      <c r="I4851" s="362"/>
      <c r="J4851" s="362" t="s">
        <v>1766</v>
      </c>
      <c r="K4851" s="396" t="s">
        <v>134</v>
      </c>
      <c r="L4851" s="355" t="s">
        <v>134</v>
      </c>
      <c r="M4851" s="355" t="s">
        <v>134</v>
      </c>
      <c r="N4851" s="355" t="s">
        <v>134</v>
      </c>
      <c r="O4851" s="355" t="s">
        <v>134</v>
      </c>
      <c r="P4851" s="355" t="s">
        <v>134</v>
      </c>
      <c r="Q4851" s="355" t="s">
        <v>134</v>
      </c>
      <c r="R4851" s="355" t="s">
        <v>134</v>
      </c>
      <c r="S4851" s="695" t="s">
        <v>134</v>
      </c>
    </row>
    <row r="4852" spans="1:19" ht="38.25" outlineLevel="1">
      <c r="A4852" s="349"/>
      <c r="B4852" s="329" t="s">
        <v>2904</v>
      </c>
      <c r="C4852" s="327" t="s">
        <v>913</v>
      </c>
      <c r="D4852" s="354">
        <v>1</v>
      </c>
      <c r="E4852" s="350"/>
      <c r="F4852" s="354"/>
      <c r="G4852" s="362" t="s">
        <v>2905</v>
      </c>
      <c r="H4852" s="362"/>
      <c r="I4852" s="362"/>
      <c r="J4852" s="362" t="s">
        <v>2906</v>
      </c>
      <c r="K4852" s="315">
        <v>7875000</v>
      </c>
      <c r="L4852" s="685"/>
      <c r="M4852" s="315">
        <v>4252500</v>
      </c>
      <c r="N4852" s="270"/>
      <c r="O4852" s="270"/>
      <c r="P4852" s="254">
        <f t="shared" ref="P4852" si="667">SUM(K4852:O4852)</f>
        <v>12127500</v>
      </c>
      <c r="Q4852" s="254">
        <f>P4852*$D4852</f>
        <v>12127500</v>
      </c>
      <c r="R4852" s="254">
        <f t="shared" ref="R4852" si="668">P4852*$F4852</f>
        <v>0</v>
      </c>
      <c r="S4852" s="695"/>
    </row>
    <row r="4853" spans="1:19" outlineLevel="1">
      <c r="A4853" s="349"/>
      <c r="B4853" s="329" t="s">
        <v>2907</v>
      </c>
      <c r="C4853" s="327" t="s">
        <v>913</v>
      </c>
      <c r="D4853" s="354">
        <v>1</v>
      </c>
      <c r="E4853" s="350"/>
      <c r="F4853" s="354"/>
      <c r="G4853" s="362"/>
      <c r="H4853" s="362"/>
      <c r="I4853" s="362"/>
      <c r="J4853" s="362"/>
      <c r="K4853" s="396" t="s">
        <v>134</v>
      </c>
      <c r="L4853" s="355" t="s">
        <v>134</v>
      </c>
      <c r="M4853" s="355" t="s">
        <v>134</v>
      </c>
      <c r="N4853" s="355" t="s">
        <v>134</v>
      </c>
      <c r="O4853" s="355" t="s">
        <v>134</v>
      </c>
      <c r="P4853" s="355" t="s">
        <v>134</v>
      </c>
      <c r="Q4853" s="355" t="s">
        <v>134</v>
      </c>
      <c r="R4853" s="355" t="s">
        <v>134</v>
      </c>
      <c r="S4853" s="695" t="s">
        <v>134</v>
      </c>
    </row>
    <row r="4854" spans="1:19" outlineLevel="1">
      <c r="A4854" s="142"/>
      <c r="B4854" s="141"/>
      <c r="C4854" s="142"/>
      <c r="D4854" s="142"/>
      <c r="E4854" s="143"/>
      <c r="F4854" s="142"/>
      <c r="G4854" s="696"/>
      <c r="H4854" s="696"/>
      <c r="I4854" s="696"/>
      <c r="J4854" s="696"/>
      <c r="K4854" s="697"/>
      <c r="L4854" s="697"/>
      <c r="M4854" s="697"/>
      <c r="N4854" s="698"/>
      <c r="O4854" s="698"/>
      <c r="P4854" s="699"/>
      <c r="Q4854" s="699"/>
      <c r="R4854" s="699"/>
      <c r="S4854" s="696"/>
    </row>
    <row r="4855" spans="1:19" ht="14.25" customHeight="1">
      <c r="A4855" s="144" t="s">
        <v>17</v>
      </c>
      <c r="B4855" s="145" t="s">
        <v>100</v>
      </c>
      <c r="C4855" s="144"/>
      <c r="D4855" s="144"/>
      <c r="E4855" s="146"/>
      <c r="F4855" s="144"/>
      <c r="G4855" s="689"/>
      <c r="H4855" s="689"/>
      <c r="I4855" s="689"/>
      <c r="J4855" s="689"/>
      <c r="K4855" s="700"/>
      <c r="L4855" s="700"/>
      <c r="M4855" s="700"/>
      <c r="N4855" s="701"/>
      <c r="O4855" s="701"/>
      <c r="P4855" s="702"/>
      <c r="Q4855" s="670">
        <f>SUBTOTAL(9,Q4856:Q4863)</f>
        <v>1266951700</v>
      </c>
      <c r="R4855" s="670"/>
      <c r="S4855" s="689"/>
    </row>
    <row r="4856" spans="1:19" ht="14.25" customHeight="1" outlineLevel="1">
      <c r="A4856" s="575"/>
      <c r="B4856" s="419" t="s">
        <v>2908</v>
      </c>
      <c r="C4856" s="283" t="s">
        <v>20</v>
      </c>
      <c r="D4856" s="406">
        <v>1</v>
      </c>
      <c r="E4856" s="407"/>
      <c r="F4856" s="406"/>
      <c r="G4856" s="407"/>
      <c r="H4856" s="410"/>
      <c r="I4856" s="410"/>
      <c r="J4856" s="417"/>
      <c r="K4856" s="665">
        <v>0</v>
      </c>
      <c r="L4856" s="665"/>
      <c r="M4856" s="665">
        <v>50750000</v>
      </c>
      <c r="N4856" s="664"/>
      <c r="O4856" s="664"/>
      <c r="P4856" s="665">
        <f>SUM(K4856:O4856)</f>
        <v>50750000</v>
      </c>
      <c r="Q4856" s="665">
        <f>P4856*$D4856</f>
        <v>50750000</v>
      </c>
      <c r="R4856" s="665">
        <f>P4856*$F4856</f>
        <v>0</v>
      </c>
      <c r="S4856" s="312"/>
    </row>
    <row r="4857" spans="1:19" ht="14.25" customHeight="1" outlineLevel="1">
      <c r="A4857" s="575"/>
      <c r="B4857" s="419" t="s">
        <v>2909</v>
      </c>
      <c r="C4857" s="283" t="s">
        <v>20</v>
      </c>
      <c r="D4857" s="406">
        <v>1</v>
      </c>
      <c r="E4857" s="407"/>
      <c r="F4857" s="406"/>
      <c r="G4857" s="407"/>
      <c r="H4857" s="410"/>
      <c r="I4857" s="410"/>
      <c r="J4857" s="417"/>
      <c r="K4857" s="665">
        <v>0</v>
      </c>
      <c r="L4857" s="665"/>
      <c r="M4857" s="665">
        <v>65250000</v>
      </c>
      <c r="N4857" s="664"/>
      <c r="O4857" s="664"/>
      <c r="P4857" s="665">
        <f>SUM(K4857:O4857)</f>
        <v>65250000</v>
      </c>
      <c r="Q4857" s="665">
        <f>P4857*$D4857</f>
        <v>65250000</v>
      </c>
      <c r="R4857" s="665">
        <f>P4857*$F4857</f>
        <v>0</v>
      </c>
      <c r="S4857" s="312"/>
    </row>
    <row r="4858" spans="1:19" ht="14.25" customHeight="1" outlineLevel="1">
      <c r="A4858" s="575"/>
      <c r="B4858" s="419" t="s">
        <v>2910</v>
      </c>
      <c r="C4858" s="283" t="s">
        <v>20</v>
      </c>
      <c r="D4858" s="406">
        <v>1</v>
      </c>
      <c r="E4858" s="407"/>
      <c r="F4858" s="406"/>
      <c r="G4858" s="407"/>
      <c r="H4858" s="410"/>
      <c r="I4858" s="410"/>
      <c r="J4858" s="417"/>
      <c r="K4858" s="665">
        <v>0</v>
      </c>
      <c r="L4858" s="665"/>
      <c r="M4858" s="665">
        <v>145000000</v>
      </c>
      <c r="N4858" s="664"/>
      <c r="O4858" s="664"/>
      <c r="P4858" s="665">
        <f>SUM(K4858:O4858)</f>
        <v>145000000</v>
      </c>
      <c r="Q4858" s="665">
        <f>P4858*$D4858</f>
        <v>145000000</v>
      </c>
      <c r="R4858" s="665">
        <f>P4858*$F4858</f>
        <v>0</v>
      </c>
      <c r="S4858" s="312"/>
    </row>
    <row r="4859" spans="1:19" ht="14.25" customHeight="1" outlineLevel="1">
      <c r="A4859" s="575"/>
      <c r="B4859" s="390" t="s">
        <v>2871</v>
      </c>
      <c r="C4859" s="391" t="s">
        <v>25</v>
      </c>
      <c r="D4859" s="406">
        <v>40</v>
      </c>
      <c r="E4859" s="407"/>
      <c r="F4859" s="406"/>
      <c r="G4859" s="407"/>
      <c r="H4859" s="410"/>
      <c r="I4859" s="410"/>
      <c r="J4859" s="417"/>
      <c r="K4859" s="665">
        <v>0</v>
      </c>
      <c r="L4859" s="665"/>
      <c r="M4859" s="665">
        <v>2900000</v>
      </c>
      <c r="N4859" s="664"/>
      <c r="O4859" s="664"/>
      <c r="P4859" s="665">
        <f>SUM(K4859:O4859)</f>
        <v>2900000</v>
      </c>
      <c r="Q4859" s="665">
        <f>P4859*$D4859</f>
        <v>116000000</v>
      </c>
      <c r="R4859" s="665">
        <f>P4859*$F4859</f>
        <v>0</v>
      </c>
      <c r="S4859" s="312"/>
    </row>
    <row r="4860" spans="1:19" ht="14.25" customHeight="1" outlineLevel="1">
      <c r="A4860" s="575"/>
      <c r="B4860" s="419" t="s">
        <v>2911</v>
      </c>
      <c r="C4860" s="283" t="s">
        <v>20</v>
      </c>
      <c r="D4860" s="406">
        <v>1</v>
      </c>
      <c r="E4860" s="407"/>
      <c r="F4860" s="406"/>
      <c r="G4860" s="407"/>
      <c r="H4860" s="410"/>
      <c r="I4860" s="410"/>
      <c r="J4860" s="417"/>
      <c r="K4860" s="665">
        <v>0</v>
      </c>
      <c r="L4860" s="665"/>
      <c r="M4860" s="665">
        <v>889951700</v>
      </c>
      <c r="N4860" s="664"/>
      <c r="O4860" s="664"/>
      <c r="P4860" s="665">
        <f>SUM(K4860:O4860)</f>
        <v>889951700</v>
      </c>
      <c r="Q4860" s="665">
        <f>P4860*$D4860</f>
        <v>889951700</v>
      </c>
      <c r="R4860" s="665">
        <f>P4860*$F4860</f>
        <v>0</v>
      </c>
      <c r="S4860" s="312"/>
    </row>
    <row r="4861" spans="1:19" ht="14.25" customHeight="1" outlineLevel="1">
      <c r="A4861" s="410"/>
      <c r="B4861" s="419"/>
      <c r="C4861" s="283"/>
      <c r="D4861" s="406"/>
      <c r="E4861" s="407"/>
      <c r="F4861" s="406"/>
      <c r="G4861" s="407"/>
      <c r="H4861" s="410"/>
      <c r="I4861" s="410"/>
      <c r="J4861" s="417"/>
      <c r="K4861" s="254"/>
      <c r="L4861" s="254"/>
      <c r="M4861" s="254"/>
      <c r="N4861" s="270"/>
      <c r="O4861" s="270"/>
      <c r="P4861" s="254"/>
      <c r="Q4861" s="254"/>
      <c r="R4861" s="254"/>
      <c r="S4861" s="312"/>
    </row>
    <row r="4862" spans="1:19" ht="14.25" customHeight="1" outlineLevel="1">
      <c r="A4862" s="410"/>
      <c r="B4862" s="419"/>
      <c r="C4862" s="283"/>
      <c r="D4862" s="406"/>
      <c r="E4862" s="407"/>
      <c r="F4862" s="406"/>
      <c r="G4862" s="407"/>
      <c r="H4862" s="410"/>
      <c r="I4862" s="410"/>
      <c r="J4862" s="417"/>
      <c r="K4862" s="254"/>
      <c r="L4862" s="254"/>
      <c r="M4862" s="254"/>
      <c r="N4862" s="270"/>
      <c r="O4862" s="270"/>
      <c r="P4862" s="254"/>
      <c r="Q4862" s="254"/>
      <c r="R4862" s="254"/>
      <c r="S4862" s="312"/>
    </row>
    <row r="4863" spans="1:19" ht="14.25" customHeight="1" outlineLevel="1">
      <c r="A4863" s="575"/>
      <c r="B4863" s="419"/>
      <c r="C4863" s="283"/>
      <c r="D4863" s="406"/>
      <c r="E4863" s="407"/>
      <c r="F4863" s="406"/>
      <c r="G4863" s="407"/>
      <c r="H4863" s="410"/>
      <c r="I4863" s="410"/>
      <c r="J4863" s="417"/>
      <c r="K4863" s="665"/>
      <c r="L4863" s="665"/>
      <c r="M4863" s="665"/>
      <c r="N4863" s="664"/>
      <c r="O4863" s="664"/>
      <c r="P4863" s="665"/>
      <c r="Q4863" s="665"/>
      <c r="R4863" s="665"/>
      <c r="S4863" s="312"/>
    </row>
    <row r="4864" spans="1:19">
      <c r="A4864" s="105" t="s">
        <v>27</v>
      </c>
      <c r="B4864" s="106" t="s">
        <v>103</v>
      </c>
      <c r="C4864" s="105"/>
      <c r="D4864" s="105"/>
      <c r="E4864" s="132"/>
      <c r="F4864" s="105"/>
      <c r="G4864" s="132"/>
      <c r="H4864" s="132"/>
      <c r="I4864" s="132"/>
      <c r="J4864" s="132"/>
      <c r="K4864" s="621"/>
      <c r="L4864" s="622"/>
      <c r="M4864" s="621"/>
      <c r="N4864" s="623"/>
      <c r="O4864" s="623"/>
      <c r="P4864" s="624"/>
      <c r="Q4864" s="635">
        <f>SUBTOTAL(9,Q7:Q4861)</f>
        <v>180280751298.62173</v>
      </c>
      <c r="R4864" s="624"/>
      <c r="S4864" s="469"/>
    </row>
    <row r="4865" spans="1:19">
      <c r="A4865" s="108"/>
      <c r="B4865" s="109" t="s">
        <v>2912</v>
      </c>
      <c r="C4865" s="108"/>
      <c r="D4865" s="108"/>
      <c r="E4865" s="133"/>
      <c r="F4865" s="108"/>
      <c r="G4865" s="133"/>
      <c r="H4865" s="133"/>
      <c r="I4865" s="133"/>
      <c r="J4865" s="133"/>
      <c r="K4865" s="626"/>
      <c r="L4865" s="627"/>
      <c r="M4865" s="626"/>
      <c r="N4865" s="628"/>
      <c r="O4865" s="628"/>
      <c r="P4865" s="629"/>
      <c r="Q4865" s="629">
        <f>Q4864*8%</f>
        <v>14422460103.88974</v>
      </c>
      <c r="R4865" s="629"/>
      <c r="S4865" s="470">
        <v>0.08</v>
      </c>
    </row>
    <row r="4866" spans="1:19">
      <c r="A4866" s="105" t="s">
        <v>105</v>
      </c>
      <c r="B4866" s="106" t="s">
        <v>106</v>
      </c>
      <c r="C4866" s="105"/>
      <c r="D4866" s="105"/>
      <c r="E4866" s="132"/>
      <c r="F4866" s="105"/>
      <c r="G4866" s="132"/>
      <c r="H4866" s="132"/>
      <c r="I4866" s="132"/>
      <c r="J4866" s="132"/>
      <c r="K4866" s="621"/>
      <c r="L4866" s="622"/>
      <c r="M4866" s="621"/>
      <c r="N4866" s="623"/>
      <c r="O4866" s="623"/>
      <c r="P4866" s="624"/>
      <c r="Q4866" s="625">
        <f>Q4865+Q4864</f>
        <v>194703211402.51147</v>
      </c>
      <c r="R4866" s="624"/>
      <c r="S4866" s="469"/>
    </row>
    <row r="4867" spans="1:19">
      <c r="A4867" s="117"/>
      <c r="B4867" s="117"/>
      <c r="C4867" s="117"/>
      <c r="D4867" s="117"/>
      <c r="E4867" s="127"/>
      <c r="F4867" s="117"/>
      <c r="G4867" s="127"/>
      <c r="H4867" s="127"/>
      <c r="I4867" s="127"/>
      <c r="J4867" s="127"/>
      <c r="K4867" s="630"/>
      <c r="L4867" s="631"/>
      <c r="M4867" s="630"/>
      <c r="N4867" s="632"/>
      <c r="O4867" s="632"/>
      <c r="P4867" s="633"/>
      <c r="Q4867" s="633"/>
      <c r="R4867" s="633"/>
      <c r="S4867" s="157"/>
    </row>
    <row r="4868" spans="1:19">
      <c r="A4868" s="117"/>
      <c r="B4868" s="119" t="s">
        <v>2913</v>
      </c>
      <c r="C4868" s="117"/>
      <c r="D4868" s="117"/>
      <c r="E4868" s="127"/>
      <c r="F4868" s="117"/>
      <c r="G4868" s="127"/>
      <c r="H4868" s="127"/>
      <c r="I4868" s="127"/>
      <c r="J4868" s="127"/>
      <c r="K4868" s="630"/>
      <c r="L4868" s="631"/>
      <c r="M4868" s="630"/>
      <c r="N4868" s="632"/>
      <c r="O4868" s="632"/>
      <c r="P4868" s="633"/>
      <c r="Q4868" s="633"/>
      <c r="R4868" s="633"/>
      <c r="S4868" s="157"/>
    </row>
    <row r="4869" spans="1:19">
      <c r="A4869" s="117"/>
      <c r="B4869" s="117"/>
      <c r="C4869" s="117"/>
      <c r="D4869" s="117"/>
      <c r="E4869" s="127"/>
      <c r="F4869" s="117"/>
      <c r="G4869" s="127"/>
      <c r="H4869" s="127"/>
      <c r="I4869" s="127"/>
      <c r="J4869" s="127"/>
      <c r="K4869" s="630"/>
      <c r="L4869" s="631"/>
      <c r="M4869" s="630"/>
      <c r="N4869" s="632"/>
      <c r="O4869" s="632"/>
      <c r="P4869" s="760" t="s">
        <v>107</v>
      </c>
      <c r="Q4869" s="760"/>
      <c r="R4869" s="760"/>
      <c r="S4869" s="157"/>
    </row>
    <row r="4870" spans="1:19">
      <c r="A4870" s="117"/>
      <c r="B4870" s="117"/>
      <c r="C4870" s="117"/>
      <c r="D4870" s="117"/>
      <c r="E4870" s="127"/>
      <c r="F4870" s="117"/>
      <c r="G4870" s="127"/>
      <c r="H4870" s="127"/>
      <c r="I4870" s="127"/>
      <c r="J4870" s="127"/>
      <c r="K4870" s="630"/>
      <c r="L4870" s="631"/>
      <c r="M4870" s="630"/>
      <c r="N4870" s="632"/>
      <c r="O4870" s="632"/>
      <c r="P4870" s="760" t="s">
        <v>108</v>
      </c>
      <c r="Q4870" s="760"/>
      <c r="R4870" s="760"/>
      <c r="S4870" s="157"/>
    </row>
  </sheetData>
  <autoFilter ref="A8:S4862" xr:uid="{F099747E-E84C-48E6-9D11-AE664C245A84}"/>
  <mergeCells count="75">
    <mergeCell ref="A1905:A1914"/>
    <mergeCell ref="A2309:A2314"/>
    <mergeCell ref="A2004:A2013"/>
    <mergeCell ref="A2032:A2041"/>
    <mergeCell ref="A2053:A2054"/>
    <mergeCell ref="A2065:A2066"/>
    <mergeCell ref="A2077:A2078"/>
    <mergeCell ref="A2089:A2090"/>
    <mergeCell ref="A1957:A1966"/>
    <mergeCell ref="A1968:A1973"/>
    <mergeCell ref="A1993:A2002"/>
    <mergeCell ref="A1935:A1944"/>
    <mergeCell ref="A1946:A1955"/>
    <mergeCell ref="A1470:A1475"/>
    <mergeCell ref="A1523:A1528"/>
    <mergeCell ref="A1743:A1748"/>
    <mergeCell ref="A1870:A1879"/>
    <mergeCell ref="A1881:A1886"/>
    <mergeCell ref="A1766:A1771"/>
    <mergeCell ref="A1837:A1846"/>
    <mergeCell ref="A1848:A1857"/>
    <mergeCell ref="A1859:A1868"/>
    <mergeCell ref="A1431:A1440"/>
    <mergeCell ref="A1442:A1447"/>
    <mergeCell ref="A1449:A1454"/>
    <mergeCell ref="A1456:A1461"/>
    <mergeCell ref="A1463:A1468"/>
    <mergeCell ref="A995:A1000"/>
    <mergeCell ref="A1360:A1365"/>
    <mergeCell ref="A1367:A1372"/>
    <mergeCell ref="A1374:A1379"/>
    <mergeCell ref="A1170:A1175"/>
    <mergeCell ref="A1177:A1182"/>
    <mergeCell ref="A1233:A1238"/>
    <mergeCell ref="A1258:A1263"/>
    <mergeCell ref="A1282:A1290"/>
    <mergeCell ref="A1292:A1301"/>
    <mergeCell ref="A1325:A1330"/>
    <mergeCell ref="A1002:A1007"/>
    <mergeCell ref="A1094:A1099"/>
    <mergeCell ref="A1118:A1123"/>
    <mergeCell ref="A405:A410"/>
    <mergeCell ref="A711:A716"/>
    <mergeCell ref="A736:A745"/>
    <mergeCell ref="A766:A771"/>
    <mergeCell ref="A791:A796"/>
    <mergeCell ref="A656:A668"/>
    <mergeCell ref="A412:A417"/>
    <mergeCell ref="A687:A692"/>
    <mergeCell ref="A546:A551"/>
    <mergeCell ref="A574:A579"/>
    <mergeCell ref="A581:A582"/>
    <mergeCell ref="A623:A636"/>
    <mergeCell ref="A526:A527"/>
    <mergeCell ref="A5:E5"/>
    <mergeCell ref="F5:S5"/>
    <mergeCell ref="S6:S7"/>
    <mergeCell ref="P4869:R4869"/>
    <mergeCell ref="P4870:R4870"/>
    <mergeCell ref="A6:A7"/>
    <mergeCell ref="B6:B7"/>
    <mergeCell ref="C6:C7"/>
    <mergeCell ref="G6:J6"/>
    <mergeCell ref="K6:P6"/>
    <mergeCell ref="Q6:R6"/>
    <mergeCell ref="A988:A993"/>
    <mergeCell ref="A136:A142"/>
    <mergeCell ref="A165:A171"/>
    <mergeCell ref="A271:A277"/>
    <mergeCell ref="A303:A308"/>
    <mergeCell ref="E3315:E3327"/>
    <mergeCell ref="E3520:E3531"/>
    <mergeCell ref="D6:D7"/>
    <mergeCell ref="E6:E7"/>
    <mergeCell ref="F6:F7"/>
  </mergeCells>
  <conditionalFormatting sqref="D3643:E3646 F3643:F3651 B3643:B3654 G3643:G3654 C3647:E3647 D3648:E3650 C3651:E3651 D3652:F3652 C3653:F3653 D3654:F3654 D3657:E3659 B3657:B3660 F3657:F3660 G3657:G3661 C3660:E3660 D3661:F3661 B3662 D3665:E3667 B3665:B3668 F3665:G3668 C3668:E3668 B3670:B3673 D3670:G3673 C3675:F3675 B3675:B3678 G3675:G3678 D3676:F3676 C3677:F3677 D3678:F3678 B3680:B3682 D3680:G3682 D3684:E3688 F3684:F3689 B3684:B3690 G3684:G3690 C3689:E3689 D3690:F3690 D3692:E3694 F3692:F3695 B3692:B3696 G3692:G3696 C3695:E3695 D3696:F3696 B4229 D4229:F4229 B4345 B4352 B4361 B4364:B4367">
    <cfRule type="expression" dxfId="0" priority="27">
      <formula>"OR(CELL(“row”)=ROW(), CELL(“col”)= COLUMN())"</formula>
    </cfRule>
    <cfRule type="expression" priority="28">
      <formula>"OR(CELL(“row”)=ROW(), CELL(“col”)= COLUMN())"</formula>
    </cfRule>
  </conditionalFormatting>
  <pageMargins left="0.7" right="0.7" top="0.75" bottom="0.75" header="0.3" footer="0.3"/>
  <pageSetup orientation="portrait" r:id="rId1"/>
  <ignoredErrors>
    <ignoredError sqref="P2936 P2940 P3303"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317E0-4F78-4DC5-9A3C-5E5D3B75C716}">
  <dimension ref="A1:F42"/>
  <sheetViews>
    <sheetView zoomScale="85" zoomScaleNormal="85" workbookViewId="0">
      <pane xSplit="2" ySplit="6" topLeftCell="C7" activePane="bottomRight" state="frozen"/>
      <selection pane="topRight" activeCell="C1" sqref="C1"/>
      <selection pane="bottomLeft" activeCell="A7" sqref="A7"/>
      <selection pane="bottomRight" activeCell="E47" sqref="E47"/>
    </sheetView>
  </sheetViews>
  <sheetFormatPr defaultRowHeight="15"/>
  <cols>
    <col min="1" max="1" width="6" customWidth="1"/>
    <col min="2" max="2" width="142" customWidth="1"/>
    <col min="3" max="4" width="13.7109375" customWidth="1"/>
    <col min="5" max="5" width="40.140625" customWidth="1"/>
    <col min="6" max="6" width="31.42578125" customWidth="1"/>
  </cols>
  <sheetData>
    <row r="1" spans="1:6">
      <c r="A1" s="1" t="s">
        <v>109</v>
      </c>
      <c r="B1" s="3"/>
      <c r="C1" s="3"/>
      <c r="D1" s="3"/>
      <c r="E1" s="3"/>
      <c r="F1" s="3"/>
    </row>
    <row r="2" spans="1:6">
      <c r="A2" s="1" t="s">
        <v>110</v>
      </c>
      <c r="B2" s="3"/>
      <c r="C2" s="3"/>
      <c r="D2" s="3"/>
      <c r="E2" s="3"/>
      <c r="F2" s="3"/>
    </row>
    <row r="3" spans="1:6">
      <c r="A3" s="1" t="s">
        <v>2914</v>
      </c>
      <c r="B3" s="4"/>
      <c r="C3" s="5"/>
      <c r="D3" s="5"/>
      <c r="E3" s="5"/>
      <c r="F3" s="5"/>
    </row>
    <row r="4" spans="1:6" ht="36" customHeight="1">
      <c r="A4" s="6"/>
      <c r="B4" s="4"/>
      <c r="C4" s="768" t="s">
        <v>2915</v>
      </c>
      <c r="D4" s="769"/>
      <c r="E4" s="5"/>
      <c r="F4" s="5"/>
    </row>
    <row r="5" spans="1:6" ht="32.25" customHeight="1">
      <c r="A5" s="64" t="s">
        <v>0</v>
      </c>
      <c r="B5" s="65" t="s">
        <v>2916</v>
      </c>
      <c r="C5" s="66" t="s">
        <v>14</v>
      </c>
      <c r="D5" s="67" t="s">
        <v>16</v>
      </c>
      <c r="E5" s="68" t="s">
        <v>2</v>
      </c>
      <c r="F5" s="68" t="s">
        <v>2917</v>
      </c>
    </row>
    <row r="6" spans="1:6" ht="21" customHeight="1">
      <c r="A6" s="770" t="s">
        <v>2918</v>
      </c>
      <c r="B6" s="771"/>
      <c r="C6" s="69"/>
      <c r="D6" s="70"/>
      <c r="E6" s="69"/>
      <c r="F6" s="69"/>
    </row>
    <row r="7" spans="1:6" ht="21" customHeight="1">
      <c r="A7" s="71">
        <v>1</v>
      </c>
      <c r="B7" s="72" t="s">
        <v>2919</v>
      </c>
      <c r="C7" s="73" t="s">
        <v>11</v>
      </c>
      <c r="D7" s="74"/>
      <c r="E7" s="75"/>
      <c r="F7" s="75"/>
    </row>
    <row r="8" spans="1:6" ht="21" customHeight="1">
      <c r="A8" s="71">
        <v>2</v>
      </c>
      <c r="B8" s="72" t="s">
        <v>2920</v>
      </c>
      <c r="C8" s="73" t="s">
        <v>11</v>
      </c>
      <c r="D8" s="74"/>
      <c r="E8" s="75"/>
      <c r="F8" s="75"/>
    </row>
    <row r="9" spans="1:6" ht="21" customHeight="1">
      <c r="A9" s="71">
        <v>3</v>
      </c>
      <c r="B9" s="72" t="s">
        <v>2921</v>
      </c>
      <c r="C9" s="73" t="s">
        <v>11</v>
      </c>
      <c r="D9" s="74"/>
      <c r="E9" s="75"/>
      <c r="F9" s="75"/>
    </row>
    <row r="10" spans="1:6" ht="32.25" customHeight="1">
      <c r="A10" s="71">
        <v>4</v>
      </c>
      <c r="B10" s="72" t="s">
        <v>2922</v>
      </c>
      <c r="C10" s="73" t="s">
        <v>11</v>
      </c>
      <c r="D10" s="74"/>
      <c r="E10" s="76" t="s">
        <v>2923</v>
      </c>
      <c r="F10" s="75"/>
    </row>
    <row r="11" spans="1:6" ht="21" customHeight="1">
      <c r="A11" s="71">
        <v>5</v>
      </c>
      <c r="B11" s="72" t="s">
        <v>2924</v>
      </c>
      <c r="C11" s="73" t="s">
        <v>11</v>
      </c>
      <c r="D11" s="74"/>
      <c r="E11" s="77"/>
      <c r="F11" s="77"/>
    </row>
    <row r="12" spans="1:6" ht="21" customHeight="1">
      <c r="A12" s="71">
        <v>6</v>
      </c>
      <c r="B12" s="72" t="s">
        <v>2925</v>
      </c>
      <c r="C12" s="73" t="s">
        <v>11</v>
      </c>
      <c r="D12" s="74"/>
      <c r="E12" s="77"/>
      <c r="F12" s="77"/>
    </row>
    <row r="13" spans="1:6" ht="21" customHeight="1">
      <c r="A13" s="71">
        <v>7</v>
      </c>
      <c r="B13" s="72" t="s">
        <v>2926</v>
      </c>
      <c r="C13" s="73"/>
      <c r="D13" s="74" t="s">
        <v>11</v>
      </c>
      <c r="E13" s="77" t="s">
        <v>2927</v>
      </c>
      <c r="F13" s="77"/>
    </row>
    <row r="14" spans="1:6" ht="21" customHeight="1">
      <c r="A14" s="71">
        <v>8</v>
      </c>
      <c r="B14" s="72" t="s">
        <v>2928</v>
      </c>
      <c r="C14" s="73"/>
      <c r="D14" s="74" t="s">
        <v>11</v>
      </c>
      <c r="E14" s="77" t="s">
        <v>2927</v>
      </c>
      <c r="F14" s="77"/>
    </row>
    <row r="15" spans="1:6" ht="21" customHeight="1">
      <c r="A15" s="71">
        <v>9</v>
      </c>
      <c r="B15" s="72" t="s">
        <v>2929</v>
      </c>
      <c r="C15" s="73"/>
      <c r="D15" s="74" t="s">
        <v>11</v>
      </c>
      <c r="E15" s="77" t="s">
        <v>2927</v>
      </c>
      <c r="F15" s="77"/>
    </row>
    <row r="16" spans="1:6" ht="21" customHeight="1">
      <c r="A16" s="71">
        <v>10</v>
      </c>
      <c r="B16" s="72" t="s">
        <v>2930</v>
      </c>
      <c r="C16" s="73"/>
      <c r="D16" s="74" t="s">
        <v>11</v>
      </c>
      <c r="E16" s="77" t="s">
        <v>2931</v>
      </c>
      <c r="F16" s="77"/>
    </row>
    <row r="17" spans="1:6" ht="21" customHeight="1">
      <c r="A17" s="71">
        <v>11</v>
      </c>
      <c r="B17" s="72" t="s">
        <v>2932</v>
      </c>
      <c r="C17" s="73"/>
      <c r="D17" s="74" t="s">
        <v>11</v>
      </c>
      <c r="E17" s="77" t="s">
        <v>2927</v>
      </c>
      <c r="F17" s="77"/>
    </row>
    <row r="18" spans="1:6" ht="21" customHeight="1">
      <c r="A18" s="770" t="s">
        <v>2933</v>
      </c>
      <c r="B18" s="771"/>
      <c r="C18" s="78"/>
      <c r="D18" s="79"/>
      <c r="E18" s="78"/>
      <c r="F18" s="78"/>
    </row>
    <row r="19" spans="1:6" ht="21" customHeight="1">
      <c r="A19" s="71">
        <v>1</v>
      </c>
      <c r="B19" s="72" t="s">
        <v>2934</v>
      </c>
      <c r="C19" s="73" t="s">
        <v>11</v>
      </c>
      <c r="D19" s="74"/>
      <c r="E19" s="75"/>
      <c r="F19" s="75"/>
    </row>
    <row r="20" spans="1:6" ht="21" customHeight="1">
      <c r="A20" s="71">
        <v>2</v>
      </c>
      <c r="B20" s="72" t="s">
        <v>2935</v>
      </c>
      <c r="C20" s="73" t="s">
        <v>11</v>
      </c>
      <c r="D20" s="74"/>
      <c r="E20" s="75"/>
      <c r="F20" s="75"/>
    </row>
    <row r="21" spans="1:6" ht="21" customHeight="1">
      <c r="A21" s="71">
        <v>3</v>
      </c>
      <c r="B21" s="72" t="s">
        <v>2936</v>
      </c>
      <c r="C21" s="73" t="s">
        <v>11</v>
      </c>
      <c r="D21" s="74"/>
      <c r="E21" s="75"/>
      <c r="F21" s="75"/>
    </row>
    <row r="22" spans="1:6" ht="21" customHeight="1">
      <c r="A22" s="71">
        <v>4</v>
      </c>
      <c r="B22" s="72" t="s">
        <v>2937</v>
      </c>
      <c r="C22" s="73" t="s">
        <v>11</v>
      </c>
      <c r="D22" s="74"/>
      <c r="E22" s="75"/>
      <c r="F22" s="75"/>
    </row>
    <row r="23" spans="1:6" ht="21" customHeight="1">
      <c r="A23" s="71" t="s">
        <v>1652</v>
      </c>
      <c r="B23" s="72" t="s">
        <v>2932</v>
      </c>
      <c r="C23" s="73"/>
      <c r="D23" s="74" t="s">
        <v>11</v>
      </c>
      <c r="E23" s="77" t="s">
        <v>2927</v>
      </c>
      <c r="F23" s="77"/>
    </row>
    <row r="24" spans="1:6" ht="21" customHeight="1">
      <c r="A24" s="770" t="s">
        <v>2938</v>
      </c>
      <c r="B24" s="771"/>
      <c r="C24" s="78"/>
      <c r="D24" s="79"/>
      <c r="E24" s="78"/>
      <c r="F24" s="78"/>
    </row>
    <row r="25" spans="1:6" ht="28.5" customHeight="1">
      <c r="A25" s="77">
        <v>1</v>
      </c>
      <c r="B25" s="72" t="s">
        <v>2939</v>
      </c>
      <c r="C25" s="73" t="s">
        <v>11</v>
      </c>
      <c r="D25" s="74"/>
      <c r="E25" s="77"/>
      <c r="F25" s="77"/>
    </row>
    <row r="26" spans="1:6" ht="28.5" customHeight="1">
      <c r="A26" s="77">
        <v>2</v>
      </c>
      <c r="B26" s="72" t="s">
        <v>2940</v>
      </c>
      <c r="C26" s="73" t="s">
        <v>11</v>
      </c>
      <c r="D26" s="77"/>
      <c r="E26" s="77"/>
      <c r="F26" s="77"/>
    </row>
    <row r="27" spans="1:6" ht="28.5" customHeight="1">
      <c r="A27" s="77">
        <v>3</v>
      </c>
      <c r="B27" s="72" t="s">
        <v>2941</v>
      </c>
      <c r="C27" s="73" t="s">
        <v>11</v>
      </c>
      <c r="D27" s="74"/>
      <c r="E27" s="77"/>
      <c r="F27" s="77"/>
    </row>
    <row r="28" spans="1:6" ht="28.5" customHeight="1">
      <c r="A28" s="77">
        <v>4</v>
      </c>
      <c r="B28" s="72" t="s">
        <v>2942</v>
      </c>
      <c r="C28" s="73" t="s">
        <v>11</v>
      </c>
      <c r="D28" s="74"/>
      <c r="E28" s="76" t="s">
        <v>2943</v>
      </c>
      <c r="F28" s="75"/>
    </row>
    <row r="29" spans="1:6" ht="28.5" customHeight="1">
      <c r="A29" s="77">
        <v>5</v>
      </c>
      <c r="B29" s="72" t="s">
        <v>2944</v>
      </c>
      <c r="C29" s="73" t="s">
        <v>11</v>
      </c>
      <c r="D29" s="74"/>
      <c r="E29" s="77"/>
      <c r="F29" s="77"/>
    </row>
    <row r="30" spans="1:6" ht="28.5" customHeight="1">
      <c r="A30" s="77">
        <v>6</v>
      </c>
      <c r="B30" s="72" t="s">
        <v>2945</v>
      </c>
      <c r="C30" s="73" t="s">
        <v>11</v>
      </c>
      <c r="D30" s="74"/>
      <c r="E30" s="77"/>
      <c r="F30" s="77"/>
    </row>
    <row r="31" spans="1:6" ht="28.5" customHeight="1">
      <c r="A31" s="77">
        <v>7</v>
      </c>
      <c r="B31" s="72" t="s">
        <v>2946</v>
      </c>
      <c r="C31" s="73"/>
      <c r="D31" s="74" t="s">
        <v>11</v>
      </c>
      <c r="E31" s="77" t="s">
        <v>2927</v>
      </c>
      <c r="F31" s="77"/>
    </row>
    <row r="32" spans="1:6" ht="28.5" customHeight="1">
      <c r="A32" s="77">
        <v>8</v>
      </c>
      <c r="B32" s="72" t="s">
        <v>2947</v>
      </c>
      <c r="C32" s="73"/>
      <c r="D32" s="74" t="s">
        <v>11</v>
      </c>
      <c r="E32" s="77" t="s">
        <v>2931</v>
      </c>
      <c r="F32" s="77"/>
    </row>
    <row r="33" spans="1:6" ht="28.5" customHeight="1">
      <c r="A33" s="77">
        <v>9</v>
      </c>
      <c r="B33" s="72" t="s">
        <v>2932</v>
      </c>
      <c r="C33" s="73"/>
      <c r="D33" s="74" t="s">
        <v>11</v>
      </c>
      <c r="E33" s="77" t="s">
        <v>2927</v>
      </c>
      <c r="F33" s="77"/>
    </row>
    <row r="34" spans="1:6" ht="21" customHeight="1">
      <c r="A34" s="770" t="s">
        <v>2948</v>
      </c>
      <c r="B34" s="771"/>
      <c r="C34" s="78"/>
      <c r="D34" s="79"/>
      <c r="E34" s="80"/>
      <c r="F34" s="80"/>
    </row>
    <row r="35" spans="1:6" ht="21" customHeight="1">
      <c r="A35" s="77">
        <v>1</v>
      </c>
      <c r="B35" s="72" t="s">
        <v>2949</v>
      </c>
      <c r="C35" s="73" t="s">
        <v>11</v>
      </c>
      <c r="D35" s="74"/>
      <c r="E35" s="77"/>
      <c r="F35" s="77"/>
    </row>
    <row r="36" spans="1:6" ht="21" customHeight="1">
      <c r="A36" s="77">
        <v>2</v>
      </c>
      <c r="B36" s="72" t="s">
        <v>2950</v>
      </c>
      <c r="C36" s="73" t="s">
        <v>11</v>
      </c>
      <c r="D36" s="74"/>
      <c r="E36" s="77"/>
      <c r="F36" s="77"/>
    </row>
    <row r="37" spans="1:6" ht="21" customHeight="1">
      <c r="A37" s="77">
        <v>3</v>
      </c>
      <c r="B37" s="72" t="s">
        <v>2951</v>
      </c>
      <c r="C37" s="73" t="s">
        <v>11</v>
      </c>
      <c r="D37" s="74"/>
      <c r="E37" s="77"/>
      <c r="F37" s="77"/>
    </row>
    <row r="38" spans="1:6" ht="21" customHeight="1">
      <c r="A38" s="77">
        <v>4</v>
      </c>
      <c r="B38" s="72" t="s">
        <v>2952</v>
      </c>
      <c r="C38" s="73" t="s">
        <v>11</v>
      </c>
      <c r="D38" s="74"/>
      <c r="E38" s="77"/>
      <c r="F38" s="77"/>
    </row>
    <row r="39" spans="1:6" ht="21" customHeight="1">
      <c r="A39" s="77">
        <v>5</v>
      </c>
      <c r="B39" s="72" t="s">
        <v>2953</v>
      </c>
      <c r="C39" s="73" t="s">
        <v>11</v>
      </c>
      <c r="D39" s="74"/>
      <c r="E39" s="77"/>
      <c r="F39" s="77"/>
    </row>
    <row r="40" spans="1:6" ht="21" customHeight="1">
      <c r="A40" s="71" t="s">
        <v>1654</v>
      </c>
      <c r="B40" s="72" t="s">
        <v>2926</v>
      </c>
      <c r="C40" s="73" t="s">
        <v>11</v>
      </c>
      <c r="D40" s="74"/>
      <c r="E40" s="77"/>
      <c r="F40" s="77"/>
    </row>
    <row r="41" spans="1:6" ht="21" customHeight="1">
      <c r="A41" s="71" t="s">
        <v>1661</v>
      </c>
      <c r="B41" s="72" t="s">
        <v>2947</v>
      </c>
      <c r="C41" s="73"/>
      <c r="D41" s="74" t="s">
        <v>11</v>
      </c>
      <c r="E41" s="77" t="s">
        <v>2931</v>
      </c>
      <c r="F41" s="77"/>
    </row>
    <row r="42" spans="1:6" ht="21" customHeight="1">
      <c r="A42" s="77">
        <v>8</v>
      </c>
      <c r="B42" s="72" t="s">
        <v>2932</v>
      </c>
      <c r="C42" s="73"/>
      <c r="D42" s="74" t="s">
        <v>11</v>
      </c>
      <c r="E42" s="77" t="s">
        <v>2927</v>
      </c>
      <c r="F42" s="77"/>
    </row>
  </sheetData>
  <mergeCells count="5">
    <mergeCell ref="C4:D4"/>
    <mergeCell ref="A6:B6"/>
    <mergeCell ref="A18:B18"/>
    <mergeCell ref="A24:B24"/>
    <mergeCell ref="A34:B3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070B1-4A44-40C8-BECE-4BB08D8D0E36}">
  <sheetPr>
    <tabColor rgb="FFFFFF00"/>
  </sheetPr>
  <dimension ref="A1:G55"/>
  <sheetViews>
    <sheetView zoomScale="78" zoomScaleNormal="78" workbookViewId="0">
      <pane xSplit="2" ySplit="3" topLeftCell="C18" activePane="bottomRight" state="frozen"/>
      <selection pane="topRight" activeCell="C1" sqref="C1"/>
      <selection pane="bottomLeft" activeCell="A4" sqref="A4"/>
      <selection pane="bottomRight" activeCell="J61" sqref="J60:J61"/>
    </sheetView>
  </sheetViews>
  <sheetFormatPr defaultColWidth="9.140625" defaultRowHeight="15"/>
  <cols>
    <col min="1" max="1" width="5.28515625" customWidth="1"/>
    <col min="2" max="2" width="35" bestFit="1" customWidth="1"/>
    <col min="3" max="3" width="34.28515625" bestFit="1" customWidth="1"/>
    <col min="4" max="4" width="34.28515625" customWidth="1"/>
    <col min="5" max="5" width="26.140625" customWidth="1"/>
    <col min="6" max="6" width="29.7109375" bestFit="1" customWidth="1"/>
    <col min="7" max="7" width="25.5703125" customWidth="1"/>
  </cols>
  <sheetData>
    <row r="1" spans="1:7" ht="43.5" customHeight="1">
      <c r="A1" s="53"/>
      <c r="B1" s="773" t="s">
        <v>2954</v>
      </c>
      <c r="C1" s="774"/>
      <c r="D1" s="774"/>
      <c r="E1" s="774"/>
      <c r="F1" s="774"/>
      <c r="G1" s="774"/>
    </row>
    <row r="2" spans="1:7" ht="17.25" customHeight="1">
      <c r="A2" s="775" t="s">
        <v>0</v>
      </c>
      <c r="B2" s="775" t="s">
        <v>2955</v>
      </c>
      <c r="C2" s="775" t="s">
        <v>2956</v>
      </c>
      <c r="D2" s="775" t="s">
        <v>29</v>
      </c>
      <c r="E2" s="777" t="s">
        <v>2957</v>
      </c>
      <c r="F2" s="778"/>
      <c r="G2" s="779"/>
    </row>
    <row r="3" spans="1:7" ht="17.25" customHeight="1">
      <c r="A3" s="776"/>
      <c r="B3" s="776"/>
      <c r="C3" s="776"/>
      <c r="D3" s="776"/>
      <c r="E3" s="102" t="s">
        <v>28</v>
      </c>
      <c r="F3" s="102" t="s">
        <v>121</v>
      </c>
      <c r="G3" s="54" t="s">
        <v>29</v>
      </c>
    </row>
    <row r="4" spans="1:7" ht="20.100000000000001" customHeight="1">
      <c r="A4" s="55" t="s">
        <v>3</v>
      </c>
      <c r="B4" s="56" t="s">
        <v>30</v>
      </c>
      <c r="C4" s="57"/>
      <c r="D4" s="57"/>
      <c r="E4" s="57"/>
      <c r="F4" s="57"/>
      <c r="G4" s="57"/>
    </row>
    <row r="5" spans="1:7" ht="32.25" customHeight="1">
      <c r="A5" s="58">
        <v>1</v>
      </c>
      <c r="B5" s="59" t="s">
        <v>2958</v>
      </c>
      <c r="C5" s="60" t="s">
        <v>2959</v>
      </c>
      <c r="D5" s="780" t="s">
        <v>2960</v>
      </c>
      <c r="E5" s="60" t="s">
        <v>3164</v>
      </c>
      <c r="F5" s="60" t="s">
        <v>324</v>
      </c>
      <c r="G5" s="61" t="s">
        <v>2960</v>
      </c>
    </row>
    <row r="6" spans="1:7" ht="19.5" customHeight="1">
      <c r="A6" s="58">
        <v>2</v>
      </c>
      <c r="B6" s="59" t="s">
        <v>2961</v>
      </c>
      <c r="C6" s="60" t="s">
        <v>2962</v>
      </c>
      <c r="D6" s="781"/>
      <c r="E6" s="60" t="s">
        <v>2963</v>
      </c>
      <c r="F6" s="60" t="s">
        <v>1086</v>
      </c>
      <c r="G6" s="61"/>
    </row>
    <row r="7" spans="1:7" ht="19.5" customHeight="1">
      <c r="A7" s="58">
        <v>3</v>
      </c>
      <c r="B7" s="59" t="s">
        <v>2964</v>
      </c>
      <c r="C7" s="60" t="s">
        <v>2965</v>
      </c>
      <c r="D7" s="538"/>
      <c r="E7" s="60" t="s">
        <v>763</v>
      </c>
      <c r="F7" s="60" t="s">
        <v>1086</v>
      </c>
      <c r="G7" s="61"/>
    </row>
    <row r="8" spans="1:7" ht="19.5" customHeight="1">
      <c r="A8" s="58">
        <v>4</v>
      </c>
      <c r="B8" s="59" t="s">
        <v>2966</v>
      </c>
      <c r="C8" s="60" t="s">
        <v>2967</v>
      </c>
      <c r="D8" s="538"/>
      <c r="E8" s="60" t="s">
        <v>2968</v>
      </c>
      <c r="F8" s="60" t="s">
        <v>324</v>
      </c>
      <c r="G8" s="61"/>
    </row>
    <row r="9" spans="1:7" ht="19.5" customHeight="1">
      <c r="A9" s="58">
        <v>5</v>
      </c>
      <c r="B9" s="59" t="s">
        <v>2969</v>
      </c>
      <c r="C9" s="60" t="s">
        <v>2962</v>
      </c>
      <c r="D9" s="538"/>
      <c r="E9" s="60" t="s">
        <v>2963</v>
      </c>
      <c r="F9" s="60" t="s">
        <v>767</v>
      </c>
      <c r="G9" s="61"/>
    </row>
    <row r="10" spans="1:7" ht="21" customHeight="1">
      <c r="A10" s="58">
        <v>6</v>
      </c>
      <c r="B10" s="59" t="s">
        <v>2970</v>
      </c>
      <c r="C10" s="60" t="s">
        <v>2971</v>
      </c>
      <c r="D10" s="538"/>
      <c r="E10" s="60" t="s">
        <v>2972</v>
      </c>
      <c r="F10" s="60" t="s">
        <v>324</v>
      </c>
      <c r="G10" s="61"/>
    </row>
    <row r="11" spans="1:7" ht="30.75" customHeight="1">
      <c r="A11" s="58">
        <v>7</v>
      </c>
      <c r="B11" s="59" t="s">
        <v>48</v>
      </c>
      <c r="C11" s="60" t="s">
        <v>2973</v>
      </c>
      <c r="D11" s="539" t="s">
        <v>2974</v>
      </c>
      <c r="E11" s="60" t="s">
        <v>763</v>
      </c>
      <c r="F11" s="60" t="s">
        <v>767</v>
      </c>
      <c r="G11" s="61" t="s">
        <v>3126</v>
      </c>
    </row>
    <row r="12" spans="1:7" ht="24" customHeight="1">
      <c r="A12" s="58">
        <v>8</v>
      </c>
      <c r="B12" s="59" t="s">
        <v>2975</v>
      </c>
      <c r="C12" s="60" t="s">
        <v>2976</v>
      </c>
      <c r="D12" s="538"/>
      <c r="E12" s="60" t="s">
        <v>2977</v>
      </c>
      <c r="F12" s="60" t="s">
        <v>324</v>
      </c>
      <c r="G12" s="61"/>
    </row>
    <row r="13" spans="1:7" ht="38.25">
      <c r="A13" s="58">
        <v>9</v>
      </c>
      <c r="B13" s="59" t="s">
        <v>2978</v>
      </c>
      <c r="C13" s="60" t="s">
        <v>2979</v>
      </c>
      <c r="D13" s="539" t="s">
        <v>2980</v>
      </c>
      <c r="E13" s="60" t="s">
        <v>3164</v>
      </c>
      <c r="F13" s="60" t="s">
        <v>324</v>
      </c>
      <c r="G13" s="61"/>
    </row>
    <row r="14" spans="1:7" ht="16.5" customHeight="1">
      <c r="A14" s="58">
        <v>10</v>
      </c>
      <c r="B14" s="59" t="s">
        <v>2982</v>
      </c>
      <c r="C14" s="60" t="s">
        <v>2983</v>
      </c>
      <c r="D14" s="538"/>
      <c r="E14" s="60" t="s">
        <v>2984</v>
      </c>
      <c r="F14" s="60" t="s">
        <v>2985</v>
      </c>
      <c r="G14" s="61"/>
    </row>
    <row r="15" spans="1:7" ht="16.5" customHeight="1">
      <c r="A15" s="58">
        <v>11</v>
      </c>
      <c r="B15" s="59" t="s">
        <v>2986</v>
      </c>
      <c r="C15" s="60" t="s">
        <v>2987</v>
      </c>
      <c r="D15" s="538"/>
      <c r="E15" s="60" t="s">
        <v>2988</v>
      </c>
      <c r="F15" s="60" t="s">
        <v>324</v>
      </c>
      <c r="G15" s="61"/>
    </row>
    <row r="16" spans="1:7" ht="23.25" customHeight="1">
      <c r="A16" s="55" t="s">
        <v>7</v>
      </c>
      <c r="B16" s="56" t="s">
        <v>31</v>
      </c>
      <c r="C16" s="57"/>
      <c r="D16" s="57"/>
      <c r="E16" s="729"/>
      <c r="F16" s="729"/>
      <c r="G16" s="57"/>
    </row>
    <row r="17" spans="1:7" ht="23.25" customHeight="1">
      <c r="A17" s="58">
        <v>1</v>
      </c>
      <c r="B17" s="59" t="s">
        <v>2989</v>
      </c>
      <c r="C17" s="60" t="s">
        <v>2976</v>
      </c>
      <c r="D17" s="538"/>
      <c r="E17" s="60" t="s">
        <v>2977</v>
      </c>
      <c r="F17" s="60" t="s">
        <v>324</v>
      </c>
      <c r="G17" s="61"/>
    </row>
    <row r="18" spans="1:7" ht="38.25">
      <c r="A18" s="58">
        <v>2</v>
      </c>
      <c r="B18" s="59" t="s">
        <v>2978</v>
      </c>
      <c r="C18" s="60" t="s">
        <v>2979</v>
      </c>
      <c r="D18" s="539" t="s">
        <v>2981</v>
      </c>
      <c r="E18" s="60" t="s">
        <v>3164</v>
      </c>
      <c r="F18" s="60" t="s">
        <v>324</v>
      </c>
      <c r="G18" s="61"/>
    </row>
    <row r="19" spans="1:7" ht="20.100000000000001" customHeight="1">
      <c r="A19" s="55" t="s">
        <v>15</v>
      </c>
      <c r="B19" s="56" t="s">
        <v>41</v>
      </c>
      <c r="C19" s="57"/>
      <c r="D19" s="57"/>
      <c r="E19" s="729"/>
      <c r="F19" s="729"/>
      <c r="G19" s="57"/>
    </row>
    <row r="20" spans="1:7" ht="51">
      <c r="A20" s="58">
        <v>1</v>
      </c>
      <c r="B20" s="59" t="s">
        <v>2990</v>
      </c>
      <c r="C20" s="60" t="s">
        <v>2991</v>
      </c>
      <c r="D20" s="539" t="s">
        <v>2992</v>
      </c>
      <c r="E20" s="60" t="s">
        <v>2993</v>
      </c>
      <c r="F20" s="60" t="s">
        <v>1086</v>
      </c>
      <c r="G20" s="61"/>
    </row>
    <row r="21" spans="1:7" ht="15" customHeight="1">
      <c r="A21" s="58">
        <v>2</v>
      </c>
      <c r="B21" s="59" t="s">
        <v>2994</v>
      </c>
      <c r="C21" s="60" t="s">
        <v>2995</v>
      </c>
      <c r="D21" s="60"/>
      <c r="E21" s="60" t="s">
        <v>2996</v>
      </c>
      <c r="F21" s="60" t="s">
        <v>324</v>
      </c>
      <c r="G21" s="61"/>
    </row>
    <row r="22" spans="1:7" ht="15" customHeight="1">
      <c r="A22" s="58">
        <v>3</v>
      </c>
      <c r="B22" s="59" t="s">
        <v>2997</v>
      </c>
      <c r="C22" s="60" t="s">
        <v>2995</v>
      </c>
      <c r="D22" s="60"/>
      <c r="E22" s="60" t="s">
        <v>2996</v>
      </c>
      <c r="F22" s="60" t="s">
        <v>324</v>
      </c>
      <c r="G22" s="61"/>
    </row>
    <row r="23" spans="1:7" ht="15" customHeight="1">
      <c r="A23" s="58">
        <v>4</v>
      </c>
      <c r="B23" s="59" t="s">
        <v>44</v>
      </c>
      <c r="C23" s="60" t="s">
        <v>2998</v>
      </c>
      <c r="D23" s="60"/>
      <c r="E23" s="60" t="s">
        <v>1084</v>
      </c>
      <c r="F23" s="60" t="s">
        <v>324</v>
      </c>
      <c r="G23" s="61"/>
    </row>
    <row r="24" spans="1:7" ht="15" customHeight="1">
      <c r="A24" s="58">
        <v>5</v>
      </c>
      <c r="B24" s="59" t="s">
        <v>2999</v>
      </c>
      <c r="C24" s="60" t="s">
        <v>3000</v>
      </c>
      <c r="D24" s="60"/>
      <c r="E24" s="60" t="s">
        <v>1123</v>
      </c>
      <c r="F24" s="60" t="s">
        <v>1086</v>
      </c>
      <c r="G24" s="61"/>
    </row>
    <row r="25" spans="1:7" ht="15" customHeight="1">
      <c r="A25" s="58">
        <v>6</v>
      </c>
      <c r="B25" s="59" t="s">
        <v>3001</v>
      </c>
      <c r="C25" s="60" t="s">
        <v>3002</v>
      </c>
      <c r="D25" s="539" t="s">
        <v>3003</v>
      </c>
      <c r="E25" s="60" t="s">
        <v>1721</v>
      </c>
      <c r="F25" s="60" t="s">
        <v>1086</v>
      </c>
      <c r="G25" s="61"/>
    </row>
    <row r="26" spans="1:7" ht="15" customHeight="1">
      <c r="A26" s="58">
        <v>7</v>
      </c>
      <c r="B26" s="59" t="s">
        <v>42</v>
      </c>
      <c r="C26" s="60" t="s">
        <v>3004</v>
      </c>
      <c r="D26" s="60"/>
      <c r="E26" s="60" t="s">
        <v>3005</v>
      </c>
      <c r="F26" s="60" t="s">
        <v>1135</v>
      </c>
      <c r="G26" s="61"/>
    </row>
    <row r="27" spans="1:7" ht="15" customHeight="1">
      <c r="A27" s="58">
        <v>8</v>
      </c>
      <c r="B27" s="59" t="s">
        <v>3006</v>
      </c>
      <c r="C27" s="60" t="s">
        <v>3007</v>
      </c>
      <c r="D27" s="60"/>
      <c r="E27" s="60" t="s">
        <v>1084</v>
      </c>
      <c r="F27" s="60" t="s">
        <v>324</v>
      </c>
      <c r="G27" s="61"/>
    </row>
    <row r="28" spans="1:7" ht="22.5" customHeight="1">
      <c r="A28" s="58">
        <v>9</v>
      </c>
      <c r="B28" s="59" t="s">
        <v>3008</v>
      </c>
      <c r="C28" s="60" t="s">
        <v>1729</v>
      </c>
      <c r="D28" s="60"/>
      <c r="E28" s="60" t="s">
        <v>1729</v>
      </c>
      <c r="F28" s="60" t="s">
        <v>1729</v>
      </c>
      <c r="G28" s="61"/>
    </row>
    <row r="29" spans="1:7" ht="25.5">
      <c r="A29" s="58">
        <v>10</v>
      </c>
      <c r="B29" s="59" t="s">
        <v>3009</v>
      </c>
      <c r="C29" s="60" t="s">
        <v>3010</v>
      </c>
      <c r="D29" s="60"/>
      <c r="E29" s="60" t="s">
        <v>1586</v>
      </c>
      <c r="F29" s="60" t="s">
        <v>324</v>
      </c>
      <c r="G29" s="61"/>
    </row>
    <row r="30" spans="1:7" ht="25.5">
      <c r="A30" s="58">
        <v>11</v>
      </c>
      <c r="B30" s="59" t="s">
        <v>45</v>
      </c>
      <c r="C30" s="60" t="s">
        <v>3011</v>
      </c>
      <c r="D30" s="60"/>
      <c r="E30" s="60" t="s">
        <v>1309</v>
      </c>
      <c r="F30" s="60" t="s">
        <v>324</v>
      </c>
      <c r="G30" s="61"/>
    </row>
    <row r="31" spans="1:7" ht="20.100000000000001" customHeight="1">
      <c r="A31" s="55" t="s">
        <v>17</v>
      </c>
      <c r="B31" s="56" t="s">
        <v>32</v>
      </c>
      <c r="C31" s="57"/>
      <c r="D31" s="57"/>
      <c r="E31" s="729"/>
      <c r="F31" s="729"/>
      <c r="G31" s="57"/>
    </row>
    <row r="32" spans="1:7" ht="21" customHeight="1">
      <c r="A32" s="58">
        <v>1</v>
      </c>
      <c r="B32" s="59" t="s">
        <v>3012</v>
      </c>
      <c r="C32" s="60" t="s">
        <v>1729</v>
      </c>
      <c r="D32" s="60"/>
      <c r="E32" s="60" t="s">
        <v>1729</v>
      </c>
      <c r="F32" s="60" t="s">
        <v>1729</v>
      </c>
      <c r="G32" s="61"/>
    </row>
    <row r="33" spans="1:7" ht="17.25" customHeight="1">
      <c r="A33" s="58">
        <v>2</v>
      </c>
      <c r="B33" s="59" t="s">
        <v>3013</v>
      </c>
      <c r="C33" s="60" t="s">
        <v>1729</v>
      </c>
      <c r="D33" s="60"/>
      <c r="E33" s="60" t="s">
        <v>1729</v>
      </c>
      <c r="F33" s="60" t="s">
        <v>1729</v>
      </c>
      <c r="G33" s="61"/>
    </row>
    <row r="34" spans="1:7" ht="21.75" customHeight="1">
      <c r="A34" s="58">
        <v>3</v>
      </c>
      <c r="B34" s="59" t="s">
        <v>3014</v>
      </c>
      <c r="C34" s="60" t="s">
        <v>3015</v>
      </c>
      <c r="D34" s="60"/>
      <c r="E34" s="60" t="s">
        <v>3016</v>
      </c>
      <c r="F34" s="60" t="s">
        <v>324</v>
      </c>
      <c r="G34" s="61"/>
    </row>
    <row r="35" spans="1:7" ht="15" customHeight="1">
      <c r="A35" s="58">
        <v>4</v>
      </c>
      <c r="B35" s="59" t="s">
        <v>3017</v>
      </c>
      <c r="C35" s="60" t="s">
        <v>2995</v>
      </c>
      <c r="D35" s="60"/>
      <c r="E35" s="60" t="s">
        <v>2757</v>
      </c>
      <c r="F35" s="60" t="s">
        <v>324</v>
      </c>
      <c r="G35" s="61"/>
    </row>
    <row r="36" spans="1:7" ht="15" customHeight="1">
      <c r="A36" s="58">
        <v>5</v>
      </c>
      <c r="B36" s="59" t="s">
        <v>35</v>
      </c>
      <c r="C36" s="60" t="s">
        <v>3018</v>
      </c>
      <c r="D36" s="60"/>
      <c r="E36" s="60" t="s">
        <v>3019</v>
      </c>
      <c r="F36" s="60" t="s">
        <v>2099</v>
      </c>
      <c r="G36" s="61"/>
    </row>
    <row r="37" spans="1:7" ht="15" customHeight="1">
      <c r="A37" s="58">
        <v>6</v>
      </c>
      <c r="B37" s="59" t="s">
        <v>3020</v>
      </c>
      <c r="C37" s="60" t="s">
        <v>3021</v>
      </c>
      <c r="D37" s="60"/>
      <c r="E37" s="60" t="s">
        <v>3019</v>
      </c>
      <c r="F37" s="60" t="s">
        <v>2099</v>
      </c>
      <c r="G37" s="61"/>
    </row>
    <row r="38" spans="1:7" ht="15" customHeight="1">
      <c r="A38" s="58">
        <v>6</v>
      </c>
      <c r="B38" s="59" t="s">
        <v>3022</v>
      </c>
      <c r="C38" s="60" t="s">
        <v>3018</v>
      </c>
      <c r="D38" s="60"/>
      <c r="E38" s="60" t="s">
        <v>3019</v>
      </c>
      <c r="F38" s="60" t="s">
        <v>2099</v>
      </c>
      <c r="G38" s="61"/>
    </row>
    <row r="39" spans="1:7" ht="15" customHeight="1">
      <c r="A39" s="58">
        <v>7</v>
      </c>
      <c r="B39" s="59" t="s">
        <v>3023</v>
      </c>
      <c r="C39" s="60" t="s">
        <v>2979</v>
      </c>
      <c r="D39" s="60"/>
      <c r="E39" s="60" t="s">
        <v>2040</v>
      </c>
      <c r="F39" s="60" t="s">
        <v>324</v>
      </c>
      <c r="G39" s="61"/>
    </row>
    <row r="40" spans="1:7" ht="15" customHeight="1">
      <c r="A40" s="58">
        <v>8</v>
      </c>
      <c r="B40" s="59" t="s">
        <v>3024</v>
      </c>
      <c r="C40" s="60" t="s">
        <v>2979</v>
      </c>
      <c r="D40" s="60"/>
      <c r="E40" s="60" t="s">
        <v>2040</v>
      </c>
      <c r="F40" s="60" t="s">
        <v>324</v>
      </c>
      <c r="G40" s="61"/>
    </row>
    <row r="41" spans="1:7" ht="15" customHeight="1">
      <c r="A41" s="58">
        <v>10</v>
      </c>
      <c r="B41" s="59" t="s">
        <v>3025</v>
      </c>
      <c r="C41" s="60" t="s">
        <v>2979</v>
      </c>
      <c r="D41" s="60"/>
      <c r="E41" s="60" t="s">
        <v>2040</v>
      </c>
      <c r="F41" s="60" t="s">
        <v>324</v>
      </c>
      <c r="G41" s="61"/>
    </row>
    <row r="42" spans="1:7" ht="15" customHeight="1">
      <c r="A42" s="58">
        <v>11</v>
      </c>
      <c r="B42" s="59" t="s">
        <v>3026</v>
      </c>
      <c r="C42" s="60" t="s">
        <v>2979</v>
      </c>
      <c r="D42" s="60"/>
      <c r="E42" s="60" t="s">
        <v>2040</v>
      </c>
      <c r="F42" s="60" t="s">
        <v>324</v>
      </c>
      <c r="G42" s="61"/>
    </row>
    <row r="43" spans="1:7" ht="15" customHeight="1">
      <c r="A43" s="58">
        <v>12</v>
      </c>
      <c r="B43" s="59" t="s">
        <v>3027</v>
      </c>
      <c r="C43" s="60" t="s">
        <v>3028</v>
      </c>
      <c r="D43" s="60"/>
      <c r="E43" s="60" t="s">
        <v>3045</v>
      </c>
      <c r="F43" s="60" t="s">
        <v>324</v>
      </c>
      <c r="G43" s="61"/>
    </row>
    <row r="44" spans="1:7" ht="15" customHeight="1">
      <c r="A44" s="58">
        <v>13</v>
      </c>
      <c r="B44" s="59" t="s">
        <v>3029</v>
      </c>
      <c r="C44" s="60" t="s">
        <v>3030</v>
      </c>
      <c r="D44" s="60"/>
      <c r="E44" s="60" t="s">
        <v>3194</v>
      </c>
      <c r="F44" s="60" t="s">
        <v>324</v>
      </c>
      <c r="G44" s="61"/>
    </row>
    <row r="45" spans="1:7" ht="15" customHeight="1">
      <c r="A45" s="58">
        <v>9</v>
      </c>
      <c r="B45" s="59" t="s">
        <v>3031</v>
      </c>
      <c r="C45" s="60" t="s">
        <v>3032</v>
      </c>
      <c r="D45" s="60"/>
      <c r="E45" s="60" t="s">
        <v>3033</v>
      </c>
      <c r="F45" s="60" t="s">
        <v>324</v>
      </c>
      <c r="G45" s="61"/>
    </row>
    <row r="46" spans="1:7" ht="15" customHeight="1">
      <c r="A46" s="58">
        <v>10</v>
      </c>
      <c r="B46" s="59" t="s">
        <v>3034</v>
      </c>
      <c r="C46" s="60" t="s">
        <v>3032</v>
      </c>
      <c r="D46" s="60"/>
      <c r="E46" s="60" t="s">
        <v>3033</v>
      </c>
      <c r="F46" s="60" t="s">
        <v>324</v>
      </c>
      <c r="G46" s="61"/>
    </row>
    <row r="47" spans="1:7" ht="15" customHeight="1">
      <c r="A47" s="58">
        <v>16</v>
      </c>
      <c r="B47" s="59" t="s">
        <v>34</v>
      </c>
      <c r="C47" s="60" t="s">
        <v>2967</v>
      </c>
      <c r="D47" s="60"/>
      <c r="E47" s="60" t="s">
        <v>3193</v>
      </c>
      <c r="F47" s="60" t="s">
        <v>767</v>
      </c>
      <c r="G47" s="61"/>
    </row>
    <row r="48" spans="1:7" ht="15" customHeight="1">
      <c r="A48" s="58">
        <v>17</v>
      </c>
      <c r="B48" s="59" t="s">
        <v>2975</v>
      </c>
      <c r="C48" s="60" t="s">
        <v>2976</v>
      </c>
      <c r="D48" s="60"/>
      <c r="E48" s="60" t="s">
        <v>2977</v>
      </c>
      <c r="F48" s="60" t="s">
        <v>324</v>
      </c>
      <c r="G48" s="61"/>
    </row>
    <row r="49" spans="1:7" ht="15" customHeight="1">
      <c r="A49" s="58">
        <v>18</v>
      </c>
      <c r="B49" s="59" t="s">
        <v>3035</v>
      </c>
      <c r="C49" s="60" t="s">
        <v>2995</v>
      </c>
      <c r="D49" s="60"/>
      <c r="E49" s="60" t="s">
        <v>2757</v>
      </c>
      <c r="F49" s="60" t="s">
        <v>324</v>
      </c>
      <c r="G49" s="61"/>
    </row>
    <row r="50" spans="1:7" ht="20.100000000000001" customHeight="1">
      <c r="A50" s="55" t="s">
        <v>40</v>
      </c>
      <c r="B50" s="56" t="s">
        <v>3036</v>
      </c>
      <c r="C50" s="57"/>
      <c r="D50" s="57"/>
      <c r="E50" s="729"/>
      <c r="F50" s="729"/>
      <c r="G50" s="57"/>
    </row>
    <row r="51" spans="1:7" ht="15" customHeight="1">
      <c r="A51" s="58">
        <v>1</v>
      </c>
      <c r="B51" s="59" t="s">
        <v>3037</v>
      </c>
      <c r="C51" s="60" t="s">
        <v>3038</v>
      </c>
      <c r="D51" s="60"/>
      <c r="E51" s="60" t="s">
        <v>3039</v>
      </c>
      <c r="F51" s="60" t="s">
        <v>3040</v>
      </c>
      <c r="G51" s="61"/>
    </row>
    <row r="52" spans="1:7" ht="12" customHeight="1">
      <c r="A52" s="782" t="s">
        <v>3041</v>
      </c>
      <c r="B52" s="783"/>
      <c r="C52" s="783"/>
      <c r="D52" s="783"/>
      <c r="E52" s="783"/>
      <c r="F52" s="62"/>
      <c r="G52" s="63"/>
    </row>
    <row r="53" spans="1:7">
      <c r="A53" s="541" t="s">
        <v>3042</v>
      </c>
      <c r="B53" s="599"/>
      <c r="C53" s="542"/>
      <c r="D53" s="542"/>
      <c r="E53" s="541"/>
      <c r="F53" s="540"/>
      <c r="G53" s="540"/>
    </row>
    <row r="54" spans="1:7">
      <c r="A54" s="772" t="s">
        <v>3043</v>
      </c>
      <c r="B54" s="772"/>
      <c r="C54" s="772"/>
      <c r="D54" s="772"/>
      <c r="E54" s="541"/>
      <c r="F54" s="53"/>
      <c r="G54" s="53"/>
    </row>
    <row r="55" spans="1:7">
      <c r="A55" s="541" t="s">
        <v>3044</v>
      </c>
      <c r="B55" s="541"/>
      <c r="C55" s="543"/>
      <c r="D55" s="543"/>
      <c r="E55" s="541"/>
      <c r="F55" s="53"/>
      <c r="G55" s="53"/>
    </row>
  </sheetData>
  <mergeCells count="9">
    <mergeCell ref="A54:D54"/>
    <mergeCell ref="B1:G1"/>
    <mergeCell ref="A2:A3"/>
    <mergeCell ref="B2:B3"/>
    <mergeCell ref="C2:C3"/>
    <mergeCell ref="D2:D3"/>
    <mergeCell ref="E2:G2"/>
    <mergeCell ref="D5:D6"/>
    <mergeCell ref="A52:E5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6C5432-7BBF-4429-8E50-056470FE21D9}">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TONG</vt:lpstr>
      <vt:lpstr>Bia</vt:lpstr>
      <vt:lpstr>Tong VK</vt:lpstr>
      <vt:lpstr>BoQ chi tiet</vt:lpstr>
      <vt:lpstr>Phạm vi tính toán</vt:lpstr>
      <vt:lpstr>DMVT</vt:lpstr>
      <vt:lpstr>'Tong VK'!Print_Area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 Thi Lien</dc:creator>
  <cp:keywords/>
  <dc:description/>
  <cp:lastModifiedBy>Cao Thi Thanh Mai</cp:lastModifiedBy>
  <cp:revision/>
  <cp:lastPrinted>2025-12-08T09:32:47Z</cp:lastPrinted>
  <dcterms:created xsi:type="dcterms:W3CDTF">2015-06-08T11:32:33Z</dcterms:created>
  <dcterms:modified xsi:type="dcterms:W3CDTF">2025-12-11T11:43:54Z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{3BF78593-8404-4135-9CDC-469852416B9B}</vt:lpwstr>
  </property>
</Properties>
</file>