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hidePivotFieldList="1" defaultThemeVersion="166925"/>
  <mc:AlternateContent xmlns:mc="http://schemas.openxmlformats.org/markup-compatibility/2006">
    <mc:Choice Requires="x15">
      <x15ac:absPath xmlns:x15ac="http://schemas.microsoft.com/office/spreadsheetml/2010/11/ac" url="C:\Users\ASUS\Desktop\PRESENTATION\Excel Presentation EXCLER 20th feb 2024\"/>
    </mc:Choice>
  </mc:AlternateContent>
  <xr:revisionPtr revIDLastSave="0" documentId="13_ncr:1_{66B95795-B0CF-4DDC-BAFA-6AF9A9D78132}" xr6:coauthVersionLast="47" xr6:coauthVersionMax="47" xr10:uidLastSave="{00000000-0000-0000-0000-000000000000}"/>
  <bookViews>
    <workbookView xWindow="-108" yWindow="-108" windowWidth="23256" windowHeight="12456" activeTab="5" xr2:uid="{00000000-000D-0000-FFFF-FFFF00000000}"/>
  </bookViews>
  <sheets>
    <sheet name="Health Care Data" sheetId="1" r:id="rId1"/>
    <sheet name="Heart Rate " sheetId="2" r:id="rId2"/>
    <sheet name="Stress Level" sheetId="3" r:id="rId3"/>
    <sheet name="BMI " sheetId="4" r:id="rId4"/>
    <sheet name="AVG daily steps" sheetId="6" r:id="rId5"/>
    <sheet name="Dashboard" sheetId="7" r:id="rId6"/>
  </sheets>
  <definedNames>
    <definedName name="Slicer_BMI_Category">#N/A</definedName>
    <definedName name="Slicer_Gender">#N/A</definedName>
    <definedName name="Slicer_Occupation">#N/A</definedName>
    <definedName name="Slicer_Stress_Level">#N/A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40" i="1" l="1"/>
  <c r="T11" i="1"/>
  <c r="U11" i="1"/>
  <c r="V11" i="1"/>
  <c r="W11" i="1"/>
  <c r="R11" i="1"/>
  <c r="R18" i="1"/>
  <c r="S18" i="1"/>
  <c r="T18" i="1"/>
  <c r="U18" i="1"/>
  <c r="V18" i="1"/>
  <c r="W18" i="1"/>
  <c r="X18" i="1"/>
  <c r="Y18" i="1"/>
  <c r="Z18" i="1"/>
  <c r="AA18" i="1"/>
  <c r="AB18" i="1"/>
  <c r="AC18" i="1"/>
  <c r="R17" i="1"/>
  <c r="S17" i="1"/>
  <c r="T17" i="1"/>
  <c r="U17" i="1"/>
  <c r="V17" i="1"/>
  <c r="W17" i="1"/>
  <c r="X17" i="1"/>
  <c r="Y17" i="1"/>
  <c r="Z17" i="1"/>
  <c r="AA17" i="1"/>
  <c r="AB17" i="1"/>
  <c r="AC17" i="1"/>
  <c r="S11" i="1"/>
  <c r="X11" i="1"/>
  <c r="Y11" i="1"/>
  <c r="Z11" i="1"/>
  <c r="AA11" i="1"/>
  <c r="AB11" i="1"/>
  <c r="AC11" i="1"/>
  <c r="R12" i="1"/>
  <c r="S12" i="1"/>
  <c r="T12" i="1"/>
  <c r="U12" i="1"/>
  <c r="V12" i="1"/>
  <c r="W12" i="1"/>
  <c r="X12" i="1"/>
  <c r="Y12" i="1"/>
  <c r="Z12" i="1"/>
  <c r="AA12" i="1"/>
  <c r="AB12" i="1"/>
  <c r="AC12" i="1"/>
  <c r="R13" i="1"/>
  <c r="S13" i="1"/>
  <c r="T13" i="1"/>
  <c r="U13" i="1"/>
  <c r="V13" i="1"/>
  <c r="W13" i="1"/>
  <c r="X13" i="1"/>
  <c r="Y13" i="1"/>
  <c r="Z13" i="1"/>
  <c r="AA13" i="1"/>
  <c r="AB13" i="1"/>
  <c r="AC13" i="1"/>
  <c r="R14" i="1"/>
  <c r="S14" i="1"/>
  <c r="T14" i="1"/>
  <c r="U14" i="1"/>
  <c r="V14" i="1"/>
  <c r="W14" i="1"/>
  <c r="X14" i="1"/>
  <c r="Y14" i="1"/>
  <c r="Z14" i="1"/>
  <c r="AA14" i="1"/>
  <c r="AB14" i="1"/>
  <c r="AC14" i="1"/>
  <c r="R15" i="1"/>
  <c r="S15" i="1"/>
  <c r="T15" i="1"/>
  <c r="U15" i="1"/>
  <c r="V15" i="1"/>
  <c r="W15" i="1"/>
  <c r="X15" i="1"/>
  <c r="Y15" i="1"/>
  <c r="Z15" i="1"/>
  <c r="AA15" i="1"/>
  <c r="AB15" i="1"/>
  <c r="AC15" i="1"/>
  <c r="R16" i="1"/>
  <c r="S16" i="1"/>
  <c r="T16" i="1"/>
  <c r="U16" i="1"/>
  <c r="V16" i="1"/>
  <c r="W16" i="1"/>
  <c r="X16" i="1"/>
  <c r="Y16" i="1"/>
  <c r="Z16" i="1"/>
  <c r="AA16" i="1"/>
  <c r="AB16" i="1"/>
  <c r="AC16" i="1"/>
  <c r="AB59" i="1" a="1"/>
  <c r="AB59" i="1" s="1"/>
  <c r="R59" i="1" a="1"/>
  <c r="R59" i="1" s="1"/>
  <c r="S59" i="1" a="1"/>
  <c r="S59" i="1" s="1"/>
  <c r="T59" i="1" a="1"/>
  <c r="T59" i="1" s="1"/>
  <c r="U59" i="1" a="1"/>
  <c r="U59" i="1" s="1"/>
  <c r="V59" i="1" a="1"/>
  <c r="V59" i="1" s="1"/>
  <c r="W59" i="1" a="1"/>
  <c r="W59" i="1" s="1"/>
  <c r="X59" i="1" a="1"/>
  <c r="X59" i="1" s="1"/>
  <c r="Y59" i="1" a="1"/>
  <c r="Y59" i="1" s="1"/>
  <c r="Z59" i="1" a="1"/>
  <c r="Z59" i="1" s="1"/>
  <c r="AA59" i="1" a="1"/>
  <c r="AA59" i="1" s="1"/>
  <c r="Q59" i="1" a="1"/>
  <c r="Q59" i="1" s="1"/>
  <c r="T41" i="1"/>
  <c r="U41" i="1"/>
  <c r="V41" i="1"/>
  <c r="W41" i="1"/>
  <c r="X41" i="1"/>
  <c r="Y41" i="1"/>
  <c r="Z41" i="1"/>
  <c r="AA41" i="1"/>
  <c r="AB41" i="1"/>
  <c r="AC41" i="1"/>
  <c r="AD41" i="1"/>
  <c r="T42" i="1"/>
  <c r="U42" i="1"/>
  <c r="V42" i="1"/>
  <c r="W42" i="1"/>
  <c r="X42" i="1"/>
  <c r="Y42" i="1"/>
  <c r="Z42" i="1"/>
  <c r="AA42" i="1"/>
  <c r="AB42" i="1"/>
  <c r="AC42" i="1"/>
  <c r="AD42" i="1"/>
  <c r="T43" i="1"/>
  <c r="U43" i="1"/>
  <c r="V43" i="1"/>
  <c r="W43" i="1"/>
  <c r="X43" i="1"/>
  <c r="Y43" i="1"/>
  <c r="Z43" i="1"/>
  <c r="AA43" i="1"/>
  <c r="AB43" i="1"/>
  <c r="AC43" i="1"/>
  <c r="AD43" i="1"/>
  <c r="T44" i="1"/>
  <c r="U44" i="1"/>
  <c r="V44" i="1"/>
  <c r="W44" i="1"/>
  <c r="X44" i="1"/>
  <c r="Y44" i="1"/>
  <c r="Z44" i="1"/>
  <c r="AA44" i="1"/>
  <c r="AB44" i="1"/>
  <c r="AC44" i="1"/>
  <c r="AD44" i="1"/>
  <c r="T45" i="1"/>
  <c r="U45" i="1"/>
  <c r="V45" i="1"/>
  <c r="W45" i="1"/>
  <c r="X45" i="1"/>
  <c r="Y45" i="1"/>
  <c r="Z45" i="1"/>
  <c r="AA45" i="1"/>
  <c r="AB45" i="1"/>
  <c r="AC45" i="1"/>
  <c r="AD45" i="1"/>
  <c r="T46" i="1"/>
  <c r="U46" i="1"/>
  <c r="V46" i="1"/>
  <c r="W46" i="1"/>
  <c r="X46" i="1"/>
  <c r="Y46" i="1"/>
  <c r="Z46" i="1"/>
  <c r="AA46" i="1"/>
  <c r="AB46" i="1"/>
  <c r="AC46" i="1"/>
  <c r="AD46" i="1"/>
  <c r="T47" i="1"/>
  <c r="U47" i="1"/>
  <c r="V47" i="1"/>
  <c r="W47" i="1"/>
  <c r="X47" i="1"/>
  <c r="Y47" i="1"/>
  <c r="Z47" i="1"/>
  <c r="AA47" i="1"/>
  <c r="AB47" i="1"/>
  <c r="AC47" i="1"/>
  <c r="AD47" i="1"/>
  <c r="T48" i="1"/>
  <c r="U48" i="1"/>
  <c r="V48" i="1"/>
  <c r="W48" i="1"/>
  <c r="X48" i="1"/>
  <c r="Y48" i="1"/>
  <c r="Z48" i="1"/>
  <c r="AA48" i="1"/>
  <c r="AB48" i="1"/>
  <c r="AC48" i="1"/>
  <c r="AD48" i="1"/>
  <c r="T49" i="1"/>
  <c r="U49" i="1"/>
  <c r="V49" i="1"/>
  <c r="W49" i="1"/>
  <c r="X49" i="1"/>
  <c r="Y49" i="1"/>
  <c r="Z49" i="1"/>
  <c r="AA49" i="1"/>
  <c r="AB49" i="1"/>
  <c r="AC49" i="1"/>
  <c r="AD49" i="1"/>
  <c r="T50" i="1"/>
  <c r="U50" i="1"/>
  <c r="V50" i="1"/>
  <c r="W50" i="1"/>
  <c r="X50" i="1"/>
  <c r="Y50" i="1"/>
  <c r="Z50" i="1"/>
  <c r="AA50" i="1"/>
  <c r="AB50" i="1"/>
  <c r="AC50" i="1"/>
  <c r="AD50" i="1"/>
  <c r="T51" i="1"/>
  <c r="U51" i="1"/>
  <c r="V51" i="1"/>
  <c r="W51" i="1"/>
  <c r="X51" i="1"/>
  <c r="Y51" i="1"/>
  <c r="Z51" i="1"/>
  <c r="AA51" i="1"/>
  <c r="AB51" i="1"/>
  <c r="AC51" i="1"/>
  <c r="AD51" i="1"/>
  <c r="U40" i="1"/>
  <c r="V40" i="1"/>
  <c r="W40" i="1"/>
  <c r="X40" i="1"/>
  <c r="Y40" i="1"/>
  <c r="Z40" i="1"/>
  <c r="AA40" i="1"/>
  <c r="AB40" i="1"/>
  <c r="AC40" i="1"/>
  <c r="AD40" i="1"/>
  <c r="A2" i="6"/>
  <c r="G2" i="4"/>
  <c r="F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<sst xmlns="http://schemas.openxmlformats.org/spreadsheetml/2006/main" count="3844" uniqueCount="73">
  <si>
    <t>Person ID</t>
  </si>
  <si>
    <t>Gender</t>
  </si>
  <si>
    <t>Age</t>
  </si>
  <si>
    <t>Occupation</t>
  </si>
  <si>
    <t>Sleep Duration</t>
  </si>
  <si>
    <t>Quality of Sleep</t>
  </si>
  <si>
    <t>Physical Activity Level</t>
  </si>
  <si>
    <t>Stress Level</t>
  </si>
  <si>
    <t>BMI Category</t>
  </si>
  <si>
    <t>Blood Pressure</t>
  </si>
  <si>
    <t>Heart Rate</t>
  </si>
  <si>
    <t>Daily Steps</t>
  </si>
  <si>
    <t>Sleep Disorder</t>
  </si>
  <si>
    <t>Male</t>
  </si>
  <si>
    <t>Software Engineer</t>
  </si>
  <si>
    <t>Overweight</t>
  </si>
  <si>
    <t>126/83</t>
  </si>
  <si>
    <t>None</t>
  </si>
  <si>
    <t>Doctor</t>
  </si>
  <si>
    <t>Normal</t>
  </si>
  <si>
    <t>125/80</t>
  </si>
  <si>
    <t>Sales Representative</t>
  </si>
  <si>
    <t>Obese</t>
  </si>
  <si>
    <t>140/90</t>
  </si>
  <si>
    <t>Sleep Apnea</t>
  </si>
  <si>
    <t>Insomnia</t>
  </si>
  <si>
    <t>Teacher</t>
  </si>
  <si>
    <t>120/80</t>
  </si>
  <si>
    <t>Female</t>
  </si>
  <si>
    <t>Nurse</t>
  </si>
  <si>
    <t>Normal Weight</t>
  </si>
  <si>
    <t>132/87</t>
  </si>
  <si>
    <t>130/86</t>
  </si>
  <si>
    <t>117/76</t>
  </si>
  <si>
    <t>Engineer</t>
  </si>
  <si>
    <t>Accountant</t>
  </si>
  <si>
    <t>118/76</t>
  </si>
  <si>
    <t>Scientist</t>
  </si>
  <si>
    <t>128/85</t>
  </si>
  <si>
    <t>131/86</t>
  </si>
  <si>
    <t>128/84</t>
  </si>
  <si>
    <t>115/75</t>
  </si>
  <si>
    <t>Lawyer</t>
  </si>
  <si>
    <t>135/88</t>
  </si>
  <si>
    <t>129/84</t>
  </si>
  <si>
    <t>130/85</t>
  </si>
  <si>
    <t>115/78</t>
  </si>
  <si>
    <t>119/77</t>
  </si>
  <si>
    <t>121/79</t>
  </si>
  <si>
    <t>125/82</t>
  </si>
  <si>
    <t>Salesperson</t>
  </si>
  <si>
    <t>135/90</t>
  </si>
  <si>
    <t>122/80</t>
  </si>
  <si>
    <t>Manager</t>
  </si>
  <si>
    <t>142/92</t>
  </si>
  <si>
    <t>140/95</t>
  </si>
  <si>
    <t>139/91</t>
  </si>
  <si>
    <t>118/75</t>
  </si>
  <si>
    <t>Row Labels</t>
  </si>
  <si>
    <t>Grand Total</t>
  </si>
  <si>
    <t>(All)</t>
  </si>
  <si>
    <t>Count of BMI Category</t>
  </si>
  <si>
    <t>Column Labels</t>
  </si>
  <si>
    <t>Max of Heart Rate</t>
  </si>
  <si>
    <t>Min of Heart Rate</t>
  </si>
  <si>
    <t>Total Max of Heart Rate</t>
  </si>
  <si>
    <t>Total Min of Heart Rate</t>
  </si>
  <si>
    <t>Average of Daily Steps</t>
  </si>
  <si>
    <t>Count of Stress Level</t>
  </si>
  <si>
    <t xml:space="preserve">Vlookup </t>
  </si>
  <si>
    <t>Hlookup</t>
  </si>
  <si>
    <t>INDEX-MATCH</t>
  </si>
  <si>
    <t>Stress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</si>
</sst>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20"/>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theme="7" tint="0.59999389629810485"/>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3">
    <xf numFmtId="0" fontId="0" fillId="0" borderId="0" xfId="0"/>
    <xf numFmtId="0" fontId="0" fillId="0" borderId="0" xfId="0" pivotButton="1"/>
    <xf numFmtId="0" fontId="0" fillId="0" borderId="10" xfId="0" applyBorder="1"/>
    <xf numFmtId="0" fontId="0" fillId="0" borderId="10" xfId="0" applyBorder="1" applyAlignment="1">
      <alignment horizontal="left"/>
    </xf>
    <xf numFmtId="0" fontId="0" fillId="0" borderId="10" xfId="0" pivotButton="1" applyBorder="1"/>
    <xf numFmtId="0" fontId="0" fillId="0" borderId="11" xfId="0" applyBorder="1"/>
    <xf numFmtId="0" fontId="0" fillId="0" borderId="11" xfId="0" pivotButton="1" applyBorder="1"/>
    <xf numFmtId="0" fontId="0" fillId="33" borderId="10" xfId="0" applyFill="1" applyBorder="1"/>
    <xf numFmtId="0" fontId="0" fillId="34" borderId="10" xfId="0" applyFill="1" applyBorder="1"/>
    <xf numFmtId="0" fontId="0" fillId="35" borderId="0" xfId="0" applyFill="1"/>
    <xf numFmtId="1" fontId="0" fillId="0" borderId="0" xfId="0" applyNumberFormat="1"/>
    <xf numFmtId="0" fontId="0" fillId="0" borderId="0" xfId="0" applyAlignment="1">
      <alignment horizontal="center"/>
    </xf>
    <xf numFmtId="0" fontId="0" fillId="33" borderId="10" xfId="0" applyFill="1" applyBorder="1" applyAlignment="1">
      <alignment horizontal="center"/>
    </xf>
    <xf numFmtId="0" fontId="0" fillId="34" borderId="10" xfId="0" applyFill="1" applyBorder="1" applyAlignment="1">
      <alignment horizontal="center"/>
    </xf>
    <xf numFmtId="0" fontId="0" fillId="37" borderId="10" xfId="0" applyFill="1" applyBorder="1" applyAlignment="1">
      <alignment horizontal="center"/>
    </xf>
    <xf numFmtId="0" fontId="0" fillId="34" borderId="13" xfId="0" applyFill="1" applyBorder="1"/>
    <xf numFmtId="0" fontId="0" fillId="33" borderId="14" xfId="0" applyFill="1" applyBorder="1"/>
    <xf numFmtId="0" fontId="0" fillId="33" borderId="15" xfId="0" applyFill="1" applyBorder="1"/>
    <xf numFmtId="0" fontId="0" fillId="33" borderId="16" xfId="0" applyFill="1" applyBorder="1"/>
    <xf numFmtId="0" fontId="18" fillId="36" borderId="0" xfId="0" applyFont="1" applyFill="1" applyAlignment="1">
      <alignment horizontal="center"/>
    </xf>
    <xf numFmtId="0" fontId="0" fillId="36" borderId="0" xfId="0" applyFill="1" applyAlignment="1">
      <alignment horizontal="center"/>
    </xf>
    <xf numFmtId="0" fontId="18" fillId="36" borderId="12" xfId="0" applyFont="1" applyFill="1" applyBorder="1" applyAlignment="1">
      <alignment horizontal="center"/>
    </xf>
    <xf numFmtId="0"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data.xlsx]Heart Rate !PivotTable3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Heart Rate </a:t>
            </a:r>
          </a:p>
        </c:rich>
      </c:tx>
      <c:layout>
        <c:manualLayout>
          <c:xMode val="edge"/>
          <c:yMode val="edge"/>
          <c:x val="0.43235836985499637"/>
          <c:y val="0.13356156567385599"/>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'Heart Rate '!$B$6:$B$8</c:f>
              <c:strCache>
                <c:ptCount val="1"/>
                <c:pt idx="0">
                  <c:v>Max of Heart Rate - Female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'!$B$9:$B$13</c:f>
              <c:numCache>
                <c:formatCode>General</c:formatCode>
                <c:ptCount val="4"/>
                <c:pt idx="0">
                  <c:v>67</c:v>
                </c:pt>
                <c:pt idx="1">
                  <c:v>65</c:v>
                </c:pt>
                <c:pt idx="2">
                  <c:v>65</c:v>
                </c:pt>
                <c:pt idx="3">
                  <c:v>68</c:v>
                </c:pt>
              </c:numCache>
            </c:numRef>
          </c:val>
          <c:extLst>
            <c:ext xmlns:c16="http://schemas.microsoft.com/office/drawing/2014/chart" uri="{C3380CC4-5D6E-409C-BE32-E72D297353CC}">
              <c16:uniqueId val="{00000000-7F99-4094-925D-C2DEF8F31913}"/>
            </c:ext>
          </c:extLst>
        </c:ser>
        <c:ser>
          <c:idx val="1"/>
          <c:order val="1"/>
          <c:tx>
            <c:strRef>
              <c:f>'Heart Rate '!$C$6:$C$8</c:f>
              <c:strCache>
                <c:ptCount val="1"/>
                <c:pt idx="0">
                  <c:v>Max of Heart Rate - 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'!$C$9:$C$13</c:f>
              <c:numCache>
                <c:formatCode>General</c:formatCode>
                <c:ptCount val="4"/>
                <c:pt idx="1">
                  <c:v>86</c:v>
                </c:pt>
                <c:pt idx="2">
                  <c:v>70</c:v>
                </c:pt>
              </c:numCache>
            </c:numRef>
          </c:val>
          <c:extLst>
            <c:ext xmlns:c16="http://schemas.microsoft.com/office/drawing/2014/chart" uri="{C3380CC4-5D6E-409C-BE32-E72D297353CC}">
              <c16:uniqueId val="{00000001-7F99-4094-925D-C2DEF8F31913}"/>
            </c:ext>
          </c:extLst>
        </c:ser>
        <c:ser>
          <c:idx val="2"/>
          <c:order val="2"/>
          <c:tx>
            <c:strRef>
              <c:f>'Heart Rate '!$D$6:$D$8</c:f>
              <c:strCache>
                <c:ptCount val="1"/>
                <c:pt idx="0">
                  <c:v>Min of Heart Rate - Female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'!$D$9:$D$13</c:f>
              <c:numCache>
                <c:formatCode>General</c:formatCode>
                <c:ptCount val="4"/>
                <c:pt idx="0">
                  <c:v>67</c:v>
                </c:pt>
                <c:pt idx="1">
                  <c:v>65</c:v>
                </c:pt>
                <c:pt idx="2">
                  <c:v>65</c:v>
                </c:pt>
                <c:pt idx="3">
                  <c:v>68</c:v>
                </c:pt>
              </c:numCache>
            </c:numRef>
          </c:val>
          <c:extLst>
            <c:ext xmlns:c16="http://schemas.microsoft.com/office/drawing/2014/chart" uri="{C3380CC4-5D6E-409C-BE32-E72D297353CC}">
              <c16:uniqueId val="{00000003-71C5-486B-B81E-B26AB70A92A1}"/>
            </c:ext>
          </c:extLst>
        </c:ser>
        <c:ser>
          <c:idx val="3"/>
          <c:order val="3"/>
          <c:tx>
            <c:strRef>
              <c:f>'Heart Rate '!$E$6:$E$8</c:f>
              <c:strCache>
                <c:ptCount val="1"/>
                <c:pt idx="0">
                  <c:v>Min of Heart Rate - Male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'!$E$9:$E$13</c:f>
              <c:numCache>
                <c:formatCode>General</c:formatCode>
                <c:ptCount val="4"/>
                <c:pt idx="1">
                  <c:v>86</c:v>
                </c:pt>
                <c:pt idx="2">
                  <c:v>70</c:v>
                </c:pt>
              </c:numCache>
            </c:numRef>
          </c:val>
          <c:extLst>
            <c:ext xmlns:c16="http://schemas.microsoft.com/office/drawing/2014/chart" uri="{C3380CC4-5D6E-409C-BE32-E72D297353CC}">
              <c16:uniqueId val="{00000004-71C5-486B-B81E-B26AB70A92A1}"/>
            </c:ext>
          </c:extLst>
        </c:ser>
        <c:dLbls>
          <c:dLblPos val="outEnd"/>
          <c:showLegendKey val="0"/>
          <c:showVal val="1"/>
          <c:showCatName val="0"/>
          <c:showSerName val="0"/>
          <c:showPercent val="0"/>
          <c:showBubbleSize val="0"/>
        </c:dLbls>
        <c:gapWidth val="315"/>
        <c:overlap val="-40"/>
        <c:axId val="339228720"/>
        <c:axId val="339234952"/>
      </c:barChart>
      <c:catAx>
        <c:axId val="339228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234952"/>
        <c:crosses val="autoZero"/>
        <c:auto val="1"/>
        <c:lblAlgn val="ctr"/>
        <c:lblOffset val="100"/>
        <c:noMultiLvlLbl val="0"/>
      </c:catAx>
      <c:valAx>
        <c:axId val="339234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22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data.xlsx]Stress Level!PivotTable4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Stress Level</a:t>
            </a:r>
          </a:p>
        </c:rich>
      </c:tx>
      <c:layout>
        <c:manualLayout>
          <c:xMode val="edge"/>
          <c:yMode val="edge"/>
          <c:x val="0.39630098051215101"/>
          <c:y val="8.08262406505545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'Stress Level'!$B$3:$B$4</c:f>
              <c:strCache>
                <c:ptCount val="1"/>
                <c:pt idx="0">
                  <c:v>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CEF-4552-AC2D-77E5BBC49CD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CEF-4552-AC2D-77E5BBC49CD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CEF-4552-AC2D-77E5BBC49CD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CEF-4552-AC2D-77E5BBC49CD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CEF-4552-AC2D-77E5BBC49CD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CEF-4552-AC2D-77E5BBC49CD6}"/>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27E-4B54-AD22-DCDD90FFF71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27E-4B54-AD22-DCDD90FFF713}"/>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C27E-4B54-AD22-DCDD90FFF713}"/>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C27E-4B54-AD22-DCDD90FFF713}"/>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C27E-4B54-AD22-DCDD90FFF7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'Stress Level'!$A$5:$A$9</c:f>
              <c:strCache>
                <c:ptCount val="4"/>
                <c:pt idx="0">
                  <c:v>Accountant</c:v>
                </c:pt>
                <c:pt idx="1">
                  <c:v>Doctor</c:v>
                </c:pt>
                <c:pt idx="2">
                  <c:v>Engineer</c:v>
                </c:pt>
                <c:pt idx="3">
                  <c:v>Nurse</c:v>
                </c:pt>
              </c:strCache>
            </c:strRef>
          </c:cat>
          <c:val>
            <c:numRef>
              <c:f>'Stress Level'!$B$5:$B$9</c:f>
              <c:numCache>
                <c:formatCode>General</c:formatCode>
                <c:ptCount val="4"/>
                <c:pt idx="0">
                  <c:v>2</c:v>
                </c:pt>
                <c:pt idx="1">
                  <c:v>4</c:v>
                </c:pt>
                <c:pt idx="2">
                  <c:v>34</c:v>
                </c:pt>
                <c:pt idx="3">
                  <c:v>30</c:v>
                </c:pt>
              </c:numCache>
            </c:numRef>
          </c:val>
          <c:extLst>
            <c:ext xmlns:c16="http://schemas.microsoft.com/office/drawing/2014/chart" uri="{C3380CC4-5D6E-409C-BE32-E72D297353CC}">
              <c16:uniqueId val="{00000000-E35E-4C71-A6B6-1B40721C58B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data.xlsx]BMI !PivotTable5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BMI</a:t>
            </a:r>
            <a:r>
              <a:rPr lang="en-US" baseline="0"/>
              <a:t> Classification</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manualLayout>
          <c:layoutTarget val="inner"/>
          <c:xMode val="edge"/>
          <c:yMode val="edge"/>
          <c:x val="0.44607143536116356"/>
          <c:y val="0.16318612347369621"/>
          <c:w val="0.29609072619650706"/>
          <c:h val="0.73923770398265432"/>
        </c:manualLayout>
      </c:layout>
      <c:barChart>
        <c:barDir val="bar"/>
        <c:grouping val="clustered"/>
        <c:varyColors val="0"/>
        <c:ser>
          <c:idx val="0"/>
          <c:order val="0"/>
          <c:tx>
            <c:strRef>
              <c:f>'BMI '!$B$3:$B$4</c:f>
              <c:strCache>
                <c:ptCount val="1"/>
                <c:pt idx="0">
                  <c:v>Normal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'!$B$5:$B$9</c:f>
              <c:numCache>
                <c:formatCode>General</c:formatCode>
                <c:ptCount val="4"/>
                <c:pt idx="2">
                  <c:v>34</c:v>
                </c:pt>
              </c:numCache>
            </c:numRef>
          </c:val>
          <c:extLst>
            <c:ext xmlns:c16="http://schemas.microsoft.com/office/drawing/2014/chart" uri="{C3380CC4-5D6E-409C-BE32-E72D297353CC}">
              <c16:uniqueId val="{00000000-1A70-4867-807D-2F9A9C26AD1A}"/>
            </c:ext>
          </c:extLst>
        </c:ser>
        <c:ser>
          <c:idx val="1"/>
          <c:order val="1"/>
          <c:tx>
            <c:strRef>
              <c:f>'BMI '!$C$3:$C$4</c:f>
              <c:strCache>
                <c:ptCount val="1"/>
                <c:pt idx="0">
                  <c:v>Normal Weight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'!$C$5:$C$9</c:f>
              <c:numCache>
                <c:formatCode>General</c:formatCode>
                <c:ptCount val="4"/>
                <c:pt idx="0">
                  <c:v>2</c:v>
                </c:pt>
                <c:pt idx="1">
                  <c:v>2</c:v>
                </c:pt>
              </c:numCache>
            </c:numRef>
          </c:val>
          <c:extLst>
            <c:ext xmlns:c16="http://schemas.microsoft.com/office/drawing/2014/chart" uri="{C3380CC4-5D6E-409C-BE32-E72D297353CC}">
              <c16:uniqueId val="{00000001-87BF-4A25-8805-A1044E9B28DA}"/>
            </c:ext>
          </c:extLst>
        </c:ser>
        <c:ser>
          <c:idx val="2"/>
          <c:order val="2"/>
          <c:tx>
            <c:strRef>
              <c:f>'BMI '!$D$3:$D$4</c:f>
              <c:strCache>
                <c:ptCount val="1"/>
                <c:pt idx="0">
                  <c:v>Obese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'!$D$5:$D$9</c:f>
              <c:numCache>
                <c:formatCode>General</c:formatCode>
                <c:ptCount val="4"/>
                <c:pt idx="1">
                  <c:v>2</c:v>
                </c:pt>
              </c:numCache>
            </c:numRef>
          </c:val>
          <c:extLst>
            <c:ext xmlns:c16="http://schemas.microsoft.com/office/drawing/2014/chart" uri="{C3380CC4-5D6E-409C-BE32-E72D297353CC}">
              <c16:uniqueId val="{00000002-87BF-4A25-8805-A1044E9B28DA}"/>
            </c:ext>
          </c:extLst>
        </c:ser>
        <c:ser>
          <c:idx val="3"/>
          <c:order val="3"/>
          <c:tx>
            <c:strRef>
              <c:f>'BMI '!$E$3:$E$4</c:f>
              <c:strCache>
                <c:ptCount val="1"/>
                <c:pt idx="0">
                  <c:v>Overweight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'!$E$5:$E$9</c:f>
              <c:numCache>
                <c:formatCode>General</c:formatCode>
                <c:ptCount val="4"/>
                <c:pt idx="3">
                  <c:v>30</c:v>
                </c:pt>
              </c:numCache>
            </c:numRef>
          </c:val>
          <c:extLst>
            <c:ext xmlns:c16="http://schemas.microsoft.com/office/drawing/2014/chart" uri="{C3380CC4-5D6E-409C-BE32-E72D297353CC}">
              <c16:uniqueId val="{00000000-0F4A-42AF-BD46-1865DFB8BA74}"/>
            </c:ext>
          </c:extLst>
        </c:ser>
        <c:dLbls>
          <c:dLblPos val="outEnd"/>
          <c:showLegendKey val="0"/>
          <c:showVal val="1"/>
          <c:showCatName val="0"/>
          <c:showSerName val="0"/>
          <c:showPercent val="0"/>
          <c:showBubbleSize val="0"/>
        </c:dLbls>
        <c:gapWidth val="182"/>
        <c:overlap val="-50"/>
        <c:axId val="500894344"/>
        <c:axId val="500898280"/>
      </c:barChart>
      <c:catAx>
        <c:axId val="500894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0898280"/>
        <c:crosses val="autoZero"/>
        <c:auto val="1"/>
        <c:lblAlgn val="ctr"/>
        <c:lblOffset val="100"/>
        <c:noMultiLvlLbl val="0"/>
      </c:catAx>
      <c:valAx>
        <c:axId val="5008982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0894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data.xlsx]AVG daily steps!PivotTable7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Daily Steps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'AVG daily steps'!$B$3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D265-46EE-BE34-F284A95591E2}"/>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D265-46EE-BE34-F284A95591E2}"/>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D265-46EE-BE34-F284A95591E2}"/>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D265-46EE-BE34-F284A95591E2}"/>
              </c:ext>
            </c:extLst>
          </c:dPt>
          <c:dPt>
            <c:idx val="1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D265-46EE-BE34-F284A95591E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daily steps'!$A$4:$A$8</c:f>
              <c:strCache>
                <c:ptCount val="4"/>
                <c:pt idx="0">
                  <c:v>Accountant</c:v>
                </c:pt>
                <c:pt idx="1">
                  <c:v>Doctor</c:v>
                </c:pt>
                <c:pt idx="2">
                  <c:v>Engineer</c:v>
                </c:pt>
                <c:pt idx="3">
                  <c:v>Nurse</c:v>
                </c:pt>
              </c:strCache>
            </c:strRef>
          </c:cat>
          <c:val>
            <c:numRef>
              <c:f>'AVG daily steps'!$B$4:$B$8</c:f>
              <c:numCache>
                <c:formatCode>General</c:formatCode>
                <c:ptCount val="4"/>
                <c:pt idx="0">
                  <c:v>7500</c:v>
                </c:pt>
                <c:pt idx="1">
                  <c:v>6850</c:v>
                </c:pt>
                <c:pt idx="2">
                  <c:v>5176.4705882352937</c:v>
                </c:pt>
                <c:pt idx="3">
                  <c:v>7000</c:v>
                </c:pt>
              </c:numCache>
            </c:numRef>
          </c:val>
          <c:smooth val="0"/>
          <c:extLst>
            <c:ext xmlns:c16="http://schemas.microsoft.com/office/drawing/2014/chart" uri="{C3380CC4-5D6E-409C-BE32-E72D297353CC}">
              <c16:uniqueId val="{00000000-AB4C-4659-B2C8-12ECF2B6D1FE}"/>
            </c:ext>
          </c:extLst>
        </c:ser>
        <c:dLbls>
          <c:dLblPos val="t"/>
          <c:showLegendKey val="0"/>
          <c:showVal val="1"/>
          <c:showCatName val="0"/>
          <c:showSerName val="0"/>
          <c:showPercent val="0"/>
          <c:showBubbleSize val="0"/>
        </c:dLbls>
        <c:marker val="1"/>
        <c:smooth val="0"/>
        <c:axId val="491822152"/>
        <c:axId val="491823792"/>
      </c:lineChart>
      <c:catAx>
        <c:axId val="491822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823792"/>
        <c:crosses val="autoZero"/>
        <c:auto val="1"/>
        <c:lblAlgn val="ctr"/>
        <c:lblOffset val="100"/>
        <c:noMultiLvlLbl val="0"/>
      </c:catAx>
      <c:valAx>
        <c:axId val="491823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8221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data.xlsx]Heart Rate !PivotTable3</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Heart Rate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'Heart Rate '!$B$6:$B$8</c:f>
              <c:strCache>
                <c:ptCount val="1"/>
                <c:pt idx="0">
                  <c:v>Max of Heart Rate - Female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'!$B$9:$B$13</c:f>
              <c:numCache>
                <c:formatCode>General</c:formatCode>
                <c:ptCount val="4"/>
                <c:pt idx="0">
                  <c:v>67</c:v>
                </c:pt>
                <c:pt idx="1">
                  <c:v>65</c:v>
                </c:pt>
                <c:pt idx="2">
                  <c:v>65</c:v>
                </c:pt>
                <c:pt idx="3">
                  <c:v>68</c:v>
                </c:pt>
              </c:numCache>
            </c:numRef>
          </c:val>
          <c:extLst>
            <c:ext xmlns:c16="http://schemas.microsoft.com/office/drawing/2014/chart" uri="{C3380CC4-5D6E-409C-BE32-E72D297353CC}">
              <c16:uniqueId val="{00000000-5E0A-4958-BD61-E28809D458D7}"/>
            </c:ext>
          </c:extLst>
        </c:ser>
        <c:ser>
          <c:idx val="1"/>
          <c:order val="1"/>
          <c:tx>
            <c:strRef>
              <c:f>'Heart Rate '!$C$6:$C$8</c:f>
              <c:strCache>
                <c:ptCount val="1"/>
                <c:pt idx="0">
                  <c:v>Max of Heart Rate - Male</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'!$C$9:$C$13</c:f>
              <c:numCache>
                <c:formatCode>General</c:formatCode>
                <c:ptCount val="4"/>
                <c:pt idx="1">
                  <c:v>86</c:v>
                </c:pt>
                <c:pt idx="2">
                  <c:v>70</c:v>
                </c:pt>
              </c:numCache>
            </c:numRef>
          </c:val>
          <c:extLst>
            <c:ext xmlns:c16="http://schemas.microsoft.com/office/drawing/2014/chart" uri="{C3380CC4-5D6E-409C-BE32-E72D297353CC}">
              <c16:uniqueId val="{00000001-5E0A-4958-BD61-E28809D458D7}"/>
            </c:ext>
          </c:extLst>
        </c:ser>
        <c:ser>
          <c:idx val="2"/>
          <c:order val="2"/>
          <c:tx>
            <c:strRef>
              <c:f>'Heart Rate '!$D$6:$D$8</c:f>
              <c:strCache>
                <c:ptCount val="1"/>
                <c:pt idx="0">
                  <c:v>Min of Heart Rate - Female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'!$D$9:$D$13</c:f>
              <c:numCache>
                <c:formatCode>General</c:formatCode>
                <c:ptCount val="4"/>
                <c:pt idx="0">
                  <c:v>67</c:v>
                </c:pt>
                <c:pt idx="1">
                  <c:v>65</c:v>
                </c:pt>
                <c:pt idx="2">
                  <c:v>65</c:v>
                </c:pt>
                <c:pt idx="3">
                  <c:v>68</c:v>
                </c:pt>
              </c:numCache>
            </c:numRef>
          </c:val>
          <c:extLst>
            <c:ext xmlns:c16="http://schemas.microsoft.com/office/drawing/2014/chart" uri="{C3380CC4-5D6E-409C-BE32-E72D297353CC}">
              <c16:uniqueId val="{00000003-ADBD-4057-9F63-43A7B3BFAACF}"/>
            </c:ext>
          </c:extLst>
        </c:ser>
        <c:ser>
          <c:idx val="3"/>
          <c:order val="3"/>
          <c:tx>
            <c:strRef>
              <c:f>'Heart Rate '!$E$6:$E$8</c:f>
              <c:strCache>
                <c:ptCount val="1"/>
                <c:pt idx="0">
                  <c:v>Min of Heart Rate - Male</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'Heart Rate '!$A$9:$A$13</c:f>
              <c:strCache>
                <c:ptCount val="4"/>
                <c:pt idx="0">
                  <c:v>Accountant</c:v>
                </c:pt>
                <c:pt idx="1">
                  <c:v>Doctor</c:v>
                </c:pt>
                <c:pt idx="2">
                  <c:v>Engineer</c:v>
                </c:pt>
                <c:pt idx="3">
                  <c:v>Nurse</c:v>
                </c:pt>
              </c:strCache>
            </c:strRef>
          </c:cat>
          <c:val>
            <c:numRef>
              <c:f>'Heart Rate '!$E$9:$E$13</c:f>
              <c:numCache>
                <c:formatCode>General</c:formatCode>
                <c:ptCount val="4"/>
                <c:pt idx="1">
                  <c:v>86</c:v>
                </c:pt>
                <c:pt idx="2">
                  <c:v>70</c:v>
                </c:pt>
              </c:numCache>
            </c:numRef>
          </c:val>
          <c:extLst>
            <c:ext xmlns:c16="http://schemas.microsoft.com/office/drawing/2014/chart" uri="{C3380CC4-5D6E-409C-BE32-E72D297353CC}">
              <c16:uniqueId val="{00000004-ADBD-4057-9F63-43A7B3BFAACF}"/>
            </c:ext>
          </c:extLst>
        </c:ser>
        <c:dLbls>
          <c:dLblPos val="outEnd"/>
          <c:showLegendKey val="0"/>
          <c:showVal val="1"/>
          <c:showCatName val="0"/>
          <c:showSerName val="0"/>
          <c:showPercent val="0"/>
          <c:showBubbleSize val="0"/>
        </c:dLbls>
        <c:gapWidth val="315"/>
        <c:overlap val="-40"/>
        <c:axId val="339228720"/>
        <c:axId val="339234952"/>
      </c:barChart>
      <c:catAx>
        <c:axId val="339228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234952"/>
        <c:crosses val="autoZero"/>
        <c:auto val="1"/>
        <c:lblAlgn val="ctr"/>
        <c:lblOffset val="100"/>
        <c:noMultiLvlLbl val="0"/>
      </c:catAx>
      <c:valAx>
        <c:axId val="33923495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39228720"/>
        <c:crosses val="autoZero"/>
        <c:crossBetween val="between"/>
      </c:valAx>
      <c:spPr>
        <a:noFill/>
        <a:ln>
          <a:noFill/>
        </a:ln>
        <a:effectLst/>
      </c:spPr>
    </c:plotArea>
    <c:legend>
      <c:legendPos val="t"/>
      <c:overlay val="0"/>
      <c:spPr>
        <a:solidFill>
          <a:schemeClr val="tx1"/>
        </a:solid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data.xlsx]Stress Level!PivotTable4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Stress Level</a:t>
            </a:r>
          </a:p>
        </c:rich>
      </c:tx>
      <c:layout>
        <c:manualLayout>
          <c:xMode val="edge"/>
          <c:yMode val="edge"/>
          <c:x val="0.3780718914041995"/>
          <c:y val="3.9031899858671532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645833333333332E-2"/>
              <c:y val="1.9230769230769232E-2"/>
            </c:manualLayout>
          </c:layout>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5.1282051282051308E-2"/>
            </c:manualLayout>
          </c:layout>
          <c:spPr>
            <a:solidFill>
              <a:srgbClr val="FFC000">
                <a:lumMod val="40000"/>
                <a:lumOff val="60000"/>
              </a:srgbClr>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'Stress Level'!$B$3:$B$4</c:f>
              <c:strCache>
                <c:ptCount val="1"/>
                <c:pt idx="0">
                  <c:v>3</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680-4080-8FA6-3787F7906CD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680-4080-8FA6-3787F7906CD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680-4080-8FA6-3787F7906CD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680-4080-8FA6-3787F7906CD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680-4080-8FA6-3787F7906CD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680-4080-8FA6-3787F7906CDD}"/>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459-443D-81A8-49253D1BD464}"/>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459-443D-81A8-49253D1BD464}"/>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459-443D-81A8-49253D1BD464}"/>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459-443D-81A8-49253D1BD464}"/>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459-443D-81A8-49253D1BD464}"/>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'Stress Level'!$A$5:$A$9</c:f>
              <c:strCache>
                <c:ptCount val="4"/>
                <c:pt idx="0">
                  <c:v>Accountant</c:v>
                </c:pt>
                <c:pt idx="1">
                  <c:v>Doctor</c:v>
                </c:pt>
                <c:pt idx="2">
                  <c:v>Engineer</c:v>
                </c:pt>
                <c:pt idx="3">
                  <c:v>Nurse</c:v>
                </c:pt>
              </c:strCache>
            </c:strRef>
          </c:cat>
          <c:val>
            <c:numRef>
              <c:f>'Stress Level'!$B$5:$B$9</c:f>
              <c:numCache>
                <c:formatCode>General</c:formatCode>
                <c:ptCount val="4"/>
                <c:pt idx="0">
                  <c:v>2</c:v>
                </c:pt>
                <c:pt idx="1">
                  <c:v>4</c:v>
                </c:pt>
                <c:pt idx="2">
                  <c:v>34</c:v>
                </c:pt>
                <c:pt idx="3">
                  <c:v>30</c:v>
                </c:pt>
              </c:numCache>
            </c:numRef>
          </c:val>
          <c:extLst>
            <c:ext xmlns:c16="http://schemas.microsoft.com/office/drawing/2014/chart" uri="{C3380CC4-5D6E-409C-BE32-E72D297353CC}">
              <c16:uniqueId val="{0000000C-E680-4080-8FA6-3787F7906CDD}"/>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1911156559975455"/>
          <c:y val="0.29951908953146245"/>
          <c:w val="0.15099409448818898"/>
          <c:h val="0.432695336159903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data.xlsx]BMI !PivotTable5</c:name>
    <c:fmtId val="3"/>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BMI</a:t>
            </a:r>
            <a:r>
              <a:rPr lang="en-US" sz="1600" baseline="0"/>
              <a:t> Classification</a:t>
            </a:r>
            <a:endParaRPr lang="en-US" sz="1600"/>
          </a:p>
        </c:rich>
      </c:tx>
      <c:layout>
        <c:manualLayout>
          <c:xMode val="edge"/>
          <c:yMode val="edge"/>
          <c:x val="0.44575805628463111"/>
          <c:y val="1.4847903627431189E-2"/>
        </c:manualLayout>
      </c:layout>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607143536116356"/>
          <c:y val="0.16318612347369621"/>
          <c:w val="0.29609072619650706"/>
          <c:h val="0.73923770398265432"/>
        </c:manualLayout>
      </c:layout>
      <c:barChart>
        <c:barDir val="bar"/>
        <c:grouping val="clustered"/>
        <c:varyColors val="0"/>
        <c:ser>
          <c:idx val="0"/>
          <c:order val="0"/>
          <c:tx>
            <c:strRef>
              <c:f>'BMI '!$B$3:$B$4</c:f>
              <c:strCache>
                <c:ptCount val="1"/>
                <c:pt idx="0">
                  <c:v>Normal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'!$B$5:$B$9</c:f>
              <c:numCache>
                <c:formatCode>General</c:formatCode>
                <c:ptCount val="4"/>
                <c:pt idx="2">
                  <c:v>34</c:v>
                </c:pt>
              </c:numCache>
            </c:numRef>
          </c:val>
          <c:extLst>
            <c:ext xmlns:c16="http://schemas.microsoft.com/office/drawing/2014/chart" uri="{C3380CC4-5D6E-409C-BE32-E72D297353CC}">
              <c16:uniqueId val="{00000000-47E4-45F6-A88E-11B29C80C0B5}"/>
            </c:ext>
          </c:extLst>
        </c:ser>
        <c:ser>
          <c:idx val="1"/>
          <c:order val="1"/>
          <c:tx>
            <c:strRef>
              <c:f>'BMI '!$C$3:$C$4</c:f>
              <c:strCache>
                <c:ptCount val="1"/>
                <c:pt idx="0">
                  <c:v>Normal Weight</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'!$C$5:$C$9</c:f>
              <c:numCache>
                <c:formatCode>General</c:formatCode>
                <c:ptCount val="4"/>
                <c:pt idx="0">
                  <c:v>2</c:v>
                </c:pt>
                <c:pt idx="1">
                  <c:v>2</c:v>
                </c:pt>
              </c:numCache>
            </c:numRef>
          </c:val>
          <c:extLst>
            <c:ext xmlns:c16="http://schemas.microsoft.com/office/drawing/2014/chart" uri="{C3380CC4-5D6E-409C-BE32-E72D297353CC}">
              <c16:uniqueId val="{00000002-1C84-4C7F-85C5-D07BFF1D5EF0}"/>
            </c:ext>
          </c:extLst>
        </c:ser>
        <c:ser>
          <c:idx val="2"/>
          <c:order val="2"/>
          <c:tx>
            <c:strRef>
              <c:f>'BMI '!$D$3:$D$4</c:f>
              <c:strCache>
                <c:ptCount val="1"/>
                <c:pt idx="0">
                  <c:v>Obese</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'!$D$5:$D$9</c:f>
              <c:numCache>
                <c:formatCode>General</c:formatCode>
                <c:ptCount val="4"/>
                <c:pt idx="1">
                  <c:v>2</c:v>
                </c:pt>
              </c:numCache>
            </c:numRef>
          </c:val>
          <c:extLst>
            <c:ext xmlns:c16="http://schemas.microsoft.com/office/drawing/2014/chart" uri="{C3380CC4-5D6E-409C-BE32-E72D297353CC}">
              <c16:uniqueId val="{00000003-1C84-4C7F-85C5-D07BFF1D5EF0}"/>
            </c:ext>
          </c:extLst>
        </c:ser>
        <c:ser>
          <c:idx val="3"/>
          <c:order val="3"/>
          <c:tx>
            <c:strRef>
              <c:f>'BMI '!$E$3:$E$4</c:f>
              <c:strCache>
                <c:ptCount val="1"/>
                <c:pt idx="0">
                  <c:v>Overweight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'BMI '!$A$5:$A$9</c:f>
              <c:strCache>
                <c:ptCount val="4"/>
                <c:pt idx="0">
                  <c:v>Accountant</c:v>
                </c:pt>
                <c:pt idx="1">
                  <c:v>Doctor</c:v>
                </c:pt>
                <c:pt idx="2">
                  <c:v>Engineer</c:v>
                </c:pt>
                <c:pt idx="3">
                  <c:v>Nurse</c:v>
                </c:pt>
              </c:strCache>
            </c:strRef>
          </c:cat>
          <c:val>
            <c:numRef>
              <c:f>'BMI '!$E$5:$E$9</c:f>
              <c:numCache>
                <c:formatCode>General</c:formatCode>
                <c:ptCount val="4"/>
                <c:pt idx="3">
                  <c:v>30</c:v>
                </c:pt>
              </c:numCache>
            </c:numRef>
          </c:val>
          <c:extLst>
            <c:ext xmlns:c16="http://schemas.microsoft.com/office/drawing/2014/chart" uri="{C3380CC4-5D6E-409C-BE32-E72D297353CC}">
              <c16:uniqueId val="{00000001-B513-4A14-926A-FABF159F829D}"/>
            </c:ext>
          </c:extLst>
        </c:ser>
        <c:dLbls>
          <c:dLblPos val="outEnd"/>
          <c:showLegendKey val="0"/>
          <c:showVal val="1"/>
          <c:showCatName val="0"/>
          <c:showSerName val="0"/>
          <c:showPercent val="0"/>
          <c:showBubbleSize val="0"/>
        </c:dLbls>
        <c:gapWidth val="182"/>
        <c:overlap val="-50"/>
        <c:axId val="500894344"/>
        <c:axId val="500898280"/>
      </c:barChart>
      <c:catAx>
        <c:axId val="5008943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0898280"/>
        <c:crosses val="autoZero"/>
        <c:auto val="1"/>
        <c:lblAlgn val="ctr"/>
        <c:lblOffset val="100"/>
        <c:noMultiLvlLbl val="0"/>
      </c:catAx>
      <c:valAx>
        <c:axId val="50089828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0894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 care data.xlsx]AVG daily steps!PivotTable7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Avg Daily Steps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7242036338020497E-2"/>
              <c:y val="4.01110639911992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1852653422364239E-2"/>
              <c:y val="4.01110639911992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3768579048880006E-2"/>
              <c:y val="5.104301104270116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263141925367656E-2"/>
              <c:y val="-5.09884947713157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8379196133223846E-2"/>
              <c:y val="5.833097574370236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1852653422364239E-2"/>
              <c:y val="4.01110639911992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7242036338020497E-2"/>
              <c:y val="4.01110639911992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3768579048880006E-2"/>
              <c:y val="5.104301104270116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263141925367656E-2"/>
              <c:y val="-5.09884947713157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8379196133223846E-2"/>
              <c:y val="5.833097574370236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1852653422364239E-2"/>
              <c:y val="4.01110639911992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7242036338020497E-2"/>
              <c:y val="4.011106399119928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3768579048880006E-2"/>
              <c:y val="5.1043011042701161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263141925367656E-2"/>
              <c:y val="-5.098849477131575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8379196133223846E-2"/>
              <c:y val="5.8330975743702364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 daily steps'!$B$3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0-443B-43C9-8213-B28FB675D4FA}"/>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443B-43C9-8213-B28FB675D4FA}"/>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443B-43C9-8213-B28FB675D4FA}"/>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443B-43C9-8213-B28FB675D4FA}"/>
              </c:ext>
            </c:extLst>
          </c:dPt>
          <c:dPt>
            <c:idx val="1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443B-43C9-8213-B28FB675D4FA}"/>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'AVG daily steps'!$A$4:$A$8</c:f>
              <c:strCache>
                <c:ptCount val="4"/>
                <c:pt idx="0">
                  <c:v>Accountant</c:v>
                </c:pt>
                <c:pt idx="1">
                  <c:v>Doctor</c:v>
                </c:pt>
                <c:pt idx="2">
                  <c:v>Engineer</c:v>
                </c:pt>
                <c:pt idx="3">
                  <c:v>Nurse</c:v>
                </c:pt>
              </c:strCache>
            </c:strRef>
          </c:cat>
          <c:val>
            <c:numRef>
              <c:f>'AVG daily steps'!$B$4:$B$8</c:f>
              <c:numCache>
                <c:formatCode>General</c:formatCode>
                <c:ptCount val="4"/>
                <c:pt idx="0">
                  <c:v>7500</c:v>
                </c:pt>
                <c:pt idx="1">
                  <c:v>6850</c:v>
                </c:pt>
                <c:pt idx="2">
                  <c:v>5176.4705882352937</c:v>
                </c:pt>
                <c:pt idx="3">
                  <c:v>7000</c:v>
                </c:pt>
              </c:numCache>
            </c:numRef>
          </c:val>
          <c:smooth val="0"/>
          <c:extLst>
            <c:ext xmlns:c16="http://schemas.microsoft.com/office/drawing/2014/chart" uri="{C3380CC4-5D6E-409C-BE32-E72D297353CC}">
              <c16:uniqueId val="{00000005-443B-43C9-8213-B28FB675D4FA}"/>
            </c:ext>
          </c:extLst>
        </c:ser>
        <c:dLbls>
          <c:dLblPos val="t"/>
          <c:showLegendKey val="0"/>
          <c:showVal val="1"/>
          <c:showCatName val="0"/>
          <c:showSerName val="0"/>
          <c:showPercent val="0"/>
          <c:showBubbleSize val="0"/>
        </c:dLbls>
        <c:marker val="1"/>
        <c:smooth val="0"/>
        <c:axId val="491822152"/>
        <c:axId val="491823792"/>
      </c:lineChart>
      <c:catAx>
        <c:axId val="49182215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823792"/>
        <c:crosses val="autoZero"/>
        <c:auto val="1"/>
        <c:lblAlgn val="ctr"/>
        <c:lblOffset val="100"/>
        <c:noMultiLvlLbl val="0"/>
      </c:catAx>
      <c:valAx>
        <c:axId val="4918237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1822152"/>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8" Type="http://schemas.openxmlformats.org/officeDocument/2006/relationships/hyperlink" Target="#'AVG daily steps'!A1"/><Relationship Id="rId3" Type="http://schemas.openxmlformats.org/officeDocument/2006/relationships/chart" Target="../charts/chart6.xml"/><Relationship Id="rId7" Type="http://schemas.openxmlformats.org/officeDocument/2006/relationships/hyperlink" Target="#'BMI '!A1"/><Relationship Id="rId12" Type="http://schemas.openxmlformats.org/officeDocument/2006/relationships/image" Target="../media/image3.png"/><Relationship Id="rId2" Type="http://schemas.openxmlformats.org/officeDocument/2006/relationships/chart" Target="../charts/chart5.xml"/><Relationship Id="rId1" Type="http://schemas.openxmlformats.org/officeDocument/2006/relationships/image" Target="../media/image1.jpeg"/><Relationship Id="rId6" Type="http://schemas.openxmlformats.org/officeDocument/2006/relationships/hyperlink" Target="#'Stress Level'!A1"/><Relationship Id="rId11" Type="http://schemas.openxmlformats.org/officeDocument/2006/relationships/image" Target="../media/image2.png"/><Relationship Id="rId5" Type="http://schemas.openxmlformats.org/officeDocument/2006/relationships/chart" Target="../charts/chart8.xml"/><Relationship Id="rId10" Type="http://schemas.microsoft.com/office/2017/06/relationships/model3d" Target="../media/model3d1.glb"/><Relationship Id="rId4" Type="http://schemas.openxmlformats.org/officeDocument/2006/relationships/chart" Target="../charts/chart7.xml"/><Relationship Id="rId9" Type="http://schemas.openxmlformats.org/officeDocument/2006/relationships/hyperlink" Target="#'Heart Rate '!A1"/></Relationships>
</file>

<file path=xl/drawings/drawing1.xml><?xml version="1.0" encoding="utf-8"?>
<xdr:wsDr xmlns:xdr="http://schemas.openxmlformats.org/drawingml/2006/spreadsheetDrawing" xmlns:a="http://schemas.openxmlformats.org/drawingml/2006/main">
  <xdr:twoCellAnchor>
    <xdr:from>
      <xdr:col>5</xdr:col>
      <xdr:colOff>840890</xdr:colOff>
      <xdr:row>21</xdr:row>
      <xdr:rowOff>23644</xdr:rowOff>
    </xdr:from>
    <xdr:to>
      <xdr:col>13</xdr:col>
      <xdr:colOff>1244750</xdr:colOff>
      <xdr:row>40</xdr:row>
      <xdr:rowOff>13895</xdr:rowOff>
    </xdr:to>
    <xdr:graphicFrame macro="">
      <xdr:nvGraphicFramePr>
        <xdr:cNvPr id="2" name="Chart 1">
          <a:extLst>
            <a:ext uri="{FF2B5EF4-FFF2-40B4-BE49-F238E27FC236}">
              <a16:creationId xmlns:a16="http://schemas.microsoft.com/office/drawing/2014/main" id="{111DCFDC-4C79-4F3D-90FB-5403431F5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986789</xdr:colOff>
      <xdr:row>23</xdr:row>
      <xdr:rowOff>140970</xdr:rowOff>
    </xdr:from>
    <xdr:to>
      <xdr:col>4</xdr:col>
      <xdr:colOff>347158</xdr:colOff>
      <xdr:row>30</xdr:row>
      <xdr:rowOff>140970</xdr:rowOff>
    </xdr:to>
    <mc:AlternateContent xmlns:mc="http://schemas.openxmlformats.org/markup-compatibility/2006" xmlns:a14="http://schemas.microsoft.com/office/drawing/2010/main">
      <mc:Choice Requires="a14">
        <xdr:graphicFrame macro="">
          <xdr:nvGraphicFramePr>
            <xdr:cNvPr id="3" name="Gender">
              <a:extLst>
                <a:ext uri="{FF2B5EF4-FFF2-40B4-BE49-F238E27FC236}">
                  <a16:creationId xmlns:a16="http://schemas.microsoft.com/office/drawing/2014/main" id="{698F0823-74B9-4F3A-869F-A5C882668A54}"/>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221229" y="4347210"/>
              <a:ext cx="2072640" cy="1280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21</xdr:row>
      <xdr:rowOff>24765</xdr:rowOff>
    </xdr:from>
    <xdr:to>
      <xdr:col>1</xdr:col>
      <xdr:colOff>993849</xdr:colOff>
      <xdr:row>34</xdr:row>
      <xdr:rowOff>72390</xdr:rowOff>
    </xdr:to>
    <mc:AlternateContent xmlns:mc="http://schemas.openxmlformats.org/markup-compatibility/2006" xmlns:a14="http://schemas.microsoft.com/office/drawing/2010/main">
      <mc:Choice Requires="a14">
        <xdr:graphicFrame macro="">
          <xdr:nvGraphicFramePr>
            <xdr:cNvPr id="4" name="Occupation">
              <a:extLst>
                <a:ext uri="{FF2B5EF4-FFF2-40B4-BE49-F238E27FC236}">
                  <a16:creationId xmlns:a16="http://schemas.microsoft.com/office/drawing/2014/main" id="{0DDBC4D0-77E0-4821-95E7-39C64E92E1F0}"/>
                </a:ext>
              </a:extLst>
            </xdr:cNvPr>
            <xdr:cNvGraphicFramePr/>
          </xdr:nvGraphicFramePr>
          <xdr:xfrm>
            <a:off x="0" y="0"/>
            <a:ext cx="0" cy="0"/>
          </xdr:xfrm>
          <a:graphic>
            <a:graphicData uri="http://schemas.microsoft.com/office/drawing/2010/slicer">
              <sle:slicer xmlns:sle="http://schemas.microsoft.com/office/drawing/2010/slicer" name="Occupation"/>
            </a:graphicData>
          </a:graphic>
        </xdr:graphicFrame>
      </mc:Choice>
      <mc:Fallback xmlns="">
        <xdr:sp macro="" textlink="">
          <xdr:nvSpPr>
            <xdr:cNvPr id="0" name=""/>
            <xdr:cNvSpPr>
              <a:spLocks noTextEdit="1"/>
            </xdr:cNvSpPr>
          </xdr:nvSpPr>
          <xdr:spPr>
            <a:xfrm>
              <a:off x="22860" y="3865245"/>
              <a:ext cx="1891665" cy="2425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60960</xdr:colOff>
      <xdr:row>7</xdr:row>
      <xdr:rowOff>60960</xdr:rowOff>
    </xdr:from>
    <xdr:to>
      <xdr:col>10</xdr:col>
      <xdr:colOff>845820</xdr:colOff>
      <xdr:row>13</xdr:row>
      <xdr:rowOff>167640</xdr:rowOff>
    </xdr:to>
    <xdr:sp macro="" textlink="">
      <xdr:nvSpPr>
        <xdr:cNvPr id="5" name="Arrow: Striped Right 4">
          <a:hlinkClick xmlns:r="http://schemas.openxmlformats.org/officeDocument/2006/relationships" r:id="rId2"/>
          <a:extLst>
            <a:ext uri="{FF2B5EF4-FFF2-40B4-BE49-F238E27FC236}">
              <a16:creationId xmlns:a16="http://schemas.microsoft.com/office/drawing/2014/main" id="{D032BC9D-12D6-4C82-A4F1-68C173AE529A}"/>
            </a:ext>
          </a:extLst>
        </xdr:cNvPr>
        <xdr:cNvSpPr/>
      </xdr:nvSpPr>
      <xdr:spPr>
        <a:xfrm>
          <a:off x="8435340" y="1341120"/>
          <a:ext cx="2171700" cy="1203960"/>
        </a:xfrm>
        <a:prstGeom prst="stripedRightArrow">
          <a:avLst/>
        </a:prstGeom>
        <a:solidFill>
          <a:schemeClr val="tx1"/>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2000" u="sng">
              <a:solidFill>
                <a:schemeClr val="accent4">
                  <a:lumMod val="40000"/>
                  <a:lumOff val="60000"/>
                </a:schemeClr>
              </a:solidFill>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441960</xdr:colOff>
      <xdr:row>4</xdr:row>
      <xdr:rowOff>60960</xdr:rowOff>
    </xdr:from>
    <xdr:to>
      <xdr:col>19</xdr:col>
      <xdr:colOff>121920</xdr:colOff>
      <xdr:row>18</xdr:row>
      <xdr:rowOff>137160</xdr:rowOff>
    </xdr:to>
    <xdr:graphicFrame macro="">
      <xdr:nvGraphicFramePr>
        <xdr:cNvPr id="2" name="Chart 1">
          <a:extLst>
            <a:ext uri="{FF2B5EF4-FFF2-40B4-BE49-F238E27FC236}">
              <a16:creationId xmlns:a16="http://schemas.microsoft.com/office/drawing/2014/main" id="{84205CF8-D549-4BB8-8E73-6273379C1E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640080</xdr:colOff>
      <xdr:row>17</xdr:row>
      <xdr:rowOff>30480</xdr:rowOff>
    </xdr:from>
    <xdr:to>
      <xdr:col>2</xdr:col>
      <xdr:colOff>121920</xdr:colOff>
      <xdr:row>30</xdr:row>
      <xdr:rowOff>120015</xdr:rowOff>
    </xdr:to>
    <mc:AlternateContent xmlns:mc="http://schemas.openxmlformats.org/markup-compatibility/2006" xmlns:a14="http://schemas.microsoft.com/office/drawing/2010/main">
      <mc:Choice Requires="a14">
        <xdr:graphicFrame macro="">
          <xdr:nvGraphicFramePr>
            <xdr:cNvPr id="5" name="Gender 2">
              <a:extLst>
                <a:ext uri="{FF2B5EF4-FFF2-40B4-BE49-F238E27FC236}">
                  <a16:creationId xmlns:a16="http://schemas.microsoft.com/office/drawing/2014/main" id="{9A752898-6093-4B63-A538-4000040DF910}"/>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40080" y="31394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518160</xdr:colOff>
      <xdr:row>7</xdr:row>
      <xdr:rowOff>83820</xdr:rowOff>
    </xdr:from>
    <xdr:to>
      <xdr:col>22</xdr:col>
      <xdr:colOff>251460</xdr:colOff>
      <xdr:row>14</xdr:row>
      <xdr:rowOff>7620</xdr:rowOff>
    </xdr:to>
    <xdr:sp macro="" textlink="">
      <xdr:nvSpPr>
        <xdr:cNvPr id="6" name="Arrow: Striped Right 5">
          <a:hlinkClick xmlns:r="http://schemas.openxmlformats.org/officeDocument/2006/relationships" r:id="rId2"/>
          <a:extLst>
            <a:ext uri="{FF2B5EF4-FFF2-40B4-BE49-F238E27FC236}">
              <a16:creationId xmlns:a16="http://schemas.microsoft.com/office/drawing/2014/main" id="{13ECE7B1-A872-4E1B-90DA-BD74ABB09E91}"/>
            </a:ext>
          </a:extLst>
        </xdr:cNvPr>
        <xdr:cNvSpPr/>
      </xdr:nvSpPr>
      <xdr:spPr>
        <a:xfrm>
          <a:off x="8801100" y="1363980"/>
          <a:ext cx="2171700" cy="1203960"/>
        </a:xfrm>
        <a:prstGeom prst="stripedRightArrow">
          <a:avLst/>
        </a:prstGeom>
        <a:solidFill>
          <a:schemeClr val="tx1"/>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2000" u="sng">
              <a:solidFill>
                <a:schemeClr val="accent4">
                  <a:lumMod val="40000"/>
                  <a:lumOff val="60000"/>
                </a:schemeClr>
              </a:solidFill>
              <a:latin typeface="+mn-lt"/>
              <a:ea typeface="+mn-ea"/>
              <a:cs typeface="+mn-cs"/>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111860</xdr:colOff>
      <xdr:row>9</xdr:row>
      <xdr:rowOff>132290</xdr:rowOff>
    </xdr:from>
    <xdr:to>
      <xdr:col>18</xdr:col>
      <xdr:colOff>385281</xdr:colOff>
      <xdr:row>30</xdr:row>
      <xdr:rowOff>59932</xdr:rowOff>
    </xdr:to>
    <xdr:graphicFrame macro="">
      <xdr:nvGraphicFramePr>
        <xdr:cNvPr id="2" name="Chart 1">
          <a:extLst>
            <a:ext uri="{FF2B5EF4-FFF2-40B4-BE49-F238E27FC236}">
              <a16:creationId xmlns:a16="http://schemas.microsoft.com/office/drawing/2014/main" id="{34BE2B30-E888-4A34-833B-B1CD0FEA0F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384810</xdr:colOff>
      <xdr:row>16</xdr:row>
      <xdr:rowOff>146685</xdr:rowOff>
    </xdr:from>
    <xdr:to>
      <xdr:col>1</xdr:col>
      <xdr:colOff>811530</xdr:colOff>
      <xdr:row>30</xdr:row>
      <xdr:rowOff>11430</xdr:rowOff>
    </xdr:to>
    <mc:AlternateContent xmlns:mc="http://schemas.openxmlformats.org/markup-compatibility/2006" xmlns:a14="http://schemas.microsoft.com/office/drawing/2010/main">
      <mc:Choice Requires="a14">
        <xdr:graphicFrame macro="">
          <xdr:nvGraphicFramePr>
            <xdr:cNvPr id="3" name="BMI Category">
              <a:extLst>
                <a:ext uri="{FF2B5EF4-FFF2-40B4-BE49-F238E27FC236}">
                  <a16:creationId xmlns:a16="http://schemas.microsoft.com/office/drawing/2014/main" id="{23C48BC3-A18C-41F4-BC5C-CE4FBE6F61A3}"/>
                </a:ext>
              </a:extLst>
            </xdr:cNvPr>
            <xdr:cNvGraphicFramePr/>
          </xdr:nvGraphicFramePr>
          <xdr:xfrm>
            <a:off x="0" y="0"/>
            <a:ext cx="0" cy="0"/>
          </xdr:xfrm>
          <a:graphic>
            <a:graphicData uri="http://schemas.microsoft.com/office/drawing/2010/slicer">
              <sle:slicer xmlns:sle="http://schemas.microsoft.com/office/drawing/2010/slicer" name="BMI Category"/>
            </a:graphicData>
          </a:graphic>
        </xdr:graphicFrame>
      </mc:Choice>
      <mc:Fallback xmlns="">
        <xdr:sp macro="" textlink="">
          <xdr:nvSpPr>
            <xdr:cNvPr id="0" name=""/>
            <xdr:cNvSpPr>
              <a:spLocks noTextEdit="1"/>
            </xdr:cNvSpPr>
          </xdr:nvSpPr>
          <xdr:spPr>
            <a:xfrm>
              <a:off x="384810" y="3072765"/>
              <a:ext cx="1828800" cy="2425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335280</xdr:colOff>
      <xdr:row>3</xdr:row>
      <xdr:rowOff>30480</xdr:rowOff>
    </xdr:from>
    <xdr:to>
      <xdr:col>15</xdr:col>
      <xdr:colOff>68580</xdr:colOff>
      <xdr:row>9</xdr:row>
      <xdr:rowOff>137160</xdr:rowOff>
    </xdr:to>
    <xdr:sp macro="" textlink="">
      <xdr:nvSpPr>
        <xdr:cNvPr id="4" name="Arrow: Striped Right 3">
          <a:hlinkClick xmlns:r="http://schemas.openxmlformats.org/officeDocument/2006/relationships" r:id="rId2"/>
          <a:extLst>
            <a:ext uri="{FF2B5EF4-FFF2-40B4-BE49-F238E27FC236}">
              <a16:creationId xmlns:a16="http://schemas.microsoft.com/office/drawing/2014/main" id="{F5AEA237-C084-45CA-9A62-8A476175C928}"/>
            </a:ext>
          </a:extLst>
        </xdr:cNvPr>
        <xdr:cNvSpPr/>
      </xdr:nvSpPr>
      <xdr:spPr>
        <a:xfrm>
          <a:off x="8694420" y="579120"/>
          <a:ext cx="2171700" cy="1203960"/>
        </a:xfrm>
        <a:prstGeom prst="stripedRightArrow">
          <a:avLst/>
        </a:prstGeom>
        <a:solidFill>
          <a:schemeClr val="tx1"/>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2000" u="sng">
              <a:solidFill>
                <a:schemeClr val="accent4">
                  <a:lumMod val="40000"/>
                  <a:lumOff val="60000"/>
                </a:schemeClr>
              </a:solidFill>
            </a:rPr>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91440</xdr:colOff>
      <xdr:row>0</xdr:row>
      <xdr:rowOff>119062</xdr:rowOff>
    </xdr:from>
    <xdr:to>
      <xdr:col>9</xdr:col>
      <xdr:colOff>438150</xdr:colOff>
      <xdr:row>19</xdr:row>
      <xdr:rowOff>129540</xdr:rowOff>
    </xdr:to>
    <xdr:graphicFrame macro="">
      <xdr:nvGraphicFramePr>
        <xdr:cNvPr id="2" name="Chart 1">
          <a:extLst>
            <a:ext uri="{FF2B5EF4-FFF2-40B4-BE49-F238E27FC236}">
              <a16:creationId xmlns:a16="http://schemas.microsoft.com/office/drawing/2014/main" id="{00EAFFD1-D0CD-442F-A594-0B30F1D944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47625</xdr:colOff>
      <xdr:row>1</xdr:row>
      <xdr:rowOff>0</xdr:rowOff>
    </xdr:from>
    <xdr:to>
      <xdr:col>12</xdr:col>
      <xdr:colOff>171450</xdr:colOff>
      <xdr:row>14</xdr:row>
      <xdr:rowOff>47625</xdr:rowOff>
    </xdr:to>
    <mc:AlternateContent xmlns:mc="http://schemas.openxmlformats.org/markup-compatibility/2006" xmlns:a14="http://schemas.microsoft.com/office/drawing/2010/main">
      <mc:Choice Requires="a14">
        <xdr:graphicFrame macro="">
          <xdr:nvGraphicFramePr>
            <xdr:cNvPr id="4" name="Stress Level">
              <a:extLst>
                <a:ext uri="{FF2B5EF4-FFF2-40B4-BE49-F238E27FC236}">
                  <a16:creationId xmlns:a16="http://schemas.microsoft.com/office/drawing/2014/main" id="{954CA181-DDCB-4439-9DF3-794E9EE0839A}"/>
                </a:ext>
              </a:extLst>
            </xdr:cNvPr>
            <xdr:cNvGraphicFramePr/>
          </xdr:nvGraphicFramePr>
          <xdr:xfrm>
            <a:off x="0" y="0"/>
            <a:ext cx="0" cy="0"/>
          </xdr:xfrm>
          <a:graphic>
            <a:graphicData uri="http://schemas.microsoft.com/office/drawing/2010/slicer">
              <sle:slicer xmlns:sle="http://schemas.microsoft.com/office/drawing/2010/slicer" name="Stress Level"/>
            </a:graphicData>
          </a:graphic>
        </xdr:graphicFrame>
      </mc:Choice>
      <mc:Fallback xmlns="">
        <xdr:sp macro="" textlink="">
          <xdr:nvSpPr>
            <xdr:cNvPr id="0" name=""/>
            <xdr:cNvSpPr>
              <a:spLocks noTextEdit="1"/>
            </xdr:cNvSpPr>
          </xdr:nvSpPr>
          <xdr:spPr>
            <a:xfrm>
              <a:off x="8048625" y="190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312420</xdr:colOff>
      <xdr:row>3</xdr:row>
      <xdr:rowOff>167640</xdr:rowOff>
    </xdr:from>
    <xdr:to>
      <xdr:col>15</xdr:col>
      <xdr:colOff>487680</xdr:colOff>
      <xdr:row>10</xdr:row>
      <xdr:rowOff>91440</xdr:rowOff>
    </xdr:to>
    <xdr:sp macro="" textlink="">
      <xdr:nvSpPr>
        <xdr:cNvPr id="6" name="Arrow: Striped Right 5">
          <a:hlinkClick xmlns:r="http://schemas.openxmlformats.org/officeDocument/2006/relationships" r:id="rId2"/>
          <a:extLst>
            <a:ext uri="{FF2B5EF4-FFF2-40B4-BE49-F238E27FC236}">
              <a16:creationId xmlns:a16="http://schemas.microsoft.com/office/drawing/2014/main" id="{8C3D69BF-9CCE-432B-B334-4C791E5F8219}"/>
            </a:ext>
          </a:extLst>
        </xdr:cNvPr>
        <xdr:cNvSpPr/>
      </xdr:nvSpPr>
      <xdr:spPr>
        <a:xfrm>
          <a:off x="10096500" y="716280"/>
          <a:ext cx="2171700" cy="1203960"/>
        </a:xfrm>
        <a:prstGeom prst="stripedRightArrow">
          <a:avLst/>
        </a:prstGeom>
        <a:solidFill>
          <a:schemeClr val="tx1"/>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ctr"/>
          <a:r>
            <a:rPr lang="en-US" sz="2000" u="sng">
              <a:solidFill>
                <a:schemeClr val="accent4">
                  <a:lumMod val="40000"/>
                  <a:lumOff val="60000"/>
                </a:schemeClr>
              </a:solidFill>
            </a:rPr>
            <a:t>DASHBOARD</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586740</xdr:colOff>
      <xdr:row>28</xdr:row>
      <xdr:rowOff>66115</xdr:rowOff>
    </xdr:to>
    <xdr:pic>
      <xdr:nvPicPr>
        <xdr:cNvPr id="3" name="Picture 2" descr="Person using iPad">
          <a:extLst>
            <a:ext uri="{FF2B5EF4-FFF2-40B4-BE49-F238E27FC236}">
              <a16:creationId xmlns:a16="http://schemas.microsoft.com/office/drawing/2014/main" id="{45EF5591-CE58-47B7-9C8E-4C02E8B248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4607540" cy="5186755"/>
        </a:xfrm>
        <a:prstGeom prst="rect">
          <a:avLst/>
        </a:prstGeom>
        <a:ln w="228600" cap="sq" cmpd="thickThin">
          <a:noFill/>
          <a:prstDash val="solid"/>
          <a:miter lim="800000"/>
        </a:ln>
        <a:effectLst>
          <a:innerShdw blurRad="76200">
            <a:srgbClr val="000000"/>
          </a:innerShdw>
        </a:effectLst>
      </xdr:spPr>
    </xdr:pic>
    <xdr:clientData/>
  </xdr:twoCellAnchor>
  <xdr:twoCellAnchor editAs="oneCell">
    <xdr:from>
      <xdr:col>0</xdr:col>
      <xdr:colOff>0</xdr:colOff>
      <xdr:row>12</xdr:row>
      <xdr:rowOff>114300</xdr:rowOff>
    </xdr:from>
    <xdr:to>
      <xdr:col>3</xdr:col>
      <xdr:colOff>0</xdr:colOff>
      <xdr:row>20</xdr:row>
      <xdr:rowOff>91440</xdr:rowOff>
    </xdr:to>
    <mc:AlternateContent xmlns:mc="http://schemas.openxmlformats.org/markup-compatibility/2006" xmlns:a14="http://schemas.microsoft.com/office/drawing/2010/main">
      <mc:Choice Requires="a14">
        <xdr:graphicFrame macro="">
          <xdr:nvGraphicFramePr>
            <xdr:cNvPr id="9" name="Occupation 1">
              <a:extLst>
                <a:ext uri="{FF2B5EF4-FFF2-40B4-BE49-F238E27FC236}">
                  <a16:creationId xmlns:a16="http://schemas.microsoft.com/office/drawing/2014/main" id="{A18839D1-D952-4339-907D-88EEB38344B4}"/>
                </a:ext>
              </a:extLst>
            </xdr:cNvPr>
            <xdr:cNvGraphicFramePr/>
          </xdr:nvGraphicFramePr>
          <xdr:xfrm>
            <a:off x="0" y="0"/>
            <a:ext cx="0" cy="0"/>
          </xdr:xfrm>
          <a:graphic>
            <a:graphicData uri="http://schemas.microsoft.com/office/drawing/2010/slicer">
              <sle:slicer xmlns:sle="http://schemas.microsoft.com/office/drawing/2010/slicer" name="Occupation 1"/>
            </a:graphicData>
          </a:graphic>
        </xdr:graphicFrame>
      </mc:Choice>
      <mc:Fallback xmlns="">
        <xdr:sp macro="" textlink="">
          <xdr:nvSpPr>
            <xdr:cNvPr id="0" name=""/>
            <xdr:cNvSpPr>
              <a:spLocks noTextEdit="1"/>
            </xdr:cNvSpPr>
          </xdr:nvSpPr>
          <xdr:spPr>
            <a:xfrm>
              <a:off x="0" y="2308860"/>
              <a:ext cx="1828800" cy="1440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0</xdr:rowOff>
    </xdr:from>
    <xdr:to>
      <xdr:col>3</xdr:col>
      <xdr:colOff>0</xdr:colOff>
      <xdr:row>28</xdr:row>
      <xdr:rowOff>0</xdr:rowOff>
    </xdr:to>
    <mc:AlternateContent xmlns:mc="http://schemas.openxmlformats.org/markup-compatibility/2006" xmlns:a14="http://schemas.microsoft.com/office/drawing/2010/main">
      <mc:Choice Requires="a14">
        <xdr:graphicFrame macro="">
          <xdr:nvGraphicFramePr>
            <xdr:cNvPr id="11" name="BMI Category 1">
              <a:extLst>
                <a:ext uri="{FF2B5EF4-FFF2-40B4-BE49-F238E27FC236}">
                  <a16:creationId xmlns:a16="http://schemas.microsoft.com/office/drawing/2014/main" id="{E1A281E5-D926-4D9A-AE2A-DF6924382652}"/>
                </a:ext>
              </a:extLst>
            </xdr:cNvPr>
            <xdr:cNvGraphicFramePr/>
          </xdr:nvGraphicFramePr>
          <xdr:xfrm>
            <a:off x="0" y="0"/>
            <a:ext cx="0" cy="0"/>
          </xdr:xfrm>
          <a:graphic>
            <a:graphicData uri="http://schemas.microsoft.com/office/drawing/2010/slicer">
              <sle:slicer xmlns:sle="http://schemas.microsoft.com/office/drawing/2010/slicer" name="BMI Category 1"/>
            </a:graphicData>
          </a:graphic>
        </xdr:graphicFrame>
      </mc:Choice>
      <mc:Fallback xmlns="">
        <xdr:sp macro="" textlink="">
          <xdr:nvSpPr>
            <xdr:cNvPr id="0" name=""/>
            <xdr:cNvSpPr>
              <a:spLocks noTextEdit="1"/>
            </xdr:cNvSpPr>
          </xdr:nvSpPr>
          <xdr:spPr>
            <a:xfrm>
              <a:off x="0" y="3657600"/>
              <a:ext cx="18288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99060</xdr:rowOff>
    </xdr:from>
    <xdr:to>
      <xdr:col>3</xdr:col>
      <xdr:colOff>0</xdr:colOff>
      <xdr:row>12</xdr:row>
      <xdr:rowOff>121920</xdr:rowOff>
    </xdr:to>
    <mc:AlternateContent xmlns:mc="http://schemas.openxmlformats.org/markup-compatibility/2006" xmlns:a14="http://schemas.microsoft.com/office/drawing/2010/main">
      <mc:Choice Requires="a14">
        <xdr:graphicFrame macro="">
          <xdr:nvGraphicFramePr>
            <xdr:cNvPr id="13" name="Stress Level 1">
              <a:extLst>
                <a:ext uri="{FF2B5EF4-FFF2-40B4-BE49-F238E27FC236}">
                  <a16:creationId xmlns:a16="http://schemas.microsoft.com/office/drawing/2014/main" id="{AF03660E-A840-4C23-A173-821C19B091A9}"/>
                </a:ext>
              </a:extLst>
            </xdr:cNvPr>
            <xdr:cNvGraphicFramePr/>
          </xdr:nvGraphicFramePr>
          <xdr:xfrm>
            <a:off x="0" y="0"/>
            <a:ext cx="0" cy="0"/>
          </xdr:xfrm>
          <a:graphic>
            <a:graphicData uri="http://schemas.microsoft.com/office/drawing/2010/slicer">
              <sle:slicer xmlns:sle="http://schemas.microsoft.com/office/drawing/2010/slicer" name="Stress Level 1"/>
            </a:graphicData>
          </a:graphic>
        </xdr:graphicFrame>
      </mc:Choice>
      <mc:Fallback xmlns="">
        <xdr:sp macro="" textlink="">
          <xdr:nvSpPr>
            <xdr:cNvPr id="0" name=""/>
            <xdr:cNvSpPr>
              <a:spLocks noTextEdit="1"/>
            </xdr:cNvSpPr>
          </xdr:nvSpPr>
          <xdr:spPr>
            <a:xfrm>
              <a:off x="0" y="830580"/>
              <a:ext cx="182880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3</xdr:col>
      <xdr:colOff>0</xdr:colOff>
      <xdr:row>4</xdr:row>
      <xdr:rowOff>121920</xdr:rowOff>
    </xdr:to>
    <mc:AlternateContent xmlns:mc="http://schemas.openxmlformats.org/markup-compatibility/2006" xmlns:a14="http://schemas.microsoft.com/office/drawing/2010/main">
      <mc:Choice Requires="a14">
        <xdr:graphicFrame macro="">
          <xdr:nvGraphicFramePr>
            <xdr:cNvPr id="10" name="Gender 1">
              <a:extLst>
                <a:ext uri="{FF2B5EF4-FFF2-40B4-BE49-F238E27FC236}">
                  <a16:creationId xmlns:a16="http://schemas.microsoft.com/office/drawing/2014/main" id="{C1A71C2F-1A3A-40B1-8AF9-9B6F25A4FE9C}"/>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0" y="0"/>
              <a:ext cx="1828800" cy="8534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xdr:colOff>
      <xdr:row>14</xdr:row>
      <xdr:rowOff>15240</xdr:rowOff>
    </xdr:from>
    <xdr:to>
      <xdr:col>11</xdr:col>
      <xdr:colOff>7620</xdr:colOff>
      <xdr:row>28</xdr:row>
      <xdr:rowOff>15240</xdr:rowOff>
    </xdr:to>
    <xdr:graphicFrame macro="">
      <xdr:nvGraphicFramePr>
        <xdr:cNvPr id="16" name="Chart 15">
          <a:extLst>
            <a:ext uri="{FF2B5EF4-FFF2-40B4-BE49-F238E27FC236}">
              <a16:creationId xmlns:a16="http://schemas.microsoft.com/office/drawing/2014/main" id="{DBAE1E53-90E7-4400-BEB9-6C8E2047AD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xdr:row>
      <xdr:rowOff>45720</xdr:rowOff>
    </xdr:from>
    <xdr:to>
      <xdr:col>11</xdr:col>
      <xdr:colOff>0</xdr:colOff>
      <xdr:row>14</xdr:row>
      <xdr:rowOff>15240</xdr:rowOff>
    </xdr:to>
    <xdr:graphicFrame macro="">
      <xdr:nvGraphicFramePr>
        <xdr:cNvPr id="17" name="Chart 16">
          <a:extLst>
            <a:ext uri="{FF2B5EF4-FFF2-40B4-BE49-F238E27FC236}">
              <a16:creationId xmlns:a16="http://schemas.microsoft.com/office/drawing/2014/main" id="{9579FD78-7EB5-4DE0-9E06-318684AB8F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259080</xdr:colOff>
      <xdr:row>13</xdr:row>
      <xdr:rowOff>175260</xdr:rowOff>
    </xdr:from>
    <xdr:to>
      <xdr:col>22</xdr:col>
      <xdr:colOff>601980</xdr:colOff>
      <xdr:row>28</xdr:row>
      <xdr:rowOff>53340</xdr:rowOff>
    </xdr:to>
    <xdr:graphicFrame macro="">
      <xdr:nvGraphicFramePr>
        <xdr:cNvPr id="18" name="Chart 17">
          <a:extLst>
            <a:ext uri="{FF2B5EF4-FFF2-40B4-BE49-F238E27FC236}">
              <a16:creationId xmlns:a16="http://schemas.microsoft.com/office/drawing/2014/main" id="{F3D5A916-D31B-4924-B026-B55C52A54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536574</xdr:colOff>
      <xdr:row>0</xdr:row>
      <xdr:rowOff>31750</xdr:rowOff>
    </xdr:from>
    <xdr:to>
      <xdr:col>15</xdr:col>
      <xdr:colOff>536574</xdr:colOff>
      <xdr:row>3</xdr:row>
      <xdr:rowOff>31750</xdr:rowOff>
    </xdr:to>
    <xdr:sp macro="" textlink="">
      <xdr:nvSpPr>
        <xdr:cNvPr id="15" name="Flowchart: Terminator 14">
          <a:extLst>
            <a:ext uri="{FF2B5EF4-FFF2-40B4-BE49-F238E27FC236}">
              <a16:creationId xmlns:a16="http://schemas.microsoft.com/office/drawing/2014/main" id="{22FF08E8-BFCE-4CF2-BF5E-7A8809A50BDD}"/>
            </a:ext>
          </a:extLst>
        </xdr:cNvPr>
        <xdr:cNvSpPr/>
      </xdr:nvSpPr>
      <xdr:spPr>
        <a:xfrm>
          <a:off x="6037262" y="31750"/>
          <a:ext cx="3667125" cy="547688"/>
        </a:xfrm>
        <a:prstGeom prst="flowChartTerminator">
          <a:avLst/>
        </a:prstGeom>
        <a:ln w="19050">
          <a:solidFill>
            <a:schemeClr val="tx1"/>
          </a:solidFill>
        </a:ln>
        <a:effectLst>
          <a:glow rad="63500">
            <a:schemeClr val="accent3">
              <a:satMod val="175000"/>
              <a:alpha val="40000"/>
            </a:schemeClr>
          </a:glow>
        </a:effectLst>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scene3d>
            <a:camera prst="orthographicFront"/>
            <a:lightRig rig="harsh" dir="t"/>
          </a:scene3d>
          <a:sp3d extrusionH="57150" prstMaterial="matte">
            <a:bevelT w="63500" h="12700" prst="angle"/>
            <a:contourClr>
              <a:schemeClr val="bg1">
                <a:lumMod val="65000"/>
              </a:schemeClr>
            </a:contourClr>
          </a:sp3d>
        </a:bodyPr>
        <a:lstStyle/>
        <a:p>
          <a:pPr algn="ctr"/>
          <a:r>
            <a:rPr lang="en-US" sz="2000" b="1" cap="none" spc="0">
              <a:ln>
                <a:solidFill>
                  <a:schemeClr val="tx1"/>
                </a:solidFill>
              </a:ln>
              <a:solidFill>
                <a:schemeClr val="tx1"/>
              </a:solidFill>
              <a:effectLst/>
            </a:rPr>
            <a:t>HEALTH</a:t>
          </a:r>
          <a:r>
            <a:rPr lang="en-US" sz="2000" b="1" cap="none" spc="0" baseline="0">
              <a:ln>
                <a:solidFill>
                  <a:schemeClr val="tx1"/>
                </a:solidFill>
              </a:ln>
              <a:solidFill>
                <a:schemeClr val="tx1"/>
              </a:solidFill>
              <a:effectLst/>
            </a:rPr>
            <a:t> CARE DASHBOARD</a:t>
          </a:r>
          <a:endParaRPr lang="en-US" sz="2000" b="1" cap="none" spc="0">
            <a:ln>
              <a:solidFill>
                <a:schemeClr val="tx1"/>
              </a:solidFill>
            </a:ln>
            <a:solidFill>
              <a:schemeClr val="tx1"/>
            </a:solidFill>
            <a:effectLst/>
          </a:endParaRPr>
        </a:p>
      </xdr:txBody>
    </xdr:sp>
    <xdr:clientData/>
  </xdr:twoCellAnchor>
  <xdr:twoCellAnchor>
    <xdr:from>
      <xdr:col>14</xdr:col>
      <xdr:colOff>259080</xdr:colOff>
      <xdr:row>3</xdr:row>
      <xdr:rowOff>45720</xdr:rowOff>
    </xdr:from>
    <xdr:to>
      <xdr:col>22</xdr:col>
      <xdr:colOff>603250</xdr:colOff>
      <xdr:row>14</xdr:row>
      <xdr:rowOff>2858</xdr:rowOff>
    </xdr:to>
    <xdr:graphicFrame macro="">
      <xdr:nvGraphicFramePr>
        <xdr:cNvPr id="19" name="Chart 18">
          <a:extLst>
            <a:ext uri="{FF2B5EF4-FFF2-40B4-BE49-F238E27FC236}">
              <a16:creationId xmlns:a16="http://schemas.microsoft.com/office/drawing/2014/main" id="{6767B07B-E67F-45D9-991A-D4452696F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426720</xdr:colOff>
      <xdr:row>0</xdr:row>
      <xdr:rowOff>15240</xdr:rowOff>
    </xdr:from>
    <xdr:to>
      <xdr:col>5</xdr:col>
      <xdr:colOff>426720</xdr:colOff>
      <xdr:row>3</xdr:row>
      <xdr:rowOff>15240</xdr:rowOff>
    </xdr:to>
    <xdr:sp macro="" textlink="">
      <xdr:nvSpPr>
        <xdr:cNvPr id="27" name="Rectangle: Top Corners Snipped 26">
          <a:hlinkClick xmlns:r="http://schemas.openxmlformats.org/officeDocument/2006/relationships" r:id="rId6"/>
          <a:extLst>
            <a:ext uri="{FF2B5EF4-FFF2-40B4-BE49-F238E27FC236}">
              <a16:creationId xmlns:a16="http://schemas.microsoft.com/office/drawing/2014/main" id="{3CBC841A-4C84-4C55-9419-3F9A41CB8E0F}"/>
            </a:ext>
          </a:extLst>
        </xdr:cNvPr>
        <xdr:cNvSpPr/>
      </xdr:nvSpPr>
      <xdr:spPr>
        <a:xfrm>
          <a:off x="2255520" y="15240"/>
          <a:ext cx="1219200" cy="548640"/>
        </a:xfrm>
        <a:prstGeom prst="snip2SameRect">
          <a:avLst/>
        </a:prstGeom>
        <a:solidFill>
          <a:schemeClr val="accent2"/>
        </a:solidFill>
        <a:ln w="28575">
          <a:solidFill>
            <a:schemeClr val="tx1"/>
          </a:solidFill>
        </a:ln>
      </xdr:spPr>
      <xdr:style>
        <a:lnRef idx="0">
          <a:scrgbClr r="0" g="0" b="0"/>
        </a:lnRef>
        <a:fillRef idx="1001">
          <a:schemeClr val="dk2"/>
        </a:fillRef>
        <a:effectRef idx="0">
          <a:scrgbClr r="0" g="0" b="0"/>
        </a:effectRef>
        <a:fontRef idx="minor">
          <a:schemeClr val="lt1"/>
        </a:fontRef>
      </xdr:style>
      <xdr:txBody>
        <a:bodyPr vertOverflow="clip" horzOverflow="clip" rtlCol="0" anchor="t"/>
        <a:lstStyle/>
        <a:p>
          <a:pPr algn="ctr"/>
          <a:r>
            <a:rPr lang="en-US" sz="1200" b="1">
              <a:solidFill>
                <a:schemeClr val="tx1"/>
              </a:solidFill>
            </a:rPr>
            <a:t>STRESS</a:t>
          </a:r>
          <a:r>
            <a:rPr lang="en-US" sz="1200" b="1" baseline="0">
              <a:solidFill>
                <a:schemeClr val="tx1"/>
              </a:solidFill>
            </a:rPr>
            <a:t> LEVEL</a:t>
          </a:r>
          <a:endParaRPr lang="en-US" sz="1200" b="1">
            <a:solidFill>
              <a:schemeClr val="tx1"/>
            </a:solidFill>
          </a:endParaRPr>
        </a:p>
      </xdr:txBody>
    </xdr:sp>
    <xdr:clientData/>
  </xdr:twoCellAnchor>
  <xdr:twoCellAnchor>
    <xdr:from>
      <xdr:col>20</xdr:col>
      <xdr:colOff>249237</xdr:colOff>
      <xdr:row>0</xdr:row>
      <xdr:rowOff>0</xdr:rowOff>
    </xdr:from>
    <xdr:to>
      <xdr:col>22</xdr:col>
      <xdr:colOff>555625</xdr:colOff>
      <xdr:row>3</xdr:row>
      <xdr:rowOff>0</xdr:rowOff>
    </xdr:to>
    <xdr:sp macro="" textlink="">
      <xdr:nvSpPr>
        <xdr:cNvPr id="28" name="Rectangle: Top Corners Snipped 27">
          <a:hlinkClick xmlns:r="http://schemas.openxmlformats.org/officeDocument/2006/relationships" r:id="rId7"/>
          <a:extLst>
            <a:ext uri="{FF2B5EF4-FFF2-40B4-BE49-F238E27FC236}">
              <a16:creationId xmlns:a16="http://schemas.microsoft.com/office/drawing/2014/main" id="{931FEA7E-4B7F-4ED6-9AC1-4DA20ABB97DC}"/>
            </a:ext>
          </a:extLst>
        </xdr:cNvPr>
        <xdr:cNvSpPr/>
      </xdr:nvSpPr>
      <xdr:spPr>
        <a:xfrm>
          <a:off x="12472987" y="0"/>
          <a:ext cx="1528763" cy="547688"/>
        </a:xfrm>
        <a:prstGeom prst="snip2SameRect">
          <a:avLst/>
        </a:prstGeom>
        <a:solidFill>
          <a:schemeClr val="accent2"/>
        </a:solidFill>
        <a:ln w="28575">
          <a:solidFill>
            <a:schemeClr val="tx1"/>
          </a:solidFill>
        </a:ln>
      </xdr:spPr>
      <xdr:style>
        <a:lnRef idx="0">
          <a:scrgbClr r="0" g="0" b="0"/>
        </a:lnRef>
        <a:fillRef idx="1001">
          <a:schemeClr val="dk2"/>
        </a:fillRef>
        <a:effectRef idx="0">
          <a:scrgbClr r="0" g="0" b="0"/>
        </a:effectRef>
        <a:fontRef idx="minor">
          <a:schemeClr val="lt1"/>
        </a:fontRef>
      </xdr:style>
      <xdr:txBody>
        <a:bodyPr vertOverflow="clip" horzOverflow="clip" rtlCol="0" anchor="t"/>
        <a:lstStyle/>
        <a:p>
          <a:pPr algn="l"/>
          <a:r>
            <a:rPr lang="en-US" sz="1200" b="1">
              <a:solidFill>
                <a:schemeClr val="tx1"/>
              </a:solidFill>
            </a:rPr>
            <a:t>BMI CLASSIFICATION</a:t>
          </a:r>
        </a:p>
      </xdr:txBody>
    </xdr:sp>
    <xdr:clientData/>
  </xdr:twoCellAnchor>
  <xdr:twoCellAnchor>
    <xdr:from>
      <xdr:col>17</xdr:col>
      <xdr:colOff>0</xdr:colOff>
      <xdr:row>0</xdr:row>
      <xdr:rowOff>23813</xdr:rowOff>
    </xdr:from>
    <xdr:to>
      <xdr:col>19</xdr:col>
      <xdr:colOff>0</xdr:colOff>
      <xdr:row>3</xdr:row>
      <xdr:rowOff>23813</xdr:rowOff>
    </xdr:to>
    <xdr:sp macro="" textlink="">
      <xdr:nvSpPr>
        <xdr:cNvPr id="29" name="Rectangle: Top Corners Snipped 28">
          <a:hlinkClick xmlns:r="http://schemas.openxmlformats.org/officeDocument/2006/relationships" r:id="rId8"/>
          <a:extLst>
            <a:ext uri="{FF2B5EF4-FFF2-40B4-BE49-F238E27FC236}">
              <a16:creationId xmlns:a16="http://schemas.microsoft.com/office/drawing/2014/main" id="{C533F910-815E-4E54-9F44-E3F1E4C6B3B0}"/>
            </a:ext>
          </a:extLst>
        </xdr:cNvPr>
        <xdr:cNvSpPr/>
      </xdr:nvSpPr>
      <xdr:spPr>
        <a:xfrm>
          <a:off x="10390188" y="23813"/>
          <a:ext cx="1222375" cy="547688"/>
        </a:xfrm>
        <a:prstGeom prst="snip2SameRect">
          <a:avLst/>
        </a:prstGeom>
        <a:solidFill>
          <a:schemeClr val="accent2"/>
        </a:solidFill>
        <a:ln w="28575">
          <a:solidFill>
            <a:schemeClr val="tx1"/>
          </a:solidFill>
        </a:ln>
      </xdr:spPr>
      <xdr:style>
        <a:lnRef idx="0">
          <a:scrgbClr r="0" g="0" b="0"/>
        </a:lnRef>
        <a:fillRef idx="1001">
          <a:schemeClr val="dk2"/>
        </a:fillRef>
        <a:effectRef idx="0">
          <a:scrgbClr r="0" g="0" b="0"/>
        </a:effectRef>
        <a:fontRef idx="minor">
          <a:schemeClr val="lt1"/>
        </a:fontRef>
      </xdr:style>
      <xdr:txBody>
        <a:bodyPr vertOverflow="clip" horzOverflow="clip" rtlCol="0" anchor="t"/>
        <a:lstStyle/>
        <a:p>
          <a:pPr algn="l"/>
          <a:r>
            <a:rPr lang="en-US" sz="1200" b="1">
              <a:solidFill>
                <a:schemeClr val="tx1"/>
              </a:solidFill>
            </a:rPr>
            <a:t>AVG DAILY STEPS</a:t>
          </a:r>
        </a:p>
      </xdr:txBody>
    </xdr:sp>
    <xdr:clientData/>
  </xdr:twoCellAnchor>
  <xdr:twoCellAnchor>
    <xdr:from>
      <xdr:col>7</xdr:col>
      <xdr:colOff>152400</xdr:colOff>
      <xdr:row>0</xdr:row>
      <xdr:rowOff>15240</xdr:rowOff>
    </xdr:from>
    <xdr:to>
      <xdr:col>9</xdr:col>
      <xdr:colOff>152400</xdr:colOff>
      <xdr:row>3</xdr:row>
      <xdr:rowOff>15240</xdr:rowOff>
    </xdr:to>
    <xdr:sp macro="" textlink="">
      <xdr:nvSpPr>
        <xdr:cNvPr id="30" name="Rectangle: Top Corners Snipped 29">
          <a:hlinkClick xmlns:r="http://schemas.openxmlformats.org/officeDocument/2006/relationships" r:id="rId9"/>
          <a:extLst>
            <a:ext uri="{FF2B5EF4-FFF2-40B4-BE49-F238E27FC236}">
              <a16:creationId xmlns:a16="http://schemas.microsoft.com/office/drawing/2014/main" id="{0C6C19A6-EE6F-4F09-B28E-FD48C3B4D3A3}"/>
            </a:ext>
          </a:extLst>
        </xdr:cNvPr>
        <xdr:cNvSpPr/>
      </xdr:nvSpPr>
      <xdr:spPr>
        <a:xfrm>
          <a:off x="4419600" y="15240"/>
          <a:ext cx="1219200" cy="548640"/>
        </a:xfrm>
        <a:prstGeom prst="snip2SameRect">
          <a:avLst/>
        </a:prstGeom>
        <a:solidFill>
          <a:schemeClr val="accent2"/>
        </a:solidFill>
        <a:ln w="28575">
          <a:solidFill>
            <a:schemeClr val="tx1"/>
          </a:solidFill>
        </a:ln>
      </xdr:spPr>
      <xdr:style>
        <a:lnRef idx="0">
          <a:scrgbClr r="0" g="0" b="0"/>
        </a:lnRef>
        <a:fillRef idx="1001">
          <a:schemeClr val="dk2"/>
        </a:fillRef>
        <a:effectRef idx="0">
          <a:scrgbClr r="0" g="0" b="0"/>
        </a:effectRef>
        <a:fontRef idx="minor">
          <a:schemeClr val="lt1"/>
        </a:fontRef>
      </xdr:style>
      <xdr:txBody>
        <a:bodyPr vertOverflow="clip" horzOverflow="clip" rtlCol="0" anchor="t"/>
        <a:lstStyle/>
        <a:p>
          <a:pPr algn="ctr"/>
          <a:r>
            <a:rPr lang="en-US" sz="1200" b="1">
              <a:solidFill>
                <a:schemeClr val="tx1"/>
              </a:solidFill>
            </a:rPr>
            <a:t>HEART</a:t>
          </a:r>
          <a:r>
            <a:rPr lang="en-US" sz="1200"/>
            <a:t> </a:t>
          </a:r>
          <a:r>
            <a:rPr lang="en-US" sz="1200" b="1">
              <a:solidFill>
                <a:schemeClr val="tx1"/>
              </a:solidFill>
            </a:rPr>
            <a:t>RATE</a:t>
          </a:r>
        </a:p>
      </xdr:txBody>
    </xdr:sp>
    <xdr:clientData/>
  </xdr:twoCellAnchor>
  <xdr:twoCellAnchor>
    <xdr:from>
      <xdr:col>11</xdr:col>
      <xdr:colOff>245027</xdr:colOff>
      <xdr:row>5</xdr:row>
      <xdr:rowOff>103194</xdr:rowOff>
    </xdr:from>
    <xdr:to>
      <xdr:col>13</xdr:col>
      <xdr:colOff>511193</xdr:colOff>
      <xdr:row>13</xdr:row>
      <xdr:rowOff>90959</xdr:rowOff>
    </xdr:to>
    <mc:AlternateContent xmlns:mc="http://schemas.openxmlformats.org/markup-compatibility/2006">
      <mc:Choice xmlns:am3d="http://schemas.microsoft.com/office/drawing/2017/model3d" Requires="am3d">
        <xdr:graphicFrame macro="">
          <xdr:nvGraphicFramePr>
            <xdr:cNvPr id="4" name="3D Model 3" descr="Plus Sign">
              <a:extLst>
                <a:ext uri="{FF2B5EF4-FFF2-40B4-BE49-F238E27FC236}">
                  <a16:creationId xmlns:a16="http://schemas.microsoft.com/office/drawing/2014/main" id="{1BFC328E-F3DE-4B10-B1C3-1D93C87BEBF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0">
                <am3d:spPr>
                  <a:xfrm>
                    <a:off x="0" y="0"/>
                    <a:ext cx="1485366" cy="1450805"/>
                  </a:xfrm>
                  <a:prstGeom prst="rect">
                    <a:avLst/>
                  </a:prstGeom>
                </am3d:spPr>
                <am3d:camera>
                  <am3d:pos x="0" y="0" z="68584367"/>
                  <am3d:up dx="0" dy="36000000" dz="0"/>
                  <am3d:lookAt x="0" y="0" z="0"/>
                  <am3d:perspective fov="2700000"/>
                </am3d:camera>
                <am3d:trans>
                  <am3d:meterPerModelUnit n="12800778" d="1000000"/>
                  <am3d:preTrans dx="-4" dy="-18035815" dz="0"/>
                  <am3d:scale>
                    <am3d:sx n="1000000" d="1000000"/>
                    <am3d:sy n="1000000" d="1000000"/>
                    <am3d:sz n="1000000" d="1000000"/>
                  </am3d:scale>
                  <am3d:rot ax="304427" ay="39640" az="3510"/>
                  <am3d:postTrans dx="0" dy="0" dz="0"/>
                </am3d:trans>
                <am3d:raster rName="Office3DRenderer" rVer="16.0.8326">
                  <am3d:blip r:embed="rId11"/>
                </am3d:raster>
                <am3d:objViewport viewportSz="2060303"/>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4" name="3D Model 3" descr="Plus Sign">
              <a:extLst>
                <a:ext uri="{FF2B5EF4-FFF2-40B4-BE49-F238E27FC236}">
                  <a16:creationId xmlns:a16="http://schemas.microsoft.com/office/drawing/2014/main" id="{1BFC328E-F3DE-4B10-B1C3-1D93C87BEBF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1"/>
            <a:stretch>
              <a:fillRect/>
            </a:stretch>
          </xdr:blipFill>
          <xdr:spPr>
            <a:xfrm>
              <a:off x="6950627" y="1017594"/>
              <a:ext cx="1485366" cy="1450805"/>
            </a:xfrm>
            <a:prstGeom prst="rect">
              <a:avLst/>
            </a:prstGeom>
          </xdr:spPr>
        </xdr:pic>
      </mc:Fallback>
    </mc:AlternateContent>
    <xdr:clientData/>
  </xdr:twoCellAnchor>
  <xdr:twoCellAnchor>
    <xdr:from>
      <xdr:col>11</xdr:col>
      <xdr:colOff>388620</xdr:colOff>
      <xdr:row>8</xdr:row>
      <xdr:rowOff>175260</xdr:rowOff>
    </xdr:from>
    <xdr:to>
      <xdr:col>13</xdr:col>
      <xdr:colOff>373380</xdr:colOff>
      <xdr:row>10</xdr:row>
      <xdr:rowOff>68580</xdr:rowOff>
    </xdr:to>
    <xdr:sp macro="" textlink="'AVG daily steps'!A2">
      <xdr:nvSpPr>
        <xdr:cNvPr id="22" name="TextBox 21">
          <a:extLst>
            <a:ext uri="{FF2B5EF4-FFF2-40B4-BE49-F238E27FC236}">
              <a16:creationId xmlns:a16="http://schemas.microsoft.com/office/drawing/2014/main" id="{6F66DC5D-B6F1-4C28-887B-F52C276C69CF}"/>
            </a:ext>
          </a:extLst>
        </xdr:cNvPr>
        <xdr:cNvSpPr txBox="1"/>
      </xdr:nvSpPr>
      <xdr:spPr>
        <a:xfrm>
          <a:off x="7094220" y="1638300"/>
          <a:ext cx="1203960" cy="25908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algn="ctr"/>
          <a:fld id="{F27E396D-1A7F-4ED9-955C-DF20A9EDD11E}" type="TxLink">
            <a:rPr lang="en-US" sz="1100" b="1" i="0" u="none" strike="noStrike" baseline="0">
              <a:solidFill>
                <a:srgbClr val="000000"/>
              </a:solidFill>
              <a:latin typeface="Calibri"/>
              <a:ea typeface="Calibri"/>
              <a:cs typeface="Calibri"/>
            </a:rPr>
            <a:t>6120</a:t>
          </a:fld>
          <a:endParaRPr lang="en-US" sz="1200" b="1" u="sng">
            <a:solidFill>
              <a:schemeClr val="bg1"/>
            </a:solidFill>
          </a:endParaRPr>
        </a:p>
      </xdr:txBody>
    </xdr:sp>
    <xdr:clientData/>
  </xdr:twoCellAnchor>
  <xdr:twoCellAnchor>
    <xdr:from>
      <xdr:col>11</xdr:col>
      <xdr:colOff>176848</xdr:colOff>
      <xdr:row>3</xdr:row>
      <xdr:rowOff>137160</xdr:rowOff>
    </xdr:from>
    <xdr:to>
      <xdr:col>14</xdr:col>
      <xdr:colOff>30481</xdr:colOff>
      <xdr:row>5</xdr:row>
      <xdr:rowOff>83820</xdr:rowOff>
    </xdr:to>
    <xdr:sp macro="" textlink="">
      <xdr:nvSpPr>
        <xdr:cNvPr id="5" name="TextBox 4">
          <a:extLst>
            <a:ext uri="{FF2B5EF4-FFF2-40B4-BE49-F238E27FC236}">
              <a16:creationId xmlns:a16="http://schemas.microsoft.com/office/drawing/2014/main" id="{F5C95D0F-8C96-455C-AB32-B5780CE6D339}"/>
            </a:ext>
          </a:extLst>
        </xdr:cNvPr>
        <xdr:cNvSpPr txBox="1"/>
      </xdr:nvSpPr>
      <xdr:spPr>
        <a:xfrm>
          <a:off x="6899911" y="684848"/>
          <a:ext cx="1687195" cy="311785"/>
        </a:xfrm>
        <a:prstGeom prst="rect">
          <a:avLst/>
        </a:prstGeom>
        <a:solidFill>
          <a:schemeClr val="accent1"/>
        </a:solidFill>
        <a:ln w="9525" cmpd="sng">
          <a:solidFill>
            <a:schemeClr val="lt1">
              <a:shade val="50000"/>
              <a:alpha val="97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Average Daily</a:t>
          </a:r>
          <a:r>
            <a:rPr lang="en-US" sz="1200" b="1" baseline="0">
              <a:solidFill>
                <a:schemeClr val="bg1"/>
              </a:solidFill>
            </a:rPr>
            <a:t> Steps</a:t>
          </a:r>
          <a:endParaRPr lang="en-US" sz="1200" b="1">
            <a:solidFill>
              <a:schemeClr val="bg1"/>
            </a:solidFill>
          </a:endParaRPr>
        </a:p>
      </xdr:txBody>
    </xdr:sp>
    <xdr:clientData/>
  </xdr:twoCellAnchor>
  <xdr:twoCellAnchor>
    <xdr:from>
      <xdr:col>11</xdr:col>
      <xdr:colOff>137160</xdr:colOff>
      <xdr:row>17</xdr:row>
      <xdr:rowOff>91440</xdr:rowOff>
    </xdr:from>
    <xdr:to>
      <xdr:col>14</xdr:col>
      <xdr:colOff>22860</xdr:colOff>
      <xdr:row>19</xdr:row>
      <xdr:rowOff>60960</xdr:rowOff>
    </xdr:to>
    <xdr:sp macro="" textlink="">
      <xdr:nvSpPr>
        <xdr:cNvPr id="26" name="TextBox 25">
          <a:extLst>
            <a:ext uri="{FF2B5EF4-FFF2-40B4-BE49-F238E27FC236}">
              <a16:creationId xmlns:a16="http://schemas.microsoft.com/office/drawing/2014/main" id="{FAE1FC2A-3B23-4D05-A286-CA4063409EF8}"/>
            </a:ext>
          </a:extLst>
        </xdr:cNvPr>
        <xdr:cNvSpPr txBox="1"/>
      </xdr:nvSpPr>
      <xdr:spPr>
        <a:xfrm>
          <a:off x="6842760" y="3200400"/>
          <a:ext cx="1714500" cy="33528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bg1"/>
              </a:solidFill>
            </a:rPr>
            <a:t>Total</a:t>
          </a:r>
          <a:r>
            <a:rPr lang="en-US" sz="1200" b="1" baseline="0">
              <a:solidFill>
                <a:schemeClr val="bg1"/>
              </a:solidFill>
            </a:rPr>
            <a:t> Stressed People</a:t>
          </a:r>
          <a:endParaRPr lang="en-US" sz="1200" b="1">
            <a:solidFill>
              <a:schemeClr val="bg1"/>
            </a:solidFill>
          </a:endParaRPr>
        </a:p>
      </xdr:txBody>
    </xdr:sp>
    <xdr:clientData/>
  </xdr:twoCellAnchor>
  <xdr:twoCellAnchor>
    <xdr:from>
      <xdr:col>11</xdr:col>
      <xdr:colOff>295653</xdr:colOff>
      <xdr:row>19</xdr:row>
      <xdr:rowOff>160181</xdr:rowOff>
    </xdr:from>
    <xdr:to>
      <xdr:col>13</xdr:col>
      <xdr:colOff>480766</xdr:colOff>
      <xdr:row>27</xdr:row>
      <xdr:rowOff>46160</xdr:rowOff>
    </xdr:to>
    <mc:AlternateContent xmlns:mc="http://schemas.openxmlformats.org/markup-compatibility/2006">
      <mc:Choice xmlns:am3d="http://schemas.microsoft.com/office/drawing/2017/model3d" Requires="am3d">
        <xdr:graphicFrame macro="">
          <xdr:nvGraphicFramePr>
            <xdr:cNvPr id="31" name="3D Model 30" descr="Plus Sign">
              <a:extLst>
                <a:ext uri="{FF2B5EF4-FFF2-40B4-BE49-F238E27FC236}">
                  <a16:creationId xmlns:a16="http://schemas.microsoft.com/office/drawing/2014/main" id="{67E44F67-81A0-43BE-8584-2D179E878A95}"/>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0">
                <am3d:spPr>
                  <a:xfrm>
                    <a:off x="0" y="0"/>
                    <a:ext cx="1404313" cy="1349019"/>
                  </a:xfrm>
                  <a:prstGeom prst="rect">
                    <a:avLst/>
                  </a:prstGeom>
                </am3d:spPr>
                <am3d:camera>
                  <am3d:pos x="0" y="0" z="68584367"/>
                  <am3d:up dx="0" dy="36000000" dz="0"/>
                  <am3d:lookAt x="0" y="0" z="0"/>
                  <am3d:perspective fov="2700000"/>
                </am3d:camera>
                <am3d:trans>
                  <am3d:meterPerModelUnit n="12800778" d="1000000"/>
                  <am3d:preTrans dx="-4" dy="-18035815" dz="0"/>
                  <am3d:scale>
                    <am3d:sx n="1000000" d="1000000"/>
                    <am3d:sy n="1000000" d="1000000"/>
                    <am3d:sz n="1000000" d="1000000"/>
                  </am3d:scale>
                  <am3d:rot ax="448325" ay="5617" az="726"/>
                  <am3d:postTrans dx="0" dy="0" dz="0"/>
                </am3d:trans>
                <am3d:raster rName="Office3DRenderer" rVer="16.0.8326">
                  <am3d:blip r:embed="rId12"/>
                </am3d:raster>
                <am3d:objViewport viewportSz="1925746"/>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1" name="3D Model 30" descr="Plus Sign">
              <a:extLst>
                <a:ext uri="{FF2B5EF4-FFF2-40B4-BE49-F238E27FC236}">
                  <a16:creationId xmlns:a16="http://schemas.microsoft.com/office/drawing/2014/main" id="{67E44F67-81A0-43BE-8584-2D179E878A95}"/>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2"/>
            <a:stretch>
              <a:fillRect/>
            </a:stretch>
          </xdr:blipFill>
          <xdr:spPr>
            <a:xfrm>
              <a:off x="7001253" y="3634901"/>
              <a:ext cx="1404313" cy="1349019"/>
            </a:xfrm>
            <a:prstGeom prst="rect">
              <a:avLst/>
            </a:prstGeom>
          </xdr:spPr>
        </xdr:pic>
      </mc:Fallback>
    </mc:AlternateContent>
    <xdr:clientData/>
  </xdr:twoCellAnchor>
  <xdr:twoCellAnchor>
    <xdr:from>
      <xdr:col>11</xdr:col>
      <xdr:colOff>464820</xdr:colOff>
      <xdr:row>23</xdr:row>
      <xdr:rowOff>22860</xdr:rowOff>
    </xdr:from>
    <xdr:to>
      <xdr:col>13</xdr:col>
      <xdr:colOff>358140</xdr:colOff>
      <xdr:row>24</xdr:row>
      <xdr:rowOff>106680</xdr:rowOff>
    </xdr:to>
    <xdr:sp macro="" textlink="'Stress Level'!F2">
      <xdr:nvSpPr>
        <xdr:cNvPr id="2" name="TextBox 1">
          <a:extLst>
            <a:ext uri="{FF2B5EF4-FFF2-40B4-BE49-F238E27FC236}">
              <a16:creationId xmlns:a16="http://schemas.microsoft.com/office/drawing/2014/main" id="{6BA45106-0956-4FAC-BFC9-3068DCA2D5D0}"/>
            </a:ext>
          </a:extLst>
        </xdr:cNvPr>
        <xdr:cNvSpPr txBox="1"/>
      </xdr:nvSpPr>
      <xdr:spPr>
        <a:xfrm rot="10800000" flipH="1" flipV="1">
          <a:off x="7170420" y="4229100"/>
          <a:ext cx="1112520" cy="266700"/>
        </a:xfrm>
        <a:prstGeom prst="rect">
          <a:avLst/>
        </a:prstGeom>
        <a:solidFill>
          <a:schemeClr val="accent1">
            <a:lumMod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ctr"/>
          <a:fld id="{3278A547-BF95-4682-AAD9-9BA5110747CC}" type="TxLink">
            <a:rPr lang="en-US" sz="1200" b="1" i="0" u="sng" strike="noStrike" baseline="0">
              <a:solidFill>
                <a:schemeClr val="bg1"/>
              </a:solidFill>
              <a:latin typeface="Calibri"/>
              <a:ea typeface="Calibri"/>
              <a:cs typeface="Calibri"/>
            </a:rPr>
            <a:pPr marL="0" indent="0" algn="ctr"/>
            <a:t>70</a:t>
          </a:fld>
          <a:endParaRPr lang="en-US" sz="1200" b="1" i="0" u="sng" strike="noStrike" baseline="0">
            <a:solidFill>
              <a:schemeClr val="bg1"/>
            </a:solidFill>
            <a:latin typeface="Calibri"/>
            <a:ea typeface="Calibri"/>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339.747126388887" createdVersion="7" refreshedVersion="7" minRefreshableVersion="3" recordCount="373" xr:uid="{00000000-000A-0000-FFFF-FFFF20000000}">
  <cacheSource type="worksheet">
    <worksheetSource ref="A1:M374" sheet="Health Care Data"/>
  </cacheSource>
  <cacheFields count="13">
    <cacheField name="Person ID" numFmtId="0">
      <sharedItems containsSemiMixedTypes="0" containsString="0" containsNumber="1" containsInteger="1" minValue="1" maxValue="373" count="37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sharedItems>
    </cacheField>
    <cacheField name="Gender" numFmtId="0">
      <sharedItems count="2">
        <s v="Male"/>
        <s v="Female"/>
      </sharedItems>
    </cacheField>
    <cacheField name="Age" numFmtId="0">
      <sharedItems containsSemiMixedTypes="0" containsString="0" containsNumber="1" containsInteger="1" minValue="27" maxValue="59" count="31">
        <n v="27"/>
        <n v="28"/>
        <n v="29"/>
        <n v="30"/>
        <n v="31"/>
        <n v="32"/>
        <n v="33"/>
        <n v="34"/>
        <n v="35"/>
        <n v="36"/>
        <n v="37"/>
        <n v="38"/>
        <n v="39"/>
        <n v="40"/>
        <n v="41"/>
        <n v="42"/>
        <n v="43"/>
        <n v="44"/>
        <n v="45"/>
        <n v="48"/>
        <n v="49"/>
        <n v="50"/>
        <n v="51"/>
        <n v="52"/>
        <n v="53"/>
        <n v="54"/>
        <n v="55"/>
        <n v="56"/>
        <n v="57"/>
        <n v="58"/>
        <n v="59"/>
      </sharedItems>
    </cacheField>
    <cacheField name="Occupation" numFmtId="0">
      <sharedItems count="11">
        <s v="Software Engineer"/>
        <s v="Doctor"/>
        <s v="Sales Representative"/>
        <s v="Teacher"/>
        <s v="Nurse"/>
        <s v="Engineer"/>
        <s v="Accountant"/>
        <s v="Scientist"/>
        <s v="Lawyer"/>
        <s v="Salesperson"/>
        <s v="Manager"/>
      </sharedItems>
    </cacheField>
    <cacheField name="Sleep Duration" numFmtId="0">
      <sharedItems containsSemiMixedTypes="0" containsString="0" containsNumber="1" minValue="5.8" maxValue="8.5" count="27">
        <n v="6.1"/>
        <n v="6.2"/>
        <n v="5.9"/>
        <n v="6.3"/>
        <n v="7.8"/>
        <n v="6"/>
        <n v="6.5"/>
        <n v="7.6"/>
        <n v="7.7"/>
        <n v="7.9"/>
        <n v="6.4"/>
        <n v="7.5"/>
        <n v="7.2"/>
        <n v="5.8"/>
        <n v="6.7"/>
        <n v="7.3"/>
        <n v="7.4"/>
        <n v="7.1"/>
        <n v="6.6"/>
        <n v="6.9"/>
        <n v="8"/>
        <n v="6.8"/>
        <n v="8.1"/>
        <n v="8.3000000000000007"/>
        <n v="8.5"/>
        <n v="8.4"/>
        <n v="8.1999999999999993"/>
      </sharedItems>
    </cacheField>
    <cacheField name="Quality of Sleep" numFmtId="0">
      <sharedItems containsSemiMixedTypes="0" containsString="0" containsNumber="1" containsInteger="1" minValue="4" maxValue="9"/>
    </cacheField>
    <cacheField name="Physical Activity Level" numFmtId="0">
      <sharedItems containsSemiMixedTypes="0" containsString="0" containsNumber="1" containsInteger="1" minValue="30" maxValue="90"/>
    </cacheField>
    <cacheField name="Stress Level" numFmtId="0">
      <sharedItems containsSemiMixedTypes="0" containsString="0" containsNumber="1" containsInteger="1" minValue="3" maxValue="8" count="6">
        <n v="6"/>
        <n v="8"/>
        <n v="7"/>
        <n v="4"/>
        <n v="3"/>
        <n v="5"/>
      </sharedItems>
    </cacheField>
    <cacheField name="BMI Category" numFmtId="0">
      <sharedItems count="4">
        <s v="Overweight"/>
        <s v="Normal"/>
        <s v="Obese"/>
        <s v="Normal Weight"/>
      </sharedItems>
    </cacheField>
    <cacheField name="Blood Pressure" numFmtId="0">
      <sharedItems count="25">
        <s v="126/83"/>
        <s v="125/80"/>
        <s v="140/90"/>
        <s v="120/80"/>
        <s v="132/87"/>
        <s v="130/86"/>
        <s v="117/76"/>
        <s v="118/76"/>
        <s v="128/85"/>
        <s v="131/86"/>
        <s v="128/84"/>
        <s v="115/75"/>
        <s v="135/88"/>
        <s v="129/84"/>
        <s v="130/85"/>
        <s v="115/78"/>
        <s v="119/77"/>
        <s v="121/79"/>
        <s v="125/82"/>
        <s v="135/90"/>
        <s v="122/80"/>
        <s v="142/92"/>
        <s v="140/95"/>
        <s v="139/91"/>
        <s v="118/75"/>
      </sharedItems>
    </cacheField>
    <cacheField name="Heart Rate" numFmtId="0">
      <sharedItems containsSemiMixedTypes="0" containsString="0" containsNumber="1" containsInteger="1" minValue="65" maxValue="86" count="19">
        <n v="77"/>
        <n v="75"/>
        <n v="85"/>
        <n v="82"/>
        <n v="70"/>
        <n v="80"/>
        <n v="78"/>
        <n v="69"/>
        <n v="72"/>
        <n v="68"/>
        <n v="76"/>
        <n v="81"/>
        <n v="65"/>
        <n v="84"/>
        <n v="74"/>
        <n v="67"/>
        <n v="73"/>
        <n v="83"/>
        <n v="86"/>
      </sharedItems>
    </cacheField>
    <cacheField name="Daily Steps" numFmtId="0">
      <sharedItems containsSemiMixedTypes="0" containsString="0" containsNumber="1" containsInteger="1" minValue="3000" maxValue="10000" count="20">
        <n v="4200"/>
        <n v="10000"/>
        <n v="3000"/>
        <n v="3500"/>
        <n v="8000"/>
        <n v="4000"/>
        <n v="4100"/>
        <n v="6800"/>
        <n v="5000"/>
        <n v="7000"/>
        <n v="5500"/>
        <n v="5200"/>
        <n v="5600"/>
        <n v="3300"/>
        <n v="4800"/>
        <n v="7500"/>
        <n v="7300"/>
        <n v="6200"/>
        <n v="6000"/>
        <n v="3700"/>
      </sharedItems>
    </cacheField>
    <cacheField name="Sleep Disorder" numFmtId="0">
      <sharedItems/>
    </cacheField>
  </cacheFields>
  <extLst>
    <ext xmlns:x14="http://schemas.microsoft.com/office/spreadsheetml/2009/9/main" uri="{725AE2AE-9491-48be-B2B4-4EB974FC3084}">
      <x14:pivotCacheDefinition pivotCacheId="1719121711"/>
    </ext>
  </extLst>
</pivotCacheDefinition>
</file>

<file path=xl/pivotCache/pivotCacheRecords1.xml><?xml version="1.0" encoding="utf-8"?>
<pivotCacheRecords xmlns="http://schemas.openxmlformats.org/spreadsheetml/2006/main" xmlns:r="http://schemas.openxmlformats.org/officeDocument/2006/relationships" count="373">
  <r>
    <x v="0"/>
    <x v="0"/>
    <x v="0"/>
    <x v="0"/>
    <x v="0"/>
    <n v="6"/>
    <n v="42"/>
    <x v="0"/>
    <x v="0"/>
    <x v="0"/>
    <x v="0"/>
    <x v="0"/>
    <s v="None"/>
  </r>
  <r>
    <x v="1"/>
    <x v="0"/>
    <x v="1"/>
    <x v="1"/>
    <x v="1"/>
    <n v="6"/>
    <n v="60"/>
    <x v="1"/>
    <x v="1"/>
    <x v="1"/>
    <x v="1"/>
    <x v="1"/>
    <s v="None"/>
  </r>
  <r>
    <x v="2"/>
    <x v="0"/>
    <x v="1"/>
    <x v="1"/>
    <x v="1"/>
    <n v="6"/>
    <n v="60"/>
    <x v="1"/>
    <x v="1"/>
    <x v="1"/>
    <x v="1"/>
    <x v="1"/>
    <s v="None"/>
  </r>
  <r>
    <x v="3"/>
    <x v="0"/>
    <x v="1"/>
    <x v="2"/>
    <x v="2"/>
    <n v="4"/>
    <n v="30"/>
    <x v="1"/>
    <x v="2"/>
    <x v="2"/>
    <x v="2"/>
    <x v="2"/>
    <s v="Sleep Apnea"/>
  </r>
  <r>
    <x v="4"/>
    <x v="0"/>
    <x v="1"/>
    <x v="2"/>
    <x v="2"/>
    <n v="4"/>
    <n v="30"/>
    <x v="1"/>
    <x v="2"/>
    <x v="2"/>
    <x v="2"/>
    <x v="2"/>
    <s v="Sleep Apnea"/>
  </r>
  <r>
    <x v="5"/>
    <x v="0"/>
    <x v="1"/>
    <x v="0"/>
    <x v="2"/>
    <n v="4"/>
    <n v="30"/>
    <x v="1"/>
    <x v="2"/>
    <x v="2"/>
    <x v="2"/>
    <x v="2"/>
    <s v="Insomnia"/>
  </r>
  <r>
    <x v="6"/>
    <x v="0"/>
    <x v="2"/>
    <x v="3"/>
    <x v="3"/>
    <n v="6"/>
    <n v="40"/>
    <x v="2"/>
    <x v="2"/>
    <x v="2"/>
    <x v="3"/>
    <x v="3"/>
    <s v="Insomnia"/>
  </r>
  <r>
    <x v="7"/>
    <x v="0"/>
    <x v="2"/>
    <x v="1"/>
    <x v="4"/>
    <n v="7"/>
    <n v="75"/>
    <x v="0"/>
    <x v="1"/>
    <x v="3"/>
    <x v="4"/>
    <x v="4"/>
    <s v="None"/>
  </r>
  <r>
    <x v="8"/>
    <x v="0"/>
    <x v="2"/>
    <x v="1"/>
    <x v="4"/>
    <n v="7"/>
    <n v="75"/>
    <x v="0"/>
    <x v="1"/>
    <x v="3"/>
    <x v="4"/>
    <x v="4"/>
    <s v="None"/>
  </r>
  <r>
    <x v="9"/>
    <x v="0"/>
    <x v="2"/>
    <x v="1"/>
    <x v="4"/>
    <n v="7"/>
    <n v="75"/>
    <x v="0"/>
    <x v="1"/>
    <x v="3"/>
    <x v="4"/>
    <x v="4"/>
    <s v="None"/>
  </r>
  <r>
    <x v="10"/>
    <x v="0"/>
    <x v="2"/>
    <x v="1"/>
    <x v="0"/>
    <n v="6"/>
    <n v="30"/>
    <x v="1"/>
    <x v="1"/>
    <x v="3"/>
    <x v="4"/>
    <x v="4"/>
    <s v="None"/>
  </r>
  <r>
    <x v="11"/>
    <x v="0"/>
    <x v="2"/>
    <x v="1"/>
    <x v="4"/>
    <n v="7"/>
    <n v="75"/>
    <x v="0"/>
    <x v="1"/>
    <x v="3"/>
    <x v="4"/>
    <x v="4"/>
    <s v="None"/>
  </r>
  <r>
    <x v="12"/>
    <x v="0"/>
    <x v="2"/>
    <x v="1"/>
    <x v="0"/>
    <n v="6"/>
    <n v="30"/>
    <x v="1"/>
    <x v="1"/>
    <x v="3"/>
    <x v="4"/>
    <x v="4"/>
    <s v="None"/>
  </r>
  <r>
    <x v="13"/>
    <x v="0"/>
    <x v="2"/>
    <x v="1"/>
    <x v="5"/>
    <n v="6"/>
    <n v="30"/>
    <x v="1"/>
    <x v="1"/>
    <x v="3"/>
    <x v="4"/>
    <x v="4"/>
    <s v="None"/>
  </r>
  <r>
    <x v="14"/>
    <x v="0"/>
    <x v="2"/>
    <x v="1"/>
    <x v="5"/>
    <n v="6"/>
    <n v="30"/>
    <x v="1"/>
    <x v="1"/>
    <x v="3"/>
    <x v="4"/>
    <x v="4"/>
    <s v="None"/>
  </r>
  <r>
    <x v="15"/>
    <x v="0"/>
    <x v="2"/>
    <x v="1"/>
    <x v="5"/>
    <n v="6"/>
    <n v="30"/>
    <x v="1"/>
    <x v="1"/>
    <x v="3"/>
    <x v="4"/>
    <x v="4"/>
    <s v="None"/>
  </r>
  <r>
    <x v="16"/>
    <x v="1"/>
    <x v="2"/>
    <x v="4"/>
    <x v="6"/>
    <n v="5"/>
    <n v="40"/>
    <x v="2"/>
    <x v="3"/>
    <x v="4"/>
    <x v="5"/>
    <x v="5"/>
    <s v="Sleep Apnea"/>
  </r>
  <r>
    <x v="17"/>
    <x v="0"/>
    <x v="2"/>
    <x v="1"/>
    <x v="5"/>
    <n v="6"/>
    <n v="30"/>
    <x v="1"/>
    <x v="1"/>
    <x v="3"/>
    <x v="4"/>
    <x v="4"/>
    <s v="Sleep Apnea"/>
  </r>
  <r>
    <x v="18"/>
    <x v="1"/>
    <x v="2"/>
    <x v="4"/>
    <x v="6"/>
    <n v="5"/>
    <n v="40"/>
    <x v="2"/>
    <x v="3"/>
    <x v="4"/>
    <x v="5"/>
    <x v="5"/>
    <s v="Insomnia"/>
  </r>
  <r>
    <x v="19"/>
    <x v="0"/>
    <x v="3"/>
    <x v="1"/>
    <x v="7"/>
    <n v="7"/>
    <n v="75"/>
    <x v="0"/>
    <x v="1"/>
    <x v="3"/>
    <x v="4"/>
    <x v="4"/>
    <s v="None"/>
  </r>
  <r>
    <x v="20"/>
    <x v="0"/>
    <x v="3"/>
    <x v="1"/>
    <x v="8"/>
    <n v="7"/>
    <n v="75"/>
    <x v="0"/>
    <x v="1"/>
    <x v="3"/>
    <x v="4"/>
    <x v="4"/>
    <s v="None"/>
  </r>
  <r>
    <x v="21"/>
    <x v="0"/>
    <x v="3"/>
    <x v="1"/>
    <x v="8"/>
    <n v="7"/>
    <n v="75"/>
    <x v="0"/>
    <x v="1"/>
    <x v="3"/>
    <x v="4"/>
    <x v="4"/>
    <s v="None"/>
  </r>
  <r>
    <x v="22"/>
    <x v="0"/>
    <x v="3"/>
    <x v="1"/>
    <x v="8"/>
    <n v="7"/>
    <n v="75"/>
    <x v="0"/>
    <x v="1"/>
    <x v="3"/>
    <x v="4"/>
    <x v="4"/>
    <s v="None"/>
  </r>
  <r>
    <x v="23"/>
    <x v="0"/>
    <x v="3"/>
    <x v="1"/>
    <x v="8"/>
    <n v="7"/>
    <n v="75"/>
    <x v="0"/>
    <x v="1"/>
    <x v="3"/>
    <x v="4"/>
    <x v="4"/>
    <s v="None"/>
  </r>
  <r>
    <x v="24"/>
    <x v="0"/>
    <x v="3"/>
    <x v="1"/>
    <x v="4"/>
    <n v="7"/>
    <n v="75"/>
    <x v="0"/>
    <x v="1"/>
    <x v="3"/>
    <x v="4"/>
    <x v="4"/>
    <s v="None"/>
  </r>
  <r>
    <x v="25"/>
    <x v="0"/>
    <x v="3"/>
    <x v="1"/>
    <x v="9"/>
    <n v="7"/>
    <n v="75"/>
    <x v="0"/>
    <x v="1"/>
    <x v="3"/>
    <x v="4"/>
    <x v="4"/>
    <s v="None"/>
  </r>
  <r>
    <x v="26"/>
    <x v="0"/>
    <x v="3"/>
    <x v="1"/>
    <x v="4"/>
    <n v="7"/>
    <n v="75"/>
    <x v="0"/>
    <x v="1"/>
    <x v="3"/>
    <x v="4"/>
    <x v="4"/>
    <s v="None"/>
  </r>
  <r>
    <x v="27"/>
    <x v="0"/>
    <x v="3"/>
    <x v="1"/>
    <x v="9"/>
    <n v="7"/>
    <n v="75"/>
    <x v="0"/>
    <x v="1"/>
    <x v="3"/>
    <x v="4"/>
    <x v="4"/>
    <s v="None"/>
  </r>
  <r>
    <x v="28"/>
    <x v="0"/>
    <x v="3"/>
    <x v="1"/>
    <x v="9"/>
    <n v="7"/>
    <n v="75"/>
    <x v="0"/>
    <x v="1"/>
    <x v="3"/>
    <x v="4"/>
    <x v="4"/>
    <s v="None"/>
  </r>
  <r>
    <x v="29"/>
    <x v="0"/>
    <x v="3"/>
    <x v="1"/>
    <x v="9"/>
    <n v="7"/>
    <n v="75"/>
    <x v="0"/>
    <x v="1"/>
    <x v="3"/>
    <x v="4"/>
    <x v="4"/>
    <s v="None"/>
  </r>
  <r>
    <x v="30"/>
    <x v="1"/>
    <x v="3"/>
    <x v="4"/>
    <x v="10"/>
    <n v="5"/>
    <n v="35"/>
    <x v="2"/>
    <x v="3"/>
    <x v="5"/>
    <x v="6"/>
    <x v="6"/>
    <s v="Sleep Apnea"/>
  </r>
  <r>
    <x v="31"/>
    <x v="1"/>
    <x v="3"/>
    <x v="4"/>
    <x v="10"/>
    <n v="5"/>
    <n v="35"/>
    <x v="2"/>
    <x v="3"/>
    <x v="5"/>
    <x v="6"/>
    <x v="6"/>
    <s v="Insomnia"/>
  </r>
  <r>
    <x v="32"/>
    <x v="1"/>
    <x v="4"/>
    <x v="4"/>
    <x v="9"/>
    <n v="8"/>
    <n v="75"/>
    <x v="3"/>
    <x v="3"/>
    <x v="6"/>
    <x v="7"/>
    <x v="7"/>
    <s v="None"/>
  </r>
  <r>
    <x v="33"/>
    <x v="0"/>
    <x v="4"/>
    <x v="1"/>
    <x v="0"/>
    <n v="6"/>
    <n v="30"/>
    <x v="1"/>
    <x v="1"/>
    <x v="1"/>
    <x v="8"/>
    <x v="8"/>
    <s v="None"/>
  </r>
  <r>
    <x v="34"/>
    <x v="0"/>
    <x v="4"/>
    <x v="1"/>
    <x v="8"/>
    <n v="7"/>
    <n v="75"/>
    <x v="0"/>
    <x v="1"/>
    <x v="3"/>
    <x v="4"/>
    <x v="4"/>
    <s v="None"/>
  </r>
  <r>
    <x v="35"/>
    <x v="0"/>
    <x v="4"/>
    <x v="1"/>
    <x v="0"/>
    <n v="6"/>
    <n v="30"/>
    <x v="1"/>
    <x v="1"/>
    <x v="1"/>
    <x v="8"/>
    <x v="8"/>
    <s v="None"/>
  </r>
  <r>
    <x v="36"/>
    <x v="0"/>
    <x v="4"/>
    <x v="1"/>
    <x v="0"/>
    <n v="6"/>
    <n v="30"/>
    <x v="1"/>
    <x v="1"/>
    <x v="1"/>
    <x v="8"/>
    <x v="8"/>
    <s v="None"/>
  </r>
  <r>
    <x v="37"/>
    <x v="0"/>
    <x v="4"/>
    <x v="1"/>
    <x v="7"/>
    <n v="7"/>
    <n v="75"/>
    <x v="0"/>
    <x v="1"/>
    <x v="3"/>
    <x v="4"/>
    <x v="4"/>
    <s v="None"/>
  </r>
  <r>
    <x v="38"/>
    <x v="0"/>
    <x v="4"/>
    <x v="1"/>
    <x v="7"/>
    <n v="7"/>
    <n v="75"/>
    <x v="0"/>
    <x v="1"/>
    <x v="3"/>
    <x v="4"/>
    <x v="4"/>
    <s v="None"/>
  </r>
  <r>
    <x v="39"/>
    <x v="0"/>
    <x v="4"/>
    <x v="1"/>
    <x v="7"/>
    <n v="7"/>
    <n v="75"/>
    <x v="0"/>
    <x v="1"/>
    <x v="3"/>
    <x v="4"/>
    <x v="4"/>
    <s v="None"/>
  </r>
  <r>
    <x v="40"/>
    <x v="0"/>
    <x v="4"/>
    <x v="1"/>
    <x v="8"/>
    <n v="7"/>
    <n v="75"/>
    <x v="0"/>
    <x v="1"/>
    <x v="3"/>
    <x v="4"/>
    <x v="4"/>
    <s v="None"/>
  </r>
  <r>
    <x v="41"/>
    <x v="0"/>
    <x v="4"/>
    <x v="1"/>
    <x v="8"/>
    <n v="7"/>
    <n v="75"/>
    <x v="0"/>
    <x v="1"/>
    <x v="3"/>
    <x v="4"/>
    <x v="4"/>
    <s v="None"/>
  </r>
  <r>
    <x v="42"/>
    <x v="0"/>
    <x v="4"/>
    <x v="1"/>
    <x v="8"/>
    <n v="7"/>
    <n v="75"/>
    <x v="0"/>
    <x v="1"/>
    <x v="3"/>
    <x v="4"/>
    <x v="4"/>
    <s v="None"/>
  </r>
  <r>
    <x v="43"/>
    <x v="0"/>
    <x v="4"/>
    <x v="1"/>
    <x v="4"/>
    <n v="7"/>
    <n v="75"/>
    <x v="0"/>
    <x v="1"/>
    <x v="3"/>
    <x v="4"/>
    <x v="4"/>
    <s v="None"/>
  </r>
  <r>
    <x v="44"/>
    <x v="0"/>
    <x v="4"/>
    <x v="1"/>
    <x v="8"/>
    <n v="7"/>
    <n v="75"/>
    <x v="0"/>
    <x v="1"/>
    <x v="3"/>
    <x v="4"/>
    <x v="4"/>
    <s v="None"/>
  </r>
  <r>
    <x v="45"/>
    <x v="0"/>
    <x v="4"/>
    <x v="1"/>
    <x v="4"/>
    <n v="7"/>
    <n v="75"/>
    <x v="0"/>
    <x v="1"/>
    <x v="3"/>
    <x v="4"/>
    <x v="4"/>
    <s v="None"/>
  </r>
  <r>
    <x v="46"/>
    <x v="0"/>
    <x v="4"/>
    <x v="1"/>
    <x v="8"/>
    <n v="7"/>
    <n v="75"/>
    <x v="0"/>
    <x v="1"/>
    <x v="3"/>
    <x v="4"/>
    <x v="4"/>
    <s v="None"/>
  </r>
  <r>
    <x v="47"/>
    <x v="0"/>
    <x v="4"/>
    <x v="1"/>
    <x v="4"/>
    <n v="7"/>
    <n v="75"/>
    <x v="0"/>
    <x v="1"/>
    <x v="3"/>
    <x v="4"/>
    <x v="4"/>
    <s v="None"/>
  </r>
  <r>
    <x v="48"/>
    <x v="0"/>
    <x v="4"/>
    <x v="1"/>
    <x v="8"/>
    <n v="7"/>
    <n v="75"/>
    <x v="0"/>
    <x v="1"/>
    <x v="3"/>
    <x v="4"/>
    <x v="4"/>
    <s v="None"/>
  </r>
  <r>
    <x v="49"/>
    <x v="0"/>
    <x v="4"/>
    <x v="1"/>
    <x v="8"/>
    <n v="7"/>
    <n v="75"/>
    <x v="0"/>
    <x v="1"/>
    <x v="3"/>
    <x v="4"/>
    <x v="4"/>
    <s v="Sleep Apnea"/>
  </r>
  <r>
    <x v="50"/>
    <x v="0"/>
    <x v="5"/>
    <x v="5"/>
    <x v="11"/>
    <n v="8"/>
    <n v="45"/>
    <x v="4"/>
    <x v="1"/>
    <x v="3"/>
    <x v="4"/>
    <x v="4"/>
    <s v="None"/>
  </r>
  <r>
    <x v="51"/>
    <x v="0"/>
    <x v="5"/>
    <x v="5"/>
    <x v="11"/>
    <n v="8"/>
    <n v="45"/>
    <x v="4"/>
    <x v="1"/>
    <x v="3"/>
    <x v="4"/>
    <x v="4"/>
    <s v="None"/>
  </r>
  <r>
    <x v="52"/>
    <x v="0"/>
    <x v="5"/>
    <x v="1"/>
    <x v="5"/>
    <n v="6"/>
    <n v="30"/>
    <x v="1"/>
    <x v="1"/>
    <x v="1"/>
    <x v="8"/>
    <x v="8"/>
    <s v="None"/>
  </r>
  <r>
    <x v="53"/>
    <x v="0"/>
    <x v="5"/>
    <x v="1"/>
    <x v="7"/>
    <n v="7"/>
    <n v="75"/>
    <x v="0"/>
    <x v="1"/>
    <x v="3"/>
    <x v="4"/>
    <x v="4"/>
    <s v="None"/>
  </r>
  <r>
    <x v="54"/>
    <x v="0"/>
    <x v="5"/>
    <x v="1"/>
    <x v="5"/>
    <n v="6"/>
    <n v="30"/>
    <x v="1"/>
    <x v="1"/>
    <x v="1"/>
    <x v="8"/>
    <x v="8"/>
    <s v="None"/>
  </r>
  <r>
    <x v="55"/>
    <x v="0"/>
    <x v="5"/>
    <x v="1"/>
    <x v="5"/>
    <n v="6"/>
    <n v="30"/>
    <x v="1"/>
    <x v="1"/>
    <x v="1"/>
    <x v="8"/>
    <x v="8"/>
    <s v="None"/>
  </r>
  <r>
    <x v="56"/>
    <x v="0"/>
    <x v="5"/>
    <x v="1"/>
    <x v="8"/>
    <n v="7"/>
    <n v="75"/>
    <x v="0"/>
    <x v="1"/>
    <x v="3"/>
    <x v="4"/>
    <x v="4"/>
    <s v="None"/>
  </r>
  <r>
    <x v="57"/>
    <x v="0"/>
    <x v="5"/>
    <x v="1"/>
    <x v="5"/>
    <n v="6"/>
    <n v="30"/>
    <x v="1"/>
    <x v="1"/>
    <x v="1"/>
    <x v="8"/>
    <x v="8"/>
    <s v="None"/>
  </r>
  <r>
    <x v="58"/>
    <x v="0"/>
    <x v="5"/>
    <x v="1"/>
    <x v="5"/>
    <n v="6"/>
    <n v="30"/>
    <x v="1"/>
    <x v="1"/>
    <x v="1"/>
    <x v="8"/>
    <x v="8"/>
    <s v="None"/>
  </r>
  <r>
    <x v="59"/>
    <x v="0"/>
    <x v="5"/>
    <x v="1"/>
    <x v="8"/>
    <n v="7"/>
    <n v="75"/>
    <x v="0"/>
    <x v="1"/>
    <x v="3"/>
    <x v="4"/>
    <x v="4"/>
    <s v="None"/>
  </r>
  <r>
    <x v="60"/>
    <x v="0"/>
    <x v="5"/>
    <x v="1"/>
    <x v="5"/>
    <n v="6"/>
    <n v="30"/>
    <x v="1"/>
    <x v="1"/>
    <x v="1"/>
    <x v="8"/>
    <x v="8"/>
    <s v="None"/>
  </r>
  <r>
    <x v="61"/>
    <x v="0"/>
    <x v="5"/>
    <x v="1"/>
    <x v="5"/>
    <n v="6"/>
    <n v="30"/>
    <x v="1"/>
    <x v="1"/>
    <x v="1"/>
    <x v="8"/>
    <x v="8"/>
    <s v="None"/>
  </r>
  <r>
    <x v="62"/>
    <x v="0"/>
    <x v="5"/>
    <x v="1"/>
    <x v="1"/>
    <n v="6"/>
    <n v="30"/>
    <x v="1"/>
    <x v="1"/>
    <x v="1"/>
    <x v="8"/>
    <x v="8"/>
    <s v="None"/>
  </r>
  <r>
    <x v="63"/>
    <x v="0"/>
    <x v="5"/>
    <x v="1"/>
    <x v="1"/>
    <n v="6"/>
    <n v="30"/>
    <x v="1"/>
    <x v="1"/>
    <x v="1"/>
    <x v="8"/>
    <x v="8"/>
    <s v="None"/>
  </r>
  <r>
    <x v="64"/>
    <x v="0"/>
    <x v="5"/>
    <x v="1"/>
    <x v="1"/>
    <n v="6"/>
    <n v="30"/>
    <x v="1"/>
    <x v="1"/>
    <x v="1"/>
    <x v="8"/>
    <x v="8"/>
    <s v="None"/>
  </r>
  <r>
    <x v="65"/>
    <x v="0"/>
    <x v="5"/>
    <x v="1"/>
    <x v="1"/>
    <n v="6"/>
    <n v="30"/>
    <x v="1"/>
    <x v="1"/>
    <x v="1"/>
    <x v="8"/>
    <x v="8"/>
    <s v="None"/>
  </r>
  <r>
    <x v="66"/>
    <x v="0"/>
    <x v="5"/>
    <x v="6"/>
    <x v="12"/>
    <n v="8"/>
    <n v="50"/>
    <x v="0"/>
    <x v="3"/>
    <x v="7"/>
    <x v="9"/>
    <x v="9"/>
    <s v="None"/>
  </r>
  <r>
    <x v="67"/>
    <x v="0"/>
    <x v="6"/>
    <x v="1"/>
    <x v="5"/>
    <n v="6"/>
    <n v="30"/>
    <x v="1"/>
    <x v="1"/>
    <x v="1"/>
    <x v="8"/>
    <x v="8"/>
    <s v="Insomnia"/>
  </r>
  <r>
    <x v="68"/>
    <x v="1"/>
    <x v="6"/>
    <x v="7"/>
    <x v="1"/>
    <n v="6"/>
    <n v="50"/>
    <x v="0"/>
    <x v="0"/>
    <x v="8"/>
    <x v="10"/>
    <x v="10"/>
    <s v="None"/>
  </r>
  <r>
    <x v="69"/>
    <x v="1"/>
    <x v="6"/>
    <x v="7"/>
    <x v="1"/>
    <n v="6"/>
    <n v="50"/>
    <x v="0"/>
    <x v="0"/>
    <x v="8"/>
    <x v="10"/>
    <x v="10"/>
    <s v="None"/>
  </r>
  <r>
    <x v="70"/>
    <x v="0"/>
    <x v="6"/>
    <x v="1"/>
    <x v="0"/>
    <n v="6"/>
    <n v="30"/>
    <x v="1"/>
    <x v="1"/>
    <x v="1"/>
    <x v="8"/>
    <x v="8"/>
    <s v="None"/>
  </r>
  <r>
    <x v="71"/>
    <x v="0"/>
    <x v="6"/>
    <x v="1"/>
    <x v="0"/>
    <n v="6"/>
    <n v="30"/>
    <x v="1"/>
    <x v="1"/>
    <x v="1"/>
    <x v="8"/>
    <x v="8"/>
    <s v="None"/>
  </r>
  <r>
    <x v="72"/>
    <x v="0"/>
    <x v="6"/>
    <x v="1"/>
    <x v="0"/>
    <n v="6"/>
    <n v="30"/>
    <x v="1"/>
    <x v="1"/>
    <x v="1"/>
    <x v="8"/>
    <x v="8"/>
    <s v="None"/>
  </r>
  <r>
    <x v="73"/>
    <x v="0"/>
    <x v="6"/>
    <x v="1"/>
    <x v="0"/>
    <n v="6"/>
    <n v="30"/>
    <x v="1"/>
    <x v="1"/>
    <x v="1"/>
    <x v="8"/>
    <x v="8"/>
    <s v="None"/>
  </r>
  <r>
    <x v="74"/>
    <x v="0"/>
    <x v="6"/>
    <x v="1"/>
    <x v="5"/>
    <n v="6"/>
    <n v="30"/>
    <x v="1"/>
    <x v="1"/>
    <x v="1"/>
    <x v="8"/>
    <x v="8"/>
    <s v="None"/>
  </r>
  <r>
    <x v="75"/>
    <x v="0"/>
    <x v="6"/>
    <x v="1"/>
    <x v="5"/>
    <n v="6"/>
    <n v="30"/>
    <x v="1"/>
    <x v="1"/>
    <x v="1"/>
    <x v="8"/>
    <x v="8"/>
    <s v="None"/>
  </r>
  <r>
    <x v="76"/>
    <x v="0"/>
    <x v="6"/>
    <x v="1"/>
    <x v="5"/>
    <n v="6"/>
    <n v="30"/>
    <x v="1"/>
    <x v="1"/>
    <x v="1"/>
    <x v="8"/>
    <x v="8"/>
    <s v="None"/>
  </r>
  <r>
    <x v="77"/>
    <x v="0"/>
    <x v="6"/>
    <x v="1"/>
    <x v="5"/>
    <n v="6"/>
    <n v="30"/>
    <x v="1"/>
    <x v="1"/>
    <x v="1"/>
    <x v="8"/>
    <x v="8"/>
    <s v="None"/>
  </r>
  <r>
    <x v="78"/>
    <x v="0"/>
    <x v="6"/>
    <x v="1"/>
    <x v="5"/>
    <n v="6"/>
    <n v="30"/>
    <x v="1"/>
    <x v="1"/>
    <x v="1"/>
    <x v="8"/>
    <x v="8"/>
    <s v="None"/>
  </r>
  <r>
    <x v="79"/>
    <x v="0"/>
    <x v="6"/>
    <x v="1"/>
    <x v="5"/>
    <n v="6"/>
    <n v="30"/>
    <x v="1"/>
    <x v="1"/>
    <x v="1"/>
    <x v="8"/>
    <x v="8"/>
    <s v="None"/>
  </r>
  <r>
    <x v="80"/>
    <x v="1"/>
    <x v="7"/>
    <x v="7"/>
    <x v="13"/>
    <n v="4"/>
    <n v="32"/>
    <x v="1"/>
    <x v="0"/>
    <x v="9"/>
    <x v="11"/>
    <x v="11"/>
    <s v="Sleep Apnea"/>
  </r>
  <r>
    <x v="81"/>
    <x v="1"/>
    <x v="7"/>
    <x v="7"/>
    <x v="13"/>
    <n v="4"/>
    <n v="32"/>
    <x v="1"/>
    <x v="0"/>
    <x v="9"/>
    <x v="11"/>
    <x v="11"/>
    <s v="Sleep Apnea"/>
  </r>
  <r>
    <x v="82"/>
    <x v="0"/>
    <x v="8"/>
    <x v="3"/>
    <x v="14"/>
    <n v="7"/>
    <n v="40"/>
    <x v="5"/>
    <x v="0"/>
    <x v="10"/>
    <x v="4"/>
    <x v="12"/>
    <s v="None"/>
  </r>
  <r>
    <x v="83"/>
    <x v="0"/>
    <x v="8"/>
    <x v="3"/>
    <x v="14"/>
    <n v="7"/>
    <n v="40"/>
    <x v="5"/>
    <x v="0"/>
    <x v="10"/>
    <x v="4"/>
    <x v="12"/>
    <s v="None"/>
  </r>
  <r>
    <x v="84"/>
    <x v="0"/>
    <x v="8"/>
    <x v="0"/>
    <x v="11"/>
    <n v="8"/>
    <n v="60"/>
    <x v="5"/>
    <x v="3"/>
    <x v="3"/>
    <x v="4"/>
    <x v="4"/>
    <s v="None"/>
  </r>
  <r>
    <x v="85"/>
    <x v="1"/>
    <x v="8"/>
    <x v="6"/>
    <x v="12"/>
    <n v="8"/>
    <n v="60"/>
    <x v="3"/>
    <x v="1"/>
    <x v="11"/>
    <x v="9"/>
    <x v="9"/>
    <s v="None"/>
  </r>
  <r>
    <x v="86"/>
    <x v="0"/>
    <x v="8"/>
    <x v="5"/>
    <x v="12"/>
    <n v="8"/>
    <n v="60"/>
    <x v="3"/>
    <x v="1"/>
    <x v="1"/>
    <x v="12"/>
    <x v="8"/>
    <s v="None"/>
  </r>
  <r>
    <x v="87"/>
    <x v="0"/>
    <x v="8"/>
    <x v="5"/>
    <x v="12"/>
    <n v="8"/>
    <n v="60"/>
    <x v="3"/>
    <x v="1"/>
    <x v="1"/>
    <x v="12"/>
    <x v="8"/>
    <s v="None"/>
  </r>
  <r>
    <x v="88"/>
    <x v="0"/>
    <x v="8"/>
    <x v="5"/>
    <x v="15"/>
    <n v="8"/>
    <n v="60"/>
    <x v="3"/>
    <x v="1"/>
    <x v="1"/>
    <x v="12"/>
    <x v="8"/>
    <s v="None"/>
  </r>
  <r>
    <x v="89"/>
    <x v="0"/>
    <x v="8"/>
    <x v="5"/>
    <x v="15"/>
    <n v="8"/>
    <n v="60"/>
    <x v="3"/>
    <x v="1"/>
    <x v="1"/>
    <x v="12"/>
    <x v="8"/>
    <s v="None"/>
  </r>
  <r>
    <x v="90"/>
    <x v="0"/>
    <x v="8"/>
    <x v="5"/>
    <x v="15"/>
    <n v="8"/>
    <n v="60"/>
    <x v="3"/>
    <x v="1"/>
    <x v="1"/>
    <x v="12"/>
    <x v="8"/>
    <s v="None"/>
  </r>
  <r>
    <x v="91"/>
    <x v="0"/>
    <x v="8"/>
    <x v="5"/>
    <x v="15"/>
    <n v="8"/>
    <n v="60"/>
    <x v="3"/>
    <x v="1"/>
    <x v="1"/>
    <x v="12"/>
    <x v="8"/>
    <s v="None"/>
  </r>
  <r>
    <x v="92"/>
    <x v="0"/>
    <x v="8"/>
    <x v="0"/>
    <x v="11"/>
    <n v="8"/>
    <n v="60"/>
    <x v="5"/>
    <x v="3"/>
    <x v="3"/>
    <x v="4"/>
    <x v="4"/>
    <s v="None"/>
  </r>
  <r>
    <x v="93"/>
    <x v="0"/>
    <x v="8"/>
    <x v="8"/>
    <x v="16"/>
    <n v="7"/>
    <n v="60"/>
    <x v="5"/>
    <x v="2"/>
    <x v="12"/>
    <x v="13"/>
    <x v="13"/>
    <s v="Sleep Apnea"/>
  </r>
  <r>
    <x v="94"/>
    <x v="1"/>
    <x v="9"/>
    <x v="6"/>
    <x v="12"/>
    <n v="8"/>
    <n v="60"/>
    <x v="3"/>
    <x v="1"/>
    <x v="11"/>
    <x v="9"/>
    <x v="9"/>
    <s v="Insomnia"/>
  </r>
  <r>
    <x v="95"/>
    <x v="1"/>
    <x v="9"/>
    <x v="6"/>
    <x v="17"/>
    <n v="8"/>
    <n v="60"/>
    <x v="3"/>
    <x v="1"/>
    <x v="11"/>
    <x v="9"/>
    <x v="9"/>
    <s v="None"/>
  </r>
  <r>
    <x v="96"/>
    <x v="1"/>
    <x v="9"/>
    <x v="6"/>
    <x v="12"/>
    <n v="8"/>
    <n v="60"/>
    <x v="3"/>
    <x v="1"/>
    <x v="11"/>
    <x v="9"/>
    <x v="9"/>
    <s v="None"/>
  </r>
  <r>
    <x v="97"/>
    <x v="1"/>
    <x v="9"/>
    <x v="6"/>
    <x v="17"/>
    <n v="8"/>
    <n v="60"/>
    <x v="3"/>
    <x v="1"/>
    <x v="11"/>
    <x v="9"/>
    <x v="9"/>
    <s v="None"/>
  </r>
  <r>
    <x v="98"/>
    <x v="1"/>
    <x v="9"/>
    <x v="3"/>
    <x v="17"/>
    <n v="8"/>
    <n v="60"/>
    <x v="3"/>
    <x v="1"/>
    <x v="11"/>
    <x v="9"/>
    <x v="9"/>
    <s v="None"/>
  </r>
  <r>
    <x v="99"/>
    <x v="1"/>
    <x v="9"/>
    <x v="3"/>
    <x v="17"/>
    <n v="8"/>
    <n v="60"/>
    <x v="3"/>
    <x v="1"/>
    <x v="11"/>
    <x v="9"/>
    <x v="9"/>
    <s v="None"/>
  </r>
  <r>
    <x v="100"/>
    <x v="1"/>
    <x v="9"/>
    <x v="3"/>
    <x v="12"/>
    <n v="8"/>
    <n v="60"/>
    <x v="3"/>
    <x v="1"/>
    <x v="11"/>
    <x v="9"/>
    <x v="9"/>
    <s v="None"/>
  </r>
  <r>
    <x v="101"/>
    <x v="1"/>
    <x v="9"/>
    <x v="3"/>
    <x v="12"/>
    <n v="8"/>
    <n v="60"/>
    <x v="3"/>
    <x v="1"/>
    <x v="11"/>
    <x v="9"/>
    <x v="9"/>
    <s v="None"/>
  </r>
  <r>
    <x v="102"/>
    <x v="1"/>
    <x v="9"/>
    <x v="3"/>
    <x v="12"/>
    <n v="8"/>
    <n v="60"/>
    <x v="3"/>
    <x v="1"/>
    <x v="11"/>
    <x v="9"/>
    <x v="9"/>
    <s v="None"/>
  </r>
  <r>
    <x v="103"/>
    <x v="0"/>
    <x v="9"/>
    <x v="3"/>
    <x v="18"/>
    <n v="5"/>
    <n v="35"/>
    <x v="2"/>
    <x v="0"/>
    <x v="13"/>
    <x v="14"/>
    <x v="14"/>
    <s v="Sleep Apnea"/>
  </r>
  <r>
    <x v="104"/>
    <x v="1"/>
    <x v="9"/>
    <x v="3"/>
    <x v="12"/>
    <n v="8"/>
    <n v="60"/>
    <x v="3"/>
    <x v="1"/>
    <x v="11"/>
    <x v="9"/>
    <x v="9"/>
    <s v="Sleep Apnea"/>
  </r>
  <r>
    <x v="105"/>
    <x v="0"/>
    <x v="9"/>
    <x v="3"/>
    <x v="18"/>
    <n v="5"/>
    <n v="35"/>
    <x v="2"/>
    <x v="0"/>
    <x v="13"/>
    <x v="14"/>
    <x v="14"/>
    <s v="Insomnia"/>
  </r>
  <r>
    <x v="106"/>
    <x v="1"/>
    <x v="10"/>
    <x v="4"/>
    <x v="0"/>
    <n v="6"/>
    <n v="42"/>
    <x v="0"/>
    <x v="0"/>
    <x v="0"/>
    <x v="0"/>
    <x v="0"/>
    <s v="None"/>
  </r>
  <r>
    <x v="107"/>
    <x v="0"/>
    <x v="10"/>
    <x v="5"/>
    <x v="4"/>
    <n v="8"/>
    <n v="70"/>
    <x v="3"/>
    <x v="3"/>
    <x v="3"/>
    <x v="9"/>
    <x v="9"/>
    <s v="None"/>
  </r>
  <r>
    <x v="108"/>
    <x v="0"/>
    <x v="10"/>
    <x v="5"/>
    <x v="4"/>
    <n v="8"/>
    <n v="70"/>
    <x v="3"/>
    <x v="3"/>
    <x v="3"/>
    <x v="9"/>
    <x v="9"/>
    <s v="None"/>
  </r>
  <r>
    <x v="109"/>
    <x v="0"/>
    <x v="10"/>
    <x v="8"/>
    <x v="16"/>
    <n v="8"/>
    <n v="60"/>
    <x v="5"/>
    <x v="1"/>
    <x v="14"/>
    <x v="9"/>
    <x v="4"/>
    <s v="None"/>
  </r>
  <r>
    <x v="110"/>
    <x v="1"/>
    <x v="10"/>
    <x v="6"/>
    <x v="12"/>
    <n v="8"/>
    <n v="60"/>
    <x v="3"/>
    <x v="1"/>
    <x v="11"/>
    <x v="9"/>
    <x v="9"/>
    <s v="None"/>
  </r>
  <r>
    <x v="111"/>
    <x v="0"/>
    <x v="10"/>
    <x v="8"/>
    <x v="16"/>
    <n v="8"/>
    <n v="60"/>
    <x v="5"/>
    <x v="1"/>
    <x v="14"/>
    <x v="9"/>
    <x v="4"/>
    <s v="None"/>
  </r>
  <r>
    <x v="112"/>
    <x v="1"/>
    <x v="10"/>
    <x v="6"/>
    <x v="12"/>
    <n v="8"/>
    <n v="60"/>
    <x v="3"/>
    <x v="1"/>
    <x v="11"/>
    <x v="9"/>
    <x v="9"/>
    <s v="None"/>
  </r>
  <r>
    <x v="113"/>
    <x v="0"/>
    <x v="10"/>
    <x v="8"/>
    <x v="16"/>
    <n v="8"/>
    <n v="60"/>
    <x v="5"/>
    <x v="1"/>
    <x v="14"/>
    <x v="9"/>
    <x v="4"/>
    <s v="None"/>
  </r>
  <r>
    <x v="114"/>
    <x v="1"/>
    <x v="10"/>
    <x v="6"/>
    <x v="12"/>
    <n v="8"/>
    <n v="60"/>
    <x v="3"/>
    <x v="1"/>
    <x v="11"/>
    <x v="9"/>
    <x v="9"/>
    <s v="None"/>
  </r>
  <r>
    <x v="115"/>
    <x v="1"/>
    <x v="10"/>
    <x v="6"/>
    <x v="12"/>
    <n v="8"/>
    <n v="60"/>
    <x v="3"/>
    <x v="1"/>
    <x v="11"/>
    <x v="9"/>
    <x v="9"/>
    <s v="None"/>
  </r>
  <r>
    <x v="116"/>
    <x v="1"/>
    <x v="10"/>
    <x v="6"/>
    <x v="12"/>
    <n v="8"/>
    <n v="60"/>
    <x v="3"/>
    <x v="1"/>
    <x v="11"/>
    <x v="9"/>
    <x v="9"/>
    <s v="None"/>
  </r>
  <r>
    <x v="117"/>
    <x v="1"/>
    <x v="10"/>
    <x v="6"/>
    <x v="12"/>
    <n v="8"/>
    <n v="60"/>
    <x v="3"/>
    <x v="1"/>
    <x v="11"/>
    <x v="9"/>
    <x v="9"/>
    <s v="None"/>
  </r>
  <r>
    <x v="118"/>
    <x v="1"/>
    <x v="10"/>
    <x v="6"/>
    <x v="12"/>
    <n v="8"/>
    <n v="60"/>
    <x v="3"/>
    <x v="1"/>
    <x v="11"/>
    <x v="9"/>
    <x v="9"/>
    <s v="None"/>
  </r>
  <r>
    <x v="119"/>
    <x v="1"/>
    <x v="10"/>
    <x v="6"/>
    <x v="12"/>
    <n v="8"/>
    <n v="60"/>
    <x v="3"/>
    <x v="1"/>
    <x v="11"/>
    <x v="9"/>
    <x v="9"/>
    <s v="None"/>
  </r>
  <r>
    <x v="120"/>
    <x v="1"/>
    <x v="10"/>
    <x v="6"/>
    <x v="12"/>
    <n v="8"/>
    <n v="60"/>
    <x v="3"/>
    <x v="1"/>
    <x v="11"/>
    <x v="9"/>
    <x v="9"/>
    <s v="None"/>
  </r>
  <r>
    <x v="121"/>
    <x v="1"/>
    <x v="10"/>
    <x v="6"/>
    <x v="12"/>
    <n v="8"/>
    <n v="60"/>
    <x v="3"/>
    <x v="1"/>
    <x v="11"/>
    <x v="9"/>
    <x v="9"/>
    <s v="None"/>
  </r>
  <r>
    <x v="122"/>
    <x v="1"/>
    <x v="10"/>
    <x v="6"/>
    <x v="12"/>
    <n v="8"/>
    <n v="60"/>
    <x v="3"/>
    <x v="1"/>
    <x v="11"/>
    <x v="9"/>
    <x v="9"/>
    <s v="None"/>
  </r>
  <r>
    <x v="123"/>
    <x v="1"/>
    <x v="10"/>
    <x v="6"/>
    <x v="12"/>
    <n v="8"/>
    <n v="60"/>
    <x v="3"/>
    <x v="1"/>
    <x v="11"/>
    <x v="9"/>
    <x v="9"/>
    <s v="None"/>
  </r>
  <r>
    <x v="124"/>
    <x v="1"/>
    <x v="10"/>
    <x v="6"/>
    <x v="12"/>
    <n v="8"/>
    <n v="60"/>
    <x v="3"/>
    <x v="1"/>
    <x v="11"/>
    <x v="9"/>
    <x v="9"/>
    <s v="None"/>
  </r>
  <r>
    <x v="125"/>
    <x v="1"/>
    <x v="10"/>
    <x v="4"/>
    <x v="11"/>
    <n v="8"/>
    <n v="60"/>
    <x v="3"/>
    <x v="3"/>
    <x v="3"/>
    <x v="4"/>
    <x v="4"/>
    <s v="None"/>
  </r>
  <r>
    <x v="126"/>
    <x v="0"/>
    <x v="11"/>
    <x v="8"/>
    <x v="15"/>
    <n v="8"/>
    <n v="60"/>
    <x v="5"/>
    <x v="1"/>
    <x v="14"/>
    <x v="9"/>
    <x v="4"/>
    <s v="None"/>
  </r>
  <r>
    <x v="127"/>
    <x v="1"/>
    <x v="11"/>
    <x v="6"/>
    <x v="17"/>
    <n v="8"/>
    <n v="60"/>
    <x v="3"/>
    <x v="1"/>
    <x v="11"/>
    <x v="9"/>
    <x v="9"/>
    <s v="None"/>
  </r>
  <r>
    <x v="128"/>
    <x v="0"/>
    <x v="11"/>
    <x v="8"/>
    <x v="15"/>
    <n v="8"/>
    <n v="60"/>
    <x v="5"/>
    <x v="1"/>
    <x v="14"/>
    <x v="9"/>
    <x v="4"/>
    <s v="None"/>
  </r>
  <r>
    <x v="129"/>
    <x v="0"/>
    <x v="11"/>
    <x v="8"/>
    <x v="15"/>
    <n v="8"/>
    <n v="60"/>
    <x v="5"/>
    <x v="1"/>
    <x v="14"/>
    <x v="9"/>
    <x v="4"/>
    <s v="None"/>
  </r>
  <r>
    <x v="130"/>
    <x v="1"/>
    <x v="11"/>
    <x v="6"/>
    <x v="17"/>
    <n v="8"/>
    <n v="60"/>
    <x v="3"/>
    <x v="1"/>
    <x v="11"/>
    <x v="9"/>
    <x v="9"/>
    <s v="None"/>
  </r>
  <r>
    <x v="131"/>
    <x v="0"/>
    <x v="11"/>
    <x v="8"/>
    <x v="15"/>
    <n v="8"/>
    <n v="60"/>
    <x v="5"/>
    <x v="1"/>
    <x v="14"/>
    <x v="9"/>
    <x v="4"/>
    <s v="None"/>
  </r>
  <r>
    <x v="132"/>
    <x v="0"/>
    <x v="11"/>
    <x v="8"/>
    <x v="15"/>
    <n v="8"/>
    <n v="60"/>
    <x v="5"/>
    <x v="1"/>
    <x v="14"/>
    <x v="9"/>
    <x v="4"/>
    <s v="None"/>
  </r>
  <r>
    <x v="133"/>
    <x v="1"/>
    <x v="11"/>
    <x v="6"/>
    <x v="17"/>
    <n v="8"/>
    <n v="60"/>
    <x v="3"/>
    <x v="1"/>
    <x v="11"/>
    <x v="9"/>
    <x v="9"/>
    <s v="None"/>
  </r>
  <r>
    <x v="134"/>
    <x v="0"/>
    <x v="11"/>
    <x v="8"/>
    <x v="15"/>
    <n v="8"/>
    <n v="60"/>
    <x v="5"/>
    <x v="1"/>
    <x v="14"/>
    <x v="9"/>
    <x v="4"/>
    <s v="None"/>
  </r>
  <r>
    <x v="135"/>
    <x v="0"/>
    <x v="11"/>
    <x v="8"/>
    <x v="15"/>
    <n v="8"/>
    <n v="60"/>
    <x v="5"/>
    <x v="1"/>
    <x v="14"/>
    <x v="9"/>
    <x v="4"/>
    <s v="None"/>
  </r>
  <r>
    <x v="136"/>
    <x v="1"/>
    <x v="11"/>
    <x v="6"/>
    <x v="17"/>
    <n v="8"/>
    <n v="60"/>
    <x v="3"/>
    <x v="1"/>
    <x v="11"/>
    <x v="9"/>
    <x v="9"/>
    <s v="None"/>
  </r>
  <r>
    <x v="137"/>
    <x v="0"/>
    <x v="11"/>
    <x v="8"/>
    <x v="17"/>
    <n v="8"/>
    <n v="60"/>
    <x v="5"/>
    <x v="1"/>
    <x v="14"/>
    <x v="9"/>
    <x v="4"/>
    <s v="None"/>
  </r>
  <r>
    <x v="138"/>
    <x v="1"/>
    <x v="11"/>
    <x v="6"/>
    <x v="17"/>
    <n v="8"/>
    <n v="60"/>
    <x v="3"/>
    <x v="1"/>
    <x v="11"/>
    <x v="9"/>
    <x v="9"/>
    <s v="None"/>
  </r>
  <r>
    <x v="139"/>
    <x v="0"/>
    <x v="11"/>
    <x v="8"/>
    <x v="17"/>
    <n v="8"/>
    <n v="60"/>
    <x v="5"/>
    <x v="1"/>
    <x v="14"/>
    <x v="9"/>
    <x v="4"/>
    <s v="None"/>
  </r>
  <r>
    <x v="140"/>
    <x v="1"/>
    <x v="11"/>
    <x v="6"/>
    <x v="17"/>
    <n v="8"/>
    <n v="60"/>
    <x v="3"/>
    <x v="1"/>
    <x v="11"/>
    <x v="9"/>
    <x v="9"/>
    <s v="None"/>
  </r>
  <r>
    <x v="141"/>
    <x v="0"/>
    <x v="11"/>
    <x v="8"/>
    <x v="17"/>
    <n v="8"/>
    <n v="60"/>
    <x v="5"/>
    <x v="1"/>
    <x v="14"/>
    <x v="9"/>
    <x v="4"/>
    <s v="None"/>
  </r>
  <r>
    <x v="142"/>
    <x v="1"/>
    <x v="11"/>
    <x v="6"/>
    <x v="17"/>
    <n v="8"/>
    <n v="60"/>
    <x v="3"/>
    <x v="1"/>
    <x v="11"/>
    <x v="9"/>
    <x v="9"/>
    <s v="None"/>
  </r>
  <r>
    <x v="143"/>
    <x v="1"/>
    <x v="11"/>
    <x v="6"/>
    <x v="17"/>
    <n v="8"/>
    <n v="60"/>
    <x v="3"/>
    <x v="1"/>
    <x v="11"/>
    <x v="9"/>
    <x v="9"/>
    <s v="None"/>
  </r>
  <r>
    <x v="144"/>
    <x v="0"/>
    <x v="11"/>
    <x v="8"/>
    <x v="17"/>
    <n v="8"/>
    <n v="60"/>
    <x v="5"/>
    <x v="1"/>
    <x v="14"/>
    <x v="9"/>
    <x v="4"/>
    <s v="Sleep Apnea"/>
  </r>
  <r>
    <x v="145"/>
    <x v="1"/>
    <x v="11"/>
    <x v="8"/>
    <x v="16"/>
    <n v="7"/>
    <n v="60"/>
    <x v="5"/>
    <x v="2"/>
    <x v="12"/>
    <x v="13"/>
    <x v="13"/>
    <s v="Sleep Apnea"/>
  </r>
  <r>
    <x v="146"/>
    <x v="0"/>
    <x v="12"/>
    <x v="8"/>
    <x v="12"/>
    <n v="8"/>
    <n v="60"/>
    <x v="5"/>
    <x v="1"/>
    <x v="14"/>
    <x v="9"/>
    <x v="4"/>
    <s v="Insomnia"/>
  </r>
  <r>
    <x v="147"/>
    <x v="0"/>
    <x v="12"/>
    <x v="5"/>
    <x v="6"/>
    <n v="5"/>
    <n v="40"/>
    <x v="2"/>
    <x v="0"/>
    <x v="4"/>
    <x v="5"/>
    <x v="5"/>
    <s v="Insomnia"/>
  </r>
  <r>
    <x v="148"/>
    <x v="1"/>
    <x v="12"/>
    <x v="8"/>
    <x v="19"/>
    <n v="7"/>
    <n v="50"/>
    <x v="0"/>
    <x v="3"/>
    <x v="8"/>
    <x v="1"/>
    <x v="10"/>
    <s v="None"/>
  </r>
  <r>
    <x v="149"/>
    <x v="1"/>
    <x v="12"/>
    <x v="6"/>
    <x v="20"/>
    <n v="9"/>
    <n v="80"/>
    <x v="4"/>
    <x v="3"/>
    <x v="15"/>
    <x v="15"/>
    <x v="15"/>
    <s v="None"/>
  </r>
  <r>
    <x v="150"/>
    <x v="1"/>
    <x v="12"/>
    <x v="6"/>
    <x v="20"/>
    <n v="9"/>
    <n v="80"/>
    <x v="4"/>
    <x v="3"/>
    <x v="15"/>
    <x v="15"/>
    <x v="15"/>
    <s v="None"/>
  </r>
  <r>
    <x v="151"/>
    <x v="0"/>
    <x v="12"/>
    <x v="8"/>
    <x v="12"/>
    <n v="8"/>
    <n v="60"/>
    <x v="5"/>
    <x v="1"/>
    <x v="14"/>
    <x v="9"/>
    <x v="4"/>
    <s v="None"/>
  </r>
  <r>
    <x v="152"/>
    <x v="0"/>
    <x v="12"/>
    <x v="8"/>
    <x v="12"/>
    <n v="8"/>
    <n v="60"/>
    <x v="5"/>
    <x v="1"/>
    <x v="14"/>
    <x v="9"/>
    <x v="4"/>
    <s v="None"/>
  </r>
  <r>
    <x v="153"/>
    <x v="0"/>
    <x v="12"/>
    <x v="8"/>
    <x v="12"/>
    <n v="8"/>
    <n v="60"/>
    <x v="5"/>
    <x v="1"/>
    <x v="14"/>
    <x v="9"/>
    <x v="4"/>
    <s v="None"/>
  </r>
  <r>
    <x v="154"/>
    <x v="0"/>
    <x v="12"/>
    <x v="8"/>
    <x v="12"/>
    <n v="8"/>
    <n v="60"/>
    <x v="5"/>
    <x v="1"/>
    <x v="14"/>
    <x v="9"/>
    <x v="4"/>
    <s v="None"/>
  </r>
  <r>
    <x v="155"/>
    <x v="0"/>
    <x v="12"/>
    <x v="8"/>
    <x v="12"/>
    <n v="8"/>
    <n v="60"/>
    <x v="5"/>
    <x v="1"/>
    <x v="14"/>
    <x v="9"/>
    <x v="4"/>
    <s v="None"/>
  </r>
  <r>
    <x v="156"/>
    <x v="0"/>
    <x v="12"/>
    <x v="8"/>
    <x v="12"/>
    <n v="8"/>
    <n v="60"/>
    <x v="5"/>
    <x v="1"/>
    <x v="14"/>
    <x v="9"/>
    <x v="4"/>
    <s v="None"/>
  </r>
  <r>
    <x v="157"/>
    <x v="0"/>
    <x v="12"/>
    <x v="8"/>
    <x v="12"/>
    <n v="8"/>
    <n v="60"/>
    <x v="5"/>
    <x v="1"/>
    <x v="14"/>
    <x v="9"/>
    <x v="4"/>
    <s v="None"/>
  </r>
  <r>
    <x v="158"/>
    <x v="0"/>
    <x v="12"/>
    <x v="8"/>
    <x v="12"/>
    <n v="8"/>
    <n v="60"/>
    <x v="5"/>
    <x v="1"/>
    <x v="14"/>
    <x v="9"/>
    <x v="4"/>
    <s v="None"/>
  </r>
  <r>
    <x v="159"/>
    <x v="0"/>
    <x v="12"/>
    <x v="8"/>
    <x v="12"/>
    <n v="8"/>
    <n v="60"/>
    <x v="5"/>
    <x v="1"/>
    <x v="14"/>
    <x v="9"/>
    <x v="4"/>
    <s v="None"/>
  </r>
  <r>
    <x v="160"/>
    <x v="0"/>
    <x v="12"/>
    <x v="8"/>
    <x v="12"/>
    <n v="8"/>
    <n v="60"/>
    <x v="5"/>
    <x v="1"/>
    <x v="14"/>
    <x v="9"/>
    <x v="4"/>
    <s v="None"/>
  </r>
  <r>
    <x v="161"/>
    <x v="1"/>
    <x v="13"/>
    <x v="6"/>
    <x v="12"/>
    <n v="8"/>
    <n v="55"/>
    <x v="0"/>
    <x v="3"/>
    <x v="16"/>
    <x v="16"/>
    <x v="16"/>
    <s v="None"/>
  </r>
  <r>
    <x v="162"/>
    <x v="1"/>
    <x v="13"/>
    <x v="6"/>
    <x v="12"/>
    <n v="8"/>
    <n v="55"/>
    <x v="0"/>
    <x v="3"/>
    <x v="16"/>
    <x v="16"/>
    <x v="16"/>
    <s v="None"/>
  </r>
  <r>
    <x v="163"/>
    <x v="0"/>
    <x v="13"/>
    <x v="8"/>
    <x v="9"/>
    <n v="8"/>
    <n v="90"/>
    <x v="5"/>
    <x v="1"/>
    <x v="14"/>
    <x v="9"/>
    <x v="4"/>
    <s v="None"/>
  </r>
  <r>
    <x v="164"/>
    <x v="0"/>
    <x v="13"/>
    <x v="8"/>
    <x v="9"/>
    <n v="8"/>
    <n v="90"/>
    <x v="5"/>
    <x v="1"/>
    <x v="14"/>
    <x v="9"/>
    <x v="4"/>
    <s v="None"/>
  </r>
  <r>
    <x v="165"/>
    <x v="0"/>
    <x v="14"/>
    <x v="8"/>
    <x v="7"/>
    <n v="8"/>
    <n v="90"/>
    <x v="5"/>
    <x v="1"/>
    <x v="14"/>
    <x v="4"/>
    <x v="4"/>
    <s v="Insomnia"/>
  </r>
  <r>
    <x v="166"/>
    <x v="0"/>
    <x v="14"/>
    <x v="5"/>
    <x v="15"/>
    <n v="8"/>
    <n v="70"/>
    <x v="0"/>
    <x v="3"/>
    <x v="17"/>
    <x v="8"/>
    <x v="17"/>
    <s v="None"/>
  </r>
  <r>
    <x v="167"/>
    <x v="0"/>
    <x v="14"/>
    <x v="8"/>
    <x v="17"/>
    <n v="7"/>
    <n v="55"/>
    <x v="0"/>
    <x v="0"/>
    <x v="18"/>
    <x v="8"/>
    <x v="18"/>
    <s v="None"/>
  </r>
  <r>
    <x v="168"/>
    <x v="0"/>
    <x v="14"/>
    <x v="8"/>
    <x v="17"/>
    <n v="7"/>
    <n v="55"/>
    <x v="0"/>
    <x v="0"/>
    <x v="18"/>
    <x v="8"/>
    <x v="18"/>
    <s v="None"/>
  </r>
  <r>
    <x v="169"/>
    <x v="0"/>
    <x v="14"/>
    <x v="8"/>
    <x v="8"/>
    <n v="8"/>
    <n v="90"/>
    <x v="5"/>
    <x v="1"/>
    <x v="14"/>
    <x v="4"/>
    <x v="4"/>
    <s v="None"/>
  </r>
  <r>
    <x v="170"/>
    <x v="0"/>
    <x v="14"/>
    <x v="8"/>
    <x v="8"/>
    <n v="8"/>
    <n v="90"/>
    <x v="5"/>
    <x v="1"/>
    <x v="14"/>
    <x v="4"/>
    <x v="4"/>
    <s v="None"/>
  </r>
  <r>
    <x v="171"/>
    <x v="0"/>
    <x v="14"/>
    <x v="8"/>
    <x v="8"/>
    <n v="8"/>
    <n v="90"/>
    <x v="5"/>
    <x v="1"/>
    <x v="14"/>
    <x v="4"/>
    <x v="4"/>
    <s v="None"/>
  </r>
  <r>
    <x v="172"/>
    <x v="0"/>
    <x v="14"/>
    <x v="8"/>
    <x v="8"/>
    <n v="8"/>
    <n v="90"/>
    <x v="5"/>
    <x v="1"/>
    <x v="14"/>
    <x v="4"/>
    <x v="4"/>
    <s v="None"/>
  </r>
  <r>
    <x v="173"/>
    <x v="0"/>
    <x v="14"/>
    <x v="8"/>
    <x v="8"/>
    <n v="8"/>
    <n v="90"/>
    <x v="5"/>
    <x v="1"/>
    <x v="14"/>
    <x v="4"/>
    <x v="4"/>
    <s v="None"/>
  </r>
  <r>
    <x v="174"/>
    <x v="0"/>
    <x v="14"/>
    <x v="8"/>
    <x v="7"/>
    <n v="8"/>
    <n v="90"/>
    <x v="5"/>
    <x v="1"/>
    <x v="14"/>
    <x v="4"/>
    <x v="4"/>
    <s v="None"/>
  </r>
  <r>
    <x v="175"/>
    <x v="0"/>
    <x v="14"/>
    <x v="8"/>
    <x v="7"/>
    <n v="8"/>
    <n v="90"/>
    <x v="5"/>
    <x v="1"/>
    <x v="14"/>
    <x v="4"/>
    <x v="4"/>
    <s v="None"/>
  </r>
  <r>
    <x v="176"/>
    <x v="0"/>
    <x v="14"/>
    <x v="8"/>
    <x v="7"/>
    <n v="8"/>
    <n v="90"/>
    <x v="5"/>
    <x v="1"/>
    <x v="14"/>
    <x v="4"/>
    <x v="4"/>
    <s v="None"/>
  </r>
  <r>
    <x v="177"/>
    <x v="0"/>
    <x v="15"/>
    <x v="9"/>
    <x v="6"/>
    <n v="6"/>
    <n v="45"/>
    <x v="2"/>
    <x v="0"/>
    <x v="14"/>
    <x v="8"/>
    <x v="18"/>
    <s v="Insomnia"/>
  </r>
  <r>
    <x v="178"/>
    <x v="0"/>
    <x v="15"/>
    <x v="8"/>
    <x v="4"/>
    <n v="8"/>
    <n v="90"/>
    <x v="5"/>
    <x v="1"/>
    <x v="14"/>
    <x v="4"/>
    <x v="4"/>
    <s v="None"/>
  </r>
  <r>
    <x v="179"/>
    <x v="0"/>
    <x v="15"/>
    <x v="8"/>
    <x v="4"/>
    <n v="8"/>
    <n v="90"/>
    <x v="5"/>
    <x v="1"/>
    <x v="14"/>
    <x v="4"/>
    <x v="4"/>
    <s v="None"/>
  </r>
  <r>
    <x v="180"/>
    <x v="0"/>
    <x v="15"/>
    <x v="8"/>
    <x v="4"/>
    <n v="8"/>
    <n v="90"/>
    <x v="5"/>
    <x v="1"/>
    <x v="14"/>
    <x v="4"/>
    <x v="4"/>
    <s v="None"/>
  </r>
  <r>
    <x v="181"/>
    <x v="0"/>
    <x v="15"/>
    <x v="8"/>
    <x v="4"/>
    <n v="8"/>
    <n v="90"/>
    <x v="5"/>
    <x v="1"/>
    <x v="14"/>
    <x v="4"/>
    <x v="4"/>
    <s v="None"/>
  </r>
  <r>
    <x v="182"/>
    <x v="0"/>
    <x v="15"/>
    <x v="8"/>
    <x v="4"/>
    <n v="8"/>
    <n v="90"/>
    <x v="5"/>
    <x v="1"/>
    <x v="14"/>
    <x v="4"/>
    <x v="4"/>
    <s v="None"/>
  </r>
  <r>
    <x v="183"/>
    <x v="0"/>
    <x v="15"/>
    <x v="8"/>
    <x v="4"/>
    <n v="8"/>
    <n v="90"/>
    <x v="5"/>
    <x v="1"/>
    <x v="14"/>
    <x v="4"/>
    <x v="4"/>
    <s v="None"/>
  </r>
  <r>
    <x v="184"/>
    <x v="1"/>
    <x v="15"/>
    <x v="3"/>
    <x v="21"/>
    <n v="6"/>
    <n v="45"/>
    <x v="2"/>
    <x v="0"/>
    <x v="14"/>
    <x v="6"/>
    <x v="8"/>
    <s v="Sleep Apnea"/>
  </r>
  <r>
    <x v="185"/>
    <x v="1"/>
    <x v="15"/>
    <x v="3"/>
    <x v="21"/>
    <n v="6"/>
    <n v="45"/>
    <x v="2"/>
    <x v="0"/>
    <x v="14"/>
    <x v="6"/>
    <x v="8"/>
    <s v="Sleep Apnea"/>
  </r>
  <r>
    <x v="186"/>
    <x v="1"/>
    <x v="16"/>
    <x v="3"/>
    <x v="14"/>
    <n v="7"/>
    <n v="45"/>
    <x v="3"/>
    <x v="0"/>
    <x v="19"/>
    <x v="12"/>
    <x v="18"/>
    <s v="Insomnia"/>
  </r>
  <r>
    <x v="187"/>
    <x v="0"/>
    <x v="16"/>
    <x v="9"/>
    <x v="3"/>
    <n v="6"/>
    <n v="45"/>
    <x v="2"/>
    <x v="0"/>
    <x v="14"/>
    <x v="8"/>
    <x v="18"/>
    <s v="Insomnia"/>
  </r>
  <r>
    <x v="188"/>
    <x v="1"/>
    <x v="16"/>
    <x v="3"/>
    <x v="14"/>
    <n v="7"/>
    <n v="45"/>
    <x v="3"/>
    <x v="0"/>
    <x v="19"/>
    <x v="12"/>
    <x v="18"/>
    <s v="Insomnia"/>
  </r>
  <r>
    <x v="189"/>
    <x v="0"/>
    <x v="16"/>
    <x v="9"/>
    <x v="6"/>
    <n v="6"/>
    <n v="45"/>
    <x v="2"/>
    <x v="0"/>
    <x v="14"/>
    <x v="8"/>
    <x v="18"/>
    <s v="Insomnia"/>
  </r>
  <r>
    <x v="190"/>
    <x v="1"/>
    <x v="16"/>
    <x v="3"/>
    <x v="14"/>
    <n v="7"/>
    <n v="45"/>
    <x v="3"/>
    <x v="0"/>
    <x v="19"/>
    <x v="12"/>
    <x v="18"/>
    <s v="Insomnia"/>
  </r>
  <r>
    <x v="191"/>
    <x v="0"/>
    <x v="16"/>
    <x v="9"/>
    <x v="10"/>
    <n v="6"/>
    <n v="45"/>
    <x v="2"/>
    <x v="0"/>
    <x v="14"/>
    <x v="8"/>
    <x v="18"/>
    <s v="Insomnia"/>
  </r>
  <r>
    <x v="192"/>
    <x v="0"/>
    <x v="16"/>
    <x v="9"/>
    <x v="6"/>
    <n v="6"/>
    <n v="45"/>
    <x v="2"/>
    <x v="0"/>
    <x v="14"/>
    <x v="8"/>
    <x v="18"/>
    <s v="Insomnia"/>
  </r>
  <r>
    <x v="193"/>
    <x v="0"/>
    <x v="16"/>
    <x v="9"/>
    <x v="6"/>
    <n v="6"/>
    <n v="45"/>
    <x v="2"/>
    <x v="0"/>
    <x v="14"/>
    <x v="8"/>
    <x v="18"/>
    <s v="Insomnia"/>
  </r>
  <r>
    <x v="194"/>
    <x v="0"/>
    <x v="16"/>
    <x v="9"/>
    <x v="6"/>
    <n v="6"/>
    <n v="45"/>
    <x v="2"/>
    <x v="0"/>
    <x v="14"/>
    <x v="8"/>
    <x v="18"/>
    <s v="Insomnia"/>
  </r>
  <r>
    <x v="195"/>
    <x v="0"/>
    <x v="16"/>
    <x v="9"/>
    <x v="6"/>
    <n v="6"/>
    <n v="45"/>
    <x v="2"/>
    <x v="0"/>
    <x v="14"/>
    <x v="8"/>
    <x v="18"/>
    <s v="Insomnia"/>
  </r>
  <r>
    <x v="196"/>
    <x v="0"/>
    <x v="16"/>
    <x v="9"/>
    <x v="6"/>
    <n v="6"/>
    <n v="45"/>
    <x v="2"/>
    <x v="0"/>
    <x v="14"/>
    <x v="8"/>
    <x v="18"/>
    <s v="Insomnia"/>
  </r>
  <r>
    <x v="197"/>
    <x v="0"/>
    <x v="16"/>
    <x v="9"/>
    <x v="6"/>
    <n v="6"/>
    <n v="45"/>
    <x v="2"/>
    <x v="0"/>
    <x v="14"/>
    <x v="8"/>
    <x v="18"/>
    <s v="Insomnia"/>
  </r>
  <r>
    <x v="198"/>
    <x v="0"/>
    <x v="16"/>
    <x v="9"/>
    <x v="6"/>
    <n v="6"/>
    <n v="45"/>
    <x v="2"/>
    <x v="0"/>
    <x v="14"/>
    <x v="8"/>
    <x v="18"/>
    <s v="Insomnia"/>
  </r>
  <r>
    <x v="199"/>
    <x v="0"/>
    <x v="16"/>
    <x v="9"/>
    <x v="6"/>
    <n v="6"/>
    <n v="45"/>
    <x v="2"/>
    <x v="0"/>
    <x v="14"/>
    <x v="8"/>
    <x v="18"/>
    <s v="Insomnia"/>
  </r>
  <r>
    <x v="200"/>
    <x v="0"/>
    <x v="16"/>
    <x v="9"/>
    <x v="6"/>
    <n v="6"/>
    <n v="45"/>
    <x v="2"/>
    <x v="0"/>
    <x v="14"/>
    <x v="8"/>
    <x v="18"/>
    <s v="Insomnia"/>
  </r>
  <r>
    <x v="201"/>
    <x v="0"/>
    <x v="16"/>
    <x v="5"/>
    <x v="4"/>
    <n v="8"/>
    <n v="90"/>
    <x v="5"/>
    <x v="1"/>
    <x v="14"/>
    <x v="4"/>
    <x v="4"/>
    <s v="Insomnia"/>
  </r>
  <r>
    <x v="202"/>
    <x v="0"/>
    <x v="16"/>
    <x v="5"/>
    <x v="4"/>
    <n v="8"/>
    <n v="90"/>
    <x v="5"/>
    <x v="1"/>
    <x v="14"/>
    <x v="4"/>
    <x v="4"/>
    <s v="Insomnia"/>
  </r>
  <r>
    <x v="203"/>
    <x v="0"/>
    <x v="16"/>
    <x v="5"/>
    <x v="19"/>
    <n v="6"/>
    <n v="47"/>
    <x v="2"/>
    <x v="3"/>
    <x v="6"/>
    <x v="7"/>
    <x v="7"/>
    <s v="None"/>
  </r>
  <r>
    <x v="204"/>
    <x v="0"/>
    <x v="16"/>
    <x v="5"/>
    <x v="7"/>
    <n v="8"/>
    <n v="75"/>
    <x v="3"/>
    <x v="0"/>
    <x v="20"/>
    <x v="9"/>
    <x v="7"/>
    <s v="None"/>
  </r>
  <r>
    <x v="205"/>
    <x v="0"/>
    <x v="16"/>
    <x v="5"/>
    <x v="8"/>
    <n v="8"/>
    <n v="90"/>
    <x v="5"/>
    <x v="1"/>
    <x v="14"/>
    <x v="4"/>
    <x v="4"/>
    <s v="None"/>
  </r>
  <r>
    <x v="206"/>
    <x v="0"/>
    <x v="16"/>
    <x v="5"/>
    <x v="8"/>
    <n v="8"/>
    <n v="90"/>
    <x v="5"/>
    <x v="1"/>
    <x v="14"/>
    <x v="4"/>
    <x v="4"/>
    <s v="None"/>
  </r>
  <r>
    <x v="207"/>
    <x v="0"/>
    <x v="16"/>
    <x v="5"/>
    <x v="8"/>
    <n v="8"/>
    <n v="90"/>
    <x v="5"/>
    <x v="1"/>
    <x v="14"/>
    <x v="4"/>
    <x v="4"/>
    <s v="None"/>
  </r>
  <r>
    <x v="208"/>
    <x v="0"/>
    <x v="16"/>
    <x v="5"/>
    <x v="8"/>
    <n v="8"/>
    <n v="90"/>
    <x v="5"/>
    <x v="1"/>
    <x v="14"/>
    <x v="4"/>
    <x v="4"/>
    <s v="None"/>
  </r>
  <r>
    <x v="209"/>
    <x v="0"/>
    <x v="16"/>
    <x v="5"/>
    <x v="4"/>
    <n v="8"/>
    <n v="90"/>
    <x v="5"/>
    <x v="1"/>
    <x v="14"/>
    <x v="4"/>
    <x v="4"/>
    <s v="None"/>
  </r>
  <r>
    <x v="210"/>
    <x v="0"/>
    <x v="16"/>
    <x v="5"/>
    <x v="8"/>
    <n v="8"/>
    <n v="90"/>
    <x v="5"/>
    <x v="1"/>
    <x v="14"/>
    <x v="4"/>
    <x v="4"/>
    <s v="None"/>
  </r>
  <r>
    <x v="211"/>
    <x v="0"/>
    <x v="16"/>
    <x v="5"/>
    <x v="4"/>
    <n v="8"/>
    <n v="90"/>
    <x v="5"/>
    <x v="1"/>
    <x v="14"/>
    <x v="4"/>
    <x v="4"/>
    <s v="None"/>
  </r>
  <r>
    <x v="212"/>
    <x v="0"/>
    <x v="16"/>
    <x v="5"/>
    <x v="4"/>
    <n v="8"/>
    <n v="90"/>
    <x v="5"/>
    <x v="1"/>
    <x v="14"/>
    <x v="4"/>
    <x v="4"/>
    <s v="None"/>
  </r>
  <r>
    <x v="213"/>
    <x v="0"/>
    <x v="16"/>
    <x v="5"/>
    <x v="4"/>
    <n v="8"/>
    <n v="90"/>
    <x v="5"/>
    <x v="1"/>
    <x v="14"/>
    <x v="4"/>
    <x v="4"/>
    <s v="None"/>
  </r>
  <r>
    <x v="214"/>
    <x v="0"/>
    <x v="16"/>
    <x v="5"/>
    <x v="4"/>
    <n v="8"/>
    <n v="90"/>
    <x v="5"/>
    <x v="1"/>
    <x v="14"/>
    <x v="4"/>
    <x v="4"/>
    <s v="None"/>
  </r>
  <r>
    <x v="215"/>
    <x v="0"/>
    <x v="16"/>
    <x v="5"/>
    <x v="4"/>
    <n v="8"/>
    <n v="90"/>
    <x v="5"/>
    <x v="1"/>
    <x v="14"/>
    <x v="4"/>
    <x v="4"/>
    <s v="None"/>
  </r>
  <r>
    <x v="216"/>
    <x v="0"/>
    <x v="16"/>
    <x v="5"/>
    <x v="4"/>
    <n v="8"/>
    <n v="90"/>
    <x v="5"/>
    <x v="1"/>
    <x v="14"/>
    <x v="4"/>
    <x v="4"/>
    <s v="None"/>
  </r>
  <r>
    <x v="217"/>
    <x v="0"/>
    <x v="16"/>
    <x v="5"/>
    <x v="4"/>
    <n v="8"/>
    <n v="90"/>
    <x v="5"/>
    <x v="1"/>
    <x v="14"/>
    <x v="4"/>
    <x v="4"/>
    <s v="None"/>
  </r>
  <r>
    <x v="218"/>
    <x v="0"/>
    <x v="16"/>
    <x v="5"/>
    <x v="4"/>
    <n v="8"/>
    <n v="90"/>
    <x v="5"/>
    <x v="1"/>
    <x v="14"/>
    <x v="4"/>
    <x v="4"/>
    <s v="Sleep Apnea"/>
  </r>
  <r>
    <x v="219"/>
    <x v="0"/>
    <x v="16"/>
    <x v="9"/>
    <x v="6"/>
    <n v="6"/>
    <n v="45"/>
    <x v="2"/>
    <x v="0"/>
    <x v="14"/>
    <x v="8"/>
    <x v="18"/>
    <s v="Sleep Apnea"/>
  </r>
  <r>
    <x v="220"/>
    <x v="1"/>
    <x v="17"/>
    <x v="3"/>
    <x v="18"/>
    <n v="7"/>
    <n v="45"/>
    <x v="3"/>
    <x v="0"/>
    <x v="19"/>
    <x v="12"/>
    <x v="18"/>
    <s v="Insomnia"/>
  </r>
  <r>
    <x v="221"/>
    <x v="0"/>
    <x v="17"/>
    <x v="9"/>
    <x v="10"/>
    <n v="6"/>
    <n v="45"/>
    <x v="2"/>
    <x v="0"/>
    <x v="14"/>
    <x v="8"/>
    <x v="18"/>
    <s v="Insomnia"/>
  </r>
  <r>
    <x v="222"/>
    <x v="0"/>
    <x v="17"/>
    <x v="9"/>
    <x v="3"/>
    <n v="6"/>
    <n v="45"/>
    <x v="2"/>
    <x v="0"/>
    <x v="14"/>
    <x v="8"/>
    <x v="18"/>
    <s v="Insomnia"/>
  </r>
  <r>
    <x v="223"/>
    <x v="0"/>
    <x v="17"/>
    <x v="9"/>
    <x v="10"/>
    <n v="6"/>
    <n v="45"/>
    <x v="2"/>
    <x v="0"/>
    <x v="14"/>
    <x v="8"/>
    <x v="18"/>
    <s v="Insomnia"/>
  </r>
  <r>
    <x v="224"/>
    <x v="1"/>
    <x v="17"/>
    <x v="3"/>
    <x v="18"/>
    <n v="7"/>
    <n v="45"/>
    <x v="3"/>
    <x v="0"/>
    <x v="19"/>
    <x v="12"/>
    <x v="18"/>
    <s v="Insomnia"/>
  </r>
  <r>
    <x v="225"/>
    <x v="0"/>
    <x v="17"/>
    <x v="9"/>
    <x v="3"/>
    <n v="6"/>
    <n v="45"/>
    <x v="2"/>
    <x v="0"/>
    <x v="14"/>
    <x v="8"/>
    <x v="18"/>
    <s v="Insomnia"/>
  </r>
  <r>
    <x v="226"/>
    <x v="1"/>
    <x v="17"/>
    <x v="3"/>
    <x v="18"/>
    <n v="7"/>
    <n v="45"/>
    <x v="3"/>
    <x v="0"/>
    <x v="19"/>
    <x v="12"/>
    <x v="18"/>
    <s v="Insomnia"/>
  </r>
  <r>
    <x v="227"/>
    <x v="0"/>
    <x v="17"/>
    <x v="9"/>
    <x v="3"/>
    <n v="6"/>
    <n v="45"/>
    <x v="2"/>
    <x v="0"/>
    <x v="14"/>
    <x v="8"/>
    <x v="18"/>
    <s v="Insomnia"/>
  </r>
  <r>
    <x v="228"/>
    <x v="1"/>
    <x v="17"/>
    <x v="3"/>
    <x v="18"/>
    <n v="7"/>
    <n v="45"/>
    <x v="3"/>
    <x v="0"/>
    <x v="19"/>
    <x v="12"/>
    <x v="18"/>
    <s v="Insomnia"/>
  </r>
  <r>
    <x v="229"/>
    <x v="0"/>
    <x v="17"/>
    <x v="9"/>
    <x v="3"/>
    <n v="6"/>
    <n v="45"/>
    <x v="2"/>
    <x v="0"/>
    <x v="14"/>
    <x v="8"/>
    <x v="18"/>
    <s v="Insomnia"/>
  </r>
  <r>
    <x v="230"/>
    <x v="1"/>
    <x v="17"/>
    <x v="3"/>
    <x v="18"/>
    <n v="7"/>
    <n v="45"/>
    <x v="3"/>
    <x v="0"/>
    <x v="19"/>
    <x v="12"/>
    <x v="18"/>
    <s v="Insomnia"/>
  </r>
  <r>
    <x v="231"/>
    <x v="0"/>
    <x v="17"/>
    <x v="9"/>
    <x v="3"/>
    <n v="6"/>
    <n v="45"/>
    <x v="2"/>
    <x v="0"/>
    <x v="14"/>
    <x v="8"/>
    <x v="18"/>
    <s v="Insomnia"/>
  </r>
  <r>
    <x v="232"/>
    <x v="1"/>
    <x v="17"/>
    <x v="3"/>
    <x v="18"/>
    <n v="7"/>
    <n v="45"/>
    <x v="3"/>
    <x v="0"/>
    <x v="19"/>
    <x v="12"/>
    <x v="18"/>
    <s v="Insomnia"/>
  </r>
  <r>
    <x v="233"/>
    <x v="0"/>
    <x v="17"/>
    <x v="9"/>
    <x v="3"/>
    <n v="6"/>
    <n v="45"/>
    <x v="2"/>
    <x v="0"/>
    <x v="14"/>
    <x v="8"/>
    <x v="18"/>
    <s v="Insomnia"/>
  </r>
  <r>
    <x v="234"/>
    <x v="1"/>
    <x v="17"/>
    <x v="3"/>
    <x v="18"/>
    <n v="7"/>
    <n v="45"/>
    <x v="3"/>
    <x v="0"/>
    <x v="19"/>
    <x v="12"/>
    <x v="18"/>
    <s v="Insomnia"/>
  </r>
  <r>
    <x v="235"/>
    <x v="0"/>
    <x v="17"/>
    <x v="9"/>
    <x v="3"/>
    <n v="6"/>
    <n v="45"/>
    <x v="2"/>
    <x v="0"/>
    <x v="14"/>
    <x v="8"/>
    <x v="18"/>
    <s v="Insomnia"/>
  </r>
  <r>
    <x v="236"/>
    <x v="0"/>
    <x v="17"/>
    <x v="9"/>
    <x v="10"/>
    <n v="6"/>
    <n v="45"/>
    <x v="2"/>
    <x v="0"/>
    <x v="14"/>
    <x v="8"/>
    <x v="18"/>
    <s v="Insomnia"/>
  </r>
  <r>
    <x v="237"/>
    <x v="1"/>
    <x v="17"/>
    <x v="3"/>
    <x v="6"/>
    <n v="7"/>
    <n v="45"/>
    <x v="3"/>
    <x v="0"/>
    <x v="19"/>
    <x v="12"/>
    <x v="18"/>
    <s v="Insomnia"/>
  </r>
  <r>
    <x v="238"/>
    <x v="0"/>
    <x v="17"/>
    <x v="9"/>
    <x v="3"/>
    <n v="6"/>
    <n v="45"/>
    <x v="2"/>
    <x v="0"/>
    <x v="14"/>
    <x v="8"/>
    <x v="18"/>
    <s v="Insomnia"/>
  </r>
  <r>
    <x v="239"/>
    <x v="0"/>
    <x v="17"/>
    <x v="9"/>
    <x v="10"/>
    <n v="6"/>
    <n v="45"/>
    <x v="2"/>
    <x v="0"/>
    <x v="14"/>
    <x v="8"/>
    <x v="18"/>
    <s v="Insomnia"/>
  </r>
  <r>
    <x v="240"/>
    <x v="1"/>
    <x v="17"/>
    <x v="3"/>
    <x v="6"/>
    <n v="7"/>
    <n v="45"/>
    <x v="3"/>
    <x v="0"/>
    <x v="19"/>
    <x v="12"/>
    <x v="18"/>
    <s v="Insomnia"/>
  </r>
  <r>
    <x v="241"/>
    <x v="0"/>
    <x v="17"/>
    <x v="9"/>
    <x v="3"/>
    <n v="6"/>
    <n v="45"/>
    <x v="2"/>
    <x v="0"/>
    <x v="14"/>
    <x v="8"/>
    <x v="18"/>
    <s v="Insomnia"/>
  </r>
  <r>
    <x v="242"/>
    <x v="0"/>
    <x v="17"/>
    <x v="9"/>
    <x v="10"/>
    <n v="6"/>
    <n v="45"/>
    <x v="2"/>
    <x v="0"/>
    <x v="14"/>
    <x v="8"/>
    <x v="18"/>
    <s v="Insomnia"/>
  </r>
  <r>
    <x v="243"/>
    <x v="1"/>
    <x v="17"/>
    <x v="3"/>
    <x v="6"/>
    <n v="7"/>
    <n v="45"/>
    <x v="3"/>
    <x v="0"/>
    <x v="19"/>
    <x v="12"/>
    <x v="18"/>
    <s v="Insomnia"/>
  </r>
  <r>
    <x v="244"/>
    <x v="0"/>
    <x v="17"/>
    <x v="9"/>
    <x v="3"/>
    <n v="6"/>
    <n v="45"/>
    <x v="2"/>
    <x v="0"/>
    <x v="14"/>
    <x v="8"/>
    <x v="18"/>
    <s v="Insomnia"/>
  </r>
  <r>
    <x v="245"/>
    <x v="1"/>
    <x v="17"/>
    <x v="3"/>
    <x v="6"/>
    <n v="7"/>
    <n v="45"/>
    <x v="3"/>
    <x v="0"/>
    <x v="19"/>
    <x v="12"/>
    <x v="18"/>
    <s v="Insomnia"/>
  </r>
  <r>
    <x v="246"/>
    <x v="0"/>
    <x v="17"/>
    <x v="9"/>
    <x v="3"/>
    <n v="6"/>
    <n v="45"/>
    <x v="2"/>
    <x v="0"/>
    <x v="14"/>
    <x v="8"/>
    <x v="18"/>
    <s v="Insomnia"/>
  </r>
  <r>
    <x v="247"/>
    <x v="0"/>
    <x v="17"/>
    <x v="5"/>
    <x v="21"/>
    <n v="7"/>
    <n v="45"/>
    <x v="2"/>
    <x v="0"/>
    <x v="14"/>
    <x v="6"/>
    <x v="8"/>
    <s v="Insomnia"/>
  </r>
  <r>
    <x v="248"/>
    <x v="0"/>
    <x v="17"/>
    <x v="9"/>
    <x v="10"/>
    <n v="6"/>
    <n v="45"/>
    <x v="2"/>
    <x v="0"/>
    <x v="14"/>
    <x v="8"/>
    <x v="18"/>
    <s v="None"/>
  </r>
  <r>
    <x v="249"/>
    <x v="0"/>
    <x v="17"/>
    <x v="9"/>
    <x v="6"/>
    <n v="6"/>
    <n v="45"/>
    <x v="2"/>
    <x v="0"/>
    <x v="14"/>
    <x v="8"/>
    <x v="18"/>
    <s v="None"/>
  </r>
  <r>
    <x v="250"/>
    <x v="1"/>
    <x v="18"/>
    <x v="3"/>
    <x v="21"/>
    <n v="7"/>
    <n v="30"/>
    <x v="0"/>
    <x v="0"/>
    <x v="19"/>
    <x v="12"/>
    <x v="18"/>
    <s v="Insomnia"/>
  </r>
  <r>
    <x v="251"/>
    <x v="1"/>
    <x v="18"/>
    <x v="3"/>
    <x v="21"/>
    <n v="7"/>
    <n v="30"/>
    <x v="0"/>
    <x v="0"/>
    <x v="19"/>
    <x v="12"/>
    <x v="18"/>
    <s v="Insomnia"/>
  </r>
  <r>
    <x v="252"/>
    <x v="1"/>
    <x v="18"/>
    <x v="3"/>
    <x v="6"/>
    <n v="7"/>
    <n v="45"/>
    <x v="3"/>
    <x v="0"/>
    <x v="19"/>
    <x v="12"/>
    <x v="18"/>
    <s v="Insomnia"/>
  </r>
  <r>
    <x v="253"/>
    <x v="1"/>
    <x v="18"/>
    <x v="3"/>
    <x v="6"/>
    <n v="7"/>
    <n v="45"/>
    <x v="3"/>
    <x v="0"/>
    <x v="19"/>
    <x v="12"/>
    <x v="18"/>
    <s v="Insomnia"/>
  </r>
  <r>
    <x v="254"/>
    <x v="1"/>
    <x v="18"/>
    <x v="3"/>
    <x v="6"/>
    <n v="7"/>
    <n v="45"/>
    <x v="3"/>
    <x v="0"/>
    <x v="19"/>
    <x v="12"/>
    <x v="18"/>
    <s v="Insomnia"/>
  </r>
  <r>
    <x v="255"/>
    <x v="1"/>
    <x v="18"/>
    <x v="3"/>
    <x v="6"/>
    <n v="7"/>
    <n v="45"/>
    <x v="3"/>
    <x v="0"/>
    <x v="19"/>
    <x v="12"/>
    <x v="18"/>
    <s v="Insomnia"/>
  </r>
  <r>
    <x v="256"/>
    <x v="1"/>
    <x v="18"/>
    <x v="3"/>
    <x v="18"/>
    <n v="7"/>
    <n v="45"/>
    <x v="3"/>
    <x v="0"/>
    <x v="19"/>
    <x v="12"/>
    <x v="18"/>
    <s v="Insomnia"/>
  </r>
  <r>
    <x v="257"/>
    <x v="1"/>
    <x v="18"/>
    <x v="3"/>
    <x v="18"/>
    <n v="7"/>
    <n v="45"/>
    <x v="3"/>
    <x v="0"/>
    <x v="19"/>
    <x v="12"/>
    <x v="18"/>
    <s v="Insomnia"/>
  </r>
  <r>
    <x v="258"/>
    <x v="1"/>
    <x v="18"/>
    <x v="3"/>
    <x v="18"/>
    <n v="7"/>
    <n v="45"/>
    <x v="3"/>
    <x v="0"/>
    <x v="19"/>
    <x v="12"/>
    <x v="18"/>
    <s v="Insomnia"/>
  </r>
  <r>
    <x v="259"/>
    <x v="1"/>
    <x v="18"/>
    <x v="3"/>
    <x v="18"/>
    <n v="7"/>
    <n v="45"/>
    <x v="3"/>
    <x v="0"/>
    <x v="19"/>
    <x v="12"/>
    <x v="18"/>
    <s v="Insomnia"/>
  </r>
  <r>
    <x v="260"/>
    <x v="1"/>
    <x v="18"/>
    <x v="3"/>
    <x v="18"/>
    <n v="7"/>
    <n v="45"/>
    <x v="3"/>
    <x v="0"/>
    <x v="19"/>
    <x v="12"/>
    <x v="18"/>
    <s v="Insomnia"/>
  </r>
  <r>
    <x v="261"/>
    <x v="1"/>
    <x v="18"/>
    <x v="3"/>
    <x v="18"/>
    <n v="7"/>
    <n v="45"/>
    <x v="3"/>
    <x v="0"/>
    <x v="19"/>
    <x v="12"/>
    <x v="18"/>
    <s v="None"/>
  </r>
  <r>
    <x v="262"/>
    <x v="1"/>
    <x v="18"/>
    <x v="3"/>
    <x v="18"/>
    <n v="7"/>
    <n v="45"/>
    <x v="3"/>
    <x v="0"/>
    <x v="19"/>
    <x v="12"/>
    <x v="18"/>
    <s v="None"/>
  </r>
  <r>
    <x v="263"/>
    <x v="1"/>
    <x v="18"/>
    <x v="10"/>
    <x v="19"/>
    <n v="7"/>
    <n v="55"/>
    <x v="5"/>
    <x v="0"/>
    <x v="18"/>
    <x v="1"/>
    <x v="10"/>
    <s v="None"/>
  </r>
  <r>
    <x v="264"/>
    <x v="0"/>
    <x v="19"/>
    <x v="1"/>
    <x v="15"/>
    <n v="7"/>
    <n v="65"/>
    <x v="5"/>
    <x v="2"/>
    <x v="21"/>
    <x v="17"/>
    <x v="3"/>
    <s v="Insomnia"/>
  </r>
  <r>
    <x v="265"/>
    <x v="1"/>
    <x v="19"/>
    <x v="4"/>
    <x v="2"/>
    <n v="6"/>
    <n v="90"/>
    <x v="1"/>
    <x v="0"/>
    <x v="22"/>
    <x v="1"/>
    <x v="1"/>
    <s v="Sleep Apnea"/>
  </r>
  <r>
    <x v="266"/>
    <x v="0"/>
    <x v="19"/>
    <x v="1"/>
    <x v="15"/>
    <n v="7"/>
    <n v="65"/>
    <x v="5"/>
    <x v="2"/>
    <x v="21"/>
    <x v="17"/>
    <x v="3"/>
    <s v="Insomnia"/>
  </r>
  <r>
    <x v="267"/>
    <x v="1"/>
    <x v="20"/>
    <x v="4"/>
    <x v="1"/>
    <n v="6"/>
    <n v="90"/>
    <x v="1"/>
    <x v="0"/>
    <x v="22"/>
    <x v="1"/>
    <x v="1"/>
    <s v="None"/>
  </r>
  <r>
    <x v="268"/>
    <x v="1"/>
    <x v="20"/>
    <x v="4"/>
    <x v="5"/>
    <n v="6"/>
    <n v="90"/>
    <x v="1"/>
    <x v="0"/>
    <x v="22"/>
    <x v="1"/>
    <x v="1"/>
    <s v="Sleep Apnea"/>
  </r>
  <r>
    <x v="269"/>
    <x v="1"/>
    <x v="20"/>
    <x v="4"/>
    <x v="0"/>
    <n v="6"/>
    <n v="90"/>
    <x v="1"/>
    <x v="0"/>
    <x v="22"/>
    <x v="1"/>
    <x v="1"/>
    <s v="Sleep Apnea"/>
  </r>
  <r>
    <x v="270"/>
    <x v="1"/>
    <x v="20"/>
    <x v="4"/>
    <x v="0"/>
    <n v="6"/>
    <n v="90"/>
    <x v="1"/>
    <x v="0"/>
    <x v="22"/>
    <x v="1"/>
    <x v="1"/>
    <s v="Sleep Apnea"/>
  </r>
  <r>
    <x v="271"/>
    <x v="1"/>
    <x v="20"/>
    <x v="4"/>
    <x v="0"/>
    <n v="6"/>
    <n v="90"/>
    <x v="1"/>
    <x v="0"/>
    <x v="22"/>
    <x v="1"/>
    <x v="1"/>
    <s v="Sleep Apnea"/>
  </r>
  <r>
    <x v="272"/>
    <x v="1"/>
    <x v="20"/>
    <x v="4"/>
    <x v="0"/>
    <n v="6"/>
    <n v="90"/>
    <x v="1"/>
    <x v="0"/>
    <x v="22"/>
    <x v="1"/>
    <x v="1"/>
    <s v="Sleep Apnea"/>
  </r>
  <r>
    <x v="273"/>
    <x v="1"/>
    <x v="20"/>
    <x v="4"/>
    <x v="1"/>
    <n v="6"/>
    <n v="90"/>
    <x v="1"/>
    <x v="0"/>
    <x v="22"/>
    <x v="1"/>
    <x v="1"/>
    <s v="Sleep Apnea"/>
  </r>
  <r>
    <x v="274"/>
    <x v="1"/>
    <x v="20"/>
    <x v="4"/>
    <x v="1"/>
    <n v="6"/>
    <n v="90"/>
    <x v="1"/>
    <x v="0"/>
    <x v="22"/>
    <x v="1"/>
    <x v="1"/>
    <s v="Sleep Apnea"/>
  </r>
  <r>
    <x v="275"/>
    <x v="1"/>
    <x v="20"/>
    <x v="4"/>
    <x v="1"/>
    <n v="6"/>
    <n v="90"/>
    <x v="1"/>
    <x v="0"/>
    <x v="22"/>
    <x v="1"/>
    <x v="1"/>
    <s v="Sleep Apnea"/>
  </r>
  <r>
    <x v="276"/>
    <x v="0"/>
    <x v="20"/>
    <x v="1"/>
    <x v="22"/>
    <n v="9"/>
    <n v="85"/>
    <x v="4"/>
    <x v="2"/>
    <x v="23"/>
    <x v="18"/>
    <x v="19"/>
    <s v="Sleep Apnea"/>
  </r>
  <r>
    <x v="277"/>
    <x v="0"/>
    <x v="20"/>
    <x v="1"/>
    <x v="22"/>
    <n v="9"/>
    <n v="85"/>
    <x v="4"/>
    <x v="2"/>
    <x v="23"/>
    <x v="18"/>
    <x v="19"/>
    <s v="Sleep Apnea"/>
  </r>
  <r>
    <x v="278"/>
    <x v="1"/>
    <x v="21"/>
    <x v="4"/>
    <x v="0"/>
    <n v="6"/>
    <n v="90"/>
    <x v="1"/>
    <x v="0"/>
    <x v="22"/>
    <x v="1"/>
    <x v="1"/>
    <s v="Insomnia"/>
  </r>
  <r>
    <x v="279"/>
    <x v="1"/>
    <x v="21"/>
    <x v="5"/>
    <x v="23"/>
    <n v="9"/>
    <n v="30"/>
    <x v="4"/>
    <x v="1"/>
    <x v="1"/>
    <x v="12"/>
    <x v="8"/>
    <s v="None"/>
  </r>
  <r>
    <x v="280"/>
    <x v="1"/>
    <x v="21"/>
    <x v="4"/>
    <x v="5"/>
    <n v="6"/>
    <n v="90"/>
    <x v="1"/>
    <x v="0"/>
    <x v="22"/>
    <x v="1"/>
    <x v="1"/>
    <s v="None"/>
  </r>
  <r>
    <x v="281"/>
    <x v="1"/>
    <x v="21"/>
    <x v="4"/>
    <x v="0"/>
    <n v="6"/>
    <n v="90"/>
    <x v="1"/>
    <x v="0"/>
    <x v="22"/>
    <x v="1"/>
    <x v="1"/>
    <s v="Sleep Apnea"/>
  </r>
  <r>
    <x v="282"/>
    <x v="1"/>
    <x v="21"/>
    <x v="4"/>
    <x v="5"/>
    <n v="6"/>
    <n v="90"/>
    <x v="1"/>
    <x v="0"/>
    <x v="22"/>
    <x v="1"/>
    <x v="1"/>
    <s v="Sleep Apnea"/>
  </r>
  <r>
    <x v="283"/>
    <x v="1"/>
    <x v="21"/>
    <x v="4"/>
    <x v="5"/>
    <n v="6"/>
    <n v="90"/>
    <x v="1"/>
    <x v="0"/>
    <x v="22"/>
    <x v="1"/>
    <x v="1"/>
    <s v="Sleep Apnea"/>
  </r>
  <r>
    <x v="284"/>
    <x v="1"/>
    <x v="21"/>
    <x v="4"/>
    <x v="5"/>
    <n v="6"/>
    <n v="90"/>
    <x v="1"/>
    <x v="0"/>
    <x v="22"/>
    <x v="1"/>
    <x v="1"/>
    <s v="Sleep Apnea"/>
  </r>
  <r>
    <x v="285"/>
    <x v="1"/>
    <x v="21"/>
    <x v="4"/>
    <x v="5"/>
    <n v="6"/>
    <n v="90"/>
    <x v="1"/>
    <x v="0"/>
    <x v="22"/>
    <x v="1"/>
    <x v="1"/>
    <s v="Sleep Apnea"/>
  </r>
  <r>
    <x v="286"/>
    <x v="1"/>
    <x v="21"/>
    <x v="4"/>
    <x v="5"/>
    <n v="6"/>
    <n v="90"/>
    <x v="1"/>
    <x v="0"/>
    <x v="22"/>
    <x v="1"/>
    <x v="1"/>
    <s v="Sleep Apnea"/>
  </r>
  <r>
    <x v="287"/>
    <x v="1"/>
    <x v="21"/>
    <x v="4"/>
    <x v="5"/>
    <n v="6"/>
    <n v="90"/>
    <x v="1"/>
    <x v="0"/>
    <x v="22"/>
    <x v="1"/>
    <x v="1"/>
    <s v="Sleep Apnea"/>
  </r>
  <r>
    <x v="288"/>
    <x v="1"/>
    <x v="21"/>
    <x v="4"/>
    <x v="5"/>
    <n v="6"/>
    <n v="90"/>
    <x v="1"/>
    <x v="0"/>
    <x v="22"/>
    <x v="1"/>
    <x v="1"/>
    <s v="Sleep Apnea"/>
  </r>
  <r>
    <x v="289"/>
    <x v="1"/>
    <x v="21"/>
    <x v="4"/>
    <x v="0"/>
    <n v="6"/>
    <n v="90"/>
    <x v="1"/>
    <x v="0"/>
    <x v="22"/>
    <x v="1"/>
    <x v="1"/>
    <s v="Sleep Apnea"/>
  </r>
  <r>
    <x v="290"/>
    <x v="1"/>
    <x v="21"/>
    <x v="4"/>
    <x v="5"/>
    <n v="6"/>
    <n v="90"/>
    <x v="1"/>
    <x v="0"/>
    <x v="22"/>
    <x v="1"/>
    <x v="1"/>
    <s v="Sleep Apnea"/>
  </r>
  <r>
    <x v="291"/>
    <x v="1"/>
    <x v="21"/>
    <x v="4"/>
    <x v="0"/>
    <n v="6"/>
    <n v="90"/>
    <x v="1"/>
    <x v="0"/>
    <x v="22"/>
    <x v="1"/>
    <x v="1"/>
    <s v="Sleep Apnea"/>
  </r>
  <r>
    <x v="292"/>
    <x v="1"/>
    <x v="21"/>
    <x v="4"/>
    <x v="0"/>
    <n v="6"/>
    <n v="90"/>
    <x v="1"/>
    <x v="0"/>
    <x v="22"/>
    <x v="1"/>
    <x v="1"/>
    <s v="Sleep Apnea"/>
  </r>
  <r>
    <x v="293"/>
    <x v="1"/>
    <x v="21"/>
    <x v="4"/>
    <x v="5"/>
    <n v="6"/>
    <n v="90"/>
    <x v="1"/>
    <x v="0"/>
    <x v="22"/>
    <x v="1"/>
    <x v="1"/>
    <s v="Sleep Apnea"/>
  </r>
  <r>
    <x v="294"/>
    <x v="1"/>
    <x v="21"/>
    <x v="4"/>
    <x v="0"/>
    <n v="6"/>
    <n v="90"/>
    <x v="1"/>
    <x v="0"/>
    <x v="22"/>
    <x v="1"/>
    <x v="1"/>
    <s v="Sleep Apnea"/>
  </r>
  <r>
    <x v="295"/>
    <x v="1"/>
    <x v="21"/>
    <x v="4"/>
    <x v="5"/>
    <n v="6"/>
    <n v="90"/>
    <x v="1"/>
    <x v="0"/>
    <x v="22"/>
    <x v="1"/>
    <x v="1"/>
    <s v="Sleep Apnea"/>
  </r>
  <r>
    <x v="296"/>
    <x v="1"/>
    <x v="21"/>
    <x v="4"/>
    <x v="0"/>
    <n v="6"/>
    <n v="90"/>
    <x v="1"/>
    <x v="0"/>
    <x v="22"/>
    <x v="1"/>
    <x v="1"/>
    <s v="Sleep Apnea"/>
  </r>
  <r>
    <x v="297"/>
    <x v="1"/>
    <x v="21"/>
    <x v="4"/>
    <x v="0"/>
    <n v="6"/>
    <n v="90"/>
    <x v="1"/>
    <x v="0"/>
    <x v="22"/>
    <x v="1"/>
    <x v="1"/>
    <s v="Sleep Apnea"/>
  </r>
  <r>
    <x v="298"/>
    <x v="1"/>
    <x v="22"/>
    <x v="5"/>
    <x v="24"/>
    <n v="9"/>
    <n v="30"/>
    <x v="4"/>
    <x v="1"/>
    <x v="1"/>
    <x v="12"/>
    <x v="8"/>
    <s v="None"/>
  </r>
  <r>
    <x v="299"/>
    <x v="1"/>
    <x v="22"/>
    <x v="5"/>
    <x v="24"/>
    <n v="9"/>
    <n v="30"/>
    <x v="4"/>
    <x v="1"/>
    <x v="1"/>
    <x v="12"/>
    <x v="8"/>
    <s v="None"/>
  </r>
  <r>
    <x v="300"/>
    <x v="1"/>
    <x v="22"/>
    <x v="5"/>
    <x v="24"/>
    <n v="9"/>
    <n v="30"/>
    <x v="4"/>
    <x v="1"/>
    <x v="1"/>
    <x v="12"/>
    <x v="8"/>
    <s v="None"/>
  </r>
  <r>
    <x v="301"/>
    <x v="1"/>
    <x v="22"/>
    <x v="5"/>
    <x v="24"/>
    <n v="9"/>
    <n v="30"/>
    <x v="4"/>
    <x v="1"/>
    <x v="1"/>
    <x v="12"/>
    <x v="8"/>
    <s v="None"/>
  </r>
  <r>
    <x v="302"/>
    <x v="1"/>
    <x v="22"/>
    <x v="4"/>
    <x v="17"/>
    <n v="7"/>
    <n v="55"/>
    <x v="0"/>
    <x v="3"/>
    <x v="18"/>
    <x v="8"/>
    <x v="18"/>
    <s v="None"/>
  </r>
  <r>
    <x v="303"/>
    <x v="1"/>
    <x v="22"/>
    <x v="4"/>
    <x v="5"/>
    <n v="6"/>
    <n v="90"/>
    <x v="1"/>
    <x v="0"/>
    <x v="22"/>
    <x v="1"/>
    <x v="1"/>
    <s v="Sleep Apnea"/>
  </r>
  <r>
    <x v="304"/>
    <x v="1"/>
    <x v="22"/>
    <x v="4"/>
    <x v="0"/>
    <n v="6"/>
    <n v="90"/>
    <x v="1"/>
    <x v="0"/>
    <x v="22"/>
    <x v="1"/>
    <x v="1"/>
    <s v="Sleep Apnea"/>
  </r>
  <r>
    <x v="305"/>
    <x v="1"/>
    <x v="22"/>
    <x v="4"/>
    <x v="0"/>
    <n v="6"/>
    <n v="90"/>
    <x v="1"/>
    <x v="0"/>
    <x v="22"/>
    <x v="1"/>
    <x v="1"/>
    <s v="Sleep Apnea"/>
  </r>
  <r>
    <x v="306"/>
    <x v="1"/>
    <x v="23"/>
    <x v="6"/>
    <x v="6"/>
    <n v="7"/>
    <n v="45"/>
    <x v="2"/>
    <x v="0"/>
    <x v="14"/>
    <x v="8"/>
    <x v="18"/>
    <s v="Insomnia"/>
  </r>
  <r>
    <x v="307"/>
    <x v="1"/>
    <x v="23"/>
    <x v="6"/>
    <x v="6"/>
    <n v="7"/>
    <n v="45"/>
    <x v="2"/>
    <x v="0"/>
    <x v="14"/>
    <x v="8"/>
    <x v="18"/>
    <s v="Insomnia"/>
  </r>
  <r>
    <x v="308"/>
    <x v="1"/>
    <x v="23"/>
    <x v="6"/>
    <x v="18"/>
    <n v="7"/>
    <n v="45"/>
    <x v="2"/>
    <x v="0"/>
    <x v="14"/>
    <x v="8"/>
    <x v="18"/>
    <s v="Insomnia"/>
  </r>
  <r>
    <x v="309"/>
    <x v="1"/>
    <x v="23"/>
    <x v="6"/>
    <x v="18"/>
    <n v="7"/>
    <n v="45"/>
    <x v="2"/>
    <x v="0"/>
    <x v="14"/>
    <x v="8"/>
    <x v="18"/>
    <s v="Insomnia"/>
  </r>
  <r>
    <x v="310"/>
    <x v="1"/>
    <x v="23"/>
    <x v="6"/>
    <x v="18"/>
    <n v="7"/>
    <n v="45"/>
    <x v="2"/>
    <x v="0"/>
    <x v="14"/>
    <x v="8"/>
    <x v="18"/>
    <s v="Insomnia"/>
  </r>
  <r>
    <x v="311"/>
    <x v="1"/>
    <x v="23"/>
    <x v="6"/>
    <x v="18"/>
    <n v="7"/>
    <n v="45"/>
    <x v="2"/>
    <x v="0"/>
    <x v="14"/>
    <x v="8"/>
    <x v="18"/>
    <s v="Insomnia"/>
  </r>
  <r>
    <x v="312"/>
    <x v="1"/>
    <x v="23"/>
    <x v="5"/>
    <x v="25"/>
    <n v="9"/>
    <n v="30"/>
    <x v="4"/>
    <x v="1"/>
    <x v="1"/>
    <x v="12"/>
    <x v="8"/>
    <s v="None"/>
  </r>
  <r>
    <x v="313"/>
    <x v="1"/>
    <x v="23"/>
    <x v="5"/>
    <x v="25"/>
    <n v="9"/>
    <n v="30"/>
    <x v="4"/>
    <x v="1"/>
    <x v="1"/>
    <x v="12"/>
    <x v="8"/>
    <s v="None"/>
  </r>
  <r>
    <x v="314"/>
    <x v="1"/>
    <x v="23"/>
    <x v="5"/>
    <x v="25"/>
    <n v="9"/>
    <n v="30"/>
    <x v="4"/>
    <x v="1"/>
    <x v="1"/>
    <x v="12"/>
    <x v="8"/>
    <s v="None"/>
  </r>
  <r>
    <x v="315"/>
    <x v="1"/>
    <x v="24"/>
    <x v="5"/>
    <x v="23"/>
    <n v="9"/>
    <n v="30"/>
    <x v="4"/>
    <x v="1"/>
    <x v="1"/>
    <x v="12"/>
    <x v="8"/>
    <s v="Insomnia"/>
  </r>
  <r>
    <x v="316"/>
    <x v="1"/>
    <x v="24"/>
    <x v="5"/>
    <x v="24"/>
    <n v="9"/>
    <n v="30"/>
    <x v="4"/>
    <x v="1"/>
    <x v="1"/>
    <x v="12"/>
    <x v="8"/>
    <s v="None"/>
  </r>
  <r>
    <x v="317"/>
    <x v="1"/>
    <x v="24"/>
    <x v="5"/>
    <x v="24"/>
    <n v="9"/>
    <n v="30"/>
    <x v="4"/>
    <x v="1"/>
    <x v="1"/>
    <x v="12"/>
    <x v="8"/>
    <s v="None"/>
  </r>
  <r>
    <x v="318"/>
    <x v="1"/>
    <x v="24"/>
    <x v="5"/>
    <x v="25"/>
    <n v="9"/>
    <n v="30"/>
    <x v="4"/>
    <x v="1"/>
    <x v="1"/>
    <x v="12"/>
    <x v="8"/>
    <s v="None"/>
  </r>
  <r>
    <x v="319"/>
    <x v="1"/>
    <x v="24"/>
    <x v="5"/>
    <x v="25"/>
    <n v="9"/>
    <n v="30"/>
    <x v="4"/>
    <x v="1"/>
    <x v="1"/>
    <x v="12"/>
    <x v="8"/>
    <s v="None"/>
  </r>
  <r>
    <x v="320"/>
    <x v="1"/>
    <x v="24"/>
    <x v="5"/>
    <x v="24"/>
    <n v="9"/>
    <n v="30"/>
    <x v="4"/>
    <x v="1"/>
    <x v="1"/>
    <x v="12"/>
    <x v="8"/>
    <s v="None"/>
  </r>
  <r>
    <x v="321"/>
    <x v="1"/>
    <x v="24"/>
    <x v="5"/>
    <x v="25"/>
    <n v="9"/>
    <n v="30"/>
    <x v="4"/>
    <x v="1"/>
    <x v="1"/>
    <x v="12"/>
    <x v="8"/>
    <s v="None"/>
  </r>
  <r>
    <x v="322"/>
    <x v="1"/>
    <x v="24"/>
    <x v="5"/>
    <x v="25"/>
    <n v="9"/>
    <n v="30"/>
    <x v="4"/>
    <x v="1"/>
    <x v="1"/>
    <x v="12"/>
    <x v="8"/>
    <s v="None"/>
  </r>
  <r>
    <x v="323"/>
    <x v="1"/>
    <x v="24"/>
    <x v="5"/>
    <x v="24"/>
    <n v="9"/>
    <n v="30"/>
    <x v="4"/>
    <x v="1"/>
    <x v="1"/>
    <x v="12"/>
    <x v="8"/>
    <s v="None"/>
  </r>
  <r>
    <x v="324"/>
    <x v="1"/>
    <x v="24"/>
    <x v="5"/>
    <x v="23"/>
    <n v="9"/>
    <n v="30"/>
    <x v="4"/>
    <x v="1"/>
    <x v="1"/>
    <x v="12"/>
    <x v="8"/>
    <s v="None"/>
  </r>
  <r>
    <x v="325"/>
    <x v="1"/>
    <x v="24"/>
    <x v="5"/>
    <x v="24"/>
    <n v="9"/>
    <n v="30"/>
    <x v="4"/>
    <x v="1"/>
    <x v="1"/>
    <x v="12"/>
    <x v="8"/>
    <s v="None"/>
  </r>
  <r>
    <x v="326"/>
    <x v="1"/>
    <x v="24"/>
    <x v="5"/>
    <x v="23"/>
    <n v="9"/>
    <n v="30"/>
    <x v="4"/>
    <x v="1"/>
    <x v="1"/>
    <x v="12"/>
    <x v="8"/>
    <s v="None"/>
  </r>
  <r>
    <x v="327"/>
    <x v="1"/>
    <x v="24"/>
    <x v="5"/>
    <x v="24"/>
    <n v="9"/>
    <n v="30"/>
    <x v="4"/>
    <x v="1"/>
    <x v="1"/>
    <x v="12"/>
    <x v="8"/>
    <s v="None"/>
  </r>
  <r>
    <x v="328"/>
    <x v="1"/>
    <x v="24"/>
    <x v="5"/>
    <x v="23"/>
    <n v="9"/>
    <n v="30"/>
    <x v="4"/>
    <x v="1"/>
    <x v="1"/>
    <x v="12"/>
    <x v="8"/>
    <s v="None"/>
  </r>
  <r>
    <x v="329"/>
    <x v="1"/>
    <x v="24"/>
    <x v="5"/>
    <x v="24"/>
    <n v="9"/>
    <n v="30"/>
    <x v="4"/>
    <x v="1"/>
    <x v="1"/>
    <x v="12"/>
    <x v="8"/>
    <s v="None"/>
  </r>
  <r>
    <x v="330"/>
    <x v="1"/>
    <x v="24"/>
    <x v="5"/>
    <x v="24"/>
    <n v="9"/>
    <n v="30"/>
    <x v="4"/>
    <x v="1"/>
    <x v="1"/>
    <x v="12"/>
    <x v="8"/>
    <s v="None"/>
  </r>
  <r>
    <x v="331"/>
    <x v="1"/>
    <x v="24"/>
    <x v="5"/>
    <x v="25"/>
    <n v="9"/>
    <n v="30"/>
    <x v="4"/>
    <x v="1"/>
    <x v="1"/>
    <x v="12"/>
    <x v="8"/>
    <s v="None"/>
  </r>
  <r>
    <x v="332"/>
    <x v="1"/>
    <x v="25"/>
    <x v="5"/>
    <x v="25"/>
    <n v="9"/>
    <n v="30"/>
    <x v="4"/>
    <x v="1"/>
    <x v="1"/>
    <x v="12"/>
    <x v="8"/>
    <s v="None"/>
  </r>
  <r>
    <x v="333"/>
    <x v="1"/>
    <x v="25"/>
    <x v="5"/>
    <x v="25"/>
    <n v="9"/>
    <n v="30"/>
    <x v="4"/>
    <x v="1"/>
    <x v="1"/>
    <x v="12"/>
    <x v="8"/>
    <s v="None"/>
  </r>
  <r>
    <x v="334"/>
    <x v="1"/>
    <x v="25"/>
    <x v="5"/>
    <x v="25"/>
    <n v="9"/>
    <n v="30"/>
    <x v="4"/>
    <x v="1"/>
    <x v="1"/>
    <x v="12"/>
    <x v="8"/>
    <s v="None"/>
  </r>
  <r>
    <x v="335"/>
    <x v="1"/>
    <x v="25"/>
    <x v="5"/>
    <x v="25"/>
    <n v="9"/>
    <n v="30"/>
    <x v="4"/>
    <x v="1"/>
    <x v="1"/>
    <x v="12"/>
    <x v="8"/>
    <s v="None"/>
  </r>
  <r>
    <x v="336"/>
    <x v="1"/>
    <x v="25"/>
    <x v="5"/>
    <x v="25"/>
    <n v="9"/>
    <n v="30"/>
    <x v="4"/>
    <x v="1"/>
    <x v="1"/>
    <x v="12"/>
    <x v="8"/>
    <s v="None"/>
  </r>
  <r>
    <x v="337"/>
    <x v="1"/>
    <x v="25"/>
    <x v="5"/>
    <x v="25"/>
    <n v="9"/>
    <n v="30"/>
    <x v="4"/>
    <x v="1"/>
    <x v="1"/>
    <x v="12"/>
    <x v="8"/>
    <s v="None"/>
  </r>
  <r>
    <x v="338"/>
    <x v="1"/>
    <x v="25"/>
    <x v="5"/>
    <x v="24"/>
    <n v="9"/>
    <n v="30"/>
    <x v="4"/>
    <x v="1"/>
    <x v="1"/>
    <x v="12"/>
    <x v="8"/>
    <s v="None"/>
  </r>
  <r>
    <x v="339"/>
    <x v="1"/>
    <x v="26"/>
    <x v="4"/>
    <x v="22"/>
    <n v="9"/>
    <n v="75"/>
    <x v="3"/>
    <x v="0"/>
    <x v="22"/>
    <x v="8"/>
    <x v="8"/>
    <s v="Sleep Apnea"/>
  </r>
  <r>
    <x v="340"/>
    <x v="1"/>
    <x v="26"/>
    <x v="4"/>
    <x v="22"/>
    <n v="9"/>
    <n v="75"/>
    <x v="3"/>
    <x v="0"/>
    <x v="22"/>
    <x v="8"/>
    <x v="8"/>
    <s v="Sleep Apnea"/>
  </r>
  <r>
    <x v="341"/>
    <x v="1"/>
    <x v="27"/>
    <x v="1"/>
    <x v="26"/>
    <n v="9"/>
    <n v="90"/>
    <x v="4"/>
    <x v="3"/>
    <x v="24"/>
    <x v="12"/>
    <x v="1"/>
    <s v="None"/>
  </r>
  <r>
    <x v="342"/>
    <x v="1"/>
    <x v="27"/>
    <x v="1"/>
    <x v="26"/>
    <n v="9"/>
    <n v="90"/>
    <x v="4"/>
    <x v="3"/>
    <x v="24"/>
    <x v="12"/>
    <x v="1"/>
    <s v="None"/>
  </r>
  <r>
    <x v="343"/>
    <x v="1"/>
    <x v="28"/>
    <x v="4"/>
    <x v="22"/>
    <n v="9"/>
    <n v="75"/>
    <x v="4"/>
    <x v="0"/>
    <x v="22"/>
    <x v="9"/>
    <x v="9"/>
    <s v="None"/>
  </r>
  <r>
    <x v="344"/>
    <x v="1"/>
    <x v="28"/>
    <x v="4"/>
    <x v="26"/>
    <n v="9"/>
    <n v="75"/>
    <x v="4"/>
    <x v="0"/>
    <x v="22"/>
    <x v="9"/>
    <x v="9"/>
    <s v="Sleep Apnea"/>
  </r>
  <r>
    <x v="345"/>
    <x v="1"/>
    <x v="28"/>
    <x v="4"/>
    <x v="26"/>
    <n v="9"/>
    <n v="75"/>
    <x v="4"/>
    <x v="0"/>
    <x v="22"/>
    <x v="9"/>
    <x v="9"/>
    <s v="Sleep Apnea"/>
  </r>
  <r>
    <x v="346"/>
    <x v="1"/>
    <x v="28"/>
    <x v="4"/>
    <x v="26"/>
    <n v="9"/>
    <n v="75"/>
    <x v="4"/>
    <x v="0"/>
    <x v="22"/>
    <x v="9"/>
    <x v="9"/>
    <s v="Sleep Apnea"/>
  </r>
  <r>
    <x v="347"/>
    <x v="1"/>
    <x v="28"/>
    <x v="4"/>
    <x v="26"/>
    <n v="9"/>
    <n v="75"/>
    <x v="4"/>
    <x v="0"/>
    <x v="22"/>
    <x v="9"/>
    <x v="9"/>
    <s v="Sleep Apnea"/>
  </r>
  <r>
    <x v="348"/>
    <x v="1"/>
    <x v="28"/>
    <x v="4"/>
    <x v="26"/>
    <n v="9"/>
    <n v="75"/>
    <x v="4"/>
    <x v="0"/>
    <x v="22"/>
    <x v="9"/>
    <x v="9"/>
    <s v="Sleep Apnea"/>
  </r>
  <r>
    <x v="349"/>
    <x v="1"/>
    <x v="28"/>
    <x v="4"/>
    <x v="22"/>
    <n v="9"/>
    <n v="75"/>
    <x v="4"/>
    <x v="0"/>
    <x v="22"/>
    <x v="9"/>
    <x v="9"/>
    <s v="Sleep Apnea"/>
  </r>
  <r>
    <x v="350"/>
    <x v="1"/>
    <x v="28"/>
    <x v="4"/>
    <x v="22"/>
    <n v="9"/>
    <n v="75"/>
    <x v="4"/>
    <x v="0"/>
    <x v="22"/>
    <x v="9"/>
    <x v="9"/>
    <s v="Sleep Apnea"/>
  </r>
  <r>
    <x v="351"/>
    <x v="1"/>
    <x v="28"/>
    <x v="4"/>
    <x v="22"/>
    <n v="9"/>
    <n v="75"/>
    <x v="4"/>
    <x v="0"/>
    <x v="22"/>
    <x v="9"/>
    <x v="9"/>
    <s v="Sleep Apnea"/>
  </r>
  <r>
    <x v="352"/>
    <x v="1"/>
    <x v="29"/>
    <x v="4"/>
    <x v="20"/>
    <n v="9"/>
    <n v="75"/>
    <x v="4"/>
    <x v="0"/>
    <x v="22"/>
    <x v="9"/>
    <x v="9"/>
    <s v="Sleep Apnea"/>
  </r>
  <r>
    <x v="353"/>
    <x v="1"/>
    <x v="29"/>
    <x v="4"/>
    <x v="20"/>
    <n v="9"/>
    <n v="75"/>
    <x v="4"/>
    <x v="0"/>
    <x v="22"/>
    <x v="9"/>
    <x v="9"/>
    <s v="Sleep Apnea"/>
  </r>
  <r>
    <x v="354"/>
    <x v="1"/>
    <x v="29"/>
    <x v="4"/>
    <x v="20"/>
    <n v="9"/>
    <n v="75"/>
    <x v="4"/>
    <x v="0"/>
    <x v="22"/>
    <x v="9"/>
    <x v="9"/>
    <s v="Sleep Apnea"/>
  </r>
  <r>
    <x v="355"/>
    <x v="1"/>
    <x v="29"/>
    <x v="4"/>
    <x v="20"/>
    <n v="9"/>
    <n v="75"/>
    <x v="4"/>
    <x v="0"/>
    <x v="22"/>
    <x v="9"/>
    <x v="9"/>
    <s v="Sleep Apnea"/>
  </r>
  <r>
    <x v="356"/>
    <x v="1"/>
    <x v="29"/>
    <x v="4"/>
    <x v="20"/>
    <n v="9"/>
    <n v="75"/>
    <x v="4"/>
    <x v="0"/>
    <x v="22"/>
    <x v="9"/>
    <x v="9"/>
    <s v="Sleep Apnea"/>
  </r>
  <r>
    <x v="357"/>
    <x v="1"/>
    <x v="29"/>
    <x v="4"/>
    <x v="20"/>
    <n v="9"/>
    <n v="75"/>
    <x v="4"/>
    <x v="0"/>
    <x v="22"/>
    <x v="9"/>
    <x v="9"/>
    <s v="Sleep Apnea"/>
  </r>
  <r>
    <x v="358"/>
    <x v="1"/>
    <x v="30"/>
    <x v="4"/>
    <x v="20"/>
    <n v="9"/>
    <n v="75"/>
    <x v="4"/>
    <x v="0"/>
    <x v="22"/>
    <x v="9"/>
    <x v="9"/>
    <s v="None"/>
  </r>
  <r>
    <x v="359"/>
    <x v="1"/>
    <x v="30"/>
    <x v="4"/>
    <x v="22"/>
    <n v="9"/>
    <n v="75"/>
    <x v="4"/>
    <x v="0"/>
    <x v="22"/>
    <x v="9"/>
    <x v="9"/>
    <s v="None"/>
  </r>
  <r>
    <x v="360"/>
    <x v="1"/>
    <x v="30"/>
    <x v="4"/>
    <x v="26"/>
    <n v="9"/>
    <n v="75"/>
    <x v="4"/>
    <x v="0"/>
    <x v="22"/>
    <x v="9"/>
    <x v="9"/>
    <s v="Sleep Apnea"/>
  </r>
  <r>
    <x v="361"/>
    <x v="1"/>
    <x v="30"/>
    <x v="4"/>
    <x v="26"/>
    <n v="9"/>
    <n v="75"/>
    <x v="4"/>
    <x v="0"/>
    <x v="22"/>
    <x v="9"/>
    <x v="9"/>
    <s v="Sleep Apnea"/>
  </r>
  <r>
    <x v="362"/>
    <x v="1"/>
    <x v="30"/>
    <x v="4"/>
    <x v="26"/>
    <n v="9"/>
    <n v="75"/>
    <x v="4"/>
    <x v="0"/>
    <x v="22"/>
    <x v="9"/>
    <x v="9"/>
    <s v="Sleep Apnea"/>
  </r>
  <r>
    <x v="363"/>
    <x v="1"/>
    <x v="30"/>
    <x v="4"/>
    <x v="26"/>
    <n v="9"/>
    <n v="75"/>
    <x v="4"/>
    <x v="0"/>
    <x v="22"/>
    <x v="9"/>
    <x v="9"/>
    <s v="Sleep Apnea"/>
  </r>
  <r>
    <x v="364"/>
    <x v="1"/>
    <x v="30"/>
    <x v="4"/>
    <x v="20"/>
    <n v="9"/>
    <n v="75"/>
    <x v="4"/>
    <x v="0"/>
    <x v="22"/>
    <x v="9"/>
    <x v="9"/>
    <s v="Sleep Apnea"/>
  </r>
  <r>
    <x v="365"/>
    <x v="1"/>
    <x v="30"/>
    <x v="4"/>
    <x v="20"/>
    <n v="9"/>
    <n v="75"/>
    <x v="4"/>
    <x v="0"/>
    <x v="22"/>
    <x v="9"/>
    <x v="9"/>
    <s v="Sleep Apnea"/>
  </r>
  <r>
    <x v="366"/>
    <x v="1"/>
    <x v="30"/>
    <x v="4"/>
    <x v="22"/>
    <n v="9"/>
    <n v="75"/>
    <x v="4"/>
    <x v="0"/>
    <x v="22"/>
    <x v="9"/>
    <x v="9"/>
    <s v="Sleep Apnea"/>
  </r>
  <r>
    <x v="367"/>
    <x v="1"/>
    <x v="30"/>
    <x v="4"/>
    <x v="20"/>
    <n v="9"/>
    <n v="75"/>
    <x v="4"/>
    <x v="0"/>
    <x v="22"/>
    <x v="9"/>
    <x v="9"/>
    <s v="Sleep Apnea"/>
  </r>
  <r>
    <x v="368"/>
    <x v="1"/>
    <x v="30"/>
    <x v="4"/>
    <x v="22"/>
    <n v="9"/>
    <n v="75"/>
    <x v="4"/>
    <x v="0"/>
    <x v="22"/>
    <x v="9"/>
    <x v="9"/>
    <s v="Sleep Apnea"/>
  </r>
  <r>
    <x v="369"/>
    <x v="1"/>
    <x v="30"/>
    <x v="4"/>
    <x v="22"/>
    <n v="9"/>
    <n v="75"/>
    <x v="4"/>
    <x v="0"/>
    <x v="22"/>
    <x v="9"/>
    <x v="9"/>
    <s v="Sleep Apnea"/>
  </r>
  <r>
    <x v="370"/>
    <x v="1"/>
    <x v="30"/>
    <x v="4"/>
    <x v="20"/>
    <n v="9"/>
    <n v="75"/>
    <x v="4"/>
    <x v="0"/>
    <x v="22"/>
    <x v="9"/>
    <x v="9"/>
    <s v="Sleep Apnea"/>
  </r>
  <r>
    <x v="371"/>
    <x v="1"/>
    <x v="30"/>
    <x v="4"/>
    <x v="22"/>
    <n v="9"/>
    <n v="75"/>
    <x v="4"/>
    <x v="0"/>
    <x v="22"/>
    <x v="9"/>
    <x v="9"/>
    <s v="Sleep Apnea"/>
  </r>
  <r>
    <x v="372"/>
    <x v="1"/>
    <x v="30"/>
    <x v="4"/>
    <x v="22"/>
    <n v="9"/>
    <n v="75"/>
    <x v="4"/>
    <x v="0"/>
    <x v="22"/>
    <x v="9"/>
    <x v="9"/>
    <s v="Sleep Apne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6:G13" firstHeaderRow="1" firstDataRow="3" firstDataCol="1" rowPageCount="1" colPageCount="1"/>
  <pivotFields count="13">
    <pivotField multipleItemSelectionAllowed="1" showAll="0">
      <items count="3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t="default"/>
      </items>
    </pivotField>
    <pivotField axis="axisCol" showAll="0">
      <items count="3">
        <item x="1"/>
        <item x="0"/>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6"/>
        <item x="1"/>
        <item x="5"/>
        <item x="8"/>
        <item x="10"/>
        <item x="4"/>
        <item x="2"/>
        <item x="9"/>
        <item x="7"/>
        <item x="0"/>
        <item x="3"/>
        <item t="default"/>
      </items>
    </pivotField>
    <pivotField showAll="0">
      <items count="28">
        <item x="13"/>
        <item x="2"/>
        <item x="5"/>
        <item x="0"/>
        <item x="1"/>
        <item x="3"/>
        <item x="10"/>
        <item x="6"/>
        <item x="18"/>
        <item x="14"/>
        <item x="21"/>
        <item x="19"/>
        <item x="17"/>
        <item x="12"/>
        <item x="15"/>
        <item x="16"/>
        <item x="11"/>
        <item x="7"/>
        <item x="8"/>
        <item x="4"/>
        <item x="9"/>
        <item x="20"/>
        <item x="22"/>
        <item x="26"/>
        <item x="23"/>
        <item x="25"/>
        <item x="24"/>
        <item t="default"/>
      </items>
    </pivotField>
    <pivotField showAll="0"/>
    <pivotField showAll="0"/>
    <pivotField multipleItemSelectionAllowed="1" showAll="0">
      <items count="7">
        <item x="4"/>
        <item h="1" x="3"/>
        <item h="1" x="5"/>
        <item h="1" x="0"/>
        <item h="1" x="2"/>
        <item h="1" x="1"/>
        <item t="default"/>
      </items>
    </pivotField>
    <pivotField showAll="0">
      <items count="5">
        <item x="1"/>
        <item x="3"/>
        <item x="2"/>
        <item x="0"/>
        <item t="default"/>
      </items>
    </pivotField>
    <pivotField showAll="0">
      <items count="26">
        <item x="11"/>
        <item x="15"/>
        <item x="6"/>
        <item x="24"/>
        <item x="7"/>
        <item x="16"/>
        <item x="3"/>
        <item x="17"/>
        <item x="20"/>
        <item x="1"/>
        <item x="18"/>
        <item x="0"/>
        <item x="10"/>
        <item x="8"/>
        <item x="13"/>
        <item x="14"/>
        <item x="5"/>
        <item x="9"/>
        <item x="4"/>
        <item x="12"/>
        <item x="19"/>
        <item x="23"/>
        <item x="2"/>
        <item x="22"/>
        <item x="21"/>
        <item t="default"/>
      </items>
    </pivotField>
    <pivotField axis="axisPage" dataField="1" multipleItemSelectionAllowed="1" showAll="0">
      <items count="20">
        <item x="12"/>
        <item x="15"/>
        <item x="9"/>
        <item x="7"/>
        <item x="4"/>
        <item x="8"/>
        <item x="16"/>
        <item x="14"/>
        <item x="1"/>
        <item x="10"/>
        <item x="0"/>
        <item x="6"/>
        <item x="5"/>
        <item x="11"/>
        <item x="3"/>
        <item x="17"/>
        <item x="13"/>
        <item x="2"/>
        <item x="18"/>
        <item t="default"/>
      </items>
    </pivotField>
    <pivotField showAll="0"/>
    <pivotField showAll="0"/>
  </pivotFields>
  <rowFields count="1">
    <field x="3"/>
  </rowFields>
  <rowItems count="5">
    <i>
      <x/>
    </i>
    <i>
      <x v="1"/>
    </i>
    <i>
      <x v="2"/>
    </i>
    <i>
      <x v="5"/>
    </i>
    <i t="grand">
      <x/>
    </i>
  </rowItems>
  <colFields count="2">
    <field x="-2"/>
    <field x="1"/>
  </colFields>
  <colItems count="6">
    <i>
      <x/>
      <x/>
    </i>
    <i r="1">
      <x v="1"/>
    </i>
    <i i="1">
      <x v="1"/>
      <x/>
    </i>
    <i r="1" i="1">
      <x v="1"/>
    </i>
    <i t="grand">
      <x/>
    </i>
    <i t="grand" i="1">
      <x/>
    </i>
  </colItems>
  <pageFields count="1">
    <pageField fld="10" hier="-1"/>
  </pageFields>
  <dataFields count="2">
    <dataField name="Max of Heart Rate" fld="10" subtotal="max" baseField="3" baseItem="0"/>
    <dataField name="Min of Heart Rate" fld="10" subtotal="min" baseField="3" baseItem="0"/>
  </dataFields>
  <formats count="10">
    <format dxfId="111">
      <pivotArea outline="0" collapsedLevelsAreSubtotals="1" fieldPosition="0"/>
    </format>
    <format dxfId="110">
      <pivotArea dataOnly="0" labelOnly="1" fieldPosition="0">
        <references count="1">
          <reference field="3" count="0"/>
        </references>
      </pivotArea>
    </format>
    <format dxfId="109">
      <pivotArea dataOnly="0" labelOnly="1" grandRow="1" outline="0" fieldPosition="0"/>
    </format>
    <format dxfId="108">
      <pivotArea type="origin" dataOnly="0" labelOnly="1" outline="0" offset="A2" fieldPosition="0"/>
    </format>
    <format dxfId="107">
      <pivotArea field="3" type="button" dataOnly="0" labelOnly="1" outline="0" axis="axisRow" fieldPosition="0"/>
    </format>
    <format dxfId="106">
      <pivotArea dataOnly="0" labelOnly="1" outline="0" fieldPosition="0">
        <references count="1">
          <reference field="4294967294" count="2">
            <x v="0"/>
            <x v="1"/>
          </reference>
        </references>
      </pivotArea>
    </format>
    <format dxfId="105">
      <pivotArea field="1" dataOnly="0" labelOnly="1" grandCol="1" outline="0" axis="axisCol" fieldPosition="1">
        <references count="1">
          <reference field="4294967294" count="1" selected="0">
            <x v="0"/>
          </reference>
        </references>
      </pivotArea>
    </format>
    <format dxfId="104">
      <pivotArea field="1" dataOnly="0" labelOnly="1" grandCol="1" outline="0" axis="axisCol" fieldPosition="1">
        <references count="1">
          <reference field="4294967294" count="1" selected="0">
            <x v="1"/>
          </reference>
        </references>
      </pivotArea>
    </format>
    <format dxfId="103">
      <pivotArea dataOnly="0" labelOnly="1" fieldPosition="0">
        <references count="2">
          <reference field="4294967294" count="1" selected="0">
            <x v="0"/>
          </reference>
          <reference field="1" count="0"/>
        </references>
      </pivotArea>
    </format>
    <format dxfId="102">
      <pivotArea dataOnly="0" labelOnly="1" fieldPosition="0">
        <references count="2">
          <reference field="4294967294" count="1" selected="0">
            <x v="1"/>
          </reference>
          <reference field="1" count="0"/>
        </references>
      </pivotArea>
    </format>
  </formats>
  <chartFormats count="1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1"/>
          </reference>
          <reference field="1" count="1" selected="0">
            <x v="0"/>
          </reference>
        </references>
      </pivotArea>
    </chartFormat>
    <chartFormat chart="0" format="3" series="1">
      <pivotArea type="data" outline="0" fieldPosition="0">
        <references count="2">
          <reference field="4294967294" count="1" selected="0">
            <x v="1"/>
          </reference>
          <reference field="1" count="1" selected="0">
            <x v="1"/>
          </reference>
        </references>
      </pivotArea>
    </chartFormat>
    <chartFormat chart="0" format="4" series="1">
      <pivotArea type="data" grandCol="1" outline="0" fieldPosition="0">
        <references count="1">
          <reference field="4294967294" count="1" selected="0">
            <x v="0"/>
          </reference>
        </references>
      </pivotArea>
    </chartFormat>
    <chartFormat chart="0" format="5" series="1">
      <pivotArea type="data" grandCol="1" outline="0" fieldPosition="0">
        <references count="1">
          <reference field="4294967294" count="1" selected="0">
            <x v="1"/>
          </reference>
        </references>
      </pivotArea>
    </chartFormat>
    <chartFormat chart="3" format="10" series="1">
      <pivotArea type="data" outline="0" fieldPosition="0">
        <references count="2">
          <reference field="4294967294" count="1" selected="0">
            <x v="0"/>
          </reference>
          <reference field="1" count="1" selected="0">
            <x v="0"/>
          </reference>
        </references>
      </pivotArea>
    </chartFormat>
    <chartFormat chart="3" format="11" series="1">
      <pivotArea type="data" outline="0" fieldPosition="0">
        <references count="2">
          <reference field="4294967294" count="1" selected="0">
            <x v="0"/>
          </reference>
          <reference field="1" count="1" selected="0">
            <x v="1"/>
          </reference>
        </references>
      </pivotArea>
    </chartFormat>
    <chartFormat chart="3" format="12" series="1">
      <pivotArea type="data" outline="0" fieldPosition="0">
        <references count="2">
          <reference field="4294967294" count="1" selected="0">
            <x v="1"/>
          </reference>
          <reference field="1" count="1" selected="0">
            <x v="0"/>
          </reference>
        </references>
      </pivotArea>
    </chartFormat>
    <chartFormat chart="3" format="13" series="1">
      <pivotArea type="data" outline="0" fieldPosition="0">
        <references count="2">
          <reference field="4294967294" count="1" selected="0">
            <x v="1"/>
          </reference>
          <reference field="1" count="1" selected="0">
            <x v="1"/>
          </reference>
        </references>
      </pivotArea>
    </chartFormat>
    <chartFormat chart="3" format="14" series="1">
      <pivotArea type="data" grandCol="1" outline="0" fieldPosition="0">
        <references count="1">
          <reference field="4294967294" count="1" selected="0">
            <x v="0"/>
          </reference>
        </references>
      </pivotArea>
    </chartFormat>
    <chartFormat chart="3" format="15"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4"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location ref="A3:C9" firstHeaderRow="1" firstDataRow="2" firstDataCol="1"/>
  <pivotFields count="13">
    <pivotField showAll="0">
      <items count="3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t="default"/>
      </items>
    </pivotField>
    <pivotField showAll="0">
      <items count="3">
        <item x="1"/>
        <item x="0"/>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6"/>
        <item x="1"/>
        <item x="5"/>
        <item x="8"/>
        <item x="10"/>
        <item x="4"/>
        <item x="2"/>
        <item x="9"/>
        <item x="7"/>
        <item x="0"/>
        <item x="3"/>
        <item t="default"/>
      </items>
    </pivotField>
    <pivotField showAll="0"/>
    <pivotField showAll="0"/>
    <pivotField showAll="0"/>
    <pivotField axis="axisCol" dataField="1" showAll="0">
      <items count="7">
        <item x="4"/>
        <item h="1" x="3"/>
        <item h="1" x="5"/>
        <item h="1" x="0"/>
        <item h="1" x="2"/>
        <item h="1" x="1"/>
        <item t="default"/>
      </items>
    </pivotField>
    <pivotField showAll="0">
      <items count="5">
        <item x="1"/>
        <item x="3"/>
        <item x="2"/>
        <item x="0"/>
        <item t="default"/>
      </items>
    </pivotField>
    <pivotField showAll="0"/>
    <pivotField showAll="0"/>
    <pivotField showAll="0"/>
    <pivotField showAll="0"/>
  </pivotFields>
  <rowFields count="1">
    <field x="3"/>
  </rowFields>
  <rowItems count="5">
    <i>
      <x/>
    </i>
    <i>
      <x v="1"/>
    </i>
    <i>
      <x v="2"/>
    </i>
    <i>
      <x v="5"/>
    </i>
    <i t="grand">
      <x/>
    </i>
  </rowItems>
  <colFields count="1">
    <field x="7"/>
  </colFields>
  <colItems count="2">
    <i>
      <x/>
    </i>
    <i t="grand">
      <x/>
    </i>
  </colItems>
  <dataFields count="1">
    <dataField name="Count of Stress Level" fld="7" subtotal="count" baseField="0" baseItem="0"/>
  </dataFields>
  <formats count="6">
    <format dxfId="101">
      <pivotArea outline="0" collapsedLevelsAreSubtotals="1" fieldPosition="0"/>
    </format>
    <format dxfId="100">
      <pivotArea field="7" type="button" dataOnly="0" labelOnly="1" outline="0" axis="axisCol" fieldPosition="0"/>
    </format>
    <format dxfId="99">
      <pivotArea dataOnly="0" labelOnly="1" fieldPosition="0">
        <references count="1">
          <reference field="7" count="0"/>
        </references>
      </pivotArea>
    </format>
    <format dxfId="98">
      <pivotArea dataOnly="0" labelOnly="1" grandRow="1" outline="0" fieldPosition="0"/>
    </format>
    <format dxfId="97">
      <pivotArea dataOnly="0" labelOnly="1" fieldPosition="0">
        <references count="1">
          <reference field="3" count="0"/>
        </references>
      </pivotArea>
    </format>
    <format dxfId="96">
      <pivotArea dataOnly="0" labelOnly="1" grandCol="1" outline="0" fieldPosition="0"/>
    </format>
  </formats>
  <chartFormats count="365">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0" format="10" series="1">
      <pivotArea type="data" outline="0" fieldPosition="0">
        <references count="2">
          <reference field="4294967294" count="1" selected="0">
            <x v="0"/>
          </reference>
          <reference field="3" count="1" selected="0">
            <x v="10"/>
          </reference>
        </references>
      </pivotArea>
    </chartFormat>
    <chartFormat chart="0" format="11">
      <pivotArea type="data" outline="0" fieldPosition="0">
        <references count="3">
          <reference field="4294967294" count="1" selected="0">
            <x v="0"/>
          </reference>
          <reference field="3" count="1" selected="0">
            <x v="0"/>
          </reference>
          <reference field="7" count="1" selected="0">
            <x v="0"/>
          </reference>
        </references>
      </pivotArea>
    </chartFormat>
    <chartFormat chart="0" format="12">
      <pivotArea type="data" outline="0" fieldPosition="0">
        <references count="3">
          <reference field="4294967294" count="1" selected="0">
            <x v="0"/>
          </reference>
          <reference field="3" count="1" selected="0">
            <x v="0"/>
          </reference>
          <reference field="7" count="1" selected="0">
            <x v="1"/>
          </reference>
        </references>
      </pivotArea>
    </chartFormat>
    <chartFormat chart="0" format="13">
      <pivotArea type="data" outline="0" fieldPosition="0">
        <references count="3">
          <reference field="4294967294" count="1" selected="0">
            <x v="0"/>
          </reference>
          <reference field="3" count="1" selected="0">
            <x v="0"/>
          </reference>
          <reference field="7" count="1" selected="0">
            <x v="2"/>
          </reference>
        </references>
      </pivotArea>
    </chartFormat>
    <chartFormat chart="0" format="14">
      <pivotArea type="data" outline="0" fieldPosition="0">
        <references count="3">
          <reference field="4294967294" count="1" selected="0">
            <x v="0"/>
          </reference>
          <reference field="3" count="1" selected="0">
            <x v="0"/>
          </reference>
          <reference field="7" count="1" selected="0">
            <x v="3"/>
          </reference>
        </references>
      </pivotArea>
    </chartFormat>
    <chartFormat chart="0" format="15">
      <pivotArea type="data" outline="0" fieldPosition="0">
        <references count="3">
          <reference field="4294967294" count="1" selected="0">
            <x v="0"/>
          </reference>
          <reference field="3" count="1" selected="0">
            <x v="0"/>
          </reference>
          <reference field="7" count="1" selected="0">
            <x v="4"/>
          </reference>
        </references>
      </pivotArea>
    </chartFormat>
    <chartFormat chart="0" format="16">
      <pivotArea type="data" outline="0" fieldPosition="0">
        <references count="3">
          <reference field="4294967294" count="1" selected="0">
            <x v="0"/>
          </reference>
          <reference field="3" count="1" selected="0">
            <x v="0"/>
          </reference>
          <reference field="7" count="1" selected="0">
            <x v="5"/>
          </reference>
        </references>
      </pivotArea>
    </chartFormat>
    <chartFormat chart="0" format="17">
      <pivotArea type="data" outline="0" fieldPosition="0">
        <references count="3">
          <reference field="4294967294" count="1" selected="0">
            <x v="0"/>
          </reference>
          <reference field="3" count="1" selected="0">
            <x v="1"/>
          </reference>
          <reference field="7" count="1" selected="0">
            <x v="0"/>
          </reference>
        </references>
      </pivotArea>
    </chartFormat>
    <chartFormat chart="0" format="18">
      <pivotArea type="data" outline="0" fieldPosition="0">
        <references count="3">
          <reference field="4294967294" count="1" selected="0">
            <x v="0"/>
          </reference>
          <reference field="3" count="1" selected="0">
            <x v="1"/>
          </reference>
          <reference field="7" count="1" selected="0">
            <x v="1"/>
          </reference>
        </references>
      </pivotArea>
    </chartFormat>
    <chartFormat chart="0" format="19">
      <pivotArea type="data" outline="0" fieldPosition="0">
        <references count="3">
          <reference field="4294967294" count="1" selected="0">
            <x v="0"/>
          </reference>
          <reference field="3" count="1" selected="0">
            <x v="1"/>
          </reference>
          <reference field="7" count="1" selected="0">
            <x v="2"/>
          </reference>
        </references>
      </pivotArea>
    </chartFormat>
    <chartFormat chart="0" format="20">
      <pivotArea type="data" outline="0" fieldPosition="0">
        <references count="3">
          <reference field="4294967294" count="1" selected="0">
            <x v="0"/>
          </reference>
          <reference field="3" count="1" selected="0">
            <x v="1"/>
          </reference>
          <reference field="7" count="1" selected="0">
            <x v="3"/>
          </reference>
        </references>
      </pivotArea>
    </chartFormat>
    <chartFormat chart="0" format="21">
      <pivotArea type="data" outline="0" fieldPosition="0">
        <references count="3">
          <reference field="4294967294" count="1" selected="0">
            <x v="0"/>
          </reference>
          <reference field="3" count="1" selected="0">
            <x v="1"/>
          </reference>
          <reference field="7" count="1" selected="0">
            <x v="4"/>
          </reference>
        </references>
      </pivotArea>
    </chartFormat>
    <chartFormat chart="0" format="22">
      <pivotArea type="data" outline="0" fieldPosition="0">
        <references count="3">
          <reference field="4294967294" count="1" selected="0">
            <x v="0"/>
          </reference>
          <reference field="3" count="1" selected="0">
            <x v="1"/>
          </reference>
          <reference field="7" count="1" selected="0">
            <x v="5"/>
          </reference>
        </references>
      </pivotArea>
    </chartFormat>
    <chartFormat chart="0" format="23">
      <pivotArea type="data" outline="0" fieldPosition="0">
        <references count="3">
          <reference field="4294967294" count="1" selected="0">
            <x v="0"/>
          </reference>
          <reference field="3" count="1" selected="0">
            <x v="2"/>
          </reference>
          <reference field="7" count="1" selected="0">
            <x v="0"/>
          </reference>
        </references>
      </pivotArea>
    </chartFormat>
    <chartFormat chart="0" format="24">
      <pivotArea type="data" outline="0" fieldPosition="0">
        <references count="3">
          <reference field="4294967294" count="1" selected="0">
            <x v="0"/>
          </reference>
          <reference field="3" count="1" selected="0">
            <x v="2"/>
          </reference>
          <reference field="7" count="1" selected="0">
            <x v="1"/>
          </reference>
        </references>
      </pivotArea>
    </chartFormat>
    <chartFormat chart="0" format="25">
      <pivotArea type="data" outline="0" fieldPosition="0">
        <references count="3">
          <reference field="4294967294" count="1" selected="0">
            <x v="0"/>
          </reference>
          <reference field="3" count="1" selected="0">
            <x v="2"/>
          </reference>
          <reference field="7" count="1" selected="0">
            <x v="2"/>
          </reference>
        </references>
      </pivotArea>
    </chartFormat>
    <chartFormat chart="0" format="26">
      <pivotArea type="data" outline="0" fieldPosition="0">
        <references count="3">
          <reference field="4294967294" count="1" selected="0">
            <x v="0"/>
          </reference>
          <reference field="3" count="1" selected="0">
            <x v="2"/>
          </reference>
          <reference field="7" count="1" selected="0">
            <x v="3"/>
          </reference>
        </references>
      </pivotArea>
    </chartFormat>
    <chartFormat chart="0" format="27">
      <pivotArea type="data" outline="0" fieldPosition="0">
        <references count="3">
          <reference field="4294967294" count="1" selected="0">
            <x v="0"/>
          </reference>
          <reference field="3" count="1" selected="0">
            <x v="2"/>
          </reference>
          <reference field="7" count="1" selected="0">
            <x v="4"/>
          </reference>
        </references>
      </pivotArea>
    </chartFormat>
    <chartFormat chart="0" format="28">
      <pivotArea type="data" outline="0" fieldPosition="0">
        <references count="3">
          <reference field="4294967294" count="1" selected="0">
            <x v="0"/>
          </reference>
          <reference field="3" count="1" selected="0">
            <x v="2"/>
          </reference>
          <reference field="7" count="1" selected="0">
            <x v="5"/>
          </reference>
        </references>
      </pivotArea>
    </chartFormat>
    <chartFormat chart="0" format="29">
      <pivotArea type="data" outline="0" fieldPosition="0">
        <references count="3">
          <reference field="4294967294" count="1" selected="0">
            <x v="0"/>
          </reference>
          <reference field="3" count="1" selected="0">
            <x v="3"/>
          </reference>
          <reference field="7" count="1" selected="0">
            <x v="0"/>
          </reference>
        </references>
      </pivotArea>
    </chartFormat>
    <chartFormat chart="0" format="30">
      <pivotArea type="data" outline="0" fieldPosition="0">
        <references count="3">
          <reference field="4294967294" count="1" selected="0">
            <x v="0"/>
          </reference>
          <reference field="3" count="1" selected="0">
            <x v="3"/>
          </reference>
          <reference field="7" count="1" selected="0">
            <x v="1"/>
          </reference>
        </references>
      </pivotArea>
    </chartFormat>
    <chartFormat chart="0" format="31">
      <pivotArea type="data" outline="0" fieldPosition="0">
        <references count="3">
          <reference field="4294967294" count="1" selected="0">
            <x v="0"/>
          </reference>
          <reference field="3" count="1" selected="0">
            <x v="3"/>
          </reference>
          <reference field="7" count="1" selected="0">
            <x v="2"/>
          </reference>
        </references>
      </pivotArea>
    </chartFormat>
    <chartFormat chart="0" format="32">
      <pivotArea type="data" outline="0" fieldPosition="0">
        <references count="3">
          <reference field="4294967294" count="1" selected="0">
            <x v="0"/>
          </reference>
          <reference field="3" count="1" selected="0">
            <x v="3"/>
          </reference>
          <reference field="7" count="1" selected="0">
            <x v="3"/>
          </reference>
        </references>
      </pivotArea>
    </chartFormat>
    <chartFormat chart="0" format="33">
      <pivotArea type="data" outline="0" fieldPosition="0">
        <references count="3">
          <reference field="4294967294" count="1" selected="0">
            <x v="0"/>
          </reference>
          <reference field="3" count="1" selected="0">
            <x v="3"/>
          </reference>
          <reference field="7" count="1" selected="0">
            <x v="4"/>
          </reference>
        </references>
      </pivotArea>
    </chartFormat>
    <chartFormat chart="0" format="34">
      <pivotArea type="data" outline="0" fieldPosition="0">
        <references count="3">
          <reference field="4294967294" count="1" selected="0">
            <x v="0"/>
          </reference>
          <reference field="3" count="1" selected="0">
            <x v="3"/>
          </reference>
          <reference field="7" count="1" selected="0">
            <x v="5"/>
          </reference>
        </references>
      </pivotArea>
    </chartFormat>
    <chartFormat chart="0" format="35">
      <pivotArea type="data" outline="0" fieldPosition="0">
        <references count="3">
          <reference field="4294967294" count="1" selected="0">
            <x v="0"/>
          </reference>
          <reference field="3" count="1" selected="0">
            <x v="4"/>
          </reference>
          <reference field="7" count="1" selected="0">
            <x v="0"/>
          </reference>
        </references>
      </pivotArea>
    </chartFormat>
    <chartFormat chart="0" format="36">
      <pivotArea type="data" outline="0" fieldPosition="0">
        <references count="3">
          <reference field="4294967294" count="1" selected="0">
            <x v="0"/>
          </reference>
          <reference field="3" count="1" selected="0">
            <x v="4"/>
          </reference>
          <reference field="7" count="1" selected="0">
            <x v="1"/>
          </reference>
        </references>
      </pivotArea>
    </chartFormat>
    <chartFormat chart="0" format="37">
      <pivotArea type="data" outline="0" fieldPosition="0">
        <references count="3">
          <reference field="4294967294" count="1" selected="0">
            <x v="0"/>
          </reference>
          <reference field="3" count="1" selected="0">
            <x v="4"/>
          </reference>
          <reference field="7" count="1" selected="0">
            <x v="2"/>
          </reference>
        </references>
      </pivotArea>
    </chartFormat>
    <chartFormat chart="0" format="38">
      <pivotArea type="data" outline="0" fieldPosition="0">
        <references count="3">
          <reference field="4294967294" count="1" selected="0">
            <x v="0"/>
          </reference>
          <reference field="3" count="1" selected="0">
            <x v="4"/>
          </reference>
          <reference field="7" count="1" selected="0">
            <x v="3"/>
          </reference>
        </references>
      </pivotArea>
    </chartFormat>
    <chartFormat chart="0" format="39">
      <pivotArea type="data" outline="0" fieldPosition="0">
        <references count="3">
          <reference field="4294967294" count="1" selected="0">
            <x v="0"/>
          </reference>
          <reference field="3" count="1" selected="0">
            <x v="4"/>
          </reference>
          <reference field="7" count="1" selected="0">
            <x v="4"/>
          </reference>
        </references>
      </pivotArea>
    </chartFormat>
    <chartFormat chart="0" format="40">
      <pivotArea type="data" outline="0" fieldPosition="0">
        <references count="3">
          <reference field="4294967294" count="1" selected="0">
            <x v="0"/>
          </reference>
          <reference field="3" count="1" selected="0">
            <x v="4"/>
          </reference>
          <reference field="7" count="1" selected="0">
            <x v="5"/>
          </reference>
        </references>
      </pivotArea>
    </chartFormat>
    <chartFormat chart="0" format="41">
      <pivotArea type="data" outline="0" fieldPosition="0">
        <references count="3">
          <reference field="4294967294" count="1" selected="0">
            <x v="0"/>
          </reference>
          <reference field="3" count="1" selected="0">
            <x v="5"/>
          </reference>
          <reference field="7" count="1" selected="0">
            <x v="0"/>
          </reference>
        </references>
      </pivotArea>
    </chartFormat>
    <chartFormat chart="0" format="42">
      <pivotArea type="data" outline="0" fieldPosition="0">
        <references count="3">
          <reference field="4294967294" count="1" selected="0">
            <x v="0"/>
          </reference>
          <reference field="3" count="1" selected="0">
            <x v="5"/>
          </reference>
          <reference field="7" count="1" selected="0">
            <x v="1"/>
          </reference>
        </references>
      </pivotArea>
    </chartFormat>
    <chartFormat chart="0" format="43">
      <pivotArea type="data" outline="0" fieldPosition="0">
        <references count="3">
          <reference field="4294967294" count="1" selected="0">
            <x v="0"/>
          </reference>
          <reference field="3" count="1" selected="0">
            <x v="5"/>
          </reference>
          <reference field="7" count="1" selected="0">
            <x v="2"/>
          </reference>
        </references>
      </pivotArea>
    </chartFormat>
    <chartFormat chart="0" format="44">
      <pivotArea type="data" outline="0" fieldPosition="0">
        <references count="3">
          <reference field="4294967294" count="1" selected="0">
            <x v="0"/>
          </reference>
          <reference field="3" count="1" selected="0">
            <x v="5"/>
          </reference>
          <reference field="7" count="1" selected="0">
            <x v="3"/>
          </reference>
        </references>
      </pivotArea>
    </chartFormat>
    <chartFormat chart="0" format="45">
      <pivotArea type="data" outline="0" fieldPosition="0">
        <references count="3">
          <reference field="4294967294" count="1" selected="0">
            <x v="0"/>
          </reference>
          <reference field="3" count="1" selected="0">
            <x v="5"/>
          </reference>
          <reference field="7" count="1" selected="0">
            <x v="4"/>
          </reference>
        </references>
      </pivotArea>
    </chartFormat>
    <chartFormat chart="0" format="46">
      <pivotArea type="data" outline="0" fieldPosition="0">
        <references count="3">
          <reference field="4294967294" count="1" selected="0">
            <x v="0"/>
          </reference>
          <reference field="3" count="1" selected="0">
            <x v="5"/>
          </reference>
          <reference field="7" count="1" selected="0">
            <x v="5"/>
          </reference>
        </references>
      </pivotArea>
    </chartFormat>
    <chartFormat chart="0" format="47">
      <pivotArea type="data" outline="0" fieldPosition="0">
        <references count="3">
          <reference field="4294967294" count="1" selected="0">
            <x v="0"/>
          </reference>
          <reference field="3" count="1" selected="0">
            <x v="8"/>
          </reference>
          <reference field="7" count="1" selected="0">
            <x v="0"/>
          </reference>
        </references>
      </pivotArea>
    </chartFormat>
    <chartFormat chart="0" format="48">
      <pivotArea type="data" outline="0" fieldPosition="0">
        <references count="3">
          <reference field="4294967294" count="1" selected="0">
            <x v="0"/>
          </reference>
          <reference field="3" count="1" selected="0">
            <x v="8"/>
          </reference>
          <reference field="7" count="1" selected="0">
            <x v="1"/>
          </reference>
        </references>
      </pivotArea>
    </chartFormat>
    <chartFormat chart="0" format="49">
      <pivotArea type="data" outline="0" fieldPosition="0">
        <references count="3">
          <reference field="4294967294" count="1" selected="0">
            <x v="0"/>
          </reference>
          <reference field="3" count="1" selected="0">
            <x v="8"/>
          </reference>
          <reference field="7" count="1" selected="0">
            <x v="2"/>
          </reference>
        </references>
      </pivotArea>
    </chartFormat>
    <chartFormat chart="0" format="50">
      <pivotArea type="data" outline="0" fieldPosition="0">
        <references count="3">
          <reference field="4294967294" count="1" selected="0">
            <x v="0"/>
          </reference>
          <reference field="3" count="1" selected="0">
            <x v="8"/>
          </reference>
          <reference field="7" count="1" selected="0">
            <x v="3"/>
          </reference>
        </references>
      </pivotArea>
    </chartFormat>
    <chartFormat chart="0" format="51">
      <pivotArea type="data" outline="0" fieldPosition="0">
        <references count="3">
          <reference field="4294967294" count="1" selected="0">
            <x v="0"/>
          </reference>
          <reference field="3" count="1" selected="0">
            <x v="8"/>
          </reference>
          <reference field="7" count="1" selected="0">
            <x v="4"/>
          </reference>
        </references>
      </pivotArea>
    </chartFormat>
    <chartFormat chart="0" format="52">
      <pivotArea type="data" outline="0" fieldPosition="0">
        <references count="3">
          <reference field="4294967294" count="1" selected="0">
            <x v="0"/>
          </reference>
          <reference field="3" count="1" selected="0">
            <x v="8"/>
          </reference>
          <reference field="7" count="1" selected="0">
            <x v="5"/>
          </reference>
        </references>
      </pivotArea>
    </chartFormat>
    <chartFormat chart="0" format="53">
      <pivotArea type="data" outline="0" fieldPosition="0">
        <references count="3">
          <reference field="4294967294" count="1" selected="0">
            <x v="0"/>
          </reference>
          <reference field="3" count="1" selected="0">
            <x v="10"/>
          </reference>
          <reference field="7" count="1" selected="0">
            <x v="0"/>
          </reference>
        </references>
      </pivotArea>
    </chartFormat>
    <chartFormat chart="0" format="54">
      <pivotArea type="data" outline="0" fieldPosition="0">
        <references count="3">
          <reference field="4294967294" count="1" selected="0">
            <x v="0"/>
          </reference>
          <reference field="3" count="1" selected="0">
            <x v="10"/>
          </reference>
          <reference field="7" count="1" selected="0">
            <x v="1"/>
          </reference>
        </references>
      </pivotArea>
    </chartFormat>
    <chartFormat chart="0" format="55">
      <pivotArea type="data" outline="0" fieldPosition="0">
        <references count="3">
          <reference field="4294967294" count="1" selected="0">
            <x v="0"/>
          </reference>
          <reference field="3" count="1" selected="0">
            <x v="10"/>
          </reference>
          <reference field="7" count="1" selected="0">
            <x v="2"/>
          </reference>
        </references>
      </pivotArea>
    </chartFormat>
    <chartFormat chart="0" format="56">
      <pivotArea type="data" outline="0" fieldPosition="0">
        <references count="3">
          <reference field="4294967294" count="1" selected="0">
            <x v="0"/>
          </reference>
          <reference field="3" count="1" selected="0">
            <x v="10"/>
          </reference>
          <reference field="7" count="1" selected="0">
            <x v="3"/>
          </reference>
        </references>
      </pivotArea>
    </chartFormat>
    <chartFormat chart="0" format="57">
      <pivotArea type="data" outline="0" fieldPosition="0">
        <references count="3">
          <reference field="4294967294" count="1" selected="0">
            <x v="0"/>
          </reference>
          <reference field="3" count="1" selected="0">
            <x v="10"/>
          </reference>
          <reference field="7" count="1" selected="0">
            <x v="4"/>
          </reference>
        </references>
      </pivotArea>
    </chartFormat>
    <chartFormat chart="0" format="58">
      <pivotArea type="data" outline="0" fieldPosition="0">
        <references count="3">
          <reference field="4294967294" count="1" selected="0">
            <x v="0"/>
          </reference>
          <reference field="3" count="1" selected="0">
            <x v="10"/>
          </reference>
          <reference field="7" count="1" selected="0">
            <x v="5"/>
          </reference>
        </references>
      </pivotArea>
    </chartFormat>
    <chartFormat chart="3" format="136" series="1">
      <pivotArea type="data" outline="0" fieldPosition="0">
        <references count="2">
          <reference field="4294967294" count="1" selected="0">
            <x v="0"/>
          </reference>
          <reference field="3" count="1" selected="0">
            <x v="0"/>
          </reference>
        </references>
      </pivotArea>
    </chartFormat>
    <chartFormat chart="3" format="137">
      <pivotArea type="data" outline="0" fieldPosition="0">
        <references count="3">
          <reference field="4294967294" count="1" selected="0">
            <x v="0"/>
          </reference>
          <reference field="3" count="1" selected="0">
            <x v="0"/>
          </reference>
          <reference field="7" count="1" selected="0">
            <x v="0"/>
          </reference>
        </references>
      </pivotArea>
    </chartFormat>
    <chartFormat chart="3" format="138">
      <pivotArea type="data" outline="0" fieldPosition="0">
        <references count="3">
          <reference field="4294967294" count="1" selected="0">
            <x v="0"/>
          </reference>
          <reference field="3" count="1" selected="0">
            <x v="0"/>
          </reference>
          <reference field="7" count="1" selected="0">
            <x v="1"/>
          </reference>
        </references>
      </pivotArea>
    </chartFormat>
    <chartFormat chart="3" format="139">
      <pivotArea type="data" outline="0" fieldPosition="0">
        <references count="3">
          <reference field="4294967294" count="1" selected="0">
            <x v="0"/>
          </reference>
          <reference field="3" count="1" selected="0">
            <x v="0"/>
          </reference>
          <reference field="7" count="1" selected="0">
            <x v="2"/>
          </reference>
        </references>
      </pivotArea>
    </chartFormat>
    <chartFormat chart="3" format="140">
      <pivotArea type="data" outline="0" fieldPosition="0">
        <references count="3">
          <reference field="4294967294" count="1" selected="0">
            <x v="0"/>
          </reference>
          <reference field="3" count="1" selected="0">
            <x v="0"/>
          </reference>
          <reference field="7" count="1" selected="0">
            <x v="3"/>
          </reference>
        </references>
      </pivotArea>
    </chartFormat>
    <chartFormat chart="3" format="141">
      <pivotArea type="data" outline="0" fieldPosition="0">
        <references count="3">
          <reference field="4294967294" count="1" selected="0">
            <x v="0"/>
          </reference>
          <reference field="3" count="1" selected="0">
            <x v="0"/>
          </reference>
          <reference field="7" count="1" selected="0">
            <x v="4"/>
          </reference>
        </references>
      </pivotArea>
    </chartFormat>
    <chartFormat chart="3" format="142">
      <pivotArea type="data" outline="0" fieldPosition="0">
        <references count="3">
          <reference field="4294967294" count="1" selected="0">
            <x v="0"/>
          </reference>
          <reference field="3" count="1" selected="0">
            <x v="0"/>
          </reference>
          <reference field="7" count="1" selected="0">
            <x v="5"/>
          </reference>
        </references>
      </pivotArea>
    </chartFormat>
    <chartFormat chart="3" format="143" series="1">
      <pivotArea type="data" outline="0" fieldPosition="0">
        <references count="2">
          <reference field="4294967294" count="1" selected="0">
            <x v="0"/>
          </reference>
          <reference field="3" count="1" selected="0">
            <x v="1"/>
          </reference>
        </references>
      </pivotArea>
    </chartFormat>
    <chartFormat chart="3" format="144">
      <pivotArea type="data" outline="0" fieldPosition="0">
        <references count="3">
          <reference field="4294967294" count="1" selected="0">
            <x v="0"/>
          </reference>
          <reference field="3" count="1" selected="0">
            <x v="1"/>
          </reference>
          <reference field="7" count="1" selected="0">
            <x v="0"/>
          </reference>
        </references>
      </pivotArea>
    </chartFormat>
    <chartFormat chart="3" format="145">
      <pivotArea type="data" outline="0" fieldPosition="0">
        <references count="3">
          <reference field="4294967294" count="1" selected="0">
            <x v="0"/>
          </reference>
          <reference field="3" count="1" selected="0">
            <x v="1"/>
          </reference>
          <reference field="7" count="1" selected="0">
            <x v="1"/>
          </reference>
        </references>
      </pivotArea>
    </chartFormat>
    <chartFormat chart="3" format="146">
      <pivotArea type="data" outline="0" fieldPosition="0">
        <references count="3">
          <reference field="4294967294" count="1" selected="0">
            <x v="0"/>
          </reference>
          <reference field="3" count="1" selected="0">
            <x v="1"/>
          </reference>
          <reference field="7" count="1" selected="0">
            <x v="2"/>
          </reference>
        </references>
      </pivotArea>
    </chartFormat>
    <chartFormat chart="3" format="147">
      <pivotArea type="data" outline="0" fieldPosition="0">
        <references count="3">
          <reference field="4294967294" count="1" selected="0">
            <x v="0"/>
          </reference>
          <reference field="3" count="1" selected="0">
            <x v="1"/>
          </reference>
          <reference field="7" count="1" selected="0">
            <x v="3"/>
          </reference>
        </references>
      </pivotArea>
    </chartFormat>
    <chartFormat chart="3" format="148">
      <pivotArea type="data" outline="0" fieldPosition="0">
        <references count="3">
          <reference field="4294967294" count="1" selected="0">
            <x v="0"/>
          </reference>
          <reference field="3" count="1" selected="0">
            <x v="1"/>
          </reference>
          <reference field="7" count="1" selected="0">
            <x v="4"/>
          </reference>
        </references>
      </pivotArea>
    </chartFormat>
    <chartFormat chart="3" format="149">
      <pivotArea type="data" outline="0" fieldPosition="0">
        <references count="3">
          <reference field="4294967294" count="1" selected="0">
            <x v="0"/>
          </reference>
          <reference field="3" count="1" selected="0">
            <x v="1"/>
          </reference>
          <reference field="7" count="1" selected="0">
            <x v="5"/>
          </reference>
        </references>
      </pivotArea>
    </chartFormat>
    <chartFormat chart="3" format="150" series="1">
      <pivotArea type="data" outline="0" fieldPosition="0">
        <references count="2">
          <reference field="4294967294" count="1" selected="0">
            <x v="0"/>
          </reference>
          <reference field="3" count="1" selected="0">
            <x v="2"/>
          </reference>
        </references>
      </pivotArea>
    </chartFormat>
    <chartFormat chart="3" format="151">
      <pivotArea type="data" outline="0" fieldPosition="0">
        <references count="3">
          <reference field="4294967294" count="1" selected="0">
            <x v="0"/>
          </reference>
          <reference field="3" count="1" selected="0">
            <x v="2"/>
          </reference>
          <reference field="7" count="1" selected="0">
            <x v="0"/>
          </reference>
        </references>
      </pivotArea>
    </chartFormat>
    <chartFormat chart="3" format="152">
      <pivotArea type="data" outline="0" fieldPosition="0">
        <references count="3">
          <reference field="4294967294" count="1" selected="0">
            <x v="0"/>
          </reference>
          <reference field="3" count="1" selected="0">
            <x v="2"/>
          </reference>
          <reference field="7" count="1" selected="0">
            <x v="1"/>
          </reference>
        </references>
      </pivotArea>
    </chartFormat>
    <chartFormat chart="3" format="153">
      <pivotArea type="data" outline="0" fieldPosition="0">
        <references count="3">
          <reference field="4294967294" count="1" selected="0">
            <x v="0"/>
          </reference>
          <reference field="3" count="1" selected="0">
            <x v="2"/>
          </reference>
          <reference field="7" count="1" selected="0">
            <x v="2"/>
          </reference>
        </references>
      </pivotArea>
    </chartFormat>
    <chartFormat chart="3" format="154">
      <pivotArea type="data" outline="0" fieldPosition="0">
        <references count="3">
          <reference field="4294967294" count="1" selected="0">
            <x v="0"/>
          </reference>
          <reference field="3" count="1" selected="0">
            <x v="2"/>
          </reference>
          <reference field="7" count="1" selected="0">
            <x v="3"/>
          </reference>
        </references>
      </pivotArea>
    </chartFormat>
    <chartFormat chart="3" format="155">
      <pivotArea type="data" outline="0" fieldPosition="0">
        <references count="3">
          <reference field="4294967294" count="1" selected="0">
            <x v="0"/>
          </reference>
          <reference field="3" count="1" selected="0">
            <x v="2"/>
          </reference>
          <reference field="7" count="1" selected="0">
            <x v="4"/>
          </reference>
        </references>
      </pivotArea>
    </chartFormat>
    <chartFormat chart="3" format="156">
      <pivotArea type="data" outline="0" fieldPosition="0">
        <references count="3">
          <reference field="4294967294" count="1" selected="0">
            <x v="0"/>
          </reference>
          <reference field="3" count="1" selected="0">
            <x v="2"/>
          </reference>
          <reference field="7" count="1" selected="0">
            <x v="5"/>
          </reference>
        </references>
      </pivotArea>
    </chartFormat>
    <chartFormat chart="3" format="157" series="1">
      <pivotArea type="data" outline="0" fieldPosition="0">
        <references count="2">
          <reference field="4294967294" count="1" selected="0">
            <x v="0"/>
          </reference>
          <reference field="3" count="1" selected="0">
            <x v="3"/>
          </reference>
        </references>
      </pivotArea>
    </chartFormat>
    <chartFormat chart="3" format="158">
      <pivotArea type="data" outline="0" fieldPosition="0">
        <references count="3">
          <reference field="4294967294" count="1" selected="0">
            <x v="0"/>
          </reference>
          <reference field="3" count="1" selected="0">
            <x v="3"/>
          </reference>
          <reference field="7" count="1" selected="0">
            <x v="0"/>
          </reference>
        </references>
      </pivotArea>
    </chartFormat>
    <chartFormat chart="3" format="159">
      <pivotArea type="data" outline="0" fieldPosition="0">
        <references count="3">
          <reference field="4294967294" count="1" selected="0">
            <x v="0"/>
          </reference>
          <reference field="3" count="1" selected="0">
            <x v="3"/>
          </reference>
          <reference field="7" count="1" selected="0">
            <x v="1"/>
          </reference>
        </references>
      </pivotArea>
    </chartFormat>
    <chartFormat chart="3" format="160">
      <pivotArea type="data" outline="0" fieldPosition="0">
        <references count="3">
          <reference field="4294967294" count="1" selected="0">
            <x v="0"/>
          </reference>
          <reference field="3" count="1" selected="0">
            <x v="3"/>
          </reference>
          <reference field="7" count="1" selected="0">
            <x v="2"/>
          </reference>
        </references>
      </pivotArea>
    </chartFormat>
    <chartFormat chart="3" format="161">
      <pivotArea type="data" outline="0" fieldPosition="0">
        <references count="3">
          <reference field="4294967294" count="1" selected="0">
            <x v="0"/>
          </reference>
          <reference field="3" count="1" selected="0">
            <x v="3"/>
          </reference>
          <reference field="7" count="1" selected="0">
            <x v="3"/>
          </reference>
        </references>
      </pivotArea>
    </chartFormat>
    <chartFormat chart="3" format="162">
      <pivotArea type="data" outline="0" fieldPosition="0">
        <references count="3">
          <reference field="4294967294" count="1" selected="0">
            <x v="0"/>
          </reference>
          <reference field="3" count="1" selected="0">
            <x v="3"/>
          </reference>
          <reference field="7" count="1" selected="0">
            <x v="4"/>
          </reference>
        </references>
      </pivotArea>
    </chartFormat>
    <chartFormat chart="3" format="163">
      <pivotArea type="data" outline="0" fieldPosition="0">
        <references count="3">
          <reference field="4294967294" count="1" selected="0">
            <x v="0"/>
          </reference>
          <reference field="3" count="1" selected="0">
            <x v="3"/>
          </reference>
          <reference field="7" count="1" selected="0">
            <x v="5"/>
          </reference>
        </references>
      </pivotArea>
    </chartFormat>
    <chartFormat chart="3" format="164" series="1">
      <pivotArea type="data" outline="0" fieldPosition="0">
        <references count="2">
          <reference field="4294967294" count="1" selected="0">
            <x v="0"/>
          </reference>
          <reference field="3" count="1" selected="0">
            <x v="4"/>
          </reference>
        </references>
      </pivotArea>
    </chartFormat>
    <chartFormat chart="3" format="165">
      <pivotArea type="data" outline="0" fieldPosition="0">
        <references count="3">
          <reference field="4294967294" count="1" selected="0">
            <x v="0"/>
          </reference>
          <reference field="3" count="1" selected="0">
            <x v="4"/>
          </reference>
          <reference field="7" count="1" selected="0">
            <x v="0"/>
          </reference>
        </references>
      </pivotArea>
    </chartFormat>
    <chartFormat chart="3" format="166">
      <pivotArea type="data" outline="0" fieldPosition="0">
        <references count="3">
          <reference field="4294967294" count="1" selected="0">
            <x v="0"/>
          </reference>
          <reference field="3" count="1" selected="0">
            <x v="4"/>
          </reference>
          <reference field="7" count="1" selected="0">
            <x v="1"/>
          </reference>
        </references>
      </pivotArea>
    </chartFormat>
    <chartFormat chart="3" format="167">
      <pivotArea type="data" outline="0" fieldPosition="0">
        <references count="3">
          <reference field="4294967294" count="1" selected="0">
            <x v="0"/>
          </reference>
          <reference field="3" count="1" selected="0">
            <x v="4"/>
          </reference>
          <reference field="7" count="1" selected="0">
            <x v="2"/>
          </reference>
        </references>
      </pivotArea>
    </chartFormat>
    <chartFormat chart="3" format="168">
      <pivotArea type="data" outline="0" fieldPosition="0">
        <references count="3">
          <reference field="4294967294" count="1" selected="0">
            <x v="0"/>
          </reference>
          <reference field="3" count="1" selected="0">
            <x v="4"/>
          </reference>
          <reference field="7" count="1" selected="0">
            <x v="3"/>
          </reference>
        </references>
      </pivotArea>
    </chartFormat>
    <chartFormat chart="3" format="169">
      <pivotArea type="data" outline="0" fieldPosition="0">
        <references count="3">
          <reference field="4294967294" count="1" selected="0">
            <x v="0"/>
          </reference>
          <reference field="3" count="1" selected="0">
            <x v="4"/>
          </reference>
          <reference field="7" count="1" selected="0">
            <x v="4"/>
          </reference>
        </references>
      </pivotArea>
    </chartFormat>
    <chartFormat chart="3" format="170">
      <pivotArea type="data" outline="0" fieldPosition="0">
        <references count="3">
          <reference field="4294967294" count="1" selected="0">
            <x v="0"/>
          </reference>
          <reference field="3" count="1" selected="0">
            <x v="4"/>
          </reference>
          <reference field="7" count="1" selected="0">
            <x v="5"/>
          </reference>
        </references>
      </pivotArea>
    </chartFormat>
    <chartFormat chart="3" format="171" series="1">
      <pivotArea type="data" outline="0" fieldPosition="0">
        <references count="2">
          <reference field="4294967294" count="1" selected="0">
            <x v="0"/>
          </reference>
          <reference field="3" count="1" selected="0">
            <x v="5"/>
          </reference>
        </references>
      </pivotArea>
    </chartFormat>
    <chartFormat chart="3" format="172">
      <pivotArea type="data" outline="0" fieldPosition="0">
        <references count="3">
          <reference field="4294967294" count="1" selected="0">
            <x v="0"/>
          </reference>
          <reference field="3" count="1" selected="0">
            <x v="5"/>
          </reference>
          <reference field="7" count="1" selected="0">
            <x v="0"/>
          </reference>
        </references>
      </pivotArea>
    </chartFormat>
    <chartFormat chart="3" format="173">
      <pivotArea type="data" outline="0" fieldPosition="0">
        <references count="3">
          <reference field="4294967294" count="1" selected="0">
            <x v="0"/>
          </reference>
          <reference field="3" count="1" selected="0">
            <x v="5"/>
          </reference>
          <reference field="7" count="1" selected="0">
            <x v="1"/>
          </reference>
        </references>
      </pivotArea>
    </chartFormat>
    <chartFormat chart="3" format="174">
      <pivotArea type="data" outline="0" fieldPosition="0">
        <references count="3">
          <reference field="4294967294" count="1" selected="0">
            <x v="0"/>
          </reference>
          <reference field="3" count="1" selected="0">
            <x v="5"/>
          </reference>
          <reference field="7" count="1" selected="0">
            <x v="2"/>
          </reference>
        </references>
      </pivotArea>
    </chartFormat>
    <chartFormat chart="3" format="175">
      <pivotArea type="data" outline="0" fieldPosition="0">
        <references count="3">
          <reference field="4294967294" count="1" selected="0">
            <x v="0"/>
          </reference>
          <reference field="3" count="1" selected="0">
            <x v="5"/>
          </reference>
          <reference field="7" count="1" selected="0">
            <x v="3"/>
          </reference>
        </references>
      </pivotArea>
    </chartFormat>
    <chartFormat chart="3" format="176">
      <pivotArea type="data" outline="0" fieldPosition="0">
        <references count="3">
          <reference field="4294967294" count="1" selected="0">
            <x v="0"/>
          </reference>
          <reference field="3" count="1" selected="0">
            <x v="5"/>
          </reference>
          <reference field="7" count="1" selected="0">
            <x v="4"/>
          </reference>
        </references>
      </pivotArea>
    </chartFormat>
    <chartFormat chart="3" format="177">
      <pivotArea type="data" outline="0" fieldPosition="0">
        <references count="3">
          <reference field="4294967294" count="1" selected="0">
            <x v="0"/>
          </reference>
          <reference field="3" count="1" selected="0">
            <x v="5"/>
          </reference>
          <reference field="7" count="1" selected="0">
            <x v="5"/>
          </reference>
        </references>
      </pivotArea>
    </chartFormat>
    <chartFormat chart="3" format="178" series="1">
      <pivotArea type="data" outline="0" fieldPosition="0">
        <references count="2">
          <reference field="4294967294" count="1" selected="0">
            <x v="0"/>
          </reference>
          <reference field="3" count="1" selected="0">
            <x v="6"/>
          </reference>
        </references>
      </pivotArea>
    </chartFormat>
    <chartFormat chart="3" format="179">
      <pivotArea type="data" outline="0" fieldPosition="0">
        <references count="3">
          <reference field="4294967294" count="1" selected="0">
            <x v="0"/>
          </reference>
          <reference field="3" count="1" selected="0">
            <x v="6"/>
          </reference>
          <reference field="7" count="1" selected="0">
            <x v="0"/>
          </reference>
        </references>
      </pivotArea>
    </chartFormat>
    <chartFormat chart="3" format="180">
      <pivotArea type="data" outline="0" fieldPosition="0">
        <references count="3">
          <reference field="4294967294" count="1" selected="0">
            <x v="0"/>
          </reference>
          <reference field="3" count="1" selected="0">
            <x v="6"/>
          </reference>
          <reference field="7" count="1" selected="0">
            <x v="1"/>
          </reference>
        </references>
      </pivotArea>
    </chartFormat>
    <chartFormat chart="3" format="181">
      <pivotArea type="data" outline="0" fieldPosition="0">
        <references count="3">
          <reference field="4294967294" count="1" selected="0">
            <x v="0"/>
          </reference>
          <reference field="3" count="1" selected="0">
            <x v="6"/>
          </reference>
          <reference field="7" count="1" selected="0">
            <x v="2"/>
          </reference>
        </references>
      </pivotArea>
    </chartFormat>
    <chartFormat chart="3" format="182">
      <pivotArea type="data" outline="0" fieldPosition="0">
        <references count="3">
          <reference field="4294967294" count="1" selected="0">
            <x v="0"/>
          </reference>
          <reference field="3" count="1" selected="0">
            <x v="6"/>
          </reference>
          <reference field="7" count="1" selected="0">
            <x v="3"/>
          </reference>
        </references>
      </pivotArea>
    </chartFormat>
    <chartFormat chart="3" format="183">
      <pivotArea type="data" outline="0" fieldPosition="0">
        <references count="3">
          <reference field="4294967294" count="1" selected="0">
            <x v="0"/>
          </reference>
          <reference field="3" count="1" selected="0">
            <x v="6"/>
          </reference>
          <reference field="7" count="1" selected="0">
            <x v="4"/>
          </reference>
        </references>
      </pivotArea>
    </chartFormat>
    <chartFormat chart="3" format="184">
      <pivotArea type="data" outline="0" fieldPosition="0">
        <references count="3">
          <reference field="4294967294" count="1" selected="0">
            <x v="0"/>
          </reference>
          <reference field="3" count="1" selected="0">
            <x v="6"/>
          </reference>
          <reference field="7" count="1" selected="0">
            <x v="5"/>
          </reference>
        </references>
      </pivotArea>
    </chartFormat>
    <chartFormat chart="3" format="185" series="1">
      <pivotArea type="data" outline="0" fieldPosition="0">
        <references count="2">
          <reference field="4294967294" count="1" selected="0">
            <x v="0"/>
          </reference>
          <reference field="3" count="1" selected="0">
            <x v="7"/>
          </reference>
        </references>
      </pivotArea>
    </chartFormat>
    <chartFormat chart="3" format="186">
      <pivotArea type="data" outline="0" fieldPosition="0">
        <references count="3">
          <reference field="4294967294" count="1" selected="0">
            <x v="0"/>
          </reference>
          <reference field="3" count="1" selected="0">
            <x v="7"/>
          </reference>
          <reference field="7" count="1" selected="0">
            <x v="0"/>
          </reference>
        </references>
      </pivotArea>
    </chartFormat>
    <chartFormat chart="3" format="187">
      <pivotArea type="data" outline="0" fieldPosition="0">
        <references count="3">
          <reference field="4294967294" count="1" selected="0">
            <x v="0"/>
          </reference>
          <reference field="3" count="1" selected="0">
            <x v="7"/>
          </reference>
          <reference field="7" count="1" selected="0">
            <x v="1"/>
          </reference>
        </references>
      </pivotArea>
    </chartFormat>
    <chartFormat chart="3" format="188">
      <pivotArea type="data" outline="0" fieldPosition="0">
        <references count="3">
          <reference field="4294967294" count="1" selected="0">
            <x v="0"/>
          </reference>
          <reference field="3" count="1" selected="0">
            <x v="7"/>
          </reference>
          <reference field="7" count="1" selected="0">
            <x v="2"/>
          </reference>
        </references>
      </pivotArea>
    </chartFormat>
    <chartFormat chart="3" format="189">
      <pivotArea type="data" outline="0" fieldPosition="0">
        <references count="3">
          <reference field="4294967294" count="1" selected="0">
            <x v="0"/>
          </reference>
          <reference field="3" count="1" selected="0">
            <x v="7"/>
          </reference>
          <reference field="7" count="1" selected="0">
            <x v="3"/>
          </reference>
        </references>
      </pivotArea>
    </chartFormat>
    <chartFormat chart="3" format="190">
      <pivotArea type="data" outline="0" fieldPosition="0">
        <references count="3">
          <reference field="4294967294" count="1" selected="0">
            <x v="0"/>
          </reference>
          <reference field="3" count="1" selected="0">
            <x v="7"/>
          </reference>
          <reference field="7" count="1" selected="0">
            <x v="4"/>
          </reference>
        </references>
      </pivotArea>
    </chartFormat>
    <chartFormat chart="3" format="191">
      <pivotArea type="data" outline="0" fieldPosition="0">
        <references count="3">
          <reference field="4294967294" count="1" selected="0">
            <x v="0"/>
          </reference>
          <reference field="3" count="1" selected="0">
            <x v="7"/>
          </reference>
          <reference field="7" count="1" selected="0">
            <x v="5"/>
          </reference>
        </references>
      </pivotArea>
    </chartFormat>
    <chartFormat chart="3" format="192" series="1">
      <pivotArea type="data" outline="0" fieldPosition="0">
        <references count="2">
          <reference field="4294967294" count="1" selected="0">
            <x v="0"/>
          </reference>
          <reference field="3" count="1" selected="0">
            <x v="8"/>
          </reference>
        </references>
      </pivotArea>
    </chartFormat>
    <chartFormat chart="3" format="193">
      <pivotArea type="data" outline="0" fieldPosition="0">
        <references count="3">
          <reference field="4294967294" count="1" selected="0">
            <x v="0"/>
          </reference>
          <reference field="3" count="1" selected="0">
            <x v="8"/>
          </reference>
          <reference field="7" count="1" selected="0">
            <x v="0"/>
          </reference>
        </references>
      </pivotArea>
    </chartFormat>
    <chartFormat chart="3" format="194">
      <pivotArea type="data" outline="0" fieldPosition="0">
        <references count="3">
          <reference field="4294967294" count="1" selected="0">
            <x v="0"/>
          </reference>
          <reference field="3" count="1" selected="0">
            <x v="8"/>
          </reference>
          <reference field="7" count="1" selected="0">
            <x v="1"/>
          </reference>
        </references>
      </pivotArea>
    </chartFormat>
    <chartFormat chart="3" format="195">
      <pivotArea type="data" outline="0" fieldPosition="0">
        <references count="3">
          <reference field="4294967294" count="1" selected="0">
            <x v="0"/>
          </reference>
          <reference field="3" count="1" selected="0">
            <x v="8"/>
          </reference>
          <reference field="7" count="1" selected="0">
            <x v="2"/>
          </reference>
        </references>
      </pivotArea>
    </chartFormat>
    <chartFormat chart="3" format="196">
      <pivotArea type="data" outline="0" fieldPosition="0">
        <references count="3">
          <reference field="4294967294" count="1" selected="0">
            <x v="0"/>
          </reference>
          <reference field="3" count="1" selected="0">
            <x v="8"/>
          </reference>
          <reference field="7" count="1" selected="0">
            <x v="3"/>
          </reference>
        </references>
      </pivotArea>
    </chartFormat>
    <chartFormat chart="3" format="197">
      <pivotArea type="data" outline="0" fieldPosition="0">
        <references count="3">
          <reference field="4294967294" count="1" selected="0">
            <x v="0"/>
          </reference>
          <reference field="3" count="1" selected="0">
            <x v="8"/>
          </reference>
          <reference field="7" count="1" selected="0">
            <x v="4"/>
          </reference>
        </references>
      </pivotArea>
    </chartFormat>
    <chartFormat chart="3" format="198">
      <pivotArea type="data" outline="0" fieldPosition="0">
        <references count="3">
          <reference field="4294967294" count="1" selected="0">
            <x v="0"/>
          </reference>
          <reference field="3" count="1" selected="0">
            <x v="8"/>
          </reference>
          <reference field="7" count="1" selected="0">
            <x v="5"/>
          </reference>
        </references>
      </pivotArea>
    </chartFormat>
    <chartFormat chart="3" format="199" series="1">
      <pivotArea type="data" outline="0" fieldPosition="0">
        <references count="2">
          <reference field="4294967294" count="1" selected="0">
            <x v="0"/>
          </reference>
          <reference field="3" count="1" selected="0">
            <x v="9"/>
          </reference>
        </references>
      </pivotArea>
    </chartFormat>
    <chartFormat chart="3" format="200">
      <pivotArea type="data" outline="0" fieldPosition="0">
        <references count="3">
          <reference field="4294967294" count="1" selected="0">
            <x v="0"/>
          </reference>
          <reference field="3" count="1" selected="0">
            <x v="9"/>
          </reference>
          <reference field="7" count="1" selected="0">
            <x v="0"/>
          </reference>
        </references>
      </pivotArea>
    </chartFormat>
    <chartFormat chart="3" format="201">
      <pivotArea type="data" outline="0" fieldPosition="0">
        <references count="3">
          <reference field="4294967294" count="1" selected="0">
            <x v="0"/>
          </reference>
          <reference field="3" count="1" selected="0">
            <x v="9"/>
          </reference>
          <reference field="7" count="1" selected="0">
            <x v="1"/>
          </reference>
        </references>
      </pivotArea>
    </chartFormat>
    <chartFormat chart="3" format="202">
      <pivotArea type="data" outline="0" fieldPosition="0">
        <references count="3">
          <reference field="4294967294" count="1" selected="0">
            <x v="0"/>
          </reference>
          <reference field="3" count="1" selected="0">
            <x v="9"/>
          </reference>
          <reference field="7" count="1" selected="0">
            <x v="2"/>
          </reference>
        </references>
      </pivotArea>
    </chartFormat>
    <chartFormat chart="3" format="203">
      <pivotArea type="data" outline="0" fieldPosition="0">
        <references count="3">
          <reference field="4294967294" count="1" selected="0">
            <x v="0"/>
          </reference>
          <reference field="3" count="1" selected="0">
            <x v="9"/>
          </reference>
          <reference field="7" count="1" selected="0">
            <x v="3"/>
          </reference>
        </references>
      </pivotArea>
    </chartFormat>
    <chartFormat chart="3" format="204">
      <pivotArea type="data" outline="0" fieldPosition="0">
        <references count="3">
          <reference field="4294967294" count="1" selected="0">
            <x v="0"/>
          </reference>
          <reference field="3" count="1" selected="0">
            <x v="9"/>
          </reference>
          <reference field="7" count="1" selected="0">
            <x v="4"/>
          </reference>
        </references>
      </pivotArea>
    </chartFormat>
    <chartFormat chart="3" format="205">
      <pivotArea type="data" outline="0" fieldPosition="0">
        <references count="3">
          <reference field="4294967294" count="1" selected="0">
            <x v="0"/>
          </reference>
          <reference field="3" count="1" selected="0">
            <x v="9"/>
          </reference>
          <reference field="7" count="1" selected="0">
            <x v="5"/>
          </reference>
        </references>
      </pivotArea>
    </chartFormat>
    <chartFormat chart="3" format="206" series="1">
      <pivotArea type="data" outline="0" fieldPosition="0">
        <references count="2">
          <reference field="4294967294" count="1" selected="0">
            <x v="0"/>
          </reference>
          <reference field="3" count="1" selected="0">
            <x v="10"/>
          </reference>
        </references>
      </pivotArea>
    </chartFormat>
    <chartFormat chart="3" format="207">
      <pivotArea type="data" outline="0" fieldPosition="0">
        <references count="3">
          <reference field="4294967294" count="1" selected="0">
            <x v="0"/>
          </reference>
          <reference field="3" count="1" selected="0">
            <x v="10"/>
          </reference>
          <reference field="7" count="1" selected="0">
            <x v="0"/>
          </reference>
        </references>
      </pivotArea>
    </chartFormat>
    <chartFormat chart="3" format="208">
      <pivotArea type="data" outline="0" fieldPosition="0">
        <references count="3">
          <reference field="4294967294" count="1" selected="0">
            <x v="0"/>
          </reference>
          <reference field="3" count="1" selected="0">
            <x v="10"/>
          </reference>
          <reference field="7" count="1" selected="0">
            <x v="1"/>
          </reference>
        </references>
      </pivotArea>
    </chartFormat>
    <chartFormat chart="3" format="209">
      <pivotArea type="data" outline="0" fieldPosition="0">
        <references count="3">
          <reference field="4294967294" count="1" selected="0">
            <x v="0"/>
          </reference>
          <reference field="3" count="1" selected="0">
            <x v="10"/>
          </reference>
          <reference field="7" count="1" selected="0">
            <x v="2"/>
          </reference>
        </references>
      </pivotArea>
    </chartFormat>
    <chartFormat chart="3" format="210">
      <pivotArea type="data" outline="0" fieldPosition="0">
        <references count="3">
          <reference field="4294967294" count="1" selected="0">
            <x v="0"/>
          </reference>
          <reference field="3" count="1" selected="0">
            <x v="10"/>
          </reference>
          <reference field="7" count="1" selected="0">
            <x v="3"/>
          </reference>
        </references>
      </pivotArea>
    </chartFormat>
    <chartFormat chart="3" format="211">
      <pivotArea type="data" outline="0" fieldPosition="0">
        <references count="3">
          <reference field="4294967294" count="1" selected="0">
            <x v="0"/>
          </reference>
          <reference field="3" count="1" selected="0">
            <x v="10"/>
          </reference>
          <reference field="7" count="1" selected="0">
            <x v="4"/>
          </reference>
        </references>
      </pivotArea>
    </chartFormat>
    <chartFormat chart="3" format="212">
      <pivotArea type="data" outline="0" fieldPosition="0">
        <references count="3">
          <reference field="4294967294" count="1" selected="0">
            <x v="0"/>
          </reference>
          <reference field="3" count="1" selected="0">
            <x v="10"/>
          </reference>
          <reference field="7" count="1" selected="0">
            <x v="5"/>
          </reference>
        </references>
      </pivotArea>
    </chartFormat>
    <chartFormat chart="3" format="213" series="1">
      <pivotArea type="data" outline="0" fieldPosition="0">
        <references count="1">
          <reference field="4294967294" count="1" selected="0">
            <x v="0"/>
          </reference>
        </references>
      </pivotArea>
    </chartFormat>
    <chartFormat chart="0" format="59"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4" format="2" series="1">
      <pivotArea type="data" outline="0" fieldPosition="0">
        <references count="2">
          <reference field="4294967294" count="1" selected="0">
            <x v="0"/>
          </reference>
          <reference field="3" count="1" selected="0">
            <x v="2"/>
          </reference>
        </references>
      </pivotArea>
    </chartFormat>
    <chartFormat chart="4" format="3" series="1">
      <pivotArea type="data" outline="0" fieldPosition="0">
        <references count="2">
          <reference field="4294967294" count="1" selected="0">
            <x v="0"/>
          </reference>
          <reference field="3" count="1" selected="0">
            <x v="3"/>
          </reference>
        </references>
      </pivotArea>
    </chartFormat>
    <chartFormat chart="4" format="4" series="1">
      <pivotArea type="data" outline="0" fieldPosition="0">
        <references count="2">
          <reference field="4294967294" count="1" selected="0">
            <x v="0"/>
          </reference>
          <reference field="3" count="1" selected="0">
            <x v="6"/>
          </reference>
        </references>
      </pivotArea>
    </chartFormat>
    <chartFormat chart="4" format="5" series="1">
      <pivotArea type="data" outline="0" fieldPosition="0">
        <references count="2">
          <reference field="4294967294" count="1" selected="0">
            <x v="0"/>
          </reference>
          <reference field="3" count="1" selected="0">
            <x v="7"/>
          </reference>
        </references>
      </pivotArea>
    </chartFormat>
    <chartFormat chart="4" format="6" series="1">
      <pivotArea type="data" outline="0" fieldPosition="0">
        <references count="2">
          <reference field="4294967294" count="1" selected="0">
            <x v="0"/>
          </reference>
          <reference field="3" count="1" selected="0">
            <x v="9"/>
          </reference>
        </references>
      </pivotArea>
    </chartFormat>
    <chartFormat chart="4" format="7" series="1">
      <pivotArea type="data" outline="0" fieldPosition="0">
        <references count="2">
          <reference field="4294967294" count="1" selected="0">
            <x v="0"/>
          </reference>
          <reference field="3" count="1" selected="0">
            <x v="10"/>
          </reference>
        </references>
      </pivotArea>
    </chartFormat>
    <chartFormat chart="4" format="8" series="1">
      <pivotArea type="data" outline="0" fieldPosition="0">
        <references count="2">
          <reference field="4294967294" count="1" selected="0">
            <x v="0"/>
          </reference>
          <reference field="3" count="1" selected="0">
            <x v="8"/>
          </reference>
        </references>
      </pivotArea>
    </chartFormat>
    <chartFormat chart="4" format="9" series="1">
      <pivotArea type="data" outline="0" fieldPosition="0">
        <references count="2">
          <reference field="4294967294" count="1" selected="0">
            <x v="0"/>
          </reference>
          <reference field="3" count="1" selected="0">
            <x v="4"/>
          </reference>
        </references>
      </pivotArea>
    </chartFormat>
    <chartFormat chart="4" format="10" series="1">
      <pivotArea type="data" outline="0" fieldPosition="0">
        <references count="2">
          <reference field="4294967294" count="1" selected="0">
            <x v="0"/>
          </reference>
          <reference field="3" count="1" selected="0">
            <x v="5"/>
          </reference>
        </references>
      </pivotArea>
    </chartFormat>
    <chartFormat chart="0" format="68">
      <pivotArea type="data" outline="0" fieldPosition="0">
        <references count="3">
          <reference field="4294967294" count="1" selected="0">
            <x v="0"/>
          </reference>
          <reference field="3" count="1" selected="0">
            <x v="6"/>
          </reference>
          <reference field="7" count="1" selected="0">
            <x v="0"/>
          </reference>
        </references>
      </pivotArea>
    </chartFormat>
    <chartFormat chart="0" format="69">
      <pivotArea type="data" outline="0" fieldPosition="0">
        <references count="3">
          <reference field="4294967294" count="1" selected="0">
            <x v="0"/>
          </reference>
          <reference field="3" count="1" selected="0">
            <x v="6"/>
          </reference>
          <reference field="7" count="1" selected="0">
            <x v="1"/>
          </reference>
        </references>
      </pivotArea>
    </chartFormat>
    <chartFormat chart="0" format="70">
      <pivotArea type="data" outline="0" fieldPosition="0">
        <references count="3">
          <reference field="4294967294" count="1" selected="0">
            <x v="0"/>
          </reference>
          <reference field="3" count="1" selected="0">
            <x v="6"/>
          </reference>
          <reference field="7" count="1" selected="0">
            <x v="2"/>
          </reference>
        </references>
      </pivotArea>
    </chartFormat>
    <chartFormat chart="0" format="71">
      <pivotArea type="data" outline="0" fieldPosition="0">
        <references count="3">
          <reference field="4294967294" count="1" selected="0">
            <x v="0"/>
          </reference>
          <reference field="3" count="1" selected="0">
            <x v="6"/>
          </reference>
          <reference field="7" count="1" selected="0">
            <x v="3"/>
          </reference>
        </references>
      </pivotArea>
    </chartFormat>
    <chartFormat chart="0" format="72">
      <pivotArea type="data" outline="0" fieldPosition="0">
        <references count="3">
          <reference field="4294967294" count="1" selected="0">
            <x v="0"/>
          </reference>
          <reference field="3" count="1" selected="0">
            <x v="6"/>
          </reference>
          <reference field="7" count="1" selected="0">
            <x v="4"/>
          </reference>
        </references>
      </pivotArea>
    </chartFormat>
    <chartFormat chart="0" format="73">
      <pivotArea type="data" outline="0" fieldPosition="0">
        <references count="3">
          <reference field="4294967294" count="1" selected="0">
            <x v="0"/>
          </reference>
          <reference field="3" count="1" selected="0">
            <x v="6"/>
          </reference>
          <reference field="7" count="1" selected="0">
            <x v="5"/>
          </reference>
        </references>
      </pivotArea>
    </chartFormat>
    <chartFormat chart="0" format="74">
      <pivotArea type="data" outline="0" fieldPosition="0">
        <references count="3">
          <reference field="4294967294" count="1" selected="0">
            <x v="0"/>
          </reference>
          <reference field="3" count="1" selected="0">
            <x v="7"/>
          </reference>
          <reference field="7" count="1" selected="0">
            <x v="0"/>
          </reference>
        </references>
      </pivotArea>
    </chartFormat>
    <chartFormat chart="0" format="75">
      <pivotArea type="data" outline="0" fieldPosition="0">
        <references count="3">
          <reference field="4294967294" count="1" selected="0">
            <x v="0"/>
          </reference>
          <reference field="3" count="1" selected="0">
            <x v="7"/>
          </reference>
          <reference field="7" count="1" selected="0">
            <x v="1"/>
          </reference>
        </references>
      </pivotArea>
    </chartFormat>
    <chartFormat chart="0" format="76">
      <pivotArea type="data" outline="0" fieldPosition="0">
        <references count="3">
          <reference field="4294967294" count="1" selected="0">
            <x v="0"/>
          </reference>
          <reference field="3" count="1" selected="0">
            <x v="7"/>
          </reference>
          <reference field="7" count="1" selected="0">
            <x v="2"/>
          </reference>
        </references>
      </pivotArea>
    </chartFormat>
    <chartFormat chart="0" format="77">
      <pivotArea type="data" outline="0" fieldPosition="0">
        <references count="3">
          <reference field="4294967294" count="1" selected="0">
            <x v="0"/>
          </reference>
          <reference field="3" count="1" selected="0">
            <x v="7"/>
          </reference>
          <reference field="7" count="1" selected="0">
            <x v="3"/>
          </reference>
        </references>
      </pivotArea>
    </chartFormat>
    <chartFormat chart="0" format="78">
      <pivotArea type="data" outline="0" fieldPosition="0">
        <references count="3">
          <reference field="4294967294" count="1" selected="0">
            <x v="0"/>
          </reference>
          <reference field="3" count="1" selected="0">
            <x v="7"/>
          </reference>
          <reference field="7" count="1" selected="0">
            <x v="4"/>
          </reference>
        </references>
      </pivotArea>
    </chartFormat>
    <chartFormat chart="0" format="79">
      <pivotArea type="data" outline="0" fieldPosition="0">
        <references count="3">
          <reference field="4294967294" count="1" selected="0">
            <x v="0"/>
          </reference>
          <reference field="3" count="1" selected="0">
            <x v="7"/>
          </reference>
          <reference field="7" count="1" selected="0">
            <x v="5"/>
          </reference>
        </references>
      </pivotArea>
    </chartFormat>
    <chartFormat chart="0" format="80">
      <pivotArea type="data" outline="0" fieldPosition="0">
        <references count="3">
          <reference field="4294967294" count="1" selected="0">
            <x v="0"/>
          </reference>
          <reference field="3" count="1" selected="0">
            <x v="9"/>
          </reference>
          <reference field="7" count="1" selected="0">
            <x v="0"/>
          </reference>
        </references>
      </pivotArea>
    </chartFormat>
    <chartFormat chart="0" format="81">
      <pivotArea type="data" outline="0" fieldPosition="0">
        <references count="3">
          <reference field="4294967294" count="1" selected="0">
            <x v="0"/>
          </reference>
          <reference field="3" count="1" selected="0">
            <x v="9"/>
          </reference>
          <reference field="7" count="1" selected="0">
            <x v="1"/>
          </reference>
        </references>
      </pivotArea>
    </chartFormat>
    <chartFormat chart="0" format="82">
      <pivotArea type="data" outline="0" fieldPosition="0">
        <references count="3">
          <reference field="4294967294" count="1" selected="0">
            <x v="0"/>
          </reference>
          <reference field="3" count="1" selected="0">
            <x v="9"/>
          </reference>
          <reference field="7" count="1" selected="0">
            <x v="2"/>
          </reference>
        </references>
      </pivotArea>
    </chartFormat>
    <chartFormat chart="0" format="83">
      <pivotArea type="data" outline="0" fieldPosition="0">
        <references count="3">
          <reference field="4294967294" count="1" selected="0">
            <x v="0"/>
          </reference>
          <reference field="3" count="1" selected="0">
            <x v="9"/>
          </reference>
          <reference field="7" count="1" selected="0">
            <x v="3"/>
          </reference>
        </references>
      </pivotArea>
    </chartFormat>
    <chartFormat chart="0" format="84">
      <pivotArea type="data" outline="0" fieldPosition="0">
        <references count="3">
          <reference field="4294967294" count="1" selected="0">
            <x v="0"/>
          </reference>
          <reference field="3" count="1" selected="0">
            <x v="9"/>
          </reference>
          <reference field="7" count="1" selected="0">
            <x v="4"/>
          </reference>
        </references>
      </pivotArea>
    </chartFormat>
    <chartFormat chart="0" format="85">
      <pivotArea type="data" outline="0" fieldPosition="0">
        <references count="3">
          <reference field="4294967294" count="1" selected="0">
            <x v="0"/>
          </reference>
          <reference field="3" count="1" selected="0">
            <x v="9"/>
          </reference>
          <reference field="7" count="1" selected="0">
            <x v="5"/>
          </reference>
        </references>
      </pivotArea>
    </chartFormat>
    <chartFormat chart="3" format="222" series="1">
      <pivotArea type="data" outline="0" fieldPosition="0">
        <references count="3">
          <reference field="4294967294" count="1" selected="0">
            <x v="0"/>
          </reference>
          <reference field="3" count="1" selected="0">
            <x v="2"/>
          </reference>
          <reference field="7" count="1" selected="0">
            <x v="3"/>
          </reference>
        </references>
      </pivotArea>
    </chartFormat>
    <chartFormat chart="3" format="223" series="1">
      <pivotArea type="data" outline="0" fieldPosition="0">
        <references count="3">
          <reference field="4294967294" count="1" selected="0">
            <x v="0"/>
          </reference>
          <reference field="3" count="1" selected="0">
            <x v="2"/>
          </reference>
          <reference field="7" count="1" selected="0">
            <x v="4"/>
          </reference>
        </references>
      </pivotArea>
    </chartFormat>
    <chartFormat chart="3" format="224" series="1">
      <pivotArea type="data" outline="0" fieldPosition="0">
        <references count="3">
          <reference field="4294967294" count="1" selected="0">
            <x v="0"/>
          </reference>
          <reference field="3" count="1" selected="0">
            <x v="3"/>
          </reference>
          <reference field="7" count="1" selected="0">
            <x v="2"/>
          </reference>
        </references>
      </pivotArea>
    </chartFormat>
    <chartFormat chart="3" format="225" series="1">
      <pivotArea type="data" outline="0" fieldPosition="0">
        <references count="3">
          <reference field="4294967294" count="1" selected="0">
            <x v="0"/>
          </reference>
          <reference field="3" count="1" selected="0">
            <x v="3"/>
          </reference>
          <reference field="7" count="1" selected="0">
            <x v="3"/>
          </reference>
        </references>
      </pivotArea>
    </chartFormat>
    <chartFormat chart="3" format="226" series="1">
      <pivotArea type="data" outline="0" fieldPosition="0">
        <references count="3">
          <reference field="4294967294" count="1" selected="0">
            <x v="0"/>
          </reference>
          <reference field="3" count="1" selected="0">
            <x v="4"/>
          </reference>
          <reference field="7" count="1" selected="0">
            <x v="2"/>
          </reference>
        </references>
      </pivotArea>
    </chartFormat>
    <chartFormat chart="3" format="227" series="1">
      <pivotArea type="data" outline="0" fieldPosition="0">
        <references count="3">
          <reference field="4294967294" count="1" selected="0">
            <x v="0"/>
          </reference>
          <reference field="3" count="1" selected="0">
            <x v="5"/>
          </reference>
          <reference field="7" count="1" selected="0">
            <x v="0"/>
          </reference>
        </references>
      </pivotArea>
    </chartFormat>
    <chartFormat chart="3" format="228" series="1">
      <pivotArea type="data" outline="0" fieldPosition="0">
        <references count="3">
          <reference field="4294967294" count="1" selected="0">
            <x v="0"/>
          </reference>
          <reference field="3" count="1" selected="0">
            <x v="5"/>
          </reference>
          <reference field="7" count="1" selected="0">
            <x v="1"/>
          </reference>
        </references>
      </pivotArea>
    </chartFormat>
    <chartFormat chart="3" format="229" series="1">
      <pivotArea type="data" outline="0" fieldPosition="0">
        <references count="3">
          <reference field="4294967294" count="1" selected="0">
            <x v="0"/>
          </reference>
          <reference field="3" count="1" selected="0">
            <x v="5"/>
          </reference>
          <reference field="7" count="1" selected="0">
            <x v="3"/>
          </reference>
        </references>
      </pivotArea>
    </chartFormat>
    <chartFormat chart="3" format="230" series="1">
      <pivotArea type="data" outline="0" fieldPosition="0">
        <references count="3">
          <reference field="4294967294" count="1" selected="0">
            <x v="0"/>
          </reference>
          <reference field="3" count="1" selected="0">
            <x v="5"/>
          </reference>
          <reference field="7" count="1" selected="0">
            <x v="4"/>
          </reference>
        </references>
      </pivotArea>
    </chartFormat>
    <chartFormat chart="3" format="231" series="1">
      <pivotArea type="data" outline="0" fieldPosition="0">
        <references count="3">
          <reference field="4294967294" count="1" selected="0">
            <x v="0"/>
          </reference>
          <reference field="3" count="1" selected="0">
            <x v="5"/>
          </reference>
          <reference field="7" count="1" selected="0">
            <x v="5"/>
          </reference>
        </references>
      </pivotArea>
    </chartFormat>
    <chartFormat chart="3" format="232" series="1">
      <pivotArea type="data" outline="0" fieldPosition="0">
        <references count="3">
          <reference field="4294967294" count="1" selected="0">
            <x v="0"/>
          </reference>
          <reference field="3" count="1" selected="0">
            <x v="6"/>
          </reference>
          <reference field="7" count="1" selected="0">
            <x v="5"/>
          </reference>
        </references>
      </pivotArea>
    </chartFormat>
    <chartFormat chart="3" format="233" series="1">
      <pivotArea type="data" outline="0" fieldPosition="0">
        <references count="3">
          <reference field="4294967294" count="1" selected="0">
            <x v="0"/>
          </reference>
          <reference field="3" count="1" selected="0">
            <x v="7"/>
          </reference>
          <reference field="7" count="1" selected="0">
            <x v="4"/>
          </reference>
        </references>
      </pivotArea>
    </chartFormat>
    <chartFormat chart="3" format="234" series="1">
      <pivotArea type="data" outline="0" fieldPosition="0">
        <references count="3">
          <reference field="4294967294" count="1" selected="0">
            <x v="0"/>
          </reference>
          <reference field="3" count="1" selected="0">
            <x v="8"/>
          </reference>
          <reference field="7" count="1" selected="0">
            <x v="3"/>
          </reference>
        </references>
      </pivotArea>
    </chartFormat>
    <chartFormat chart="3" format="235" series="1">
      <pivotArea type="data" outline="0" fieldPosition="0">
        <references count="3">
          <reference field="4294967294" count="1" selected="0">
            <x v="0"/>
          </reference>
          <reference field="3" count="1" selected="0">
            <x v="8"/>
          </reference>
          <reference field="7" count="1" selected="0">
            <x v="5"/>
          </reference>
        </references>
      </pivotArea>
    </chartFormat>
    <chartFormat chart="3" format="236" series="1">
      <pivotArea type="data" outline="0" fieldPosition="0">
        <references count="3">
          <reference field="4294967294" count="1" selected="0">
            <x v="0"/>
          </reference>
          <reference field="3" count="1" selected="0">
            <x v="9"/>
          </reference>
          <reference field="7" count="1" selected="0">
            <x v="2"/>
          </reference>
        </references>
      </pivotArea>
    </chartFormat>
    <chartFormat chart="3" format="237" series="1">
      <pivotArea type="data" outline="0" fieldPosition="0">
        <references count="3">
          <reference field="4294967294" count="1" selected="0">
            <x v="0"/>
          </reference>
          <reference field="3" count="1" selected="0">
            <x v="9"/>
          </reference>
          <reference field="7" count="1" selected="0">
            <x v="3"/>
          </reference>
        </references>
      </pivotArea>
    </chartFormat>
    <chartFormat chart="3" format="238" series="1">
      <pivotArea type="data" outline="0" fieldPosition="0">
        <references count="3">
          <reference field="4294967294" count="1" selected="0">
            <x v="0"/>
          </reference>
          <reference field="3" count="1" selected="0">
            <x v="9"/>
          </reference>
          <reference field="7" count="1" selected="0">
            <x v="5"/>
          </reference>
        </references>
      </pivotArea>
    </chartFormat>
    <chartFormat chart="3" format="239" series="1">
      <pivotArea type="data" outline="0" fieldPosition="0">
        <references count="3">
          <reference field="4294967294" count="1" selected="0">
            <x v="0"/>
          </reference>
          <reference field="3" count="1" selected="0">
            <x v="10"/>
          </reference>
          <reference field="7" count="1" selected="0">
            <x v="1"/>
          </reference>
        </references>
      </pivotArea>
    </chartFormat>
    <chartFormat chart="3" format="240" series="1">
      <pivotArea type="data" outline="0" fieldPosition="0">
        <references count="3">
          <reference field="4294967294" count="1" selected="0">
            <x v="0"/>
          </reference>
          <reference field="3" count="1" selected="0">
            <x v="10"/>
          </reference>
          <reference field="7" count="1" selected="0">
            <x v="2"/>
          </reference>
        </references>
      </pivotArea>
    </chartFormat>
    <chartFormat chart="3" format="241" series="1">
      <pivotArea type="data" outline="0" fieldPosition="0">
        <references count="3">
          <reference field="4294967294" count="1" selected="0">
            <x v="0"/>
          </reference>
          <reference field="3" count="1" selected="0">
            <x v="10"/>
          </reference>
          <reference field="7" count="1" selected="0">
            <x v="3"/>
          </reference>
        </references>
      </pivotArea>
    </chartFormat>
    <chartFormat chart="3" format="242" series="1">
      <pivotArea type="data" outline="0" fieldPosition="0">
        <references count="3">
          <reference field="4294967294" count="1" selected="0">
            <x v="0"/>
          </reference>
          <reference field="3" count="1" selected="0">
            <x v="10"/>
          </reference>
          <reference field="7" count="1" selected="0">
            <x v="4"/>
          </reference>
        </references>
      </pivotArea>
    </chartFormat>
    <chartFormat chart="0" format="86" series="1">
      <pivotArea type="data" outline="0" fieldPosition="0">
        <references count="3">
          <reference field="4294967294" count="1" selected="0">
            <x v="0"/>
          </reference>
          <reference field="3" count="1" selected="0">
            <x v="2"/>
          </reference>
          <reference field="7" count="1" selected="0">
            <x v="3"/>
          </reference>
        </references>
      </pivotArea>
    </chartFormat>
    <chartFormat chart="0" format="87" series="1">
      <pivotArea type="data" outline="0" fieldPosition="0">
        <references count="3">
          <reference field="4294967294" count="1" selected="0">
            <x v="0"/>
          </reference>
          <reference field="3" count="1" selected="0">
            <x v="2"/>
          </reference>
          <reference field="7" count="1" selected="0">
            <x v="4"/>
          </reference>
        </references>
      </pivotArea>
    </chartFormat>
    <chartFormat chart="0" format="88" series="1">
      <pivotArea type="data" outline="0" fieldPosition="0">
        <references count="3">
          <reference field="4294967294" count="1" selected="0">
            <x v="0"/>
          </reference>
          <reference field="3" count="1" selected="0">
            <x v="3"/>
          </reference>
          <reference field="7" count="1" selected="0">
            <x v="2"/>
          </reference>
        </references>
      </pivotArea>
    </chartFormat>
    <chartFormat chart="0" format="89" series="1">
      <pivotArea type="data" outline="0" fieldPosition="0">
        <references count="3">
          <reference field="4294967294" count="1" selected="0">
            <x v="0"/>
          </reference>
          <reference field="3" count="1" selected="0">
            <x v="3"/>
          </reference>
          <reference field="7" count="1" selected="0">
            <x v="3"/>
          </reference>
        </references>
      </pivotArea>
    </chartFormat>
    <chartFormat chart="0" format="90" series="1">
      <pivotArea type="data" outline="0" fieldPosition="0">
        <references count="3">
          <reference field="4294967294" count="1" selected="0">
            <x v="0"/>
          </reference>
          <reference field="3" count="1" selected="0">
            <x v="4"/>
          </reference>
          <reference field="7" count="1" selected="0">
            <x v="2"/>
          </reference>
        </references>
      </pivotArea>
    </chartFormat>
    <chartFormat chart="0" format="91" series="1">
      <pivotArea type="data" outline="0" fieldPosition="0">
        <references count="3">
          <reference field="4294967294" count="1" selected="0">
            <x v="0"/>
          </reference>
          <reference field="3" count="1" selected="0">
            <x v="5"/>
          </reference>
          <reference field="7" count="1" selected="0">
            <x v="0"/>
          </reference>
        </references>
      </pivotArea>
    </chartFormat>
    <chartFormat chart="0" format="92" series="1">
      <pivotArea type="data" outline="0" fieldPosition="0">
        <references count="3">
          <reference field="4294967294" count="1" selected="0">
            <x v="0"/>
          </reference>
          <reference field="3" count="1" selected="0">
            <x v="5"/>
          </reference>
          <reference field="7" count="1" selected="0">
            <x v="1"/>
          </reference>
        </references>
      </pivotArea>
    </chartFormat>
    <chartFormat chart="0" format="93" series="1">
      <pivotArea type="data" outline="0" fieldPosition="0">
        <references count="3">
          <reference field="4294967294" count="1" selected="0">
            <x v="0"/>
          </reference>
          <reference field="3" count="1" selected="0">
            <x v="5"/>
          </reference>
          <reference field="7" count="1" selected="0">
            <x v="3"/>
          </reference>
        </references>
      </pivotArea>
    </chartFormat>
    <chartFormat chart="0" format="94" series="1">
      <pivotArea type="data" outline="0" fieldPosition="0">
        <references count="3">
          <reference field="4294967294" count="1" selected="0">
            <x v="0"/>
          </reference>
          <reference field="3" count="1" selected="0">
            <x v="5"/>
          </reference>
          <reference field="7" count="1" selected="0">
            <x v="4"/>
          </reference>
        </references>
      </pivotArea>
    </chartFormat>
    <chartFormat chart="0" format="95" series="1">
      <pivotArea type="data" outline="0" fieldPosition="0">
        <references count="3">
          <reference field="4294967294" count="1" selected="0">
            <x v="0"/>
          </reference>
          <reference field="3" count="1" selected="0">
            <x v="5"/>
          </reference>
          <reference field="7" count="1" selected="0">
            <x v="5"/>
          </reference>
        </references>
      </pivotArea>
    </chartFormat>
    <chartFormat chart="0" format="96" series="1">
      <pivotArea type="data" outline="0" fieldPosition="0">
        <references count="3">
          <reference field="4294967294" count="1" selected="0">
            <x v="0"/>
          </reference>
          <reference field="3" count="1" selected="0">
            <x v="6"/>
          </reference>
          <reference field="7" count="1" selected="0">
            <x v="5"/>
          </reference>
        </references>
      </pivotArea>
    </chartFormat>
    <chartFormat chart="0" format="97" series="1">
      <pivotArea type="data" outline="0" fieldPosition="0">
        <references count="3">
          <reference field="4294967294" count="1" selected="0">
            <x v="0"/>
          </reference>
          <reference field="3" count="1" selected="0">
            <x v="7"/>
          </reference>
          <reference field="7" count="1" selected="0">
            <x v="4"/>
          </reference>
        </references>
      </pivotArea>
    </chartFormat>
    <chartFormat chart="0" format="98" series="1">
      <pivotArea type="data" outline="0" fieldPosition="0">
        <references count="3">
          <reference field="4294967294" count="1" selected="0">
            <x v="0"/>
          </reference>
          <reference field="3" count="1" selected="0">
            <x v="8"/>
          </reference>
          <reference field="7" count="1" selected="0">
            <x v="3"/>
          </reference>
        </references>
      </pivotArea>
    </chartFormat>
    <chartFormat chart="0" format="99" series="1">
      <pivotArea type="data" outline="0" fieldPosition="0">
        <references count="3">
          <reference field="4294967294" count="1" selected="0">
            <x v="0"/>
          </reference>
          <reference field="3" count="1" selected="0">
            <x v="8"/>
          </reference>
          <reference field="7" count="1" selected="0">
            <x v="5"/>
          </reference>
        </references>
      </pivotArea>
    </chartFormat>
    <chartFormat chart="0" format="100" series="1">
      <pivotArea type="data" outline="0" fieldPosition="0">
        <references count="3">
          <reference field="4294967294" count="1" selected="0">
            <x v="0"/>
          </reference>
          <reference field="3" count="1" selected="0">
            <x v="9"/>
          </reference>
          <reference field="7" count="1" selected="0">
            <x v="2"/>
          </reference>
        </references>
      </pivotArea>
    </chartFormat>
    <chartFormat chart="0" format="101" series="1">
      <pivotArea type="data" outline="0" fieldPosition="0">
        <references count="3">
          <reference field="4294967294" count="1" selected="0">
            <x v="0"/>
          </reference>
          <reference field="3" count="1" selected="0">
            <x v="9"/>
          </reference>
          <reference field="7" count="1" selected="0">
            <x v="3"/>
          </reference>
        </references>
      </pivotArea>
    </chartFormat>
    <chartFormat chart="0" format="102" series="1">
      <pivotArea type="data" outline="0" fieldPosition="0">
        <references count="3">
          <reference field="4294967294" count="1" selected="0">
            <x v="0"/>
          </reference>
          <reference field="3" count="1" selected="0">
            <x v="9"/>
          </reference>
          <reference field="7" count="1" selected="0">
            <x v="5"/>
          </reference>
        </references>
      </pivotArea>
    </chartFormat>
    <chartFormat chart="0" format="103" series="1">
      <pivotArea type="data" outline="0" fieldPosition="0">
        <references count="3">
          <reference field="4294967294" count="1" selected="0">
            <x v="0"/>
          </reference>
          <reference field="3" count="1" selected="0">
            <x v="10"/>
          </reference>
          <reference field="7" count="1" selected="0">
            <x v="1"/>
          </reference>
        </references>
      </pivotArea>
    </chartFormat>
    <chartFormat chart="0" format="104" series="1">
      <pivotArea type="data" outline="0" fieldPosition="0">
        <references count="3">
          <reference field="4294967294" count="1" selected="0">
            <x v="0"/>
          </reference>
          <reference field="3" count="1" selected="0">
            <x v="10"/>
          </reference>
          <reference field="7" count="1" selected="0">
            <x v="2"/>
          </reference>
        </references>
      </pivotArea>
    </chartFormat>
    <chartFormat chart="0" format="105" series="1">
      <pivotArea type="data" outline="0" fieldPosition="0">
        <references count="3">
          <reference field="4294967294" count="1" selected="0">
            <x v="0"/>
          </reference>
          <reference field="3" count="1" selected="0">
            <x v="10"/>
          </reference>
          <reference field="7" count="1" selected="0">
            <x v="3"/>
          </reference>
        </references>
      </pivotArea>
    </chartFormat>
    <chartFormat chart="0" format="106" series="1">
      <pivotArea type="data" outline="0" fieldPosition="0">
        <references count="3">
          <reference field="4294967294" count="1" selected="0">
            <x v="0"/>
          </reference>
          <reference field="3" count="1" selected="0">
            <x v="10"/>
          </reference>
          <reference field="7" count="1" selected="0">
            <x v="4"/>
          </reference>
        </references>
      </pivotArea>
    </chartFormat>
    <chartFormat chart="0" format="107" series="1">
      <pivotArea type="data" outline="0" fieldPosition="0">
        <references count="2">
          <reference field="4294967294" count="1" selected="0">
            <x v="0"/>
          </reference>
          <reference field="7" count="1" selected="0">
            <x v="0"/>
          </reference>
        </references>
      </pivotArea>
    </chartFormat>
    <chartFormat chart="0" format="108" series="1">
      <pivotArea type="data" outline="0" fieldPosition="0">
        <references count="2">
          <reference field="4294967294" count="1" selected="0">
            <x v="0"/>
          </reference>
          <reference field="7" count="1" selected="0">
            <x v="1"/>
          </reference>
        </references>
      </pivotArea>
    </chartFormat>
    <chartFormat chart="0" format="109" series="1">
      <pivotArea type="data" outline="0" fieldPosition="0">
        <references count="2">
          <reference field="4294967294" count="1" selected="0">
            <x v="0"/>
          </reference>
          <reference field="7" count="1" selected="0">
            <x v="2"/>
          </reference>
        </references>
      </pivotArea>
    </chartFormat>
    <chartFormat chart="0" format="110" series="1">
      <pivotArea type="data" outline="0" fieldPosition="0">
        <references count="2">
          <reference field="4294967294" count="1" selected="0">
            <x v="0"/>
          </reference>
          <reference field="7" count="1" selected="0">
            <x v="3"/>
          </reference>
        </references>
      </pivotArea>
    </chartFormat>
    <chartFormat chart="0" format="111" series="1">
      <pivotArea type="data" outline="0" fieldPosition="0">
        <references count="2">
          <reference field="4294967294" count="1" selected="0">
            <x v="0"/>
          </reference>
          <reference field="7" count="1" selected="0">
            <x v="4"/>
          </reference>
        </references>
      </pivotArea>
    </chartFormat>
    <chartFormat chart="0" format="112" series="1">
      <pivotArea type="data" outline="0" fieldPosition="0">
        <references count="2">
          <reference field="4294967294" count="1" selected="0">
            <x v="0"/>
          </reference>
          <reference field="7" count="1" selected="0">
            <x v="5"/>
          </reference>
        </references>
      </pivotArea>
    </chartFormat>
    <chartFormat chart="6" format="113" series="1">
      <pivotArea type="data" outline="0" fieldPosition="0">
        <references count="2">
          <reference field="4294967294" count="1" selected="0">
            <x v="0"/>
          </reference>
          <reference field="7" count="1" selected="0">
            <x v="0"/>
          </reference>
        </references>
      </pivotArea>
    </chartFormat>
    <chartFormat chart="6" format="114">
      <pivotArea type="data" outline="0" fieldPosition="0">
        <references count="3">
          <reference field="4294967294" count="1" selected="0">
            <x v="0"/>
          </reference>
          <reference field="3" count="1" selected="0">
            <x v="0"/>
          </reference>
          <reference field="7" count="1" selected="0">
            <x v="0"/>
          </reference>
        </references>
      </pivotArea>
    </chartFormat>
    <chartFormat chart="6" format="115">
      <pivotArea type="data" outline="0" fieldPosition="0">
        <references count="3">
          <reference field="4294967294" count="1" selected="0">
            <x v="0"/>
          </reference>
          <reference field="3" count="1" selected="0">
            <x v="1"/>
          </reference>
          <reference field="7" count="1" selected="0">
            <x v="0"/>
          </reference>
        </references>
      </pivotArea>
    </chartFormat>
    <chartFormat chart="6" format="116">
      <pivotArea type="data" outline="0" fieldPosition="0">
        <references count="3">
          <reference field="4294967294" count="1" selected="0">
            <x v="0"/>
          </reference>
          <reference field="3" count="1" selected="0">
            <x v="2"/>
          </reference>
          <reference field="7" count="1" selected="0">
            <x v="0"/>
          </reference>
        </references>
      </pivotArea>
    </chartFormat>
    <chartFormat chart="6" format="117">
      <pivotArea type="data" outline="0" fieldPosition="0">
        <references count="3">
          <reference field="4294967294" count="1" selected="0">
            <x v="0"/>
          </reference>
          <reference field="3" count="1" selected="0">
            <x v="3"/>
          </reference>
          <reference field="7" count="1" selected="0">
            <x v="0"/>
          </reference>
        </references>
      </pivotArea>
    </chartFormat>
    <chartFormat chart="6" format="118">
      <pivotArea type="data" outline="0" fieldPosition="0">
        <references count="3">
          <reference field="4294967294" count="1" selected="0">
            <x v="0"/>
          </reference>
          <reference field="3" count="1" selected="0">
            <x v="4"/>
          </reference>
          <reference field="7" count="1" selected="0">
            <x v="0"/>
          </reference>
        </references>
      </pivotArea>
    </chartFormat>
    <chartFormat chart="6" format="119">
      <pivotArea type="data" outline="0" fieldPosition="0">
        <references count="3">
          <reference field="4294967294" count="1" selected="0">
            <x v="0"/>
          </reference>
          <reference field="3" count="1" selected="0">
            <x v="5"/>
          </reference>
          <reference field="7" count="1" selected="0">
            <x v="0"/>
          </reference>
        </references>
      </pivotArea>
    </chartFormat>
    <chartFormat chart="6" format="120">
      <pivotArea type="data" outline="0" fieldPosition="0">
        <references count="3">
          <reference field="4294967294" count="1" selected="0">
            <x v="0"/>
          </reference>
          <reference field="3" count="1" selected="0">
            <x v="6"/>
          </reference>
          <reference field="7" count="1" selected="0">
            <x v="0"/>
          </reference>
        </references>
      </pivotArea>
    </chartFormat>
    <chartFormat chart="6" format="121">
      <pivotArea type="data" outline="0" fieldPosition="0">
        <references count="3">
          <reference field="4294967294" count="1" selected="0">
            <x v="0"/>
          </reference>
          <reference field="3" count="1" selected="0">
            <x v="7"/>
          </reference>
          <reference field="7" count="1" selected="0">
            <x v="0"/>
          </reference>
        </references>
      </pivotArea>
    </chartFormat>
    <chartFormat chart="6" format="122">
      <pivotArea type="data" outline="0" fieldPosition="0">
        <references count="3">
          <reference field="4294967294" count="1" selected="0">
            <x v="0"/>
          </reference>
          <reference field="3" count="1" selected="0">
            <x v="8"/>
          </reference>
          <reference field="7" count="1" selected="0">
            <x v="0"/>
          </reference>
        </references>
      </pivotArea>
    </chartFormat>
    <chartFormat chart="6" format="123">
      <pivotArea type="data" outline="0" fieldPosition="0">
        <references count="3">
          <reference field="4294967294" count="1" selected="0">
            <x v="0"/>
          </reference>
          <reference field="3" count="1" selected="0">
            <x v="9"/>
          </reference>
          <reference field="7" count="1" selected="0">
            <x v="0"/>
          </reference>
        </references>
      </pivotArea>
    </chartFormat>
    <chartFormat chart="6" format="124">
      <pivotArea type="data" outline="0" fieldPosition="0">
        <references count="3">
          <reference field="4294967294" count="1" selected="0">
            <x v="0"/>
          </reference>
          <reference field="3" count="1" selected="0">
            <x v="10"/>
          </reference>
          <reference field="7" count="1" selected="0">
            <x v="0"/>
          </reference>
        </references>
      </pivotArea>
    </chartFormat>
    <chartFormat chart="6" format="125" series="1">
      <pivotArea type="data" outline="0" fieldPosition="0">
        <references count="2">
          <reference field="4294967294" count="1" selected="0">
            <x v="0"/>
          </reference>
          <reference field="7" count="1" selected="0">
            <x v="1"/>
          </reference>
        </references>
      </pivotArea>
    </chartFormat>
    <chartFormat chart="6" format="126">
      <pivotArea type="data" outline="0" fieldPosition="0">
        <references count="3">
          <reference field="4294967294" count="1" selected="0">
            <x v="0"/>
          </reference>
          <reference field="3" count="1" selected="0">
            <x v="0"/>
          </reference>
          <reference field="7" count="1" selected="0">
            <x v="1"/>
          </reference>
        </references>
      </pivotArea>
    </chartFormat>
    <chartFormat chart="6" format="127">
      <pivotArea type="data" outline="0" fieldPosition="0">
        <references count="3">
          <reference field="4294967294" count="1" selected="0">
            <x v="0"/>
          </reference>
          <reference field="3" count="1" selected="0">
            <x v="1"/>
          </reference>
          <reference field="7" count="1" selected="0">
            <x v="1"/>
          </reference>
        </references>
      </pivotArea>
    </chartFormat>
    <chartFormat chart="6" format="128">
      <pivotArea type="data" outline="0" fieldPosition="0">
        <references count="3">
          <reference field="4294967294" count="1" selected="0">
            <x v="0"/>
          </reference>
          <reference field="3" count="1" selected="0">
            <x v="2"/>
          </reference>
          <reference field="7" count="1" selected="0">
            <x v="1"/>
          </reference>
        </references>
      </pivotArea>
    </chartFormat>
    <chartFormat chart="6" format="129">
      <pivotArea type="data" outline="0" fieldPosition="0">
        <references count="3">
          <reference field="4294967294" count="1" selected="0">
            <x v="0"/>
          </reference>
          <reference field="3" count="1" selected="0">
            <x v="3"/>
          </reference>
          <reference field="7" count="1" selected="0">
            <x v="1"/>
          </reference>
        </references>
      </pivotArea>
    </chartFormat>
    <chartFormat chart="6" format="130">
      <pivotArea type="data" outline="0" fieldPosition="0">
        <references count="3">
          <reference field="4294967294" count="1" selected="0">
            <x v="0"/>
          </reference>
          <reference field="3" count="1" selected="0">
            <x v="4"/>
          </reference>
          <reference field="7" count="1" selected="0">
            <x v="1"/>
          </reference>
        </references>
      </pivotArea>
    </chartFormat>
    <chartFormat chart="6" format="131">
      <pivotArea type="data" outline="0" fieldPosition="0">
        <references count="3">
          <reference field="4294967294" count="1" selected="0">
            <x v="0"/>
          </reference>
          <reference field="3" count="1" selected="0">
            <x v="5"/>
          </reference>
          <reference field="7" count="1" selected="0">
            <x v="1"/>
          </reference>
        </references>
      </pivotArea>
    </chartFormat>
    <chartFormat chart="6" format="132">
      <pivotArea type="data" outline="0" fieldPosition="0">
        <references count="3">
          <reference field="4294967294" count="1" selected="0">
            <x v="0"/>
          </reference>
          <reference field="3" count="1" selected="0">
            <x v="6"/>
          </reference>
          <reference field="7" count="1" selected="0">
            <x v="1"/>
          </reference>
        </references>
      </pivotArea>
    </chartFormat>
    <chartFormat chart="6" format="133">
      <pivotArea type="data" outline="0" fieldPosition="0">
        <references count="3">
          <reference field="4294967294" count="1" selected="0">
            <x v="0"/>
          </reference>
          <reference field="3" count="1" selected="0">
            <x v="7"/>
          </reference>
          <reference field="7" count="1" selected="0">
            <x v="1"/>
          </reference>
        </references>
      </pivotArea>
    </chartFormat>
    <chartFormat chart="6" format="134">
      <pivotArea type="data" outline="0" fieldPosition="0">
        <references count="3">
          <reference field="4294967294" count="1" selected="0">
            <x v="0"/>
          </reference>
          <reference field="3" count="1" selected="0">
            <x v="8"/>
          </reference>
          <reference field="7" count="1" selected="0">
            <x v="1"/>
          </reference>
        </references>
      </pivotArea>
    </chartFormat>
    <chartFormat chart="6" format="135">
      <pivotArea type="data" outline="0" fieldPosition="0">
        <references count="3">
          <reference field="4294967294" count="1" selected="0">
            <x v="0"/>
          </reference>
          <reference field="3" count="1" selected="0">
            <x v="9"/>
          </reference>
          <reference field="7" count="1" selected="0">
            <x v="1"/>
          </reference>
        </references>
      </pivotArea>
    </chartFormat>
    <chartFormat chart="6" format="136">
      <pivotArea type="data" outline="0" fieldPosition="0">
        <references count="3">
          <reference field="4294967294" count="1" selected="0">
            <x v="0"/>
          </reference>
          <reference field="3" count="1" selected="0">
            <x v="10"/>
          </reference>
          <reference field="7" count="1" selected="0">
            <x v="1"/>
          </reference>
        </references>
      </pivotArea>
    </chartFormat>
    <chartFormat chart="6" format="137" series="1">
      <pivotArea type="data" outline="0" fieldPosition="0">
        <references count="2">
          <reference field="4294967294" count="1" selected="0">
            <x v="0"/>
          </reference>
          <reference field="7" count="1" selected="0">
            <x v="2"/>
          </reference>
        </references>
      </pivotArea>
    </chartFormat>
    <chartFormat chart="6" format="138">
      <pivotArea type="data" outline="0" fieldPosition="0">
        <references count="3">
          <reference field="4294967294" count="1" selected="0">
            <x v="0"/>
          </reference>
          <reference field="3" count="1" selected="0">
            <x v="0"/>
          </reference>
          <reference field="7" count="1" selected="0">
            <x v="2"/>
          </reference>
        </references>
      </pivotArea>
    </chartFormat>
    <chartFormat chart="6" format="139">
      <pivotArea type="data" outline="0" fieldPosition="0">
        <references count="3">
          <reference field="4294967294" count="1" selected="0">
            <x v="0"/>
          </reference>
          <reference field="3" count="1" selected="0">
            <x v="1"/>
          </reference>
          <reference field="7" count="1" selected="0">
            <x v="2"/>
          </reference>
        </references>
      </pivotArea>
    </chartFormat>
    <chartFormat chart="6" format="140">
      <pivotArea type="data" outline="0" fieldPosition="0">
        <references count="3">
          <reference field="4294967294" count="1" selected="0">
            <x v="0"/>
          </reference>
          <reference field="3" count="1" selected="0">
            <x v="2"/>
          </reference>
          <reference field="7" count="1" selected="0">
            <x v="2"/>
          </reference>
        </references>
      </pivotArea>
    </chartFormat>
    <chartFormat chart="6" format="141">
      <pivotArea type="data" outline="0" fieldPosition="0">
        <references count="3">
          <reference field="4294967294" count="1" selected="0">
            <x v="0"/>
          </reference>
          <reference field="3" count="1" selected="0">
            <x v="3"/>
          </reference>
          <reference field="7" count="1" selected="0">
            <x v="2"/>
          </reference>
        </references>
      </pivotArea>
    </chartFormat>
    <chartFormat chart="6" format="142">
      <pivotArea type="data" outline="0" fieldPosition="0">
        <references count="3">
          <reference field="4294967294" count="1" selected="0">
            <x v="0"/>
          </reference>
          <reference field="3" count="1" selected="0">
            <x v="4"/>
          </reference>
          <reference field="7" count="1" selected="0">
            <x v="2"/>
          </reference>
        </references>
      </pivotArea>
    </chartFormat>
    <chartFormat chart="6" format="143">
      <pivotArea type="data" outline="0" fieldPosition="0">
        <references count="3">
          <reference field="4294967294" count="1" selected="0">
            <x v="0"/>
          </reference>
          <reference field="3" count="1" selected="0">
            <x v="5"/>
          </reference>
          <reference field="7" count="1" selected="0">
            <x v="2"/>
          </reference>
        </references>
      </pivotArea>
    </chartFormat>
    <chartFormat chart="6" format="144">
      <pivotArea type="data" outline="0" fieldPosition="0">
        <references count="3">
          <reference field="4294967294" count="1" selected="0">
            <x v="0"/>
          </reference>
          <reference field="3" count="1" selected="0">
            <x v="6"/>
          </reference>
          <reference field="7" count="1" selected="0">
            <x v="2"/>
          </reference>
        </references>
      </pivotArea>
    </chartFormat>
    <chartFormat chart="6" format="145">
      <pivotArea type="data" outline="0" fieldPosition="0">
        <references count="3">
          <reference field="4294967294" count="1" selected="0">
            <x v="0"/>
          </reference>
          <reference field="3" count="1" selected="0">
            <x v="7"/>
          </reference>
          <reference field="7" count="1" selected="0">
            <x v="2"/>
          </reference>
        </references>
      </pivotArea>
    </chartFormat>
    <chartFormat chart="6" format="146">
      <pivotArea type="data" outline="0" fieldPosition="0">
        <references count="3">
          <reference field="4294967294" count="1" selected="0">
            <x v="0"/>
          </reference>
          <reference field="3" count="1" selected="0">
            <x v="8"/>
          </reference>
          <reference field="7" count="1" selected="0">
            <x v="2"/>
          </reference>
        </references>
      </pivotArea>
    </chartFormat>
    <chartFormat chart="6" format="147">
      <pivotArea type="data" outline="0" fieldPosition="0">
        <references count="3">
          <reference field="4294967294" count="1" selected="0">
            <x v="0"/>
          </reference>
          <reference field="3" count="1" selected="0">
            <x v="9"/>
          </reference>
          <reference field="7" count="1" selected="0">
            <x v="2"/>
          </reference>
        </references>
      </pivotArea>
    </chartFormat>
    <chartFormat chart="6" format="148">
      <pivotArea type="data" outline="0" fieldPosition="0">
        <references count="3">
          <reference field="4294967294" count="1" selected="0">
            <x v="0"/>
          </reference>
          <reference field="3" count="1" selected="0">
            <x v="10"/>
          </reference>
          <reference field="7" count="1" selected="0">
            <x v="2"/>
          </reference>
        </references>
      </pivotArea>
    </chartFormat>
    <chartFormat chart="6" format="149" series="1">
      <pivotArea type="data" outline="0" fieldPosition="0">
        <references count="2">
          <reference field="4294967294" count="1" selected="0">
            <x v="0"/>
          </reference>
          <reference field="7" count="1" selected="0">
            <x v="3"/>
          </reference>
        </references>
      </pivotArea>
    </chartFormat>
    <chartFormat chart="6" format="150">
      <pivotArea type="data" outline="0" fieldPosition="0">
        <references count="3">
          <reference field="4294967294" count="1" selected="0">
            <x v="0"/>
          </reference>
          <reference field="3" count="1" selected="0">
            <x v="0"/>
          </reference>
          <reference field="7" count="1" selected="0">
            <x v="3"/>
          </reference>
        </references>
      </pivotArea>
    </chartFormat>
    <chartFormat chart="6" format="151">
      <pivotArea type="data" outline="0" fieldPosition="0">
        <references count="3">
          <reference field="4294967294" count="1" selected="0">
            <x v="0"/>
          </reference>
          <reference field="3" count="1" selected="0">
            <x v="1"/>
          </reference>
          <reference field="7" count="1" selected="0">
            <x v="3"/>
          </reference>
        </references>
      </pivotArea>
    </chartFormat>
    <chartFormat chart="6" format="152">
      <pivotArea type="data" outline="0" fieldPosition="0">
        <references count="3">
          <reference field="4294967294" count="1" selected="0">
            <x v="0"/>
          </reference>
          <reference field="3" count="1" selected="0">
            <x v="2"/>
          </reference>
          <reference field="7" count="1" selected="0">
            <x v="3"/>
          </reference>
        </references>
      </pivotArea>
    </chartFormat>
    <chartFormat chart="6" format="153">
      <pivotArea type="data" outline="0" fieldPosition="0">
        <references count="3">
          <reference field="4294967294" count="1" selected="0">
            <x v="0"/>
          </reference>
          <reference field="3" count="1" selected="0">
            <x v="3"/>
          </reference>
          <reference field="7" count="1" selected="0">
            <x v="3"/>
          </reference>
        </references>
      </pivotArea>
    </chartFormat>
    <chartFormat chart="6" format="154">
      <pivotArea type="data" outline="0" fieldPosition="0">
        <references count="3">
          <reference field="4294967294" count="1" selected="0">
            <x v="0"/>
          </reference>
          <reference field="3" count="1" selected="0">
            <x v="4"/>
          </reference>
          <reference field="7" count="1" selected="0">
            <x v="3"/>
          </reference>
        </references>
      </pivotArea>
    </chartFormat>
    <chartFormat chart="6" format="155">
      <pivotArea type="data" outline="0" fieldPosition="0">
        <references count="3">
          <reference field="4294967294" count="1" selected="0">
            <x v="0"/>
          </reference>
          <reference field="3" count="1" selected="0">
            <x v="5"/>
          </reference>
          <reference field="7" count="1" selected="0">
            <x v="3"/>
          </reference>
        </references>
      </pivotArea>
    </chartFormat>
    <chartFormat chart="6" format="156">
      <pivotArea type="data" outline="0" fieldPosition="0">
        <references count="3">
          <reference field="4294967294" count="1" selected="0">
            <x v="0"/>
          </reference>
          <reference field="3" count="1" selected="0">
            <x v="6"/>
          </reference>
          <reference field="7" count="1" selected="0">
            <x v="3"/>
          </reference>
        </references>
      </pivotArea>
    </chartFormat>
    <chartFormat chart="6" format="157">
      <pivotArea type="data" outline="0" fieldPosition="0">
        <references count="3">
          <reference field="4294967294" count="1" selected="0">
            <x v="0"/>
          </reference>
          <reference field="3" count="1" selected="0">
            <x v="7"/>
          </reference>
          <reference field="7" count="1" selected="0">
            <x v="3"/>
          </reference>
        </references>
      </pivotArea>
    </chartFormat>
    <chartFormat chart="6" format="158">
      <pivotArea type="data" outline="0" fieldPosition="0">
        <references count="3">
          <reference field="4294967294" count="1" selected="0">
            <x v="0"/>
          </reference>
          <reference field="3" count="1" selected="0">
            <x v="8"/>
          </reference>
          <reference field="7" count="1" selected="0">
            <x v="3"/>
          </reference>
        </references>
      </pivotArea>
    </chartFormat>
    <chartFormat chart="6" format="159">
      <pivotArea type="data" outline="0" fieldPosition="0">
        <references count="3">
          <reference field="4294967294" count="1" selected="0">
            <x v="0"/>
          </reference>
          <reference field="3" count="1" selected="0">
            <x v="9"/>
          </reference>
          <reference field="7" count="1" selected="0">
            <x v="3"/>
          </reference>
        </references>
      </pivotArea>
    </chartFormat>
    <chartFormat chart="6" format="160">
      <pivotArea type="data" outline="0" fieldPosition="0">
        <references count="3">
          <reference field="4294967294" count="1" selected="0">
            <x v="0"/>
          </reference>
          <reference field="3" count="1" selected="0">
            <x v="10"/>
          </reference>
          <reference field="7" count="1" selected="0">
            <x v="3"/>
          </reference>
        </references>
      </pivotArea>
    </chartFormat>
    <chartFormat chart="6" format="161" series="1">
      <pivotArea type="data" outline="0" fieldPosition="0">
        <references count="2">
          <reference field="4294967294" count="1" selected="0">
            <x v="0"/>
          </reference>
          <reference field="7" count="1" selected="0">
            <x v="4"/>
          </reference>
        </references>
      </pivotArea>
    </chartFormat>
    <chartFormat chart="6" format="162">
      <pivotArea type="data" outline="0" fieldPosition="0">
        <references count="3">
          <reference field="4294967294" count="1" selected="0">
            <x v="0"/>
          </reference>
          <reference field="3" count="1" selected="0">
            <x v="0"/>
          </reference>
          <reference field="7" count="1" selected="0">
            <x v="4"/>
          </reference>
        </references>
      </pivotArea>
    </chartFormat>
    <chartFormat chart="6" format="163">
      <pivotArea type="data" outline="0" fieldPosition="0">
        <references count="3">
          <reference field="4294967294" count="1" selected="0">
            <x v="0"/>
          </reference>
          <reference field="3" count="1" selected="0">
            <x v="1"/>
          </reference>
          <reference field="7" count="1" selected="0">
            <x v="4"/>
          </reference>
        </references>
      </pivotArea>
    </chartFormat>
    <chartFormat chart="6" format="164">
      <pivotArea type="data" outline="0" fieldPosition="0">
        <references count="3">
          <reference field="4294967294" count="1" selected="0">
            <x v="0"/>
          </reference>
          <reference field="3" count="1" selected="0">
            <x v="2"/>
          </reference>
          <reference field="7" count="1" selected="0">
            <x v="4"/>
          </reference>
        </references>
      </pivotArea>
    </chartFormat>
    <chartFormat chart="6" format="165">
      <pivotArea type="data" outline="0" fieldPosition="0">
        <references count="3">
          <reference field="4294967294" count="1" selected="0">
            <x v="0"/>
          </reference>
          <reference field="3" count="1" selected="0">
            <x v="3"/>
          </reference>
          <reference field="7" count="1" selected="0">
            <x v="4"/>
          </reference>
        </references>
      </pivotArea>
    </chartFormat>
    <chartFormat chart="6" format="166">
      <pivotArea type="data" outline="0" fieldPosition="0">
        <references count="3">
          <reference field="4294967294" count="1" selected="0">
            <x v="0"/>
          </reference>
          <reference field="3" count="1" selected="0">
            <x v="4"/>
          </reference>
          <reference field="7" count="1" selected="0">
            <x v="4"/>
          </reference>
        </references>
      </pivotArea>
    </chartFormat>
    <chartFormat chart="6" format="167">
      <pivotArea type="data" outline="0" fieldPosition="0">
        <references count="3">
          <reference field="4294967294" count="1" selected="0">
            <x v="0"/>
          </reference>
          <reference field="3" count="1" selected="0">
            <x v="5"/>
          </reference>
          <reference field="7" count="1" selected="0">
            <x v="4"/>
          </reference>
        </references>
      </pivotArea>
    </chartFormat>
    <chartFormat chart="6" format="168">
      <pivotArea type="data" outline="0" fieldPosition="0">
        <references count="3">
          <reference field="4294967294" count="1" selected="0">
            <x v="0"/>
          </reference>
          <reference field="3" count="1" selected="0">
            <x v="6"/>
          </reference>
          <reference field="7" count="1" selected="0">
            <x v="4"/>
          </reference>
        </references>
      </pivotArea>
    </chartFormat>
    <chartFormat chart="6" format="169">
      <pivotArea type="data" outline="0" fieldPosition="0">
        <references count="3">
          <reference field="4294967294" count="1" selected="0">
            <x v="0"/>
          </reference>
          <reference field="3" count="1" selected="0">
            <x v="7"/>
          </reference>
          <reference field="7" count="1" selected="0">
            <x v="4"/>
          </reference>
        </references>
      </pivotArea>
    </chartFormat>
    <chartFormat chart="6" format="170">
      <pivotArea type="data" outline="0" fieldPosition="0">
        <references count="3">
          <reference field="4294967294" count="1" selected="0">
            <x v="0"/>
          </reference>
          <reference field="3" count="1" selected="0">
            <x v="8"/>
          </reference>
          <reference field="7" count="1" selected="0">
            <x v="4"/>
          </reference>
        </references>
      </pivotArea>
    </chartFormat>
    <chartFormat chart="6" format="171">
      <pivotArea type="data" outline="0" fieldPosition="0">
        <references count="3">
          <reference field="4294967294" count="1" selected="0">
            <x v="0"/>
          </reference>
          <reference field="3" count="1" selected="0">
            <x v="9"/>
          </reference>
          <reference field="7" count="1" selected="0">
            <x v="4"/>
          </reference>
        </references>
      </pivotArea>
    </chartFormat>
    <chartFormat chart="6" format="172">
      <pivotArea type="data" outline="0" fieldPosition="0">
        <references count="3">
          <reference field="4294967294" count="1" selected="0">
            <x v="0"/>
          </reference>
          <reference field="3" count="1" selected="0">
            <x v="10"/>
          </reference>
          <reference field="7" count="1" selected="0">
            <x v="4"/>
          </reference>
        </references>
      </pivotArea>
    </chartFormat>
    <chartFormat chart="6" format="173" series="1">
      <pivotArea type="data" outline="0" fieldPosition="0">
        <references count="2">
          <reference field="4294967294" count="1" selected="0">
            <x v="0"/>
          </reference>
          <reference field="7" count="1" selected="0">
            <x v="5"/>
          </reference>
        </references>
      </pivotArea>
    </chartFormat>
    <chartFormat chart="6" format="174">
      <pivotArea type="data" outline="0" fieldPosition="0">
        <references count="3">
          <reference field="4294967294" count="1" selected="0">
            <x v="0"/>
          </reference>
          <reference field="3" count="1" selected="0">
            <x v="0"/>
          </reference>
          <reference field="7" count="1" selected="0">
            <x v="5"/>
          </reference>
        </references>
      </pivotArea>
    </chartFormat>
    <chartFormat chart="6" format="175">
      <pivotArea type="data" outline="0" fieldPosition="0">
        <references count="3">
          <reference field="4294967294" count="1" selected="0">
            <x v="0"/>
          </reference>
          <reference field="3" count="1" selected="0">
            <x v="1"/>
          </reference>
          <reference field="7" count="1" selected="0">
            <x v="5"/>
          </reference>
        </references>
      </pivotArea>
    </chartFormat>
    <chartFormat chart="6" format="176">
      <pivotArea type="data" outline="0" fieldPosition="0">
        <references count="3">
          <reference field="4294967294" count="1" selected="0">
            <x v="0"/>
          </reference>
          <reference field="3" count="1" selected="0">
            <x v="2"/>
          </reference>
          <reference field="7" count="1" selected="0">
            <x v="5"/>
          </reference>
        </references>
      </pivotArea>
    </chartFormat>
    <chartFormat chart="6" format="177">
      <pivotArea type="data" outline="0" fieldPosition="0">
        <references count="3">
          <reference field="4294967294" count="1" selected="0">
            <x v="0"/>
          </reference>
          <reference field="3" count="1" selected="0">
            <x v="3"/>
          </reference>
          <reference field="7" count="1" selected="0">
            <x v="5"/>
          </reference>
        </references>
      </pivotArea>
    </chartFormat>
    <chartFormat chart="6" format="178">
      <pivotArea type="data" outline="0" fieldPosition="0">
        <references count="3">
          <reference field="4294967294" count="1" selected="0">
            <x v="0"/>
          </reference>
          <reference field="3" count="1" selected="0">
            <x v="4"/>
          </reference>
          <reference field="7" count="1" selected="0">
            <x v="5"/>
          </reference>
        </references>
      </pivotArea>
    </chartFormat>
    <chartFormat chart="6" format="179">
      <pivotArea type="data" outline="0" fieldPosition="0">
        <references count="3">
          <reference field="4294967294" count="1" selected="0">
            <x v="0"/>
          </reference>
          <reference field="3" count="1" selected="0">
            <x v="5"/>
          </reference>
          <reference field="7" count="1" selected="0">
            <x v="5"/>
          </reference>
        </references>
      </pivotArea>
    </chartFormat>
    <chartFormat chart="6" format="180">
      <pivotArea type="data" outline="0" fieldPosition="0">
        <references count="3">
          <reference field="4294967294" count="1" selected="0">
            <x v="0"/>
          </reference>
          <reference field="3" count="1" selected="0">
            <x v="6"/>
          </reference>
          <reference field="7" count="1" selected="0">
            <x v="5"/>
          </reference>
        </references>
      </pivotArea>
    </chartFormat>
    <chartFormat chart="6" format="181">
      <pivotArea type="data" outline="0" fieldPosition="0">
        <references count="3">
          <reference field="4294967294" count="1" selected="0">
            <x v="0"/>
          </reference>
          <reference field="3" count="1" selected="0">
            <x v="7"/>
          </reference>
          <reference field="7" count="1" selected="0">
            <x v="5"/>
          </reference>
        </references>
      </pivotArea>
    </chartFormat>
    <chartFormat chart="6" format="182">
      <pivotArea type="data" outline="0" fieldPosition="0">
        <references count="3">
          <reference field="4294967294" count="1" selected="0">
            <x v="0"/>
          </reference>
          <reference field="3" count="1" selected="0">
            <x v="8"/>
          </reference>
          <reference field="7" count="1" selected="0">
            <x v="5"/>
          </reference>
        </references>
      </pivotArea>
    </chartFormat>
    <chartFormat chart="6" format="183">
      <pivotArea type="data" outline="0" fieldPosition="0">
        <references count="3">
          <reference field="4294967294" count="1" selected="0">
            <x v="0"/>
          </reference>
          <reference field="3" count="1" selected="0">
            <x v="9"/>
          </reference>
          <reference field="7" count="1" selected="0">
            <x v="5"/>
          </reference>
        </references>
      </pivotArea>
    </chartFormat>
    <chartFormat chart="6" format="184">
      <pivotArea type="data" outline="0" fieldPosition="0">
        <references count="3">
          <reference field="4294967294" count="1" selected="0">
            <x v="0"/>
          </reference>
          <reference field="3" count="1" selected="0">
            <x v="10"/>
          </reference>
          <reference field="7" count="1" selected="0">
            <x v="5"/>
          </reference>
        </references>
      </pivotArea>
    </chartFormat>
    <chartFormat chart="7" format="185" series="1">
      <pivotArea type="data" outline="0" fieldPosition="0">
        <references count="2">
          <reference field="4294967294" count="1" selected="0">
            <x v="0"/>
          </reference>
          <reference field="7" count="1" selected="0">
            <x v="0"/>
          </reference>
        </references>
      </pivotArea>
    </chartFormat>
    <chartFormat chart="7" format="186">
      <pivotArea type="data" outline="0" fieldPosition="0">
        <references count="3">
          <reference field="4294967294" count="1" selected="0">
            <x v="0"/>
          </reference>
          <reference field="3" count="1" selected="0">
            <x v="0"/>
          </reference>
          <reference field="7" count="1" selected="0">
            <x v="0"/>
          </reference>
        </references>
      </pivotArea>
    </chartFormat>
    <chartFormat chart="7" format="187">
      <pivotArea type="data" outline="0" fieldPosition="0">
        <references count="3">
          <reference field="4294967294" count="1" selected="0">
            <x v="0"/>
          </reference>
          <reference field="3" count="1" selected="0">
            <x v="1"/>
          </reference>
          <reference field="7" count="1" selected="0">
            <x v="0"/>
          </reference>
        </references>
      </pivotArea>
    </chartFormat>
    <chartFormat chart="7" format="188">
      <pivotArea type="data" outline="0" fieldPosition="0">
        <references count="3">
          <reference field="4294967294" count="1" selected="0">
            <x v="0"/>
          </reference>
          <reference field="3" count="1" selected="0">
            <x v="2"/>
          </reference>
          <reference field="7" count="1" selected="0">
            <x v="0"/>
          </reference>
        </references>
      </pivotArea>
    </chartFormat>
    <chartFormat chart="7" format="189">
      <pivotArea type="data" outline="0" fieldPosition="0">
        <references count="3">
          <reference field="4294967294" count="1" selected="0">
            <x v="0"/>
          </reference>
          <reference field="3" count="1" selected="0">
            <x v="3"/>
          </reference>
          <reference field="7" count="1" selected="0">
            <x v="0"/>
          </reference>
        </references>
      </pivotArea>
    </chartFormat>
    <chartFormat chart="7" format="190">
      <pivotArea type="data" outline="0" fieldPosition="0">
        <references count="3">
          <reference field="4294967294" count="1" selected="0">
            <x v="0"/>
          </reference>
          <reference field="3" count="1" selected="0">
            <x v="4"/>
          </reference>
          <reference field="7" count="1" selected="0">
            <x v="0"/>
          </reference>
        </references>
      </pivotArea>
    </chartFormat>
    <chartFormat chart="7" format="191">
      <pivotArea type="data" outline="0" fieldPosition="0">
        <references count="3">
          <reference field="4294967294" count="1" selected="0">
            <x v="0"/>
          </reference>
          <reference field="3" count="1" selected="0">
            <x v="5"/>
          </reference>
          <reference field="7" count="1" selected="0">
            <x v="0"/>
          </reference>
        </references>
      </pivotArea>
    </chartFormat>
    <chartFormat chart="7" format="192">
      <pivotArea type="data" outline="0" fieldPosition="0">
        <references count="3">
          <reference field="4294967294" count="1" selected="0">
            <x v="0"/>
          </reference>
          <reference field="3" count="1" selected="0">
            <x v="6"/>
          </reference>
          <reference field="7" count="1" selected="0">
            <x v="0"/>
          </reference>
        </references>
      </pivotArea>
    </chartFormat>
    <chartFormat chart="7" format="193">
      <pivotArea type="data" outline="0" fieldPosition="0">
        <references count="3">
          <reference field="4294967294" count="1" selected="0">
            <x v="0"/>
          </reference>
          <reference field="3" count="1" selected="0">
            <x v="7"/>
          </reference>
          <reference field="7" count="1" selected="0">
            <x v="0"/>
          </reference>
        </references>
      </pivotArea>
    </chartFormat>
    <chartFormat chart="7" format="194">
      <pivotArea type="data" outline="0" fieldPosition="0">
        <references count="3">
          <reference field="4294967294" count="1" selected="0">
            <x v="0"/>
          </reference>
          <reference field="3" count="1" selected="0">
            <x v="8"/>
          </reference>
          <reference field="7" count="1" selected="0">
            <x v="0"/>
          </reference>
        </references>
      </pivotArea>
    </chartFormat>
    <chartFormat chart="7" format="195">
      <pivotArea type="data" outline="0" fieldPosition="0">
        <references count="3">
          <reference field="4294967294" count="1" selected="0">
            <x v="0"/>
          </reference>
          <reference field="3" count="1" selected="0">
            <x v="9"/>
          </reference>
          <reference field="7" count="1" selected="0">
            <x v="0"/>
          </reference>
        </references>
      </pivotArea>
    </chartFormat>
    <chartFormat chart="7" format="196">
      <pivotArea type="data" outline="0" fieldPosition="0">
        <references count="3">
          <reference field="4294967294" count="1" selected="0">
            <x v="0"/>
          </reference>
          <reference field="3" count="1" selected="0">
            <x v="10"/>
          </reference>
          <reference field="7" count="1" selected="0">
            <x v="0"/>
          </reference>
        </references>
      </pivotArea>
    </chartFormat>
    <chartFormat chart="7" format="197" series="1">
      <pivotArea type="data" outline="0" fieldPosition="0">
        <references count="2">
          <reference field="4294967294" count="1" selected="0">
            <x v="0"/>
          </reference>
          <reference field="7" count="1" selected="0">
            <x v="1"/>
          </reference>
        </references>
      </pivotArea>
    </chartFormat>
    <chartFormat chart="7" format="198">
      <pivotArea type="data" outline="0" fieldPosition="0">
        <references count="3">
          <reference field="4294967294" count="1" selected="0">
            <x v="0"/>
          </reference>
          <reference field="3" count="1" selected="0">
            <x v="0"/>
          </reference>
          <reference field="7" count="1" selected="0">
            <x v="1"/>
          </reference>
        </references>
      </pivotArea>
    </chartFormat>
    <chartFormat chart="7" format="199">
      <pivotArea type="data" outline="0" fieldPosition="0">
        <references count="3">
          <reference field="4294967294" count="1" selected="0">
            <x v="0"/>
          </reference>
          <reference field="3" count="1" selected="0">
            <x v="1"/>
          </reference>
          <reference field="7" count="1" selected="0">
            <x v="1"/>
          </reference>
        </references>
      </pivotArea>
    </chartFormat>
    <chartFormat chart="7" format="200">
      <pivotArea type="data" outline="0" fieldPosition="0">
        <references count="3">
          <reference field="4294967294" count="1" selected="0">
            <x v="0"/>
          </reference>
          <reference field="3" count="1" selected="0">
            <x v="2"/>
          </reference>
          <reference field="7" count="1" selected="0">
            <x v="1"/>
          </reference>
        </references>
      </pivotArea>
    </chartFormat>
    <chartFormat chart="7" format="201">
      <pivotArea type="data" outline="0" fieldPosition="0">
        <references count="3">
          <reference field="4294967294" count="1" selected="0">
            <x v="0"/>
          </reference>
          <reference field="3" count="1" selected="0">
            <x v="3"/>
          </reference>
          <reference field="7" count="1" selected="0">
            <x v="1"/>
          </reference>
        </references>
      </pivotArea>
    </chartFormat>
    <chartFormat chart="7" format="202">
      <pivotArea type="data" outline="0" fieldPosition="0">
        <references count="3">
          <reference field="4294967294" count="1" selected="0">
            <x v="0"/>
          </reference>
          <reference field="3" count="1" selected="0">
            <x v="4"/>
          </reference>
          <reference field="7" count="1" selected="0">
            <x v="1"/>
          </reference>
        </references>
      </pivotArea>
    </chartFormat>
    <chartFormat chart="7" format="203">
      <pivotArea type="data" outline="0" fieldPosition="0">
        <references count="3">
          <reference field="4294967294" count="1" selected="0">
            <x v="0"/>
          </reference>
          <reference field="3" count="1" selected="0">
            <x v="5"/>
          </reference>
          <reference field="7" count="1" selected="0">
            <x v="1"/>
          </reference>
        </references>
      </pivotArea>
    </chartFormat>
    <chartFormat chart="7" format="204">
      <pivotArea type="data" outline="0" fieldPosition="0">
        <references count="3">
          <reference field="4294967294" count="1" selected="0">
            <x v="0"/>
          </reference>
          <reference field="3" count="1" selected="0">
            <x v="6"/>
          </reference>
          <reference field="7" count="1" selected="0">
            <x v="1"/>
          </reference>
        </references>
      </pivotArea>
    </chartFormat>
    <chartFormat chart="7" format="205">
      <pivotArea type="data" outline="0" fieldPosition="0">
        <references count="3">
          <reference field="4294967294" count="1" selected="0">
            <x v="0"/>
          </reference>
          <reference field="3" count="1" selected="0">
            <x v="7"/>
          </reference>
          <reference field="7" count="1" selected="0">
            <x v="1"/>
          </reference>
        </references>
      </pivotArea>
    </chartFormat>
    <chartFormat chart="7" format="206">
      <pivotArea type="data" outline="0" fieldPosition="0">
        <references count="3">
          <reference field="4294967294" count="1" selected="0">
            <x v="0"/>
          </reference>
          <reference field="3" count="1" selected="0">
            <x v="8"/>
          </reference>
          <reference field="7" count="1" selected="0">
            <x v="1"/>
          </reference>
        </references>
      </pivotArea>
    </chartFormat>
    <chartFormat chart="7" format="207">
      <pivotArea type="data" outline="0" fieldPosition="0">
        <references count="3">
          <reference field="4294967294" count="1" selected="0">
            <x v="0"/>
          </reference>
          <reference field="3" count="1" selected="0">
            <x v="9"/>
          </reference>
          <reference field="7" count="1" selected="0">
            <x v="1"/>
          </reference>
        </references>
      </pivotArea>
    </chartFormat>
    <chartFormat chart="7" format="208">
      <pivotArea type="data" outline="0" fieldPosition="0">
        <references count="3">
          <reference field="4294967294" count="1" selected="0">
            <x v="0"/>
          </reference>
          <reference field="3" count="1" selected="0">
            <x v="10"/>
          </reference>
          <reference field="7" count="1" selected="0">
            <x v="1"/>
          </reference>
        </references>
      </pivotArea>
    </chartFormat>
    <chartFormat chart="7" format="209" series="1">
      <pivotArea type="data" outline="0" fieldPosition="0">
        <references count="2">
          <reference field="4294967294" count="1" selected="0">
            <x v="0"/>
          </reference>
          <reference field="7" count="1" selected="0">
            <x v="2"/>
          </reference>
        </references>
      </pivotArea>
    </chartFormat>
    <chartFormat chart="7" format="210">
      <pivotArea type="data" outline="0" fieldPosition="0">
        <references count="3">
          <reference field="4294967294" count="1" selected="0">
            <x v="0"/>
          </reference>
          <reference field="3" count="1" selected="0">
            <x v="0"/>
          </reference>
          <reference field="7" count="1" selected="0">
            <x v="2"/>
          </reference>
        </references>
      </pivotArea>
    </chartFormat>
    <chartFormat chart="7" format="211">
      <pivotArea type="data" outline="0" fieldPosition="0">
        <references count="3">
          <reference field="4294967294" count="1" selected="0">
            <x v="0"/>
          </reference>
          <reference field="3" count="1" selected="0">
            <x v="1"/>
          </reference>
          <reference field="7" count="1" selected="0">
            <x v="2"/>
          </reference>
        </references>
      </pivotArea>
    </chartFormat>
    <chartFormat chart="7" format="212">
      <pivotArea type="data" outline="0" fieldPosition="0">
        <references count="3">
          <reference field="4294967294" count="1" selected="0">
            <x v="0"/>
          </reference>
          <reference field="3" count="1" selected="0">
            <x v="2"/>
          </reference>
          <reference field="7" count="1" selected="0">
            <x v="2"/>
          </reference>
        </references>
      </pivotArea>
    </chartFormat>
    <chartFormat chart="7" format="213">
      <pivotArea type="data" outline="0" fieldPosition="0">
        <references count="3">
          <reference field="4294967294" count="1" selected="0">
            <x v="0"/>
          </reference>
          <reference field="3" count="1" selected="0">
            <x v="3"/>
          </reference>
          <reference field="7" count="1" selected="0">
            <x v="2"/>
          </reference>
        </references>
      </pivotArea>
    </chartFormat>
    <chartFormat chart="7" format="214">
      <pivotArea type="data" outline="0" fieldPosition="0">
        <references count="3">
          <reference field="4294967294" count="1" selected="0">
            <x v="0"/>
          </reference>
          <reference field="3" count="1" selected="0">
            <x v="4"/>
          </reference>
          <reference field="7" count="1" selected="0">
            <x v="2"/>
          </reference>
        </references>
      </pivotArea>
    </chartFormat>
    <chartFormat chart="7" format="215">
      <pivotArea type="data" outline="0" fieldPosition="0">
        <references count="3">
          <reference field="4294967294" count="1" selected="0">
            <x v="0"/>
          </reference>
          <reference field="3" count="1" selected="0">
            <x v="5"/>
          </reference>
          <reference field="7" count="1" selected="0">
            <x v="2"/>
          </reference>
        </references>
      </pivotArea>
    </chartFormat>
    <chartFormat chart="7" format="216">
      <pivotArea type="data" outline="0" fieldPosition="0">
        <references count="3">
          <reference field="4294967294" count="1" selected="0">
            <x v="0"/>
          </reference>
          <reference field="3" count="1" selected="0">
            <x v="6"/>
          </reference>
          <reference field="7" count="1" selected="0">
            <x v="2"/>
          </reference>
        </references>
      </pivotArea>
    </chartFormat>
    <chartFormat chart="7" format="217">
      <pivotArea type="data" outline="0" fieldPosition="0">
        <references count="3">
          <reference field="4294967294" count="1" selected="0">
            <x v="0"/>
          </reference>
          <reference field="3" count="1" selected="0">
            <x v="7"/>
          </reference>
          <reference field="7" count="1" selected="0">
            <x v="2"/>
          </reference>
        </references>
      </pivotArea>
    </chartFormat>
    <chartFormat chart="7" format="218">
      <pivotArea type="data" outline="0" fieldPosition="0">
        <references count="3">
          <reference field="4294967294" count="1" selected="0">
            <x v="0"/>
          </reference>
          <reference field="3" count="1" selected="0">
            <x v="8"/>
          </reference>
          <reference field="7" count="1" selected="0">
            <x v="2"/>
          </reference>
        </references>
      </pivotArea>
    </chartFormat>
    <chartFormat chart="7" format="219">
      <pivotArea type="data" outline="0" fieldPosition="0">
        <references count="3">
          <reference field="4294967294" count="1" selected="0">
            <x v="0"/>
          </reference>
          <reference field="3" count="1" selected="0">
            <x v="9"/>
          </reference>
          <reference field="7" count="1" selected="0">
            <x v="2"/>
          </reference>
        </references>
      </pivotArea>
    </chartFormat>
    <chartFormat chart="7" format="220">
      <pivotArea type="data" outline="0" fieldPosition="0">
        <references count="3">
          <reference field="4294967294" count="1" selected="0">
            <x v="0"/>
          </reference>
          <reference field="3" count="1" selected="0">
            <x v="10"/>
          </reference>
          <reference field="7" count="1" selected="0">
            <x v="2"/>
          </reference>
        </references>
      </pivotArea>
    </chartFormat>
    <chartFormat chart="7" format="221" series="1">
      <pivotArea type="data" outline="0" fieldPosition="0">
        <references count="2">
          <reference field="4294967294" count="1" selected="0">
            <x v="0"/>
          </reference>
          <reference field="7" count="1" selected="0">
            <x v="3"/>
          </reference>
        </references>
      </pivotArea>
    </chartFormat>
    <chartFormat chart="7" format="222">
      <pivotArea type="data" outline="0" fieldPosition="0">
        <references count="3">
          <reference field="4294967294" count="1" selected="0">
            <x v="0"/>
          </reference>
          <reference field="3" count="1" selected="0">
            <x v="0"/>
          </reference>
          <reference field="7" count="1" selected="0">
            <x v="3"/>
          </reference>
        </references>
      </pivotArea>
    </chartFormat>
    <chartFormat chart="7" format="223">
      <pivotArea type="data" outline="0" fieldPosition="0">
        <references count="3">
          <reference field="4294967294" count="1" selected="0">
            <x v="0"/>
          </reference>
          <reference field="3" count="1" selected="0">
            <x v="1"/>
          </reference>
          <reference field="7" count="1" selected="0">
            <x v="3"/>
          </reference>
        </references>
      </pivotArea>
    </chartFormat>
    <chartFormat chart="7" format="224">
      <pivotArea type="data" outline="0" fieldPosition="0">
        <references count="3">
          <reference field="4294967294" count="1" selected="0">
            <x v="0"/>
          </reference>
          <reference field="3" count="1" selected="0">
            <x v="2"/>
          </reference>
          <reference field="7" count="1" selected="0">
            <x v="3"/>
          </reference>
        </references>
      </pivotArea>
    </chartFormat>
    <chartFormat chart="7" format="225">
      <pivotArea type="data" outline="0" fieldPosition="0">
        <references count="3">
          <reference field="4294967294" count="1" selected="0">
            <x v="0"/>
          </reference>
          <reference field="3" count="1" selected="0">
            <x v="3"/>
          </reference>
          <reference field="7" count="1" selected="0">
            <x v="3"/>
          </reference>
        </references>
      </pivotArea>
    </chartFormat>
    <chartFormat chart="7" format="226">
      <pivotArea type="data" outline="0" fieldPosition="0">
        <references count="3">
          <reference field="4294967294" count="1" selected="0">
            <x v="0"/>
          </reference>
          <reference field="3" count="1" selected="0">
            <x v="4"/>
          </reference>
          <reference field="7" count="1" selected="0">
            <x v="3"/>
          </reference>
        </references>
      </pivotArea>
    </chartFormat>
    <chartFormat chart="7" format="227">
      <pivotArea type="data" outline="0" fieldPosition="0">
        <references count="3">
          <reference field="4294967294" count="1" selected="0">
            <x v="0"/>
          </reference>
          <reference field="3" count="1" selected="0">
            <x v="5"/>
          </reference>
          <reference field="7" count="1" selected="0">
            <x v="3"/>
          </reference>
        </references>
      </pivotArea>
    </chartFormat>
    <chartFormat chart="7" format="228">
      <pivotArea type="data" outline="0" fieldPosition="0">
        <references count="3">
          <reference field="4294967294" count="1" selected="0">
            <x v="0"/>
          </reference>
          <reference field="3" count="1" selected="0">
            <x v="6"/>
          </reference>
          <reference field="7" count="1" selected="0">
            <x v="3"/>
          </reference>
        </references>
      </pivotArea>
    </chartFormat>
    <chartFormat chart="7" format="229">
      <pivotArea type="data" outline="0" fieldPosition="0">
        <references count="3">
          <reference field="4294967294" count="1" selected="0">
            <x v="0"/>
          </reference>
          <reference field="3" count="1" selected="0">
            <x v="7"/>
          </reference>
          <reference field="7" count="1" selected="0">
            <x v="3"/>
          </reference>
        </references>
      </pivotArea>
    </chartFormat>
    <chartFormat chart="7" format="230">
      <pivotArea type="data" outline="0" fieldPosition="0">
        <references count="3">
          <reference field="4294967294" count="1" selected="0">
            <x v="0"/>
          </reference>
          <reference field="3" count="1" selected="0">
            <x v="8"/>
          </reference>
          <reference field="7" count="1" selected="0">
            <x v="3"/>
          </reference>
        </references>
      </pivotArea>
    </chartFormat>
    <chartFormat chart="7" format="231">
      <pivotArea type="data" outline="0" fieldPosition="0">
        <references count="3">
          <reference field="4294967294" count="1" selected="0">
            <x v="0"/>
          </reference>
          <reference field="3" count="1" selected="0">
            <x v="9"/>
          </reference>
          <reference field="7" count="1" selected="0">
            <x v="3"/>
          </reference>
        </references>
      </pivotArea>
    </chartFormat>
    <chartFormat chart="7" format="232">
      <pivotArea type="data" outline="0" fieldPosition="0">
        <references count="3">
          <reference field="4294967294" count="1" selected="0">
            <x v="0"/>
          </reference>
          <reference field="3" count="1" selected="0">
            <x v="10"/>
          </reference>
          <reference field="7" count="1" selected="0">
            <x v="3"/>
          </reference>
        </references>
      </pivotArea>
    </chartFormat>
    <chartFormat chart="7" format="233" series="1">
      <pivotArea type="data" outline="0" fieldPosition="0">
        <references count="2">
          <reference field="4294967294" count="1" selected="0">
            <x v="0"/>
          </reference>
          <reference field="7" count="1" selected="0">
            <x v="4"/>
          </reference>
        </references>
      </pivotArea>
    </chartFormat>
    <chartFormat chart="7" format="234">
      <pivotArea type="data" outline="0" fieldPosition="0">
        <references count="3">
          <reference field="4294967294" count="1" selected="0">
            <x v="0"/>
          </reference>
          <reference field="3" count="1" selected="0">
            <x v="0"/>
          </reference>
          <reference field="7" count="1" selected="0">
            <x v="4"/>
          </reference>
        </references>
      </pivotArea>
    </chartFormat>
    <chartFormat chart="7" format="235">
      <pivotArea type="data" outline="0" fieldPosition="0">
        <references count="3">
          <reference field="4294967294" count="1" selected="0">
            <x v="0"/>
          </reference>
          <reference field="3" count="1" selected="0">
            <x v="1"/>
          </reference>
          <reference field="7" count="1" selected="0">
            <x v="4"/>
          </reference>
        </references>
      </pivotArea>
    </chartFormat>
    <chartFormat chart="7" format="236">
      <pivotArea type="data" outline="0" fieldPosition="0">
        <references count="3">
          <reference field="4294967294" count="1" selected="0">
            <x v="0"/>
          </reference>
          <reference field="3" count="1" selected="0">
            <x v="2"/>
          </reference>
          <reference field="7" count="1" selected="0">
            <x v="4"/>
          </reference>
        </references>
      </pivotArea>
    </chartFormat>
    <chartFormat chart="7" format="237">
      <pivotArea type="data" outline="0" fieldPosition="0">
        <references count="3">
          <reference field="4294967294" count="1" selected="0">
            <x v="0"/>
          </reference>
          <reference field="3" count="1" selected="0">
            <x v="3"/>
          </reference>
          <reference field="7" count="1" selected="0">
            <x v="4"/>
          </reference>
        </references>
      </pivotArea>
    </chartFormat>
    <chartFormat chart="7" format="238">
      <pivotArea type="data" outline="0" fieldPosition="0">
        <references count="3">
          <reference field="4294967294" count="1" selected="0">
            <x v="0"/>
          </reference>
          <reference field="3" count="1" selected="0">
            <x v="4"/>
          </reference>
          <reference field="7" count="1" selected="0">
            <x v="4"/>
          </reference>
        </references>
      </pivotArea>
    </chartFormat>
    <chartFormat chart="7" format="239">
      <pivotArea type="data" outline="0" fieldPosition="0">
        <references count="3">
          <reference field="4294967294" count="1" selected="0">
            <x v="0"/>
          </reference>
          <reference field="3" count="1" selected="0">
            <x v="5"/>
          </reference>
          <reference field="7" count="1" selected="0">
            <x v="4"/>
          </reference>
        </references>
      </pivotArea>
    </chartFormat>
    <chartFormat chart="7" format="240">
      <pivotArea type="data" outline="0" fieldPosition="0">
        <references count="3">
          <reference field="4294967294" count="1" selected="0">
            <x v="0"/>
          </reference>
          <reference field="3" count="1" selected="0">
            <x v="6"/>
          </reference>
          <reference field="7" count="1" selected="0">
            <x v="4"/>
          </reference>
        </references>
      </pivotArea>
    </chartFormat>
    <chartFormat chart="7" format="241">
      <pivotArea type="data" outline="0" fieldPosition="0">
        <references count="3">
          <reference field="4294967294" count="1" selected="0">
            <x v="0"/>
          </reference>
          <reference field="3" count="1" selected="0">
            <x v="7"/>
          </reference>
          <reference field="7" count="1" selected="0">
            <x v="4"/>
          </reference>
        </references>
      </pivotArea>
    </chartFormat>
    <chartFormat chart="7" format="242">
      <pivotArea type="data" outline="0" fieldPosition="0">
        <references count="3">
          <reference field="4294967294" count="1" selected="0">
            <x v="0"/>
          </reference>
          <reference field="3" count="1" selected="0">
            <x v="8"/>
          </reference>
          <reference field="7" count="1" selected="0">
            <x v="4"/>
          </reference>
        </references>
      </pivotArea>
    </chartFormat>
    <chartFormat chart="7" format="243">
      <pivotArea type="data" outline="0" fieldPosition="0">
        <references count="3">
          <reference field="4294967294" count="1" selected="0">
            <x v="0"/>
          </reference>
          <reference field="3" count="1" selected="0">
            <x v="9"/>
          </reference>
          <reference field="7" count="1" selected="0">
            <x v="4"/>
          </reference>
        </references>
      </pivotArea>
    </chartFormat>
    <chartFormat chart="7" format="244">
      <pivotArea type="data" outline="0" fieldPosition="0">
        <references count="3">
          <reference field="4294967294" count="1" selected="0">
            <x v="0"/>
          </reference>
          <reference field="3" count="1" selected="0">
            <x v="10"/>
          </reference>
          <reference field="7" count="1" selected="0">
            <x v="4"/>
          </reference>
        </references>
      </pivotArea>
    </chartFormat>
    <chartFormat chart="7" format="245" series="1">
      <pivotArea type="data" outline="0" fieldPosition="0">
        <references count="2">
          <reference field="4294967294" count="1" selected="0">
            <x v="0"/>
          </reference>
          <reference field="7" count="1" selected="0">
            <x v="5"/>
          </reference>
        </references>
      </pivotArea>
    </chartFormat>
    <chartFormat chart="7" format="246">
      <pivotArea type="data" outline="0" fieldPosition="0">
        <references count="3">
          <reference field="4294967294" count="1" selected="0">
            <x v="0"/>
          </reference>
          <reference field="3" count="1" selected="0">
            <x v="0"/>
          </reference>
          <reference field="7" count="1" selected="0">
            <x v="5"/>
          </reference>
        </references>
      </pivotArea>
    </chartFormat>
    <chartFormat chart="7" format="247">
      <pivotArea type="data" outline="0" fieldPosition="0">
        <references count="3">
          <reference field="4294967294" count="1" selected="0">
            <x v="0"/>
          </reference>
          <reference field="3" count="1" selected="0">
            <x v="1"/>
          </reference>
          <reference field="7" count="1" selected="0">
            <x v="5"/>
          </reference>
        </references>
      </pivotArea>
    </chartFormat>
    <chartFormat chart="7" format="248">
      <pivotArea type="data" outline="0" fieldPosition="0">
        <references count="3">
          <reference field="4294967294" count="1" selected="0">
            <x v="0"/>
          </reference>
          <reference field="3" count="1" selected="0">
            <x v="2"/>
          </reference>
          <reference field="7" count="1" selected="0">
            <x v="5"/>
          </reference>
        </references>
      </pivotArea>
    </chartFormat>
    <chartFormat chart="7" format="249">
      <pivotArea type="data" outline="0" fieldPosition="0">
        <references count="3">
          <reference field="4294967294" count="1" selected="0">
            <x v="0"/>
          </reference>
          <reference field="3" count="1" selected="0">
            <x v="3"/>
          </reference>
          <reference field="7" count="1" selected="0">
            <x v="5"/>
          </reference>
        </references>
      </pivotArea>
    </chartFormat>
    <chartFormat chart="7" format="250">
      <pivotArea type="data" outline="0" fieldPosition="0">
        <references count="3">
          <reference field="4294967294" count="1" selected="0">
            <x v="0"/>
          </reference>
          <reference field="3" count="1" selected="0">
            <x v="4"/>
          </reference>
          <reference field="7" count="1" selected="0">
            <x v="5"/>
          </reference>
        </references>
      </pivotArea>
    </chartFormat>
    <chartFormat chart="7" format="251">
      <pivotArea type="data" outline="0" fieldPosition="0">
        <references count="3">
          <reference field="4294967294" count="1" selected="0">
            <x v="0"/>
          </reference>
          <reference field="3" count="1" selected="0">
            <x v="5"/>
          </reference>
          <reference field="7" count="1" selected="0">
            <x v="5"/>
          </reference>
        </references>
      </pivotArea>
    </chartFormat>
    <chartFormat chart="7" format="252">
      <pivotArea type="data" outline="0" fieldPosition="0">
        <references count="3">
          <reference field="4294967294" count="1" selected="0">
            <x v="0"/>
          </reference>
          <reference field="3" count="1" selected="0">
            <x v="6"/>
          </reference>
          <reference field="7" count="1" selected="0">
            <x v="5"/>
          </reference>
        </references>
      </pivotArea>
    </chartFormat>
    <chartFormat chart="7" format="253">
      <pivotArea type="data" outline="0" fieldPosition="0">
        <references count="3">
          <reference field="4294967294" count="1" selected="0">
            <x v="0"/>
          </reference>
          <reference field="3" count="1" selected="0">
            <x v="7"/>
          </reference>
          <reference field="7" count="1" selected="0">
            <x v="5"/>
          </reference>
        </references>
      </pivotArea>
    </chartFormat>
    <chartFormat chart="7" format="254">
      <pivotArea type="data" outline="0" fieldPosition="0">
        <references count="3">
          <reference field="4294967294" count="1" selected="0">
            <x v="0"/>
          </reference>
          <reference field="3" count="1" selected="0">
            <x v="8"/>
          </reference>
          <reference field="7" count="1" selected="0">
            <x v="5"/>
          </reference>
        </references>
      </pivotArea>
    </chartFormat>
    <chartFormat chart="7" format="255">
      <pivotArea type="data" outline="0" fieldPosition="0">
        <references count="3">
          <reference field="4294967294" count="1" selected="0">
            <x v="0"/>
          </reference>
          <reference field="3" count="1" selected="0">
            <x v="9"/>
          </reference>
          <reference field="7" count="1" selected="0">
            <x v="5"/>
          </reference>
        </references>
      </pivotArea>
    </chartFormat>
    <chartFormat chart="7" format="256">
      <pivotArea type="data" outline="0" fieldPosition="0">
        <references count="3">
          <reference field="4294967294" count="1" selected="0">
            <x v="0"/>
          </reference>
          <reference field="3" count="1" selected="0">
            <x v="10"/>
          </reference>
          <reference field="7" count="1" selected="0">
            <x v="5"/>
          </reference>
        </references>
      </pivotArea>
    </chartFormat>
    <chartFormat chart="3" format="243" series="1">
      <pivotArea type="data" outline="0" fieldPosition="0">
        <references count="2">
          <reference field="4294967294" count="1" selected="0">
            <x v="0"/>
          </reference>
          <reference field="7" count="1" selected="0">
            <x v="0"/>
          </reference>
        </references>
      </pivotArea>
    </chartFormat>
    <chartFormat chart="3" format="244" series="1">
      <pivotArea type="data" outline="0" fieldPosition="0">
        <references count="2">
          <reference field="4294967294" count="1" selected="0">
            <x v="0"/>
          </reference>
          <reference field="7" count="1" selected="0">
            <x v="3"/>
          </reference>
        </references>
      </pivotArea>
    </chartFormat>
    <chartFormat chart="3" format="245" series="1">
      <pivotArea type="data" outline="0" fieldPosition="0">
        <references count="2">
          <reference field="4294967294" count="1" selected="0">
            <x v="0"/>
          </reference>
          <reference field="7" count="1" selected="0">
            <x v="4"/>
          </reference>
        </references>
      </pivotArea>
    </chartFormat>
    <chartFormat chart="3" format="246" series="1">
      <pivotArea type="data" outline="0" fieldPosition="0">
        <references count="2">
          <reference field="4294967294" count="1" selected="0">
            <x v="0"/>
          </reference>
          <reference field="7" count="1" selected="0">
            <x v="5"/>
          </reference>
        </references>
      </pivotArea>
    </chartFormat>
    <chartFormat chart="3" format="247" series="1">
      <pivotArea type="data" outline="0" fieldPosition="0">
        <references count="2">
          <reference field="4294967294" count="1" selected="0">
            <x v="0"/>
          </reference>
          <reference field="7" count="1" selected="0">
            <x v="1"/>
          </reference>
        </references>
      </pivotArea>
    </chartFormat>
    <chartFormat chart="3" format="24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5"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4">
  <location ref="A3:F9" firstHeaderRow="1" firstDataRow="2" firstDataCol="1"/>
  <pivotFields count="13">
    <pivotField showAll="0"/>
    <pivotField showAll="0">
      <items count="3">
        <item x="1"/>
        <item x="0"/>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6"/>
        <item x="1"/>
        <item x="5"/>
        <item x="8"/>
        <item x="10"/>
        <item x="4"/>
        <item x="2"/>
        <item x="9"/>
        <item x="7"/>
        <item x="0"/>
        <item x="3"/>
        <item t="default"/>
      </items>
    </pivotField>
    <pivotField showAll="0"/>
    <pivotField showAll="0"/>
    <pivotField showAll="0"/>
    <pivotField showAll="0">
      <items count="7">
        <item x="4"/>
        <item h="1" x="3"/>
        <item h="1" x="5"/>
        <item h="1" x="0"/>
        <item h="1" x="2"/>
        <item h="1" x="1"/>
        <item t="default"/>
      </items>
    </pivotField>
    <pivotField axis="axisCol" dataField="1" showAll="0">
      <items count="5">
        <item x="1"/>
        <item x="3"/>
        <item x="2"/>
        <item x="0"/>
        <item t="default"/>
      </items>
    </pivotField>
    <pivotField showAll="0"/>
    <pivotField showAll="0"/>
    <pivotField showAll="0"/>
    <pivotField showAll="0"/>
  </pivotFields>
  <rowFields count="1">
    <field x="3"/>
  </rowFields>
  <rowItems count="5">
    <i>
      <x/>
    </i>
    <i>
      <x v="1"/>
    </i>
    <i>
      <x v="2"/>
    </i>
    <i>
      <x v="5"/>
    </i>
    <i t="grand">
      <x/>
    </i>
  </rowItems>
  <colFields count="1">
    <field x="8"/>
  </colFields>
  <colItems count="5">
    <i>
      <x/>
    </i>
    <i>
      <x v="1"/>
    </i>
    <i>
      <x v="2"/>
    </i>
    <i>
      <x v="3"/>
    </i>
    <i t="grand">
      <x/>
    </i>
  </colItems>
  <dataFields count="1">
    <dataField name="Count of BMI Category" fld="8" subtotal="count" baseField="0" baseItem="0"/>
  </dataFields>
  <formats count="6">
    <format dxfId="95">
      <pivotArea outline="0" collapsedLevelsAreSubtotals="1" fieldPosition="0"/>
    </format>
    <format dxfId="94">
      <pivotArea field="3" type="button" dataOnly="0" labelOnly="1" outline="0" axis="axisRow" fieldPosition="0"/>
    </format>
    <format dxfId="93">
      <pivotArea dataOnly="0" labelOnly="1" fieldPosition="0">
        <references count="1">
          <reference field="3" count="0"/>
        </references>
      </pivotArea>
    </format>
    <format dxfId="92">
      <pivotArea dataOnly="0" labelOnly="1" grandRow="1" outline="0" fieldPosition="0"/>
    </format>
    <format dxfId="91">
      <pivotArea dataOnly="0" labelOnly="1" fieldPosition="0">
        <references count="1">
          <reference field="8" count="0"/>
        </references>
      </pivotArea>
    </format>
    <format dxfId="90">
      <pivotArea dataOnly="0" labelOnly="1" grandCol="1" outline="0" fieldPosition="0"/>
    </format>
  </formats>
  <chartFormats count="10">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3" format="8" series="1">
      <pivotArea type="data" outline="0" fieldPosition="0">
        <references count="2">
          <reference field="4294967294" count="1" selected="0">
            <x v="0"/>
          </reference>
          <reference field="8" count="1" selected="0">
            <x v="0"/>
          </reference>
        </references>
      </pivotArea>
    </chartFormat>
    <chartFormat chart="3" format="9" series="1">
      <pivotArea type="data" outline="0" fieldPosition="0">
        <references count="2">
          <reference field="4294967294" count="1" selected="0">
            <x v="0"/>
          </reference>
          <reference field="8" count="1" selected="0">
            <x v="1"/>
          </reference>
        </references>
      </pivotArea>
    </chartFormat>
    <chartFormat chart="3" format="10" series="1">
      <pivotArea type="data" outline="0" fieldPosition="0">
        <references count="2">
          <reference field="4294967294" count="1" selected="0">
            <x v="0"/>
          </reference>
          <reference field="8" count="1" selected="0">
            <x v="2"/>
          </reference>
        </references>
      </pivotArea>
    </chartFormat>
    <chartFormat chart="3" format="11" series="1">
      <pivotArea type="data" outline="0" fieldPosition="0">
        <references count="2">
          <reference field="4294967294" count="1" selected="0">
            <x v="0"/>
          </reference>
          <reference field="8" count="1" selected="0">
            <x v="3"/>
          </reference>
        </references>
      </pivotArea>
    </chartFormat>
    <chartFormat chart="3"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8" firstHeaderRow="1" firstDataRow="1" firstDataCol="1"/>
  <pivotFields count="13">
    <pivotField showAll="0">
      <items count="3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t="default"/>
      </items>
    </pivotField>
    <pivotField showAll="0">
      <items count="3">
        <item x="1"/>
        <item x="0"/>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axis="axisRow" showAll="0">
      <items count="12">
        <item x="6"/>
        <item x="1"/>
        <item x="5"/>
        <item x="8"/>
        <item x="10"/>
        <item x="4"/>
        <item x="2"/>
        <item x="9"/>
        <item x="7"/>
        <item x="0"/>
        <item x="3"/>
        <item t="default"/>
      </items>
    </pivotField>
    <pivotField showAll="0"/>
    <pivotField showAll="0"/>
    <pivotField showAll="0"/>
    <pivotField showAll="0">
      <items count="7">
        <item x="4"/>
        <item h="1" x="3"/>
        <item h="1" x="5"/>
        <item h="1" x="0"/>
        <item h="1" x="2"/>
        <item h="1" x="1"/>
        <item t="default"/>
      </items>
    </pivotField>
    <pivotField showAll="0">
      <items count="5">
        <item x="1"/>
        <item x="3"/>
        <item x="2"/>
        <item x="0"/>
        <item t="default"/>
      </items>
    </pivotField>
    <pivotField showAll="0"/>
    <pivotField showAll="0"/>
    <pivotField dataField="1" showAll="0">
      <items count="21">
        <item x="2"/>
        <item x="13"/>
        <item x="3"/>
        <item x="19"/>
        <item x="5"/>
        <item x="6"/>
        <item x="0"/>
        <item x="14"/>
        <item x="8"/>
        <item x="11"/>
        <item x="10"/>
        <item x="12"/>
        <item x="18"/>
        <item x="17"/>
        <item x="7"/>
        <item x="9"/>
        <item x="16"/>
        <item x="15"/>
        <item x="4"/>
        <item x="1"/>
        <item t="default"/>
      </items>
    </pivotField>
    <pivotField showAll="0"/>
  </pivotFields>
  <rowFields count="1">
    <field x="3"/>
  </rowFields>
  <rowItems count="5">
    <i>
      <x/>
    </i>
    <i>
      <x v="1"/>
    </i>
    <i>
      <x v="2"/>
    </i>
    <i>
      <x v="5"/>
    </i>
    <i t="grand">
      <x/>
    </i>
  </rowItems>
  <colItems count="1">
    <i/>
  </colItems>
  <dataFields count="1">
    <dataField name="Average of Daily Steps" fld="11" subtotal="average" baseField="3" baseItem="0"/>
  </dataFields>
  <formats count="6">
    <format dxfId="89">
      <pivotArea type="all" dataOnly="0" outline="0" fieldPosition="0"/>
    </format>
    <format dxfId="88">
      <pivotArea outline="0" collapsedLevelsAreSubtotals="1" fieldPosition="0"/>
    </format>
    <format dxfId="87">
      <pivotArea field="3" type="button" dataOnly="0" labelOnly="1" outline="0" axis="axisRow" fieldPosition="0"/>
    </format>
    <format dxfId="86">
      <pivotArea dataOnly="0" labelOnly="1" fieldPosition="0">
        <references count="1">
          <reference field="3" count="0"/>
        </references>
      </pivotArea>
    </format>
    <format dxfId="85">
      <pivotArea dataOnly="0" labelOnly="1" grandRow="1" outline="0" fieldPosition="0"/>
    </format>
    <format dxfId="84">
      <pivotArea dataOnly="0" labelOnly="1" outline="0" axis="axisValues" fieldPosition="0"/>
    </format>
  </format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6"/>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8"/>
          </reference>
        </references>
      </pivotArea>
    </chartFormat>
    <chartFormat chart="0" format="4">
      <pivotArea type="data" outline="0" fieldPosition="0">
        <references count="2">
          <reference field="4294967294" count="1" selected="0">
            <x v="0"/>
          </reference>
          <reference field="3" count="1" selected="0">
            <x v="9"/>
          </reference>
        </references>
      </pivotArea>
    </chartFormat>
    <chartFormat chart="0" format="5">
      <pivotArea type="data" outline="0" fieldPosition="0">
        <references count="2">
          <reference field="4294967294" count="1" selected="0">
            <x v="0"/>
          </reference>
          <reference field="3" count="1" selected="0">
            <x v="10"/>
          </reference>
        </references>
      </pivotArea>
    </chartFormat>
    <chartFormat chart="1" format="6" series="1">
      <pivotArea type="data" outline="0" fieldPosition="0">
        <references count="1">
          <reference field="4294967294" count="1" selected="0">
            <x v="0"/>
          </reference>
        </references>
      </pivotArea>
    </chartFormat>
    <chartFormat chart="1" format="7">
      <pivotArea type="data" outline="0" fieldPosition="0">
        <references count="2">
          <reference field="4294967294" count="1" selected="0">
            <x v="0"/>
          </reference>
          <reference field="3" count="1" selected="0">
            <x v="4"/>
          </reference>
        </references>
      </pivotArea>
    </chartFormat>
    <chartFormat chart="1" format="8">
      <pivotArea type="data" outline="0" fieldPosition="0">
        <references count="2">
          <reference field="4294967294" count="1" selected="0">
            <x v="0"/>
          </reference>
          <reference field="3" count="1" selected="0">
            <x v="6"/>
          </reference>
        </references>
      </pivotArea>
    </chartFormat>
    <chartFormat chart="1" format="9">
      <pivotArea type="data" outline="0" fieldPosition="0">
        <references count="2">
          <reference field="4294967294" count="1" selected="0">
            <x v="0"/>
          </reference>
          <reference field="3" count="1" selected="0">
            <x v="8"/>
          </reference>
        </references>
      </pivotArea>
    </chartFormat>
    <chartFormat chart="1" format="10">
      <pivotArea type="data" outline="0" fieldPosition="0">
        <references count="2">
          <reference field="4294967294" count="1" selected="0">
            <x v="0"/>
          </reference>
          <reference field="3" count="1" selected="0">
            <x v="9"/>
          </reference>
        </references>
      </pivotArea>
    </chartFormat>
    <chartFormat chart="1" format="11">
      <pivotArea type="data" outline="0" fieldPosition="0">
        <references count="2">
          <reference field="4294967294" count="1" selected="0">
            <x v="0"/>
          </reference>
          <reference field="3" count="1" selected="0">
            <x v="1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6"/>
          </reference>
        </references>
      </pivotArea>
    </chartFormat>
    <chartFormat chart="2" format="15">
      <pivotArea type="data" outline="0" fieldPosition="0">
        <references count="2">
          <reference field="4294967294" count="1" selected="0">
            <x v="0"/>
          </reference>
          <reference field="3" count="1" selected="0">
            <x v="8"/>
          </reference>
        </references>
      </pivotArea>
    </chartFormat>
    <chartFormat chart="2" format="16">
      <pivotArea type="data" outline="0" fieldPosition="0">
        <references count="2">
          <reference field="4294967294" count="1" selected="0">
            <x v="0"/>
          </reference>
          <reference field="3" count="1" selected="0">
            <x v="9"/>
          </reference>
        </references>
      </pivotArea>
    </chartFormat>
    <chartFormat chart="2" format="17">
      <pivotArea type="data" outline="0" fieldPosition="0">
        <references count="2">
          <reference field="4294967294" count="1" selected="0">
            <x v="0"/>
          </reference>
          <reference field="3" count="1" selected="0">
            <x v="10"/>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4"/>
          </reference>
        </references>
      </pivotArea>
    </chartFormat>
    <chartFormat chart="3" format="14">
      <pivotArea type="data" outline="0" fieldPosition="0">
        <references count="2">
          <reference field="4294967294" count="1" selected="0">
            <x v="0"/>
          </reference>
          <reference field="3" count="1" selected="0">
            <x v="6"/>
          </reference>
        </references>
      </pivotArea>
    </chartFormat>
    <chartFormat chart="3" format="15">
      <pivotArea type="data" outline="0" fieldPosition="0">
        <references count="2">
          <reference field="4294967294" count="1" selected="0">
            <x v="0"/>
          </reference>
          <reference field="3" count="1" selected="0">
            <x v="8"/>
          </reference>
        </references>
      </pivotArea>
    </chartFormat>
    <chartFormat chart="3" format="16">
      <pivotArea type="data" outline="0" fieldPosition="0">
        <references count="2">
          <reference field="4294967294" count="1" selected="0">
            <x v="0"/>
          </reference>
          <reference field="3" count="1" selected="0">
            <x v="9"/>
          </reference>
        </references>
      </pivotArea>
    </chartFormat>
    <chartFormat chart="3" format="17">
      <pivotArea type="data" outline="0" fieldPosition="0">
        <references count="2">
          <reference field="4294967294" count="1" selected="0">
            <x v="0"/>
          </reference>
          <reference field="3"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Gender">
  <pivotTables>
    <pivotTable tabId="2" name="PivotTable3"/>
    <pivotTable tabId="3" name="PivotTable4"/>
    <pivotTable tabId="4" name="PivotTable5"/>
    <pivotTable tabId="6" name="PivotTable7"/>
  </pivotTables>
  <data>
    <tabular pivotCacheId="171912171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upation" xr10:uid="{00000000-0013-0000-FFFF-FFFF02000000}" sourceName="Occupation">
  <pivotTables>
    <pivotTable tabId="2" name="PivotTable3"/>
    <pivotTable tabId="3" name="PivotTable4"/>
    <pivotTable tabId="4" name="PivotTable5"/>
    <pivotTable tabId="6" name="PivotTable7"/>
  </pivotTables>
  <data>
    <tabular pivotCacheId="1719121711">
      <items count="11">
        <i x="6" s="1"/>
        <i x="1" s="1"/>
        <i x="5" s="1"/>
        <i x="4" s="1"/>
        <i x="8" s="1" nd="1"/>
        <i x="10" s="1" nd="1"/>
        <i x="2" s="1" nd="1"/>
        <i x="9" s="1" nd="1"/>
        <i x="7" s="1" nd="1"/>
        <i x="0"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MI_Category" xr10:uid="{00000000-0013-0000-FFFF-FFFF03000000}" sourceName="BMI Category">
  <pivotTables>
    <pivotTable tabId="4" name="PivotTable5"/>
    <pivotTable tabId="2" name="PivotTable3"/>
    <pivotTable tabId="3" name="PivotTable4"/>
    <pivotTable tabId="6" name="PivotTable7"/>
  </pivotTables>
  <data>
    <tabular pivotCacheId="1719121711">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00000000-0013-0000-FFFF-FFFF04000000}" sourceName="Stress Level">
  <pivotTables>
    <pivotTable tabId="6" name="PivotTable7"/>
    <pivotTable tabId="2" name="PivotTable3"/>
    <pivotTable tabId="3" name="PivotTable4"/>
    <pivotTable tabId="4" name="PivotTable5"/>
  </pivotTables>
  <data>
    <tabular pivotCacheId="1719121711">
      <items count="6">
        <i x="4" s="1"/>
        <i x="3"/>
        <i x="5"/>
        <i x="0"/>
        <i x="2"/>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style="SlicerStyleLight6" rowHeight="241300"/>
  <slicer name="Occupation" xr10:uid="{00000000-0014-0000-FFFF-FFFF02000000}" cache="Slicer_Occupation" caption="Occupation"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9096BF9F-517D-4284-B5F9-67A64FCDF9CF}" cache="Slicer_Gender" caption="Gende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MI Category" xr10:uid="{00000000-0014-0000-FFFF-FFFF04000000}" cache="Slicer_BMI_Category" caption="BMI Category" style="SlicerStyleLight6"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ss Level" xr10:uid="{00000000-0014-0000-FFFF-FFFF05000000}" cache="Slicer_Stress_Level" caption="Stress Level" style="SlicerStyleLight6"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06A15C1-B630-4D33-899F-79770369B5A2}" cache="Slicer_Gender" caption="Gender" style="SlicerStyleDark6" rowHeight="241300"/>
  <slicer name="Occupation 1" xr10:uid="{3C02B5B6-6275-4E33-BEA7-0B3D59D4A72E}" cache="Slicer_Occupation" caption="Occupation" startItem="3" style="SlicerStyleDark6" rowHeight="241300"/>
  <slicer name="BMI Category 1" xr10:uid="{49D5FA49-4217-4ADA-868D-6F0E77046DFC}" cache="Slicer_BMI_Category" caption="BMI Category" style="SlicerStyleDark6" rowHeight="241300"/>
  <slicer name="Stress Level 1" xr10:uid="{7CEB9B45-BE07-47C3-A0E7-8AB9BBAD9484}" cache="Slicer_Stress_Level" caption="Stress Level"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NZ374"/>
  <sheetViews>
    <sheetView zoomScale="88" zoomScaleNormal="85" workbookViewId="0">
      <selection activeCell="Q24" sqref="Q24:Q36"/>
    </sheetView>
  </sheetViews>
  <sheetFormatPr defaultRowHeight="14.4" x14ac:dyDescent="0.3"/>
  <cols>
    <col min="1" max="1" width="10.21875" bestFit="1" customWidth="1"/>
    <col min="4" max="4" width="18" bestFit="1" customWidth="1"/>
    <col min="5" max="5" width="14.5546875" customWidth="1"/>
    <col min="6" max="6" width="16.21875" bestFit="1" customWidth="1"/>
    <col min="7" max="7" width="22.33203125" customWidth="1"/>
    <col min="8" max="8" width="16.109375" customWidth="1"/>
    <col min="9" max="9" width="15.33203125" bestFit="1" customWidth="1"/>
    <col min="10" max="10" width="15.6640625" bestFit="1" customWidth="1"/>
    <col min="11" max="11" width="10.6640625" bestFit="1" customWidth="1"/>
    <col min="12" max="12" width="11.77734375" bestFit="1" customWidth="1"/>
    <col min="13" max="13" width="15.109375" bestFit="1" customWidth="1"/>
    <col min="15" max="15" width="10.21875" bestFit="1" customWidth="1"/>
    <col min="17" max="17" width="18.77734375" bestFit="1" customWidth="1"/>
    <col min="19" max="19" width="19.44140625" bestFit="1" customWidth="1"/>
    <col min="20" max="22" width="18.5546875" bestFit="1" customWidth="1"/>
    <col min="23" max="23" width="19.44140625" bestFit="1" customWidth="1"/>
    <col min="24" max="24" width="18.5546875" bestFit="1" customWidth="1"/>
    <col min="25" max="25" width="19.44140625" bestFit="1" customWidth="1"/>
    <col min="26" max="26" width="13.44140625" bestFit="1" customWidth="1"/>
    <col min="27" max="27" width="12.109375" bestFit="1" customWidth="1"/>
    <col min="28" max="28" width="13.21875" bestFit="1" customWidth="1"/>
    <col min="29" max="29" width="12.88671875" bestFit="1" customWidth="1"/>
    <col min="30" max="30" width="9.77734375" bestFit="1" customWidth="1"/>
  </cols>
  <sheetData>
    <row r="1" spans="1:29" ht="15" thickBot="1" x14ac:dyDescent="0.35">
      <c r="A1" s="16" t="s">
        <v>0</v>
      </c>
      <c r="B1" s="17" t="s">
        <v>1</v>
      </c>
      <c r="C1" s="17" t="s">
        <v>2</v>
      </c>
      <c r="D1" s="17" t="s">
        <v>3</v>
      </c>
      <c r="E1" s="17" t="s">
        <v>4</v>
      </c>
      <c r="F1" s="17" t="s">
        <v>5</v>
      </c>
      <c r="G1" s="17" t="s">
        <v>6</v>
      </c>
      <c r="H1" s="17" t="s">
        <v>7</v>
      </c>
      <c r="I1" s="17" t="s">
        <v>8</v>
      </c>
      <c r="J1" s="17" t="s">
        <v>9</v>
      </c>
      <c r="K1" s="17" t="s">
        <v>10</v>
      </c>
      <c r="L1" s="17" t="s">
        <v>11</v>
      </c>
      <c r="M1" s="18" t="s">
        <v>12</v>
      </c>
    </row>
    <row r="2" spans="1:29" x14ac:dyDescent="0.3">
      <c r="A2" s="15">
        <v>1</v>
      </c>
      <c r="B2" s="15" t="s">
        <v>13</v>
      </c>
      <c r="C2" s="15">
        <v>27</v>
      </c>
      <c r="D2" s="15" t="s">
        <v>14</v>
      </c>
      <c r="E2" s="15">
        <v>6.1</v>
      </c>
      <c r="F2" s="15">
        <v>6</v>
      </c>
      <c r="G2" s="15">
        <v>42</v>
      </c>
      <c r="H2" s="15">
        <v>6</v>
      </c>
      <c r="I2" s="15" t="s">
        <v>15</v>
      </c>
      <c r="J2" s="15" t="s">
        <v>16</v>
      </c>
      <c r="K2" s="15">
        <v>77</v>
      </c>
      <c r="L2" s="15">
        <v>4200</v>
      </c>
      <c r="M2" s="15" t="s">
        <v>17</v>
      </c>
    </row>
    <row r="3" spans="1:29" x14ac:dyDescent="0.3">
      <c r="A3" s="8">
        <v>2</v>
      </c>
      <c r="B3" s="8" t="s">
        <v>13</v>
      </c>
      <c r="C3" s="8">
        <v>28</v>
      </c>
      <c r="D3" s="8" t="s">
        <v>18</v>
      </c>
      <c r="E3" s="8">
        <v>6.2</v>
      </c>
      <c r="F3" s="8">
        <v>6</v>
      </c>
      <c r="G3" s="8">
        <v>60</v>
      </c>
      <c r="H3" s="8">
        <v>8</v>
      </c>
      <c r="I3" s="8" t="s">
        <v>19</v>
      </c>
      <c r="J3" s="8" t="s">
        <v>20</v>
      </c>
      <c r="K3" s="8">
        <v>75</v>
      </c>
      <c r="L3" s="8">
        <v>10000</v>
      </c>
      <c r="M3" s="8" t="s">
        <v>17</v>
      </c>
    </row>
    <row r="4" spans="1:29" x14ac:dyDescent="0.3">
      <c r="A4" s="8">
        <v>3</v>
      </c>
      <c r="B4" s="8" t="s">
        <v>13</v>
      </c>
      <c r="C4" s="8">
        <v>28</v>
      </c>
      <c r="D4" s="8" t="s">
        <v>18</v>
      </c>
      <c r="E4" s="8">
        <v>6.2</v>
      </c>
      <c r="F4" s="8">
        <v>6</v>
      </c>
      <c r="G4" s="8">
        <v>60</v>
      </c>
      <c r="H4" s="8">
        <v>8</v>
      </c>
      <c r="I4" s="8" t="s">
        <v>19</v>
      </c>
      <c r="J4" s="8" t="s">
        <v>20</v>
      </c>
      <c r="K4" s="8">
        <v>75</v>
      </c>
      <c r="L4" s="8">
        <v>10000</v>
      </c>
      <c r="M4" s="8" t="s">
        <v>17</v>
      </c>
    </row>
    <row r="5" spans="1:29" x14ac:dyDescent="0.3">
      <c r="A5" s="8">
        <v>4</v>
      </c>
      <c r="B5" s="8" t="s">
        <v>13</v>
      </c>
      <c r="C5" s="8">
        <v>28</v>
      </c>
      <c r="D5" s="8" t="s">
        <v>21</v>
      </c>
      <c r="E5" s="8">
        <v>5.9</v>
      </c>
      <c r="F5" s="8">
        <v>4</v>
      </c>
      <c r="G5" s="8">
        <v>30</v>
      </c>
      <c r="H5" s="8">
        <v>8</v>
      </c>
      <c r="I5" s="8" t="s">
        <v>22</v>
      </c>
      <c r="J5" s="8" t="s">
        <v>23</v>
      </c>
      <c r="K5" s="8">
        <v>85</v>
      </c>
      <c r="L5" s="8">
        <v>3000</v>
      </c>
      <c r="M5" s="8" t="s">
        <v>24</v>
      </c>
    </row>
    <row r="6" spans="1:29" x14ac:dyDescent="0.3">
      <c r="A6" s="8">
        <v>5</v>
      </c>
      <c r="B6" s="8" t="s">
        <v>13</v>
      </c>
      <c r="C6" s="8">
        <v>28</v>
      </c>
      <c r="D6" s="8" t="s">
        <v>21</v>
      </c>
      <c r="E6" s="8">
        <v>5.9</v>
      </c>
      <c r="F6" s="8">
        <v>4</v>
      </c>
      <c r="G6" s="8">
        <v>30</v>
      </c>
      <c r="H6" s="8">
        <v>8</v>
      </c>
      <c r="I6" s="8" t="s">
        <v>22</v>
      </c>
      <c r="J6" s="8" t="s">
        <v>23</v>
      </c>
      <c r="K6" s="8">
        <v>85</v>
      </c>
      <c r="L6" s="8">
        <v>3000</v>
      </c>
      <c r="M6" s="8" t="s">
        <v>24</v>
      </c>
    </row>
    <row r="7" spans="1:29" x14ac:dyDescent="0.3">
      <c r="A7" s="8">
        <v>6</v>
      </c>
      <c r="B7" s="8" t="s">
        <v>13</v>
      </c>
      <c r="C7" s="8">
        <v>28</v>
      </c>
      <c r="D7" s="8" t="s">
        <v>14</v>
      </c>
      <c r="E7" s="8">
        <v>5.9</v>
      </c>
      <c r="F7" s="8">
        <v>4</v>
      </c>
      <c r="G7" s="8">
        <v>30</v>
      </c>
      <c r="H7" s="8">
        <v>8</v>
      </c>
      <c r="I7" s="8" t="s">
        <v>22</v>
      </c>
      <c r="J7" s="8" t="s">
        <v>23</v>
      </c>
      <c r="K7" s="8">
        <v>85</v>
      </c>
      <c r="L7" s="8">
        <v>3000</v>
      </c>
      <c r="M7" s="8" t="s">
        <v>25</v>
      </c>
      <c r="V7" s="19" t="s">
        <v>69</v>
      </c>
      <c r="W7" s="20"/>
      <c r="X7" s="20"/>
    </row>
    <row r="8" spans="1:29" x14ac:dyDescent="0.3">
      <c r="A8" s="8">
        <v>7</v>
      </c>
      <c r="B8" s="8" t="s">
        <v>13</v>
      </c>
      <c r="C8" s="8">
        <v>29</v>
      </c>
      <c r="D8" s="8" t="s">
        <v>26</v>
      </c>
      <c r="E8" s="8">
        <v>6.3</v>
      </c>
      <c r="F8" s="8">
        <v>6</v>
      </c>
      <c r="G8" s="8">
        <v>40</v>
      </c>
      <c r="H8" s="8">
        <v>7</v>
      </c>
      <c r="I8" s="8" t="s">
        <v>22</v>
      </c>
      <c r="J8" s="8" t="s">
        <v>23</v>
      </c>
      <c r="K8" s="8">
        <v>82</v>
      </c>
      <c r="L8" s="8">
        <v>3500</v>
      </c>
      <c r="M8" s="8" t="s">
        <v>25</v>
      </c>
      <c r="V8" s="20"/>
      <c r="W8" s="20"/>
      <c r="X8" s="20"/>
    </row>
    <row r="9" spans="1:29" x14ac:dyDescent="0.3">
      <c r="A9" s="8">
        <v>8</v>
      </c>
      <c r="B9" s="8" t="s">
        <v>13</v>
      </c>
      <c r="C9" s="8">
        <v>29</v>
      </c>
      <c r="D9" s="8" t="s">
        <v>18</v>
      </c>
      <c r="E9" s="8">
        <v>7.8</v>
      </c>
      <c r="F9" s="8">
        <v>7</v>
      </c>
      <c r="G9" s="8">
        <v>75</v>
      </c>
      <c r="H9" s="8">
        <v>6</v>
      </c>
      <c r="I9" s="8" t="s">
        <v>19</v>
      </c>
      <c r="J9" s="8" t="s">
        <v>27</v>
      </c>
      <c r="K9" s="8">
        <v>70</v>
      </c>
      <c r="L9" s="8">
        <v>8000</v>
      </c>
      <c r="M9" s="8" t="s">
        <v>17</v>
      </c>
    </row>
    <row r="10" spans="1:29" x14ac:dyDescent="0.3">
      <c r="A10" s="8">
        <v>9</v>
      </c>
      <c r="B10" s="8" t="s">
        <v>13</v>
      </c>
      <c r="C10" s="8">
        <v>29</v>
      </c>
      <c r="D10" s="8" t="s">
        <v>18</v>
      </c>
      <c r="E10" s="8">
        <v>7.8</v>
      </c>
      <c r="F10" s="8">
        <v>7</v>
      </c>
      <c r="G10" s="8">
        <v>75</v>
      </c>
      <c r="H10" s="8">
        <v>6</v>
      </c>
      <c r="I10" s="8" t="s">
        <v>19</v>
      </c>
      <c r="J10" s="8" t="s">
        <v>27</v>
      </c>
      <c r="K10" s="8">
        <v>70</v>
      </c>
      <c r="L10" s="8">
        <v>8000</v>
      </c>
      <c r="M10" s="8" t="s">
        <v>17</v>
      </c>
      <c r="Q10" s="7" t="s">
        <v>0</v>
      </c>
      <c r="R10" s="7" t="s">
        <v>1</v>
      </c>
      <c r="S10" s="7" t="s">
        <v>2</v>
      </c>
      <c r="T10" s="7" t="s">
        <v>3</v>
      </c>
      <c r="U10" s="7" t="s">
        <v>4</v>
      </c>
      <c r="V10" s="7" t="s">
        <v>5</v>
      </c>
      <c r="W10" s="7" t="s">
        <v>6</v>
      </c>
      <c r="X10" s="7" t="s">
        <v>7</v>
      </c>
      <c r="Y10" s="7" t="s">
        <v>8</v>
      </c>
      <c r="Z10" s="7" t="s">
        <v>9</v>
      </c>
      <c r="AA10" s="7" t="s">
        <v>10</v>
      </c>
      <c r="AB10" s="7" t="s">
        <v>11</v>
      </c>
      <c r="AC10" s="7" t="s">
        <v>12</v>
      </c>
    </row>
    <row r="11" spans="1:29" x14ac:dyDescent="0.3">
      <c r="A11" s="8">
        <v>10</v>
      </c>
      <c r="B11" s="8" t="s">
        <v>13</v>
      </c>
      <c r="C11" s="8">
        <v>29</v>
      </c>
      <c r="D11" s="8" t="s">
        <v>18</v>
      </c>
      <c r="E11" s="8">
        <v>7.8</v>
      </c>
      <c r="F11" s="8">
        <v>7</v>
      </c>
      <c r="G11" s="8">
        <v>75</v>
      </c>
      <c r="H11" s="8">
        <v>6</v>
      </c>
      <c r="I11" s="8" t="s">
        <v>19</v>
      </c>
      <c r="J11" s="8" t="s">
        <v>27</v>
      </c>
      <c r="K11" s="8">
        <v>70</v>
      </c>
      <c r="L11" s="8">
        <v>8000</v>
      </c>
      <c r="M11" s="8" t="s">
        <v>17</v>
      </c>
      <c r="Q11" s="13">
        <v>1</v>
      </c>
      <c r="R11" s="13" t="e">
        <f>VLOOKUP($Q11,G16,MATCH(R$10,$A$1:$M$1,0),0)</f>
        <v>#N/A</v>
      </c>
      <c r="S11" s="13">
        <f t="shared" ref="S11:AC18" si="0">VLOOKUP($Q11,$A$1:$M$374,MATCH(S$10,$A$1:$M$1,0),0)</f>
        <v>27</v>
      </c>
      <c r="T11" s="13" t="str">
        <f t="shared" si="0"/>
        <v>Software Engineer</v>
      </c>
      <c r="U11" s="13">
        <f t="shared" si="0"/>
        <v>6.1</v>
      </c>
      <c r="V11" s="13">
        <f t="shared" si="0"/>
        <v>6</v>
      </c>
      <c r="W11" s="13">
        <f t="shared" si="0"/>
        <v>42</v>
      </c>
      <c r="X11" s="13">
        <f t="shared" si="0"/>
        <v>6</v>
      </c>
      <c r="Y11" s="13" t="str">
        <f t="shared" si="0"/>
        <v>Overweight</v>
      </c>
      <c r="Z11" s="13" t="str">
        <f t="shared" si="0"/>
        <v>126/83</v>
      </c>
      <c r="AA11" s="13">
        <f t="shared" si="0"/>
        <v>77</v>
      </c>
      <c r="AB11" s="13">
        <f t="shared" si="0"/>
        <v>4200</v>
      </c>
      <c r="AC11" s="13" t="str">
        <f>VLOOKUP($Q11,$A$1:$M$374,MATCH(AC$10,$A$1:$M$1,0),0)</f>
        <v>None</v>
      </c>
    </row>
    <row r="12" spans="1:29" x14ac:dyDescent="0.3">
      <c r="A12" s="8">
        <v>11</v>
      </c>
      <c r="B12" s="8" t="s">
        <v>13</v>
      </c>
      <c r="C12" s="8">
        <v>29</v>
      </c>
      <c r="D12" s="8" t="s">
        <v>18</v>
      </c>
      <c r="E12" s="8">
        <v>6.1</v>
      </c>
      <c r="F12" s="8">
        <v>6</v>
      </c>
      <c r="G12" s="8">
        <v>30</v>
      </c>
      <c r="H12" s="8">
        <v>8</v>
      </c>
      <c r="I12" s="8" t="s">
        <v>19</v>
      </c>
      <c r="J12" s="8" t="s">
        <v>27</v>
      </c>
      <c r="K12" s="8">
        <v>70</v>
      </c>
      <c r="L12" s="8">
        <v>8000</v>
      </c>
      <c r="M12" s="8" t="s">
        <v>17</v>
      </c>
      <c r="Q12" s="13">
        <v>2</v>
      </c>
      <c r="R12" s="13" t="str">
        <f t="shared" ref="R12:R18" si="1">VLOOKUP($Q12,$A$1:$M$374,MATCH(R$10,$A$1:$M$1,0),0)</f>
        <v>Male</v>
      </c>
      <c r="S12" s="13">
        <f t="shared" si="0"/>
        <v>28</v>
      </c>
      <c r="T12" s="13" t="str">
        <f t="shared" si="0"/>
        <v>Doctor</v>
      </c>
      <c r="U12" s="13">
        <f t="shared" si="0"/>
        <v>6.2</v>
      </c>
      <c r="V12" s="13">
        <f t="shared" si="0"/>
        <v>6</v>
      </c>
      <c r="W12" s="13">
        <f t="shared" si="0"/>
        <v>60</v>
      </c>
      <c r="X12" s="13">
        <f t="shared" si="0"/>
        <v>8</v>
      </c>
      <c r="Y12" s="13" t="str">
        <f t="shared" si="0"/>
        <v>Normal</v>
      </c>
      <c r="Z12" s="13" t="str">
        <f t="shared" si="0"/>
        <v>125/80</v>
      </c>
      <c r="AA12" s="13">
        <f t="shared" si="0"/>
        <v>75</v>
      </c>
      <c r="AB12" s="13">
        <f t="shared" si="0"/>
        <v>10000</v>
      </c>
      <c r="AC12" s="13" t="str">
        <f t="shared" si="0"/>
        <v>None</v>
      </c>
    </row>
    <row r="13" spans="1:29" x14ac:dyDescent="0.3">
      <c r="A13" s="8">
        <v>12</v>
      </c>
      <c r="B13" s="8" t="s">
        <v>13</v>
      </c>
      <c r="C13" s="8">
        <v>29</v>
      </c>
      <c r="D13" s="8" t="s">
        <v>18</v>
      </c>
      <c r="E13" s="8">
        <v>7.8</v>
      </c>
      <c r="F13" s="8">
        <v>7</v>
      </c>
      <c r="G13" s="8">
        <v>75</v>
      </c>
      <c r="H13" s="8">
        <v>6</v>
      </c>
      <c r="I13" s="8" t="s">
        <v>19</v>
      </c>
      <c r="J13" s="8" t="s">
        <v>27</v>
      </c>
      <c r="K13" s="8">
        <v>70</v>
      </c>
      <c r="L13" s="8">
        <v>8000</v>
      </c>
      <c r="M13" s="8" t="s">
        <v>17</v>
      </c>
      <c r="Q13" s="13">
        <v>3</v>
      </c>
      <c r="R13" s="13" t="str">
        <f t="shared" si="1"/>
        <v>Male</v>
      </c>
      <c r="S13" s="13">
        <f t="shared" si="0"/>
        <v>28</v>
      </c>
      <c r="T13" s="13" t="str">
        <f t="shared" si="0"/>
        <v>Doctor</v>
      </c>
      <c r="U13" s="13">
        <f t="shared" si="0"/>
        <v>6.2</v>
      </c>
      <c r="V13" s="13">
        <f t="shared" si="0"/>
        <v>6</v>
      </c>
      <c r="W13" s="13">
        <f t="shared" si="0"/>
        <v>60</v>
      </c>
      <c r="X13" s="13">
        <f t="shared" si="0"/>
        <v>8</v>
      </c>
      <c r="Y13" s="13" t="str">
        <f t="shared" si="0"/>
        <v>Normal</v>
      </c>
      <c r="Z13" s="13" t="str">
        <f t="shared" si="0"/>
        <v>125/80</v>
      </c>
      <c r="AA13" s="13">
        <f t="shared" si="0"/>
        <v>75</v>
      </c>
      <c r="AB13" s="13">
        <f t="shared" si="0"/>
        <v>10000</v>
      </c>
      <c r="AC13" s="13" t="str">
        <f t="shared" si="0"/>
        <v>None</v>
      </c>
    </row>
    <row r="14" spans="1:29" x14ac:dyDescent="0.3">
      <c r="A14" s="8">
        <v>13</v>
      </c>
      <c r="B14" s="8" t="s">
        <v>13</v>
      </c>
      <c r="C14" s="8">
        <v>29</v>
      </c>
      <c r="D14" s="8" t="s">
        <v>18</v>
      </c>
      <c r="E14" s="8">
        <v>6.1</v>
      </c>
      <c r="F14" s="8">
        <v>6</v>
      </c>
      <c r="G14" s="8">
        <v>30</v>
      </c>
      <c r="H14" s="8">
        <v>8</v>
      </c>
      <c r="I14" s="8" t="s">
        <v>19</v>
      </c>
      <c r="J14" s="8" t="s">
        <v>27</v>
      </c>
      <c r="K14" s="8">
        <v>70</v>
      </c>
      <c r="L14" s="8">
        <v>8000</v>
      </c>
      <c r="M14" s="8" t="s">
        <v>17</v>
      </c>
      <c r="Q14" s="13">
        <v>4</v>
      </c>
      <c r="R14" s="13" t="str">
        <f t="shared" si="1"/>
        <v>Male</v>
      </c>
      <c r="S14" s="13">
        <f t="shared" si="0"/>
        <v>28</v>
      </c>
      <c r="T14" s="13" t="str">
        <f t="shared" si="0"/>
        <v>Sales Representative</v>
      </c>
      <c r="U14" s="13">
        <f t="shared" si="0"/>
        <v>5.9</v>
      </c>
      <c r="V14" s="13">
        <f t="shared" si="0"/>
        <v>4</v>
      </c>
      <c r="W14" s="13">
        <f t="shared" si="0"/>
        <v>30</v>
      </c>
      <c r="X14" s="13">
        <f t="shared" si="0"/>
        <v>8</v>
      </c>
      <c r="Y14" s="13" t="str">
        <f t="shared" si="0"/>
        <v>Obese</v>
      </c>
      <c r="Z14" s="13" t="str">
        <f t="shared" si="0"/>
        <v>140/90</v>
      </c>
      <c r="AA14" s="13">
        <f t="shared" si="0"/>
        <v>85</v>
      </c>
      <c r="AB14" s="13">
        <f t="shared" si="0"/>
        <v>3000</v>
      </c>
      <c r="AC14" s="13" t="str">
        <f t="shared" si="0"/>
        <v>Sleep Apnea</v>
      </c>
    </row>
    <row r="15" spans="1:29" x14ac:dyDescent="0.3">
      <c r="A15" s="8">
        <v>14</v>
      </c>
      <c r="B15" s="8" t="s">
        <v>13</v>
      </c>
      <c r="C15" s="8">
        <v>29</v>
      </c>
      <c r="D15" s="8" t="s">
        <v>18</v>
      </c>
      <c r="E15" s="8">
        <v>6</v>
      </c>
      <c r="F15" s="8">
        <v>6</v>
      </c>
      <c r="G15" s="8">
        <v>30</v>
      </c>
      <c r="H15" s="8">
        <v>8</v>
      </c>
      <c r="I15" s="8" t="s">
        <v>19</v>
      </c>
      <c r="J15" s="8" t="s">
        <v>27</v>
      </c>
      <c r="K15" s="8">
        <v>70</v>
      </c>
      <c r="L15" s="8">
        <v>8000</v>
      </c>
      <c r="M15" s="8" t="s">
        <v>17</v>
      </c>
      <c r="Q15" s="13">
        <v>5</v>
      </c>
      <c r="R15" s="13" t="str">
        <f t="shared" si="1"/>
        <v>Male</v>
      </c>
      <c r="S15" s="13">
        <f t="shared" si="0"/>
        <v>28</v>
      </c>
      <c r="T15" s="13" t="str">
        <f t="shared" si="0"/>
        <v>Sales Representative</v>
      </c>
      <c r="U15" s="13">
        <f t="shared" si="0"/>
        <v>5.9</v>
      </c>
      <c r="V15" s="13">
        <f t="shared" si="0"/>
        <v>4</v>
      </c>
      <c r="W15" s="13">
        <f t="shared" si="0"/>
        <v>30</v>
      </c>
      <c r="X15" s="13">
        <f t="shared" si="0"/>
        <v>8</v>
      </c>
      <c r="Y15" s="13" t="str">
        <f t="shared" si="0"/>
        <v>Obese</v>
      </c>
      <c r="Z15" s="13" t="str">
        <f t="shared" si="0"/>
        <v>140/90</v>
      </c>
      <c r="AA15" s="13">
        <f t="shared" si="0"/>
        <v>85</v>
      </c>
      <c r="AB15" s="13">
        <f t="shared" si="0"/>
        <v>3000</v>
      </c>
      <c r="AC15" s="13" t="str">
        <f t="shared" si="0"/>
        <v>Sleep Apnea</v>
      </c>
    </row>
    <row r="16" spans="1:29" x14ac:dyDescent="0.3">
      <c r="A16" s="8">
        <v>15</v>
      </c>
      <c r="B16" s="8" t="s">
        <v>13</v>
      </c>
      <c r="C16" s="8">
        <v>29</v>
      </c>
      <c r="D16" s="8" t="s">
        <v>18</v>
      </c>
      <c r="E16" s="8">
        <v>6</v>
      </c>
      <c r="F16" s="8">
        <v>6</v>
      </c>
      <c r="G16" s="8">
        <v>30</v>
      </c>
      <c r="H16" s="8">
        <v>8</v>
      </c>
      <c r="I16" s="8" t="s">
        <v>19</v>
      </c>
      <c r="J16" s="8" t="s">
        <v>27</v>
      </c>
      <c r="K16" s="8">
        <v>70</v>
      </c>
      <c r="L16" s="8">
        <v>8000</v>
      </c>
      <c r="M16" s="8" t="s">
        <v>17</v>
      </c>
      <c r="Q16" s="13">
        <v>6</v>
      </c>
      <c r="R16" s="13" t="str">
        <f t="shared" si="1"/>
        <v>Male</v>
      </c>
      <c r="S16" s="13">
        <f t="shared" si="0"/>
        <v>28</v>
      </c>
      <c r="T16" s="13" t="str">
        <f t="shared" si="0"/>
        <v>Software Engineer</v>
      </c>
      <c r="U16" s="13">
        <f t="shared" si="0"/>
        <v>5.9</v>
      </c>
      <c r="V16" s="13">
        <f t="shared" si="0"/>
        <v>4</v>
      </c>
      <c r="W16" s="13">
        <f t="shared" si="0"/>
        <v>30</v>
      </c>
      <c r="X16" s="13">
        <f t="shared" si="0"/>
        <v>8</v>
      </c>
      <c r="Y16" s="13" t="str">
        <f t="shared" si="0"/>
        <v>Obese</v>
      </c>
      <c r="Z16" s="13" t="str">
        <f t="shared" si="0"/>
        <v>140/90</v>
      </c>
      <c r="AA16" s="13">
        <f t="shared" si="0"/>
        <v>85</v>
      </c>
      <c r="AB16" s="13">
        <f t="shared" si="0"/>
        <v>3000</v>
      </c>
      <c r="AC16" s="13" t="str">
        <f t="shared" si="0"/>
        <v>Insomnia</v>
      </c>
    </row>
    <row r="17" spans="1:390" x14ac:dyDescent="0.3">
      <c r="A17" s="8">
        <v>16</v>
      </c>
      <c r="B17" s="8" t="s">
        <v>13</v>
      </c>
      <c r="C17" s="8">
        <v>29</v>
      </c>
      <c r="D17" s="8" t="s">
        <v>18</v>
      </c>
      <c r="E17" s="8">
        <v>6</v>
      </c>
      <c r="F17" s="8">
        <v>6</v>
      </c>
      <c r="G17" s="8">
        <v>30</v>
      </c>
      <c r="H17" s="8">
        <v>8</v>
      </c>
      <c r="I17" s="8" t="s">
        <v>19</v>
      </c>
      <c r="J17" s="8" t="s">
        <v>27</v>
      </c>
      <c r="K17" s="8">
        <v>70</v>
      </c>
      <c r="L17" s="8">
        <v>8000</v>
      </c>
      <c r="M17" s="8" t="s">
        <v>17</v>
      </c>
      <c r="Q17" s="13">
        <v>311</v>
      </c>
      <c r="R17" s="13" t="str">
        <f t="shared" si="1"/>
        <v>Female</v>
      </c>
      <c r="S17" s="13">
        <f t="shared" si="0"/>
        <v>52</v>
      </c>
      <c r="T17" s="13" t="str">
        <f t="shared" si="0"/>
        <v>Accountant</v>
      </c>
      <c r="U17" s="13">
        <f t="shared" si="0"/>
        <v>6.6</v>
      </c>
      <c r="V17" s="13">
        <f t="shared" si="0"/>
        <v>7</v>
      </c>
      <c r="W17" s="13">
        <f t="shared" si="0"/>
        <v>45</v>
      </c>
      <c r="X17" s="13">
        <f t="shared" si="0"/>
        <v>7</v>
      </c>
      <c r="Y17" s="13" t="str">
        <f t="shared" si="0"/>
        <v>Overweight</v>
      </c>
      <c r="Z17" s="13" t="str">
        <f t="shared" si="0"/>
        <v>130/85</v>
      </c>
      <c r="AA17" s="13">
        <f t="shared" si="0"/>
        <v>72</v>
      </c>
      <c r="AB17" s="13">
        <f t="shared" si="0"/>
        <v>6000</v>
      </c>
      <c r="AC17" s="13" t="str">
        <f t="shared" si="0"/>
        <v>Insomnia</v>
      </c>
    </row>
    <row r="18" spans="1:390" x14ac:dyDescent="0.3">
      <c r="A18" s="8">
        <v>17</v>
      </c>
      <c r="B18" s="8" t="s">
        <v>28</v>
      </c>
      <c r="C18" s="8">
        <v>29</v>
      </c>
      <c r="D18" s="8" t="s">
        <v>29</v>
      </c>
      <c r="E18" s="8">
        <v>6.5</v>
      </c>
      <c r="F18" s="8">
        <v>5</v>
      </c>
      <c r="G18" s="8">
        <v>40</v>
      </c>
      <c r="H18" s="8">
        <v>7</v>
      </c>
      <c r="I18" s="8" t="s">
        <v>30</v>
      </c>
      <c r="J18" s="8" t="s">
        <v>31</v>
      </c>
      <c r="K18" s="8">
        <v>80</v>
      </c>
      <c r="L18" s="8">
        <v>4000</v>
      </c>
      <c r="M18" s="8" t="s">
        <v>24</v>
      </c>
      <c r="Q18" s="13">
        <v>31</v>
      </c>
      <c r="R18" s="13" t="str">
        <f t="shared" si="1"/>
        <v>Female</v>
      </c>
      <c r="S18" s="13">
        <f t="shared" si="0"/>
        <v>30</v>
      </c>
      <c r="T18" s="13" t="str">
        <f t="shared" si="0"/>
        <v>Nurse</v>
      </c>
      <c r="U18" s="13">
        <f t="shared" si="0"/>
        <v>6.4</v>
      </c>
      <c r="V18" s="13">
        <f t="shared" si="0"/>
        <v>5</v>
      </c>
      <c r="W18" s="13">
        <f t="shared" si="0"/>
        <v>35</v>
      </c>
      <c r="X18" s="13">
        <f t="shared" si="0"/>
        <v>7</v>
      </c>
      <c r="Y18" s="13" t="str">
        <f t="shared" si="0"/>
        <v>Normal Weight</v>
      </c>
      <c r="Z18" s="13" t="str">
        <f t="shared" si="0"/>
        <v>130/86</v>
      </c>
      <c r="AA18" s="13">
        <f t="shared" si="0"/>
        <v>78</v>
      </c>
      <c r="AB18" s="13">
        <f t="shared" si="0"/>
        <v>4100</v>
      </c>
      <c r="AC18" s="13" t="str">
        <f t="shared" si="0"/>
        <v>Sleep Apnea</v>
      </c>
    </row>
    <row r="19" spans="1:390" x14ac:dyDescent="0.3">
      <c r="A19" s="8">
        <v>18</v>
      </c>
      <c r="B19" s="8" t="s">
        <v>13</v>
      </c>
      <c r="C19" s="8">
        <v>29</v>
      </c>
      <c r="D19" s="8" t="s">
        <v>18</v>
      </c>
      <c r="E19" s="8">
        <v>6</v>
      </c>
      <c r="F19" s="8">
        <v>6</v>
      </c>
      <c r="G19" s="8">
        <v>30</v>
      </c>
      <c r="H19" s="8">
        <v>8</v>
      </c>
      <c r="I19" s="8" t="s">
        <v>19</v>
      </c>
      <c r="J19" s="8" t="s">
        <v>27</v>
      </c>
      <c r="K19" s="8">
        <v>70</v>
      </c>
      <c r="L19" s="8">
        <v>8000</v>
      </c>
      <c r="M19" s="8" t="s">
        <v>24</v>
      </c>
    </row>
    <row r="20" spans="1:390" x14ac:dyDescent="0.3">
      <c r="A20" s="8">
        <v>19</v>
      </c>
      <c r="B20" s="8" t="s">
        <v>28</v>
      </c>
      <c r="C20" s="8">
        <v>29</v>
      </c>
      <c r="D20" s="8" t="s">
        <v>29</v>
      </c>
      <c r="E20" s="8">
        <v>6.5</v>
      </c>
      <c r="F20" s="8">
        <v>5</v>
      </c>
      <c r="G20" s="8">
        <v>40</v>
      </c>
      <c r="H20" s="8">
        <v>7</v>
      </c>
      <c r="I20" s="8" t="s">
        <v>30</v>
      </c>
      <c r="J20" s="8" t="s">
        <v>31</v>
      </c>
      <c r="K20" s="8">
        <v>80</v>
      </c>
      <c r="L20" s="8">
        <v>4000</v>
      </c>
      <c r="M20" s="8" t="s">
        <v>25</v>
      </c>
    </row>
    <row r="21" spans="1:390" x14ac:dyDescent="0.3">
      <c r="A21" s="8">
        <v>20</v>
      </c>
      <c r="B21" s="8" t="s">
        <v>13</v>
      </c>
      <c r="C21" s="8">
        <v>30</v>
      </c>
      <c r="D21" s="8" t="s">
        <v>18</v>
      </c>
      <c r="E21" s="8">
        <v>7.6</v>
      </c>
      <c r="F21" s="8">
        <v>7</v>
      </c>
      <c r="G21" s="8">
        <v>75</v>
      </c>
      <c r="H21" s="8">
        <v>6</v>
      </c>
      <c r="I21" s="8" t="s">
        <v>19</v>
      </c>
      <c r="J21" s="8" t="s">
        <v>27</v>
      </c>
      <c r="K21" s="8">
        <v>70</v>
      </c>
      <c r="L21" s="8">
        <v>8000</v>
      </c>
      <c r="M21" s="8" t="s">
        <v>17</v>
      </c>
    </row>
    <row r="22" spans="1:390" ht="14.4" customHeight="1" x14ac:dyDescent="0.3">
      <c r="A22" s="8">
        <v>21</v>
      </c>
      <c r="B22" s="8" t="s">
        <v>13</v>
      </c>
      <c r="C22" s="8">
        <v>30</v>
      </c>
      <c r="D22" s="8" t="s">
        <v>18</v>
      </c>
      <c r="E22" s="8">
        <v>7.7</v>
      </c>
      <c r="F22" s="8">
        <v>7</v>
      </c>
      <c r="G22" s="8">
        <v>75</v>
      </c>
      <c r="H22" s="8">
        <v>6</v>
      </c>
      <c r="I22" s="8" t="s">
        <v>19</v>
      </c>
      <c r="J22" s="8" t="s">
        <v>27</v>
      </c>
      <c r="K22" s="8">
        <v>70</v>
      </c>
      <c r="L22" s="8">
        <v>8000</v>
      </c>
      <c r="M22" s="8" t="s">
        <v>17</v>
      </c>
      <c r="V22" s="19" t="s">
        <v>70</v>
      </c>
      <c r="W22" s="19"/>
      <c r="X22" s="19"/>
    </row>
    <row r="23" spans="1:390" x14ac:dyDescent="0.3">
      <c r="A23" s="8">
        <v>22</v>
      </c>
      <c r="B23" s="8" t="s">
        <v>13</v>
      </c>
      <c r="C23" s="8">
        <v>30</v>
      </c>
      <c r="D23" s="8" t="s">
        <v>18</v>
      </c>
      <c r="E23" s="8">
        <v>7.7</v>
      </c>
      <c r="F23" s="8">
        <v>7</v>
      </c>
      <c r="G23" s="8">
        <v>75</v>
      </c>
      <c r="H23" s="8">
        <v>6</v>
      </c>
      <c r="I23" s="8" t="s">
        <v>19</v>
      </c>
      <c r="J23" s="8" t="s">
        <v>27</v>
      </c>
      <c r="K23" s="8">
        <v>70</v>
      </c>
      <c r="L23" s="8">
        <v>8000</v>
      </c>
      <c r="M23" s="8" t="s">
        <v>17</v>
      </c>
      <c r="V23" s="21"/>
      <c r="W23" s="21"/>
      <c r="X23" s="21"/>
    </row>
    <row r="24" spans="1:390" x14ac:dyDescent="0.3">
      <c r="A24" s="8">
        <v>23</v>
      </c>
      <c r="B24" s="8" t="s">
        <v>13</v>
      </c>
      <c r="C24" s="8">
        <v>30</v>
      </c>
      <c r="D24" s="8" t="s">
        <v>18</v>
      </c>
      <c r="E24" s="8">
        <v>7.7</v>
      </c>
      <c r="F24" s="8">
        <v>7</v>
      </c>
      <c r="G24" s="8">
        <v>75</v>
      </c>
      <c r="H24" s="8">
        <v>6</v>
      </c>
      <c r="I24" s="8" t="s">
        <v>19</v>
      </c>
      <c r="J24" s="8" t="s">
        <v>27</v>
      </c>
      <c r="K24" s="8">
        <v>70</v>
      </c>
      <c r="L24" s="8">
        <v>8000</v>
      </c>
      <c r="M24" s="8" t="s">
        <v>17</v>
      </c>
      <c r="Q24" s="12" t="s">
        <v>0</v>
      </c>
      <c r="R24" s="13">
        <v>1</v>
      </c>
      <c r="S24" s="13">
        <v>2</v>
      </c>
      <c r="T24" s="13">
        <v>3</v>
      </c>
      <c r="U24" s="13">
        <v>4</v>
      </c>
      <c r="V24" s="13">
        <v>5</v>
      </c>
      <c r="W24" s="13">
        <v>6</v>
      </c>
      <c r="X24" s="13">
        <v>7</v>
      </c>
      <c r="Y24" s="13">
        <v>8</v>
      </c>
      <c r="Z24" s="13">
        <v>9</v>
      </c>
      <c r="AA24" s="13">
        <v>10</v>
      </c>
      <c r="AB24" s="13">
        <v>11</v>
      </c>
      <c r="AC24" s="13">
        <v>12</v>
      </c>
      <c r="AD24" s="13">
        <v>13</v>
      </c>
      <c r="AE24" s="13">
        <v>14</v>
      </c>
      <c r="AF24" s="13">
        <v>15</v>
      </c>
      <c r="AG24" s="13">
        <v>16</v>
      </c>
      <c r="AH24" s="13">
        <v>17</v>
      </c>
      <c r="AI24" s="13">
        <v>18</v>
      </c>
      <c r="AJ24" s="13">
        <v>19</v>
      </c>
      <c r="AK24" s="13">
        <v>20</v>
      </c>
      <c r="AL24" s="13">
        <v>21</v>
      </c>
      <c r="AM24" s="13">
        <v>22</v>
      </c>
      <c r="AN24" s="13">
        <v>23</v>
      </c>
      <c r="AO24" s="13">
        <v>24</v>
      </c>
      <c r="AP24" s="13">
        <v>25</v>
      </c>
      <c r="AQ24" s="13">
        <v>26</v>
      </c>
      <c r="AR24" s="13">
        <v>27</v>
      </c>
      <c r="AS24" s="13">
        <v>28</v>
      </c>
      <c r="AT24" s="13">
        <v>29</v>
      </c>
      <c r="AU24" s="13">
        <v>30</v>
      </c>
      <c r="AV24" s="13">
        <v>31</v>
      </c>
      <c r="AW24" s="13">
        <v>32</v>
      </c>
      <c r="AX24" s="13">
        <v>33</v>
      </c>
      <c r="AY24" s="13">
        <v>34</v>
      </c>
      <c r="AZ24" s="13">
        <v>35</v>
      </c>
      <c r="BA24" s="13">
        <v>36</v>
      </c>
      <c r="BB24" s="13">
        <v>37</v>
      </c>
      <c r="BC24" s="13">
        <v>38</v>
      </c>
      <c r="BD24" s="13">
        <v>39</v>
      </c>
      <c r="BE24" s="13">
        <v>40</v>
      </c>
      <c r="BF24" s="13">
        <v>41</v>
      </c>
      <c r="BG24" s="13">
        <v>42</v>
      </c>
      <c r="BH24" s="13">
        <v>43</v>
      </c>
      <c r="BI24" s="13">
        <v>44</v>
      </c>
      <c r="BJ24" s="13">
        <v>45</v>
      </c>
      <c r="BK24" s="13">
        <v>46</v>
      </c>
      <c r="BL24" s="13">
        <v>47</v>
      </c>
      <c r="BM24" s="13">
        <v>48</v>
      </c>
      <c r="BN24" s="13">
        <v>49</v>
      </c>
      <c r="BO24" s="13">
        <v>50</v>
      </c>
      <c r="BP24" s="13">
        <v>51</v>
      </c>
      <c r="BQ24" s="13">
        <v>52</v>
      </c>
      <c r="BR24" s="13">
        <v>53</v>
      </c>
      <c r="BS24" s="13">
        <v>54</v>
      </c>
      <c r="BT24" s="13">
        <v>55</v>
      </c>
      <c r="BU24" s="13">
        <v>56</v>
      </c>
      <c r="BV24" s="13">
        <v>57</v>
      </c>
      <c r="BW24" s="13">
        <v>58</v>
      </c>
      <c r="BX24" s="13">
        <v>59</v>
      </c>
      <c r="BY24" s="13">
        <v>60</v>
      </c>
      <c r="BZ24" s="13">
        <v>61</v>
      </c>
      <c r="CA24" s="13">
        <v>62</v>
      </c>
      <c r="CB24" s="13">
        <v>63</v>
      </c>
      <c r="CC24" s="13">
        <v>64</v>
      </c>
      <c r="CD24" s="13">
        <v>65</v>
      </c>
      <c r="CE24" s="13">
        <v>66</v>
      </c>
      <c r="CF24" s="13">
        <v>67</v>
      </c>
      <c r="CG24" s="13">
        <v>68</v>
      </c>
      <c r="CH24" s="13">
        <v>69</v>
      </c>
      <c r="CI24" s="13">
        <v>70</v>
      </c>
      <c r="CJ24" s="13">
        <v>71</v>
      </c>
      <c r="CK24" s="13">
        <v>72</v>
      </c>
      <c r="CL24" s="13">
        <v>73</v>
      </c>
      <c r="CM24" s="13">
        <v>74</v>
      </c>
      <c r="CN24" s="13">
        <v>75</v>
      </c>
      <c r="CO24" s="13">
        <v>76</v>
      </c>
      <c r="CP24" s="13">
        <v>77</v>
      </c>
      <c r="CQ24" s="13">
        <v>78</v>
      </c>
      <c r="CR24" s="13">
        <v>79</v>
      </c>
      <c r="CS24" s="13">
        <v>80</v>
      </c>
      <c r="CT24" s="13">
        <v>81</v>
      </c>
      <c r="CU24" s="13">
        <v>82</v>
      </c>
      <c r="CV24" s="13">
        <v>83</v>
      </c>
      <c r="CW24" s="13">
        <v>84</v>
      </c>
      <c r="CX24" s="13">
        <v>85</v>
      </c>
      <c r="CY24" s="13">
        <v>86</v>
      </c>
      <c r="CZ24" s="13">
        <v>87</v>
      </c>
      <c r="DA24" s="13">
        <v>88</v>
      </c>
      <c r="DB24" s="13">
        <v>89</v>
      </c>
      <c r="DC24" s="13">
        <v>90</v>
      </c>
      <c r="DD24" s="13">
        <v>91</v>
      </c>
      <c r="DE24" s="13">
        <v>92</v>
      </c>
      <c r="DF24" s="13">
        <v>93</v>
      </c>
      <c r="DG24" s="13">
        <v>94</v>
      </c>
      <c r="DH24" s="13">
        <v>95</v>
      </c>
      <c r="DI24" s="13">
        <v>96</v>
      </c>
      <c r="DJ24" s="13">
        <v>97</v>
      </c>
      <c r="DK24" s="13">
        <v>98</v>
      </c>
      <c r="DL24" s="13">
        <v>99</v>
      </c>
      <c r="DM24" s="13">
        <v>100</v>
      </c>
      <c r="DN24" s="13">
        <v>101</v>
      </c>
      <c r="DO24" s="13">
        <v>102</v>
      </c>
      <c r="DP24" s="13">
        <v>103</v>
      </c>
      <c r="DQ24" s="13">
        <v>104</v>
      </c>
      <c r="DR24" s="13">
        <v>105</v>
      </c>
      <c r="DS24" s="13">
        <v>106</v>
      </c>
      <c r="DT24" s="13">
        <v>107</v>
      </c>
      <c r="DU24" s="13">
        <v>108</v>
      </c>
      <c r="DV24" s="13">
        <v>109</v>
      </c>
      <c r="DW24" s="13">
        <v>110</v>
      </c>
      <c r="DX24" s="13">
        <v>111</v>
      </c>
      <c r="DY24" s="13">
        <v>112</v>
      </c>
      <c r="DZ24" s="13">
        <v>113</v>
      </c>
      <c r="EA24" s="13">
        <v>114</v>
      </c>
      <c r="EB24" s="13">
        <v>115</v>
      </c>
      <c r="EC24" s="13">
        <v>116</v>
      </c>
      <c r="ED24" s="13">
        <v>117</v>
      </c>
      <c r="EE24" s="13">
        <v>118</v>
      </c>
      <c r="EF24" s="13">
        <v>119</v>
      </c>
      <c r="EG24" s="13">
        <v>120</v>
      </c>
      <c r="EH24" s="13">
        <v>121</v>
      </c>
      <c r="EI24" s="13">
        <v>122</v>
      </c>
      <c r="EJ24" s="13">
        <v>123</v>
      </c>
      <c r="EK24" s="13">
        <v>124</v>
      </c>
      <c r="EL24" s="13">
        <v>125</v>
      </c>
      <c r="EM24" s="13">
        <v>126</v>
      </c>
      <c r="EN24" s="13">
        <v>127</v>
      </c>
      <c r="EO24" s="13">
        <v>128</v>
      </c>
      <c r="EP24" s="13">
        <v>129</v>
      </c>
      <c r="EQ24" s="13">
        <v>130</v>
      </c>
      <c r="ER24" s="13">
        <v>131</v>
      </c>
      <c r="ES24" s="13">
        <v>132</v>
      </c>
      <c r="ET24" s="13">
        <v>133</v>
      </c>
      <c r="EU24" s="13">
        <v>134</v>
      </c>
      <c r="EV24" s="13">
        <v>135</v>
      </c>
      <c r="EW24" s="13">
        <v>136</v>
      </c>
      <c r="EX24" s="13">
        <v>137</v>
      </c>
      <c r="EY24" s="13">
        <v>138</v>
      </c>
      <c r="EZ24" s="13">
        <v>139</v>
      </c>
      <c r="FA24" s="13">
        <v>140</v>
      </c>
      <c r="FB24" s="13">
        <v>141</v>
      </c>
      <c r="FC24" s="13">
        <v>142</v>
      </c>
      <c r="FD24" s="13">
        <v>143</v>
      </c>
      <c r="FE24" s="13">
        <v>144</v>
      </c>
      <c r="FF24" s="13">
        <v>145</v>
      </c>
      <c r="FG24" s="13">
        <v>146</v>
      </c>
      <c r="FH24" s="13">
        <v>147</v>
      </c>
      <c r="FI24" s="13">
        <v>148</v>
      </c>
      <c r="FJ24" s="13">
        <v>149</v>
      </c>
      <c r="FK24" s="13">
        <v>150</v>
      </c>
      <c r="FL24" s="13">
        <v>151</v>
      </c>
      <c r="FM24" s="13">
        <v>152</v>
      </c>
      <c r="FN24" s="13">
        <v>153</v>
      </c>
      <c r="FO24" s="13">
        <v>154</v>
      </c>
      <c r="FP24" s="13">
        <v>155</v>
      </c>
      <c r="FQ24" s="13">
        <v>156</v>
      </c>
      <c r="FR24" s="13">
        <v>157</v>
      </c>
      <c r="FS24" s="13">
        <v>158</v>
      </c>
      <c r="FT24" s="13">
        <v>159</v>
      </c>
      <c r="FU24" s="13">
        <v>160</v>
      </c>
      <c r="FV24" s="13">
        <v>161</v>
      </c>
      <c r="FW24" s="13">
        <v>162</v>
      </c>
      <c r="FX24" s="13">
        <v>163</v>
      </c>
      <c r="FY24" s="13">
        <v>164</v>
      </c>
      <c r="FZ24" s="13">
        <v>165</v>
      </c>
      <c r="GA24" s="13">
        <v>166</v>
      </c>
      <c r="GB24" s="13">
        <v>167</v>
      </c>
      <c r="GC24" s="13">
        <v>168</v>
      </c>
      <c r="GD24" s="13">
        <v>169</v>
      </c>
      <c r="GE24" s="13">
        <v>170</v>
      </c>
      <c r="GF24" s="13">
        <v>171</v>
      </c>
      <c r="GG24" s="13">
        <v>172</v>
      </c>
      <c r="GH24" s="13">
        <v>173</v>
      </c>
      <c r="GI24" s="13">
        <v>174</v>
      </c>
      <c r="GJ24" s="13">
        <v>175</v>
      </c>
      <c r="GK24" s="13">
        <v>176</v>
      </c>
      <c r="GL24" s="13">
        <v>177</v>
      </c>
      <c r="GM24" s="13">
        <v>178</v>
      </c>
      <c r="GN24" s="13">
        <v>179</v>
      </c>
      <c r="GO24" s="13">
        <v>180</v>
      </c>
      <c r="GP24" s="13">
        <v>181</v>
      </c>
      <c r="GQ24" s="13">
        <v>182</v>
      </c>
      <c r="GR24" s="13">
        <v>183</v>
      </c>
      <c r="GS24" s="13">
        <v>184</v>
      </c>
      <c r="GT24" s="13">
        <v>185</v>
      </c>
      <c r="GU24" s="13">
        <v>186</v>
      </c>
      <c r="GV24" s="13">
        <v>187</v>
      </c>
      <c r="GW24" s="13">
        <v>188</v>
      </c>
      <c r="GX24" s="13">
        <v>189</v>
      </c>
      <c r="GY24" s="13">
        <v>190</v>
      </c>
      <c r="GZ24" s="13">
        <v>191</v>
      </c>
      <c r="HA24" s="13">
        <v>192</v>
      </c>
      <c r="HB24" s="13">
        <v>193</v>
      </c>
      <c r="HC24" s="13">
        <v>194</v>
      </c>
      <c r="HD24" s="13">
        <v>195</v>
      </c>
      <c r="HE24" s="13">
        <v>196</v>
      </c>
      <c r="HF24" s="13">
        <v>197</v>
      </c>
      <c r="HG24" s="13">
        <v>198</v>
      </c>
      <c r="HH24" s="13">
        <v>199</v>
      </c>
      <c r="HI24" s="13">
        <v>200</v>
      </c>
      <c r="HJ24" s="13">
        <v>201</v>
      </c>
      <c r="HK24" s="13">
        <v>202</v>
      </c>
      <c r="HL24" s="13">
        <v>203</v>
      </c>
      <c r="HM24" s="13">
        <v>204</v>
      </c>
      <c r="HN24" s="13">
        <v>205</v>
      </c>
      <c r="HO24" s="13">
        <v>206</v>
      </c>
      <c r="HP24" s="13">
        <v>207</v>
      </c>
      <c r="HQ24" s="13">
        <v>208</v>
      </c>
      <c r="HR24" s="13">
        <v>209</v>
      </c>
      <c r="HS24" s="13">
        <v>210</v>
      </c>
      <c r="HT24" s="13">
        <v>211</v>
      </c>
      <c r="HU24" s="13">
        <v>212</v>
      </c>
      <c r="HV24" s="13">
        <v>213</v>
      </c>
      <c r="HW24" s="13">
        <v>214</v>
      </c>
      <c r="HX24" s="13">
        <v>215</v>
      </c>
      <c r="HY24" s="13">
        <v>216</v>
      </c>
      <c r="HZ24" s="13">
        <v>217</v>
      </c>
      <c r="IA24" s="13">
        <v>218</v>
      </c>
      <c r="IB24" s="13">
        <v>219</v>
      </c>
      <c r="IC24" s="13">
        <v>220</v>
      </c>
      <c r="ID24" s="13">
        <v>221</v>
      </c>
      <c r="IE24" s="13">
        <v>222</v>
      </c>
      <c r="IF24" s="13">
        <v>223</v>
      </c>
      <c r="IG24" s="13">
        <v>224</v>
      </c>
      <c r="IH24" s="13">
        <v>225</v>
      </c>
      <c r="II24" s="13">
        <v>226</v>
      </c>
      <c r="IJ24" s="13">
        <v>227</v>
      </c>
      <c r="IK24" s="13">
        <v>228</v>
      </c>
      <c r="IL24" s="13">
        <v>229</v>
      </c>
      <c r="IM24" s="13">
        <v>230</v>
      </c>
      <c r="IN24" s="13">
        <v>231</v>
      </c>
      <c r="IO24" s="13">
        <v>232</v>
      </c>
      <c r="IP24" s="13">
        <v>233</v>
      </c>
      <c r="IQ24" s="13">
        <v>234</v>
      </c>
      <c r="IR24" s="13">
        <v>235</v>
      </c>
      <c r="IS24" s="13">
        <v>236</v>
      </c>
      <c r="IT24" s="13">
        <v>237</v>
      </c>
      <c r="IU24" s="13">
        <v>238</v>
      </c>
      <c r="IV24" s="13">
        <v>239</v>
      </c>
      <c r="IW24" s="13">
        <v>240</v>
      </c>
      <c r="IX24" s="13">
        <v>241</v>
      </c>
      <c r="IY24" s="13">
        <v>242</v>
      </c>
      <c r="IZ24" s="13">
        <v>243</v>
      </c>
      <c r="JA24" s="13">
        <v>244</v>
      </c>
      <c r="JB24" s="13">
        <v>245</v>
      </c>
      <c r="JC24" s="13">
        <v>246</v>
      </c>
      <c r="JD24" s="13">
        <v>247</v>
      </c>
      <c r="JE24" s="13">
        <v>248</v>
      </c>
      <c r="JF24" s="13">
        <v>249</v>
      </c>
      <c r="JG24" s="13">
        <v>250</v>
      </c>
      <c r="JH24" s="13">
        <v>251</v>
      </c>
      <c r="JI24" s="13">
        <v>252</v>
      </c>
      <c r="JJ24" s="13">
        <v>253</v>
      </c>
      <c r="JK24" s="13">
        <v>254</v>
      </c>
      <c r="JL24" s="13">
        <v>255</v>
      </c>
      <c r="JM24" s="13">
        <v>256</v>
      </c>
      <c r="JN24" s="13">
        <v>257</v>
      </c>
      <c r="JO24" s="13">
        <v>258</v>
      </c>
      <c r="JP24" s="13">
        <v>259</v>
      </c>
      <c r="JQ24" s="13">
        <v>260</v>
      </c>
      <c r="JR24" s="13">
        <v>261</v>
      </c>
      <c r="JS24" s="13">
        <v>262</v>
      </c>
      <c r="JT24" s="13">
        <v>263</v>
      </c>
      <c r="JU24" s="13">
        <v>264</v>
      </c>
      <c r="JV24" s="13">
        <v>265</v>
      </c>
      <c r="JW24" s="13">
        <v>266</v>
      </c>
      <c r="JX24" s="13">
        <v>267</v>
      </c>
      <c r="JY24" s="13">
        <v>268</v>
      </c>
      <c r="JZ24" s="13">
        <v>269</v>
      </c>
      <c r="KA24" s="13">
        <v>270</v>
      </c>
      <c r="KB24" s="13">
        <v>271</v>
      </c>
      <c r="KC24" s="13">
        <v>272</v>
      </c>
      <c r="KD24" s="13">
        <v>273</v>
      </c>
      <c r="KE24" s="13">
        <v>274</v>
      </c>
      <c r="KF24" s="13">
        <v>275</v>
      </c>
      <c r="KG24" s="13">
        <v>276</v>
      </c>
      <c r="KH24" s="13">
        <v>277</v>
      </c>
      <c r="KI24" s="13">
        <v>278</v>
      </c>
      <c r="KJ24" s="13">
        <v>279</v>
      </c>
      <c r="KK24" s="13">
        <v>280</v>
      </c>
      <c r="KL24" s="13">
        <v>281</v>
      </c>
      <c r="KM24" s="13">
        <v>282</v>
      </c>
      <c r="KN24" s="13">
        <v>283</v>
      </c>
      <c r="KO24" s="13">
        <v>284</v>
      </c>
      <c r="KP24" s="13">
        <v>285</v>
      </c>
      <c r="KQ24" s="13">
        <v>286</v>
      </c>
      <c r="KR24" s="13">
        <v>287</v>
      </c>
      <c r="KS24" s="13">
        <v>288</v>
      </c>
      <c r="KT24" s="13">
        <v>289</v>
      </c>
      <c r="KU24" s="13">
        <v>290</v>
      </c>
      <c r="KV24" s="13">
        <v>291</v>
      </c>
      <c r="KW24" s="13">
        <v>292</v>
      </c>
      <c r="KX24" s="13">
        <v>293</v>
      </c>
      <c r="KY24" s="13">
        <v>294</v>
      </c>
      <c r="KZ24" s="13">
        <v>295</v>
      </c>
      <c r="LA24" s="13">
        <v>296</v>
      </c>
      <c r="LB24" s="13">
        <v>297</v>
      </c>
      <c r="LC24" s="13">
        <v>298</v>
      </c>
      <c r="LD24" s="13">
        <v>299</v>
      </c>
      <c r="LE24" s="13">
        <v>300</v>
      </c>
      <c r="LF24" s="13">
        <v>301</v>
      </c>
      <c r="LG24" s="13">
        <v>302</v>
      </c>
      <c r="LH24" s="13">
        <v>303</v>
      </c>
      <c r="LI24" s="13">
        <v>304</v>
      </c>
      <c r="LJ24" s="13">
        <v>305</v>
      </c>
      <c r="LK24" s="13">
        <v>306</v>
      </c>
      <c r="LL24" s="13">
        <v>307</v>
      </c>
      <c r="LM24" s="13">
        <v>308</v>
      </c>
      <c r="LN24" s="13">
        <v>309</v>
      </c>
      <c r="LO24" s="13">
        <v>310</v>
      </c>
      <c r="LP24" s="13">
        <v>311</v>
      </c>
      <c r="LQ24" s="13">
        <v>312</v>
      </c>
      <c r="LR24" s="13">
        <v>313</v>
      </c>
      <c r="LS24" s="13">
        <v>314</v>
      </c>
      <c r="LT24" s="13">
        <v>315</v>
      </c>
      <c r="LU24" s="13">
        <v>316</v>
      </c>
      <c r="LV24" s="13">
        <v>317</v>
      </c>
      <c r="LW24" s="13">
        <v>318</v>
      </c>
      <c r="LX24" s="13">
        <v>319</v>
      </c>
      <c r="LY24" s="13">
        <v>320</v>
      </c>
      <c r="LZ24" s="13">
        <v>321</v>
      </c>
      <c r="MA24" s="13">
        <v>322</v>
      </c>
      <c r="MB24" s="13">
        <v>323</v>
      </c>
      <c r="MC24" s="13">
        <v>324</v>
      </c>
      <c r="MD24" s="13">
        <v>325</v>
      </c>
      <c r="ME24" s="13">
        <v>326</v>
      </c>
      <c r="MF24" s="13">
        <v>327</v>
      </c>
      <c r="MG24" s="13">
        <v>328</v>
      </c>
      <c r="MH24" s="13">
        <v>329</v>
      </c>
      <c r="MI24" s="13">
        <v>330</v>
      </c>
      <c r="MJ24" s="13">
        <v>331</v>
      </c>
      <c r="MK24" s="13">
        <v>332</v>
      </c>
      <c r="ML24" s="13">
        <v>333</v>
      </c>
      <c r="MM24" s="13">
        <v>334</v>
      </c>
      <c r="MN24" s="13">
        <v>335</v>
      </c>
      <c r="MO24" s="13">
        <v>336</v>
      </c>
      <c r="MP24" s="13">
        <v>337</v>
      </c>
      <c r="MQ24" s="13">
        <v>338</v>
      </c>
      <c r="MR24" s="13">
        <v>339</v>
      </c>
      <c r="MS24" s="13">
        <v>340</v>
      </c>
      <c r="MT24" s="13">
        <v>341</v>
      </c>
      <c r="MU24" s="13">
        <v>342</v>
      </c>
      <c r="MV24" s="13">
        <v>343</v>
      </c>
      <c r="MW24" s="13">
        <v>344</v>
      </c>
      <c r="MX24" s="13">
        <v>345</v>
      </c>
      <c r="MY24" s="13">
        <v>346</v>
      </c>
      <c r="MZ24" s="13">
        <v>347</v>
      </c>
      <c r="NA24" s="13">
        <v>348</v>
      </c>
      <c r="NB24" s="13">
        <v>349</v>
      </c>
      <c r="NC24" s="13">
        <v>350</v>
      </c>
      <c r="ND24" s="13">
        <v>351</v>
      </c>
      <c r="NE24" s="13">
        <v>352</v>
      </c>
      <c r="NF24" s="13">
        <v>353</v>
      </c>
      <c r="NG24" s="13">
        <v>354</v>
      </c>
      <c r="NH24" s="13">
        <v>355</v>
      </c>
      <c r="NI24" s="13">
        <v>356</v>
      </c>
      <c r="NJ24" s="13">
        <v>357</v>
      </c>
      <c r="NK24" s="13">
        <v>358</v>
      </c>
      <c r="NL24" s="13">
        <v>359</v>
      </c>
      <c r="NM24" s="13">
        <v>360</v>
      </c>
      <c r="NN24" s="13">
        <v>361</v>
      </c>
      <c r="NO24" s="13">
        <v>362</v>
      </c>
      <c r="NP24" s="13">
        <v>363</v>
      </c>
      <c r="NQ24" s="13">
        <v>364</v>
      </c>
      <c r="NR24" s="13">
        <v>365</v>
      </c>
      <c r="NS24" s="13">
        <v>366</v>
      </c>
      <c r="NT24" s="13">
        <v>367</v>
      </c>
      <c r="NU24" s="13">
        <v>368</v>
      </c>
      <c r="NV24" s="13">
        <v>369</v>
      </c>
      <c r="NW24" s="13">
        <v>370</v>
      </c>
      <c r="NX24" s="13">
        <v>371</v>
      </c>
      <c r="NY24" s="13">
        <v>372</v>
      </c>
      <c r="NZ24" s="13">
        <v>373</v>
      </c>
    </row>
    <row r="25" spans="1:390" x14ac:dyDescent="0.3">
      <c r="A25" s="8">
        <v>24</v>
      </c>
      <c r="B25" s="8" t="s">
        <v>13</v>
      </c>
      <c r="C25" s="8">
        <v>30</v>
      </c>
      <c r="D25" s="8" t="s">
        <v>18</v>
      </c>
      <c r="E25" s="8">
        <v>7.7</v>
      </c>
      <c r="F25" s="8">
        <v>7</v>
      </c>
      <c r="G25" s="8">
        <v>75</v>
      </c>
      <c r="H25" s="8">
        <v>6</v>
      </c>
      <c r="I25" s="8" t="s">
        <v>19</v>
      </c>
      <c r="J25" s="8" t="s">
        <v>27</v>
      </c>
      <c r="K25" s="8">
        <v>70</v>
      </c>
      <c r="L25" s="8">
        <v>8000</v>
      </c>
      <c r="M25" s="8" t="s">
        <v>17</v>
      </c>
      <c r="Q25" s="12" t="s">
        <v>1</v>
      </c>
      <c r="R25" s="13" t="s">
        <v>13</v>
      </c>
      <c r="S25" s="13" t="s">
        <v>13</v>
      </c>
      <c r="T25" s="13" t="s">
        <v>13</v>
      </c>
      <c r="U25" s="13" t="s">
        <v>13</v>
      </c>
      <c r="V25" s="13" t="s">
        <v>13</v>
      </c>
      <c r="W25" s="13" t="s">
        <v>13</v>
      </c>
      <c r="X25" s="13" t="s">
        <v>13</v>
      </c>
      <c r="Y25" s="13" t="s">
        <v>13</v>
      </c>
      <c r="Z25" s="13" t="s">
        <v>13</v>
      </c>
      <c r="AA25" s="13" t="s">
        <v>13</v>
      </c>
      <c r="AB25" s="13" t="s">
        <v>13</v>
      </c>
      <c r="AC25" s="13" t="s">
        <v>13</v>
      </c>
      <c r="AD25" s="13" t="s">
        <v>13</v>
      </c>
      <c r="AE25" s="13" t="s">
        <v>13</v>
      </c>
      <c r="AF25" s="13" t="s">
        <v>13</v>
      </c>
      <c r="AG25" s="13" t="s">
        <v>13</v>
      </c>
      <c r="AH25" s="13" t="s">
        <v>28</v>
      </c>
      <c r="AI25" s="13" t="s">
        <v>13</v>
      </c>
      <c r="AJ25" s="13" t="s">
        <v>28</v>
      </c>
      <c r="AK25" s="13" t="s">
        <v>13</v>
      </c>
      <c r="AL25" s="13" t="s">
        <v>13</v>
      </c>
      <c r="AM25" s="13" t="s">
        <v>13</v>
      </c>
      <c r="AN25" s="13" t="s">
        <v>13</v>
      </c>
      <c r="AO25" s="13" t="s">
        <v>13</v>
      </c>
      <c r="AP25" s="13" t="s">
        <v>13</v>
      </c>
      <c r="AQ25" s="13" t="s">
        <v>13</v>
      </c>
      <c r="AR25" s="13" t="s">
        <v>13</v>
      </c>
      <c r="AS25" s="13" t="s">
        <v>13</v>
      </c>
      <c r="AT25" s="13" t="s">
        <v>13</v>
      </c>
      <c r="AU25" s="13" t="s">
        <v>13</v>
      </c>
      <c r="AV25" s="13" t="s">
        <v>28</v>
      </c>
      <c r="AW25" s="13" t="s">
        <v>28</v>
      </c>
      <c r="AX25" s="13" t="s">
        <v>28</v>
      </c>
      <c r="AY25" s="13" t="s">
        <v>13</v>
      </c>
      <c r="AZ25" s="13" t="s">
        <v>13</v>
      </c>
      <c r="BA25" s="13" t="s">
        <v>13</v>
      </c>
      <c r="BB25" s="13" t="s">
        <v>13</v>
      </c>
      <c r="BC25" s="13" t="s">
        <v>13</v>
      </c>
      <c r="BD25" s="13" t="s">
        <v>13</v>
      </c>
      <c r="BE25" s="13" t="s">
        <v>13</v>
      </c>
      <c r="BF25" s="13" t="s">
        <v>13</v>
      </c>
      <c r="BG25" s="13" t="s">
        <v>13</v>
      </c>
      <c r="BH25" s="13" t="s">
        <v>13</v>
      </c>
      <c r="BI25" s="13" t="s">
        <v>13</v>
      </c>
      <c r="BJ25" s="13" t="s">
        <v>13</v>
      </c>
      <c r="BK25" s="13" t="s">
        <v>13</v>
      </c>
      <c r="BL25" s="13" t="s">
        <v>13</v>
      </c>
      <c r="BM25" s="13" t="s">
        <v>13</v>
      </c>
      <c r="BN25" s="13" t="s">
        <v>13</v>
      </c>
      <c r="BO25" s="13" t="s">
        <v>13</v>
      </c>
      <c r="BP25" s="13" t="s">
        <v>13</v>
      </c>
      <c r="BQ25" s="13" t="s">
        <v>13</v>
      </c>
      <c r="BR25" s="13" t="s">
        <v>13</v>
      </c>
      <c r="BS25" s="13" t="s">
        <v>13</v>
      </c>
      <c r="BT25" s="13" t="s">
        <v>13</v>
      </c>
      <c r="BU25" s="13" t="s">
        <v>13</v>
      </c>
      <c r="BV25" s="13" t="s">
        <v>13</v>
      </c>
      <c r="BW25" s="13" t="s">
        <v>13</v>
      </c>
      <c r="BX25" s="13" t="s">
        <v>13</v>
      </c>
      <c r="BY25" s="13" t="s">
        <v>13</v>
      </c>
      <c r="BZ25" s="13" t="s">
        <v>13</v>
      </c>
      <c r="CA25" s="13" t="s">
        <v>13</v>
      </c>
      <c r="CB25" s="13" t="s">
        <v>13</v>
      </c>
      <c r="CC25" s="13" t="s">
        <v>13</v>
      </c>
      <c r="CD25" s="13" t="s">
        <v>13</v>
      </c>
      <c r="CE25" s="13" t="s">
        <v>13</v>
      </c>
      <c r="CF25" s="13" t="s">
        <v>13</v>
      </c>
      <c r="CG25" s="13" t="s">
        <v>13</v>
      </c>
      <c r="CH25" s="13" t="s">
        <v>28</v>
      </c>
      <c r="CI25" s="13" t="s">
        <v>28</v>
      </c>
      <c r="CJ25" s="13" t="s">
        <v>13</v>
      </c>
      <c r="CK25" s="13" t="s">
        <v>13</v>
      </c>
      <c r="CL25" s="13" t="s">
        <v>13</v>
      </c>
      <c r="CM25" s="13" t="s">
        <v>13</v>
      </c>
      <c r="CN25" s="13" t="s">
        <v>13</v>
      </c>
      <c r="CO25" s="13" t="s">
        <v>13</v>
      </c>
      <c r="CP25" s="13" t="s">
        <v>13</v>
      </c>
      <c r="CQ25" s="13" t="s">
        <v>13</v>
      </c>
      <c r="CR25" s="13" t="s">
        <v>13</v>
      </c>
      <c r="CS25" s="13" t="s">
        <v>13</v>
      </c>
      <c r="CT25" s="13" t="s">
        <v>28</v>
      </c>
      <c r="CU25" s="13" t="s">
        <v>28</v>
      </c>
      <c r="CV25" s="13" t="s">
        <v>13</v>
      </c>
      <c r="CW25" s="13" t="s">
        <v>13</v>
      </c>
      <c r="CX25" s="13" t="s">
        <v>13</v>
      </c>
      <c r="CY25" s="13" t="s">
        <v>28</v>
      </c>
      <c r="CZ25" s="13" t="s">
        <v>13</v>
      </c>
      <c r="DA25" s="13" t="s">
        <v>13</v>
      </c>
      <c r="DB25" s="13" t="s">
        <v>13</v>
      </c>
      <c r="DC25" s="13" t="s">
        <v>13</v>
      </c>
      <c r="DD25" s="13" t="s">
        <v>13</v>
      </c>
      <c r="DE25" s="13" t="s">
        <v>13</v>
      </c>
      <c r="DF25" s="13" t="s">
        <v>13</v>
      </c>
      <c r="DG25" s="13" t="s">
        <v>13</v>
      </c>
      <c r="DH25" s="13" t="s">
        <v>28</v>
      </c>
      <c r="DI25" s="13" t="s">
        <v>28</v>
      </c>
      <c r="DJ25" s="13" t="s">
        <v>28</v>
      </c>
      <c r="DK25" s="13" t="s">
        <v>28</v>
      </c>
      <c r="DL25" s="13" t="s">
        <v>28</v>
      </c>
      <c r="DM25" s="13" t="s">
        <v>28</v>
      </c>
      <c r="DN25" s="13" t="s">
        <v>28</v>
      </c>
      <c r="DO25" s="13" t="s">
        <v>28</v>
      </c>
      <c r="DP25" s="13" t="s">
        <v>28</v>
      </c>
      <c r="DQ25" s="13" t="s">
        <v>13</v>
      </c>
      <c r="DR25" s="13" t="s">
        <v>28</v>
      </c>
      <c r="DS25" s="13" t="s">
        <v>13</v>
      </c>
      <c r="DT25" s="13" t="s">
        <v>28</v>
      </c>
      <c r="DU25" s="13" t="s">
        <v>13</v>
      </c>
      <c r="DV25" s="13" t="s">
        <v>13</v>
      </c>
      <c r="DW25" s="13" t="s">
        <v>13</v>
      </c>
      <c r="DX25" s="13" t="s">
        <v>28</v>
      </c>
      <c r="DY25" s="13" t="s">
        <v>13</v>
      </c>
      <c r="DZ25" s="13" t="s">
        <v>28</v>
      </c>
      <c r="EA25" s="13" t="s">
        <v>13</v>
      </c>
      <c r="EB25" s="13" t="s">
        <v>28</v>
      </c>
      <c r="EC25" s="13" t="s">
        <v>28</v>
      </c>
      <c r="ED25" s="13" t="s">
        <v>28</v>
      </c>
      <c r="EE25" s="13" t="s">
        <v>28</v>
      </c>
      <c r="EF25" s="13" t="s">
        <v>28</v>
      </c>
      <c r="EG25" s="13" t="s">
        <v>28</v>
      </c>
      <c r="EH25" s="13" t="s">
        <v>28</v>
      </c>
      <c r="EI25" s="13" t="s">
        <v>28</v>
      </c>
      <c r="EJ25" s="13" t="s">
        <v>28</v>
      </c>
      <c r="EK25" s="13" t="s">
        <v>28</v>
      </c>
      <c r="EL25" s="13" t="s">
        <v>28</v>
      </c>
      <c r="EM25" s="13" t="s">
        <v>28</v>
      </c>
      <c r="EN25" s="13" t="s">
        <v>13</v>
      </c>
      <c r="EO25" s="13" t="s">
        <v>28</v>
      </c>
      <c r="EP25" s="13" t="s">
        <v>13</v>
      </c>
      <c r="EQ25" s="13" t="s">
        <v>13</v>
      </c>
      <c r="ER25" s="13" t="s">
        <v>28</v>
      </c>
      <c r="ES25" s="13" t="s">
        <v>13</v>
      </c>
      <c r="ET25" s="13" t="s">
        <v>13</v>
      </c>
      <c r="EU25" s="13" t="s">
        <v>28</v>
      </c>
      <c r="EV25" s="13" t="s">
        <v>13</v>
      </c>
      <c r="EW25" s="13" t="s">
        <v>13</v>
      </c>
      <c r="EX25" s="13" t="s">
        <v>28</v>
      </c>
      <c r="EY25" s="13" t="s">
        <v>13</v>
      </c>
      <c r="EZ25" s="13" t="s">
        <v>28</v>
      </c>
      <c r="FA25" s="13" t="s">
        <v>13</v>
      </c>
      <c r="FB25" s="13" t="s">
        <v>28</v>
      </c>
      <c r="FC25" s="13" t="s">
        <v>13</v>
      </c>
      <c r="FD25" s="13" t="s">
        <v>28</v>
      </c>
      <c r="FE25" s="13" t="s">
        <v>28</v>
      </c>
      <c r="FF25" s="13" t="s">
        <v>13</v>
      </c>
      <c r="FG25" s="13" t="s">
        <v>28</v>
      </c>
      <c r="FH25" s="13" t="s">
        <v>13</v>
      </c>
      <c r="FI25" s="13" t="s">
        <v>13</v>
      </c>
      <c r="FJ25" s="13" t="s">
        <v>28</v>
      </c>
      <c r="FK25" s="13" t="s">
        <v>28</v>
      </c>
      <c r="FL25" s="13" t="s">
        <v>28</v>
      </c>
      <c r="FM25" s="13" t="s">
        <v>13</v>
      </c>
      <c r="FN25" s="13" t="s">
        <v>13</v>
      </c>
      <c r="FO25" s="13" t="s">
        <v>13</v>
      </c>
      <c r="FP25" s="13" t="s">
        <v>13</v>
      </c>
      <c r="FQ25" s="13" t="s">
        <v>13</v>
      </c>
      <c r="FR25" s="13" t="s">
        <v>13</v>
      </c>
      <c r="FS25" s="13" t="s">
        <v>13</v>
      </c>
      <c r="FT25" s="13" t="s">
        <v>13</v>
      </c>
      <c r="FU25" s="13" t="s">
        <v>13</v>
      </c>
      <c r="FV25" s="13" t="s">
        <v>13</v>
      </c>
      <c r="FW25" s="13" t="s">
        <v>28</v>
      </c>
      <c r="FX25" s="13" t="s">
        <v>28</v>
      </c>
      <c r="FY25" s="13" t="s">
        <v>13</v>
      </c>
      <c r="FZ25" s="13" t="s">
        <v>13</v>
      </c>
      <c r="GA25" s="13" t="s">
        <v>13</v>
      </c>
      <c r="GB25" s="13" t="s">
        <v>13</v>
      </c>
      <c r="GC25" s="13" t="s">
        <v>13</v>
      </c>
      <c r="GD25" s="13" t="s">
        <v>13</v>
      </c>
      <c r="GE25" s="13" t="s">
        <v>13</v>
      </c>
      <c r="GF25" s="13" t="s">
        <v>13</v>
      </c>
      <c r="GG25" s="13" t="s">
        <v>13</v>
      </c>
      <c r="GH25" s="13" t="s">
        <v>13</v>
      </c>
      <c r="GI25" s="13" t="s">
        <v>13</v>
      </c>
      <c r="GJ25" s="13" t="s">
        <v>13</v>
      </c>
      <c r="GK25" s="13" t="s">
        <v>13</v>
      </c>
      <c r="GL25" s="13" t="s">
        <v>13</v>
      </c>
      <c r="GM25" s="13" t="s">
        <v>13</v>
      </c>
      <c r="GN25" s="13" t="s">
        <v>13</v>
      </c>
      <c r="GO25" s="13" t="s">
        <v>13</v>
      </c>
      <c r="GP25" s="13" t="s">
        <v>13</v>
      </c>
      <c r="GQ25" s="13" t="s">
        <v>13</v>
      </c>
      <c r="GR25" s="13" t="s">
        <v>13</v>
      </c>
      <c r="GS25" s="13" t="s">
        <v>13</v>
      </c>
      <c r="GT25" s="13" t="s">
        <v>28</v>
      </c>
      <c r="GU25" s="13" t="s">
        <v>28</v>
      </c>
      <c r="GV25" s="13" t="s">
        <v>28</v>
      </c>
      <c r="GW25" s="13" t="s">
        <v>13</v>
      </c>
      <c r="GX25" s="13" t="s">
        <v>28</v>
      </c>
      <c r="GY25" s="13" t="s">
        <v>13</v>
      </c>
      <c r="GZ25" s="13" t="s">
        <v>28</v>
      </c>
      <c r="HA25" s="13" t="s">
        <v>13</v>
      </c>
      <c r="HB25" s="13" t="s">
        <v>13</v>
      </c>
      <c r="HC25" s="13" t="s">
        <v>13</v>
      </c>
      <c r="HD25" s="13" t="s">
        <v>13</v>
      </c>
      <c r="HE25" s="13" t="s">
        <v>13</v>
      </c>
      <c r="HF25" s="13" t="s">
        <v>13</v>
      </c>
      <c r="HG25" s="13" t="s">
        <v>13</v>
      </c>
      <c r="HH25" s="13" t="s">
        <v>13</v>
      </c>
      <c r="HI25" s="13" t="s">
        <v>13</v>
      </c>
      <c r="HJ25" s="13" t="s">
        <v>13</v>
      </c>
      <c r="HK25" s="13" t="s">
        <v>13</v>
      </c>
      <c r="HL25" s="13" t="s">
        <v>13</v>
      </c>
      <c r="HM25" s="13" t="s">
        <v>13</v>
      </c>
      <c r="HN25" s="13" t="s">
        <v>13</v>
      </c>
      <c r="HO25" s="13" t="s">
        <v>13</v>
      </c>
      <c r="HP25" s="13" t="s">
        <v>13</v>
      </c>
      <c r="HQ25" s="13" t="s">
        <v>13</v>
      </c>
      <c r="HR25" s="13" t="s">
        <v>13</v>
      </c>
      <c r="HS25" s="13" t="s">
        <v>13</v>
      </c>
      <c r="HT25" s="13" t="s">
        <v>13</v>
      </c>
      <c r="HU25" s="13" t="s">
        <v>13</v>
      </c>
      <c r="HV25" s="13" t="s">
        <v>13</v>
      </c>
      <c r="HW25" s="13" t="s">
        <v>13</v>
      </c>
      <c r="HX25" s="13" t="s">
        <v>13</v>
      </c>
      <c r="HY25" s="13" t="s">
        <v>13</v>
      </c>
      <c r="HZ25" s="13" t="s">
        <v>13</v>
      </c>
      <c r="IA25" s="13" t="s">
        <v>13</v>
      </c>
      <c r="IB25" s="13" t="s">
        <v>13</v>
      </c>
      <c r="IC25" s="13" t="s">
        <v>13</v>
      </c>
      <c r="ID25" s="13" t="s">
        <v>28</v>
      </c>
      <c r="IE25" s="13" t="s">
        <v>13</v>
      </c>
      <c r="IF25" s="13" t="s">
        <v>13</v>
      </c>
      <c r="IG25" s="13" t="s">
        <v>13</v>
      </c>
      <c r="IH25" s="13" t="s">
        <v>28</v>
      </c>
      <c r="II25" s="13" t="s">
        <v>13</v>
      </c>
      <c r="IJ25" s="13" t="s">
        <v>28</v>
      </c>
      <c r="IK25" s="13" t="s">
        <v>13</v>
      </c>
      <c r="IL25" s="13" t="s">
        <v>28</v>
      </c>
      <c r="IM25" s="13" t="s">
        <v>13</v>
      </c>
      <c r="IN25" s="13" t="s">
        <v>28</v>
      </c>
      <c r="IO25" s="13" t="s">
        <v>13</v>
      </c>
      <c r="IP25" s="13" t="s">
        <v>28</v>
      </c>
      <c r="IQ25" s="13" t="s">
        <v>13</v>
      </c>
      <c r="IR25" s="13" t="s">
        <v>28</v>
      </c>
      <c r="IS25" s="13" t="s">
        <v>13</v>
      </c>
      <c r="IT25" s="13" t="s">
        <v>13</v>
      </c>
      <c r="IU25" s="13" t="s">
        <v>28</v>
      </c>
      <c r="IV25" s="13" t="s">
        <v>13</v>
      </c>
      <c r="IW25" s="13" t="s">
        <v>13</v>
      </c>
      <c r="IX25" s="13" t="s">
        <v>28</v>
      </c>
      <c r="IY25" s="13" t="s">
        <v>13</v>
      </c>
      <c r="IZ25" s="13" t="s">
        <v>13</v>
      </c>
      <c r="JA25" s="13" t="s">
        <v>28</v>
      </c>
      <c r="JB25" s="13" t="s">
        <v>13</v>
      </c>
      <c r="JC25" s="13" t="s">
        <v>28</v>
      </c>
      <c r="JD25" s="13" t="s">
        <v>13</v>
      </c>
      <c r="JE25" s="13" t="s">
        <v>13</v>
      </c>
      <c r="JF25" s="13" t="s">
        <v>13</v>
      </c>
      <c r="JG25" s="13" t="s">
        <v>13</v>
      </c>
      <c r="JH25" s="13" t="s">
        <v>28</v>
      </c>
      <c r="JI25" s="13" t="s">
        <v>28</v>
      </c>
      <c r="JJ25" s="13" t="s">
        <v>28</v>
      </c>
      <c r="JK25" s="13" t="s">
        <v>28</v>
      </c>
      <c r="JL25" s="13" t="s">
        <v>28</v>
      </c>
      <c r="JM25" s="13" t="s">
        <v>28</v>
      </c>
      <c r="JN25" s="13" t="s">
        <v>28</v>
      </c>
      <c r="JO25" s="13" t="s">
        <v>28</v>
      </c>
      <c r="JP25" s="13" t="s">
        <v>28</v>
      </c>
      <c r="JQ25" s="13" t="s">
        <v>28</v>
      </c>
      <c r="JR25" s="13" t="s">
        <v>28</v>
      </c>
      <c r="JS25" s="13" t="s">
        <v>28</v>
      </c>
      <c r="JT25" s="13" t="s">
        <v>28</v>
      </c>
      <c r="JU25" s="13" t="s">
        <v>28</v>
      </c>
      <c r="JV25" s="13" t="s">
        <v>13</v>
      </c>
      <c r="JW25" s="13" t="s">
        <v>28</v>
      </c>
      <c r="JX25" s="13" t="s">
        <v>13</v>
      </c>
      <c r="JY25" s="13" t="s">
        <v>28</v>
      </c>
      <c r="JZ25" s="13" t="s">
        <v>28</v>
      </c>
      <c r="KA25" s="13" t="s">
        <v>28</v>
      </c>
      <c r="KB25" s="13" t="s">
        <v>28</v>
      </c>
      <c r="KC25" s="13" t="s">
        <v>28</v>
      </c>
      <c r="KD25" s="13" t="s">
        <v>28</v>
      </c>
      <c r="KE25" s="13" t="s">
        <v>28</v>
      </c>
      <c r="KF25" s="13" t="s">
        <v>28</v>
      </c>
      <c r="KG25" s="13" t="s">
        <v>28</v>
      </c>
      <c r="KH25" s="13" t="s">
        <v>13</v>
      </c>
      <c r="KI25" s="13" t="s">
        <v>13</v>
      </c>
      <c r="KJ25" s="13" t="s">
        <v>28</v>
      </c>
      <c r="KK25" s="13" t="s">
        <v>28</v>
      </c>
      <c r="KL25" s="13" t="s">
        <v>28</v>
      </c>
      <c r="KM25" s="13" t="s">
        <v>28</v>
      </c>
      <c r="KN25" s="13" t="s">
        <v>28</v>
      </c>
      <c r="KO25" s="13" t="s">
        <v>28</v>
      </c>
      <c r="KP25" s="13" t="s">
        <v>28</v>
      </c>
      <c r="KQ25" s="13" t="s">
        <v>28</v>
      </c>
      <c r="KR25" s="13" t="s">
        <v>28</v>
      </c>
      <c r="KS25" s="13" t="s">
        <v>28</v>
      </c>
      <c r="KT25" s="13" t="s">
        <v>28</v>
      </c>
      <c r="KU25" s="13" t="s">
        <v>28</v>
      </c>
      <c r="KV25" s="13" t="s">
        <v>28</v>
      </c>
      <c r="KW25" s="13" t="s">
        <v>28</v>
      </c>
      <c r="KX25" s="13" t="s">
        <v>28</v>
      </c>
      <c r="KY25" s="13" t="s">
        <v>28</v>
      </c>
      <c r="KZ25" s="13" t="s">
        <v>28</v>
      </c>
      <c r="LA25" s="13" t="s">
        <v>28</v>
      </c>
      <c r="LB25" s="13" t="s">
        <v>28</v>
      </c>
      <c r="LC25" s="13" t="s">
        <v>28</v>
      </c>
      <c r="LD25" s="13" t="s">
        <v>28</v>
      </c>
      <c r="LE25" s="13" t="s">
        <v>28</v>
      </c>
      <c r="LF25" s="13" t="s">
        <v>28</v>
      </c>
      <c r="LG25" s="13" t="s">
        <v>28</v>
      </c>
      <c r="LH25" s="13" t="s">
        <v>28</v>
      </c>
      <c r="LI25" s="13" t="s">
        <v>28</v>
      </c>
      <c r="LJ25" s="13" t="s">
        <v>28</v>
      </c>
      <c r="LK25" s="13" t="s">
        <v>28</v>
      </c>
      <c r="LL25" s="13" t="s">
        <v>28</v>
      </c>
      <c r="LM25" s="13" t="s">
        <v>28</v>
      </c>
      <c r="LN25" s="13" t="s">
        <v>28</v>
      </c>
      <c r="LO25" s="13" t="s">
        <v>28</v>
      </c>
      <c r="LP25" s="13" t="s">
        <v>28</v>
      </c>
      <c r="LQ25" s="13" t="s">
        <v>28</v>
      </c>
      <c r="LR25" s="13" t="s">
        <v>28</v>
      </c>
      <c r="LS25" s="13" t="s">
        <v>28</v>
      </c>
      <c r="LT25" s="13" t="s">
        <v>28</v>
      </c>
      <c r="LU25" s="13" t="s">
        <v>28</v>
      </c>
      <c r="LV25" s="13" t="s">
        <v>28</v>
      </c>
      <c r="LW25" s="13" t="s">
        <v>28</v>
      </c>
      <c r="LX25" s="13" t="s">
        <v>28</v>
      </c>
      <c r="LY25" s="13" t="s">
        <v>28</v>
      </c>
      <c r="LZ25" s="13" t="s">
        <v>28</v>
      </c>
      <c r="MA25" s="13" t="s">
        <v>28</v>
      </c>
      <c r="MB25" s="13" t="s">
        <v>28</v>
      </c>
      <c r="MC25" s="13" t="s">
        <v>28</v>
      </c>
      <c r="MD25" s="13" t="s">
        <v>28</v>
      </c>
      <c r="ME25" s="13" t="s">
        <v>28</v>
      </c>
      <c r="MF25" s="13" t="s">
        <v>28</v>
      </c>
      <c r="MG25" s="13" t="s">
        <v>28</v>
      </c>
      <c r="MH25" s="13" t="s">
        <v>28</v>
      </c>
      <c r="MI25" s="13" t="s">
        <v>28</v>
      </c>
      <c r="MJ25" s="13" t="s">
        <v>28</v>
      </c>
      <c r="MK25" s="13" t="s">
        <v>28</v>
      </c>
      <c r="ML25" s="13" t="s">
        <v>28</v>
      </c>
      <c r="MM25" s="13" t="s">
        <v>28</v>
      </c>
      <c r="MN25" s="13" t="s">
        <v>28</v>
      </c>
      <c r="MO25" s="13" t="s">
        <v>28</v>
      </c>
      <c r="MP25" s="13" t="s">
        <v>28</v>
      </c>
      <c r="MQ25" s="13" t="s">
        <v>28</v>
      </c>
      <c r="MR25" s="13" t="s">
        <v>28</v>
      </c>
      <c r="MS25" s="13" t="s">
        <v>28</v>
      </c>
      <c r="MT25" s="13" t="s">
        <v>28</v>
      </c>
      <c r="MU25" s="13" t="s">
        <v>28</v>
      </c>
      <c r="MV25" s="13" t="s">
        <v>28</v>
      </c>
      <c r="MW25" s="13" t="s">
        <v>28</v>
      </c>
      <c r="MX25" s="13" t="s">
        <v>28</v>
      </c>
      <c r="MY25" s="13" t="s">
        <v>28</v>
      </c>
      <c r="MZ25" s="13" t="s">
        <v>28</v>
      </c>
      <c r="NA25" s="13" t="s">
        <v>28</v>
      </c>
      <c r="NB25" s="13" t="s">
        <v>28</v>
      </c>
      <c r="NC25" s="13" t="s">
        <v>28</v>
      </c>
      <c r="ND25" s="13" t="s">
        <v>28</v>
      </c>
      <c r="NE25" s="13" t="s">
        <v>28</v>
      </c>
      <c r="NF25" s="13" t="s">
        <v>28</v>
      </c>
      <c r="NG25" s="13" t="s">
        <v>28</v>
      </c>
      <c r="NH25" s="13" t="s">
        <v>28</v>
      </c>
      <c r="NI25" s="13" t="s">
        <v>28</v>
      </c>
      <c r="NJ25" s="13" t="s">
        <v>28</v>
      </c>
      <c r="NK25" s="13" t="s">
        <v>28</v>
      </c>
      <c r="NL25" s="13" t="s">
        <v>28</v>
      </c>
      <c r="NM25" s="13" t="s">
        <v>28</v>
      </c>
      <c r="NN25" s="13" t="s">
        <v>28</v>
      </c>
      <c r="NO25" s="13" t="s">
        <v>28</v>
      </c>
      <c r="NP25" s="13" t="s">
        <v>28</v>
      </c>
      <c r="NQ25" s="13" t="s">
        <v>28</v>
      </c>
      <c r="NR25" s="13" t="s">
        <v>28</v>
      </c>
      <c r="NS25" s="13" t="s">
        <v>28</v>
      </c>
      <c r="NT25" s="13" t="s">
        <v>28</v>
      </c>
      <c r="NU25" s="13" t="s">
        <v>28</v>
      </c>
      <c r="NV25" s="13" t="s">
        <v>28</v>
      </c>
      <c r="NW25" s="13" t="s">
        <v>28</v>
      </c>
      <c r="NX25" s="13" t="s">
        <v>28</v>
      </c>
      <c r="NY25" s="13" t="s">
        <v>28</v>
      </c>
      <c r="NZ25" s="13" t="s">
        <v>28</v>
      </c>
    </row>
    <row r="26" spans="1:390" x14ac:dyDescent="0.3">
      <c r="A26" s="8">
        <v>25</v>
      </c>
      <c r="B26" s="8" t="s">
        <v>13</v>
      </c>
      <c r="C26" s="8">
        <v>30</v>
      </c>
      <c r="D26" s="8" t="s">
        <v>18</v>
      </c>
      <c r="E26" s="8">
        <v>7.8</v>
      </c>
      <c r="F26" s="8">
        <v>7</v>
      </c>
      <c r="G26" s="8">
        <v>75</v>
      </c>
      <c r="H26" s="8">
        <v>6</v>
      </c>
      <c r="I26" s="8" t="s">
        <v>19</v>
      </c>
      <c r="J26" s="8" t="s">
        <v>27</v>
      </c>
      <c r="K26" s="8">
        <v>70</v>
      </c>
      <c r="L26" s="8">
        <v>8000</v>
      </c>
      <c r="M26" s="8" t="s">
        <v>17</v>
      </c>
      <c r="Q26" s="12" t="s">
        <v>2</v>
      </c>
      <c r="R26" s="13">
        <v>27</v>
      </c>
      <c r="S26" s="13">
        <v>28</v>
      </c>
      <c r="T26" s="13">
        <v>28</v>
      </c>
      <c r="U26" s="13">
        <v>28</v>
      </c>
      <c r="V26" s="13">
        <v>28</v>
      </c>
      <c r="W26" s="13">
        <v>28</v>
      </c>
      <c r="X26" s="13">
        <v>29</v>
      </c>
      <c r="Y26" s="13">
        <v>29</v>
      </c>
      <c r="Z26" s="13">
        <v>29</v>
      </c>
      <c r="AA26" s="13">
        <v>29</v>
      </c>
      <c r="AB26" s="13">
        <v>29</v>
      </c>
      <c r="AC26" s="13">
        <v>29</v>
      </c>
      <c r="AD26" s="13">
        <v>29</v>
      </c>
      <c r="AE26" s="13">
        <v>29</v>
      </c>
      <c r="AF26" s="13">
        <v>29</v>
      </c>
      <c r="AG26" s="13">
        <v>29</v>
      </c>
      <c r="AH26" s="13">
        <v>29</v>
      </c>
      <c r="AI26" s="13">
        <v>29</v>
      </c>
      <c r="AJ26" s="13">
        <v>29</v>
      </c>
      <c r="AK26" s="13">
        <v>30</v>
      </c>
      <c r="AL26" s="13">
        <v>30</v>
      </c>
      <c r="AM26" s="13">
        <v>30</v>
      </c>
      <c r="AN26" s="13">
        <v>30</v>
      </c>
      <c r="AO26" s="13">
        <v>30</v>
      </c>
      <c r="AP26" s="13">
        <v>30</v>
      </c>
      <c r="AQ26" s="13">
        <v>30</v>
      </c>
      <c r="AR26" s="13">
        <v>30</v>
      </c>
      <c r="AS26" s="13">
        <v>30</v>
      </c>
      <c r="AT26" s="13">
        <v>30</v>
      </c>
      <c r="AU26" s="13">
        <v>30</v>
      </c>
      <c r="AV26" s="13">
        <v>30</v>
      </c>
      <c r="AW26" s="13">
        <v>30</v>
      </c>
      <c r="AX26" s="13">
        <v>31</v>
      </c>
      <c r="AY26" s="13">
        <v>31</v>
      </c>
      <c r="AZ26" s="13">
        <v>31</v>
      </c>
      <c r="BA26" s="13">
        <v>31</v>
      </c>
      <c r="BB26" s="13">
        <v>31</v>
      </c>
      <c r="BC26" s="13">
        <v>31</v>
      </c>
      <c r="BD26" s="13">
        <v>31</v>
      </c>
      <c r="BE26" s="13">
        <v>31</v>
      </c>
      <c r="BF26" s="13">
        <v>31</v>
      </c>
      <c r="BG26" s="13">
        <v>31</v>
      </c>
      <c r="BH26" s="13">
        <v>31</v>
      </c>
      <c r="BI26" s="13">
        <v>31</v>
      </c>
      <c r="BJ26" s="13">
        <v>31</v>
      </c>
      <c r="BK26" s="13">
        <v>31</v>
      </c>
      <c r="BL26" s="13">
        <v>31</v>
      </c>
      <c r="BM26" s="13">
        <v>31</v>
      </c>
      <c r="BN26" s="13">
        <v>31</v>
      </c>
      <c r="BO26" s="13">
        <v>31</v>
      </c>
      <c r="BP26" s="13">
        <v>32</v>
      </c>
      <c r="BQ26" s="13">
        <v>32</v>
      </c>
      <c r="BR26" s="13">
        <v>32</v>
      </c>
      <c r="BS26" s="13">
        <v>32</v>
      </c>
      <c r="BT26" s="13">
        <v>32</v>
      </c>
      <c r="BU26" s="13">
        <v>32</v>
      </c>
      <c r="BV26" s="13">
        <v>32</v>
      </c>
      <c r="BW26" s="13">
        <v>32</v>
      </c>
      <c r="BX26" s="13">
        <v>32</v>
      </c>
      <c r="BY26" s="13">
        <v>32</v>
      </c>
      <c r="BZ26" s="13">
        <v>32</v>
      </c>
      <c r="CA26" s="13">
        <v>32</v>
      </c>
      <c r="CB26" s="13">
        <v>32</v>
      </c>
      <c r="CC26" s="13">
        <v>32</v>
      </c>
      <c r="CD26" s="13">
        <v>32</v>
      </c>
      <c r="CE26" s="13">
        <v>32</v>
      </c>
      <c r="CF26" s="13">
        <v>32</v>
      </c>
      <c r="CG26" s="13">
        <v>33</v>
      </c>
      <c r="CH26" s="13">
        <v>33</v>
      </c>
      <c r="CI26" s="13">
        <v>33</v>
      </c>
      <c r="CJ26" s="13">
        <v>33</v>
      </c>
      <c r="CK26" s="13">
        <v>33</v>
      </c>
      <c r="CL26" s="13">
        <v>33</v>
      </c>
      <c r="CM26" s="13">
        <v>33</v>
      </c>
      <c r="CN26" s="13">
        <v>33</v>
      </c>
      <c r="CO26" s="13">
        <v>33</v>
      </c>
      <c r="CP26" s="13">
        <v>33</v>
      </c>
      <c r="CQ26" s="13">
        <v>33</v>
      </c>
      <c r="CR26" s="13">
        <v>33</v>
      </c>
      <c r="CS26" s="13">
        <v>33</v>
      </c>
      <c r="CT26" s="13">
        <v>34</v>
      </c>
      <c r="CU26" s="13">
        <v>34</v>
      </c>
      <c r="CV26" s="13">
        <v>35</v>
      </c>
      <c r="CW26" s="13">
        <v>35</v>
      </c>
      <c r="CX26" s="13">
        <v>35</v>
      </c>
      <c r="CY26" s="13">
        <v>35</v>
      </c>
      <c r="CZ26" s="13">
        <v>35</v>
      </c>
      <c r="DA26" s="13">
        <v>35</v>
      </c>
      <c r="DB26" s="13">
        <v>35</v>
      </c>
      <c r="DC26" s="13">
        <v>35</v>
      </c>
      <c r="DD26" s="13">
        <v>35</v>
      </c>
      <c r="DE26" s="13">
        <v>35</v>
      </c>
      <c r="DF26" s="13">
        <v>35</v>
      </c>
      <c r="DG26" s="13">
        <v>35</v>
      </c>
      <c r="DH26" s="13">
        <v>36</v>
      </c>
      <c r="DI26" s="13">
        <v>36</v>
      </c>
      <c r="DJ26" s="13">
        <v>36</v>
      </c>
      <c r="DK26" s="13">
        <v>36</v>
      </c>
      <c r="DL26" s="13">
        <v>36</v>
      </c>
      <c r="DM26" s="13">
        <v>36</v>
      </c>
      <c r="DN26" s="13">
        <v>36</v>
      </c>
      <c r="DO26" s="13">
        <v>36</v>
      </c>
      <c r="DP26" s="13">
        <v>36</v>
      </c>
      <c r="DQ26" s="13">
        <v>36</v>
      </c>
      <c r="DR26" s="13">
        <v>36</v>
      </c>
      <c r="DS26" s="13">
        <v>36</v>
      </c>
      <c r="DT26" s="13">
        <v>37</v>
      </c>
      <c r="DU26" s="13">
        <v>37</v>
      </c>
      <c r="DV26" s="13">
        <v>37</v>
      </c>
      <c r="DW26" s="13">
        <v>37</v>
      </c>
      <c r="DX26" s="13">
        <v>37</v>
      </c>
      <c r="DY26" s="13">
        <v>37</v>
      </c>
      <c r="DZ26" s="13">
        <v>37</v>
      </c>
      <c r="EA26" s="13">
        <v>37</v>
      </c>
      <c r="EB26" s="13">
        <v>37</v>
      </c>
      <c r="EC26" s="13">
        <v>37</v>
      </c>
      <c r="ED26" s="13">
        <v>37</v>
      </c>
      <c r="EE26" s="13">
        <v>37</v>
      </c>
      <c r="EF26" s="13">
        <v>37</v>
      </c>
      <c r="EG26" s="13">
        <v>37</v>
      </c>
      <c r="EH26" s="13">
        <v>37</v>
      </c>
      <c r="EI26" s="13">
        <v>37</v>
      </c>
      <c r="EJ26" s="13">
        <v>37</v>
      </c>
      <c r="EK26" s="13">
        <v>37</v>
      </c>
      <c r="EL26" s="13">
        <v>37</v>
      </c>
      <c r="EM26" s="13">
        <v>37</v>
      </c>
      <c r="EN26" s="13">
        <v>38</v>
      </c>
      <c r="EO26" s="13">
        <v>38</v>
      </c>
      <c r="EP26" s="13">
        <v>38</v>
      </c>
      <c r="EQ26" s="13">
        <v>38</v>
      </c>
      <c r="ER26" s="13">
        <v>38</v>
      </c>
      <c r="ES26" s="13">
        <v>38</v>
      </c>
      <c r="ET26" s="13">
        <v>38</v>
      </c>
      <c r="EU26" s="13">
        <v>38</v>
      </c>
      <c r="EV26" s="13">
        <v>38</v>
      </c>
      <c r="EW26" s="13">
        <v>38</v>
      </c>
      <c r="EX26" s="13">
        <v>38</v>
      </c>
      <c r="EY26" s="13">
        <v>38</v>
      </c>
      <c r="EZ26" s="13">
        <v>38</v>
      </c>
      <c r="FA26" s="13">
        <v>38</v>
      </c>
      <c r="FB26" s="13">
        <v>38</v>
      </c>
      <c r="FC26" s="13">
        <v>38</v>
      </c>
      <c r="FD26" s="13">
        <v>38</v>
      </c>
      <c r="FE26" s="13">
        <v>38</v>
      </c>
      <c r="FF26" s="13">
        <v>38</v>
      </c>
      <c r="FG26" s="13">
        <v>38</v>
      </c>
      <c r="FH26" s="13">
        <v>39</v>
      </c>
      <c r="FI26" s="13">
        <v>39</v>
      </c>
      <c r="FJ26" s="13">
        <v>39</v>
      </c>
      <c r="FK26" s="13">
        <v>39</v>
      </c>
      <c r="FL26" s="13">
        <v>39</v>
      </c>
      <c r="FM26" s="13">
        <v>39</v>
      </c>
      <c r="FN26" s="13">
        <v>39</v>
      </c>
      <c r="FO26" s="13">
        <v>39</v>
      </c>
      <c r="FP26" s="13">
        <v>39</v>
      </c>
      <c r="FQ26" s="13">
        <v>39</v>
      </c>
      <c r="FR26" s="13">
        <v>39</v>
      </c>
      <c r="FS26" s="13">
        <v>39</v>
      </c>
      <c r="FT26" s="13">
        <v>39</v>
      </c>
      <c r="FU26" s="13">
        <v>39</v>
      </c>
      <c r="FV26" s="13">
        <v>39</v>
      </c>
      <c r="FW26" s="13">
        <v>40</v>
      </c>
      <c r="FX26" s="13">
        <v>40</v>
      </c>
      <c r="FY26" s="13">
        <v>40</v>
      </c>
      <c r="FZ26" s="13">
        <v>40</v>
      </c>
      <c r="GA26" s="13">
        <v>41</v>
      </c>
      <c r="GB26" s="13">
        <v>41</v>
      </c>
      <c r="GC26" s="13">
        <v>41</v>
      </c>
      <c r="GD26" s="13">
        <v>41</v>
      </c>
      <c r="GE26" s="13">
        <v>41</v>
      </c>
      <c r="GF26" s="13">
        <v>41</v>
      </c>
      <c r="GG26" s="13">
        <v>41</v>
      </c>
      <c r="GH26" s="13">
        <v>41</v>
      </c>
      <c r="GI26" s="13">
        <v>41</v>
      </c>
      <c r="GJ26" s="13">
        <v>41</v>
      </c>
      <c r="GK26" s="13">
        <v>41</v>
      </c>
      <c r="GL26" s="13">
        <v>41</v>
      </c>
      <c r="GM26" s="13">
        <v>42</v>
      </c>
      <c r="GN26" s="13">
        <v>42</v>
      </c>
      <c r="GO26" s="13">
        <v>42</v>
      </c>
      <c r="GP26" s="13">
        <v>42</v>
      </c>
      <c r="GQ26" s="13">
        <v>42</v>
      </c>
      <c r="GR26" s="13">
        <v>42</v>
      </c>
      <c r="GS26" s="13">
        <v>42</v>
      </c>
      <c r="GT26" s="13">
        <v>42</v>
      </c>
      <c r="GU26" s="13">
        <v>42</v>
      </c>
      <c r="GV26" s="13">
        <v>43</v>
      </c>
      <c r="GW26" s="13">
        <v>43</v>
      </c>
      <c r="GX26" s="13">
        <v>43</v>
      </c>
      <c r="GY26" s="13">
        <v>43</v>
      </c>
      <c r="GZ26" s="13">
        <v>43</v>
      </c>
      <c r="HA26" s="13">
        <v>43</v>
      </c>
      <c r="HB26" s="13">
        <v>43</v>
      </c>
      <c r="HC26" s="13">
        <v>43</v>
      </c>
      <c r="HD26" s="13">
        <v>43</v>
      </c>
      <c r="HE26" s="13">
        <v>43</v>
      </c>
      <c r="HF26" s="13">
        <v>43</v>
      </c>
      <c r="HG26" s="13">
        <v>43</v>
      </c>
      <c r="HH26" s="13">
        <v>43</v>
      </c>
      <c r="HI26" s="13">
        <v>43</v>
      </c>
      <c r="HJ26" s="13">
        <v>43</v>
      </c>
      <c r="HK26" s="13">
        <v>43</v>
      </c>
      <c r="HL26" s="13">
        <v>43</v>
      </c>
      <c r="HM26" s="13">
        <v>43</v>
      </c>
      <c r="HN26" s="13">
        <v>43</v>
      </c>
      <c r="HO26" s="13">
        <v>43</v>
      </c>
      <c r="HP26" s="13">
        <v>43</v>
      </c>
      <c r="HQ26" s="13">
        <v>43</v>
      </c>
      <c r="HR26" s="13">
        <v>43</v>
      </c>
      <c r="HS26" s="13">
        <v>43</v>
      </c>
      <c r="HT26" s="13">
        <v>43</v>
      </c>
      <c r="HU26" s="13">
        <v>43</v>
      </c>
      <c r="HV26" s="13">
        <v>43</v>
      </c>
      <c r="HW26" s="13">
        <v>43</v>
      </c>
      <c r="HX26" s="13">
        <v>43</v>
      </c>
      <c r="HY26" s="13">
        <v>43</v>
      </c>
      <c r="HZ26" s="13">
        <v>43</v>
      </c>
      <c r="IA26" s="13">
        <v>43</v>
      </c>
      <c r="IB26" s="13">
        <v>43</v>
      </c>
      <c r="IC26" s="13">
        <v>43</v>
      </c>
      <c r="ID26" s="13">
        <v>44</v>
      </c>
      <c r="IE26" s="13">
        <v>44</v>
      </c>
      <c r="IF26" s="13">
        <v>44</v>
      </c>
      <c r="IG26" s="13">
        <v>44</v>
      </c>
      <c r="IH26" s="13">
        <v>44</v>
      </c>
      <c r="II26" s="13">
        <v>44</v>
      </c>
      <c r="IJ26" s="13">
        <v>44</v>
      </c>
      <c r="IK26" s="13">
        <v>44</v>
      </c>
      <c r="IL26" s="13">
        <v>44</v>
      </c>
      <c r="IM26" s="13">
        <v>44</v>
      </c>
      <c r="IN26" s="13">
        <v>44</v>
      </c>
      <c r="IO26" s="13">
        <v>44</v>
      </c>
      <c r="IP26" s="13">
        <v>44</v>
      </c>
      <c r="IQ26" s="13">
        <v>44</v>
      </c>
      <c r="IR26" s="13">
        <v>44</v>
      </c>
      <c r="IS26" s="13">
        <v>44</v>
      </c>
      <c r="IT26" s="13">
        <v>44</v>
      </c>
      <c r="IU26" s="13">
        <v>44</v>
      </c>
      <c r="IV26" s="13">
        <v>44</v>
      </c>
      <c r="IW26" s="13">
        <v>44</v>
      </c>
      <c r="IX26" s="13">
        <v>44</v>
      </c>
      <c r="IY26" s="13">
        <v>44</v>
      </c>
      <c r="IZ26" s="13">
        <v>44</v>
      </c>
      <c r="JA26" s="13">
        <v>44</v>
      </c>
      <c r="JB26" s="13">
        <v>44</v>
      </c>
      <c r="JC26" s="13">
        <v>44</v>
      </c>
      <c r="JD26" s="13">
        <v>44</v>
      </c>
      <c r="JE26" s="13">
        <v>44</v>
      </c>
      <c r="JF26" s="13">
        <v>44</v>
      </c>
      <c r="JG26" s="13">
        <v>44</v>
      </c>
      <c r="JH26" s="13">
        <v>45</v>
      </c>
      <c r="JI26" s="13">
        <v>45</v>
      </c>
      <c r="JJ26" s="13">
        <v>45</v>
      </c>
      <c r="JK26" s="13">
        <v>45</v>
      </c>
      <c r="JL26" s="13">
        <v>45</v>
      </c>
      <c r="JM26" s="13">
        <v>45</v>
      </c>
      <c r="JN26" s="13">
        <v>45</v>
      </c>
      <c r="JO26" s="13">
        <v>45</v>
      </c>
      <c r="JP26" s="13">
        <v>45</v>
      </c>
      <c r="JQ26" s="13">
        <v>45</v>
      </c>
      <c r="JR26" s="13">
        <v>45</v>
      </c>
      <c r="JS26" s="13">
        <v>45</v>
      </c>
      <c r="JT26" s="13">
        <v>45</v>
      </c>
      <c r="JU26" s="13">
        <v>45</v>
      </c>
      <c r="JV26" s="13">
        <v>48</v>
      </c>
      <c r="JW26" s="13">
        <v>48</v>
      </c>
      <c r="JX26" s="13">
        <v>48</v>
      </c>
      <c r="JY26" s="13">
        <v>49</v>
      </c>
      <c r="JZ26" s="13">
        <v>49</v>
      </c>
      <c r="KA26" s="13">
        <v>49</v>
      </c>
      <c r="KB26" s="13">
        <v>49</v>
      </c>
      <c r="KC26" s="13">
        <v>49</v>
      </c>
      <c r="KD26" s="13">
        <v>49</v>
      </c>
      <c r="KE26" s="13">
        <v>49</v>
      </c>
      <c r="KF26" s="13">
        <v>49</v>
      </c>
      <c r="KG26" s="13">
        <v>49</v>
      </c>
      <c r="KH26" s="13">
        <v>49</v>
      </c>
      <c r="KI26" s="13">
        <v>49</v>
      </c>
      <c r="KJ26" s="13">
        <v>50</v>
      </c>
      <c r="KK26" s="13">
        <v>50</v>
      </c>
      <c r="KL26" s="13">
        <v>50</v>
      </c>
      <c r="KM26" s="13">
        <v>50</v>
      </c>
      <c r="KN26" s="13">
        <v>50</v>
      </c>
      <c r="KO26" s="13">
        <v>50</v>
      </c>
      <c r="KP26" s="13">
        <v>50</v>
      </c>
      <c r="KQ26" s="13">
        <v>50</v>
      </c>
      <c r="KR26" s="13">
        <v>50</v>
      </c>
      <c r="KS26" s="13">
        <v>50</v>
      </c>
      <c r="KT26" s="13">
        <v>50</v>
      </c>
      <c r="KU26" s="13">
        <v>50</v>
      </c>
      <c r="KV26" s="13">
        <v>50</v>
      </c>
      <c r="KW26" s="13">
        <v>50</v>
      </c>
      <c r="KX26" s="13">
        <v>50</v>
      </c>
      <c r="KY26" s="13">
        <v>50</v>
      </c>
      <c r="KZ26" s="13">
        <v>50</v>
      </c>
      <c r="LA26" s="13">
        <v>50</v>
      </c>
      <c r="LB26" s="13">
        <v>50</v>
      </c>
      <c r="LC26" s="13">
        <v>50</v>
      </c>
      <c r="LD26" s="13">
        <v>51</v>
      </c>
      <c r="LE26" s="13">
        <v>51</v>
      </c>
      <c r="LF26" s="13">
        <v>51</v>
      </c>
      <c r="LG26" s="13">
        <v>51</v>
      </c>
      <c r="LH26" s="13">
        <v>51</v>
      </c>
      <c r="LI26" s="13">
        <v>51</v>
      </c>
      <c r="LJ26" s="13">
        <v>51</v>
      </c>
      <c r="LK26" s="13">
        <v>51</v>
      </c>
      <c r="LL26" s="13">
        <v>52</v>
      </c>
      <c r="LM26" s="13">
        <v>52</v>
      </c>
      <c r="LN26" s="13">
        <v>52</v>
      </c>
      <c r="LO26" s="13">
        <v>52</v>
      </c>
      <c r="LP26" s="13">
        <v>52</v>
      </c>
      <c r="LQ26" s="13">
        <v>52</v>
      </c>
      <c r="LR26" s="13">
        <v>52</v>
      </c>
      <c r="LS26" s="13">
        <v>52</v>
      </c>
      <c r="LT26" s="13">
        <v>52</v>
      </c>
      <c r="LU26" s="13">
        <v>53</v>
      </c>
      <c r="LV26" s="13">
        <v>53</v>
      </c>
      <c r="LW26" s="13">
        <v>53</v>
      </c>
      <c r="LX26" s="13">
        <v>53</v>
      </c>
      <c r="LY26" s="13">
        <v>53</v>
      </c>
      <c r="LZ26" s="13">
        <v>53</v>
      </c>
      <c r="MA26" s="13">
        <v>53</v>
      </c>
      <c r="MB26" s="13">
        <v>53</v>
      </c>
      <c r="MC26" s="13">
        <v>53</v>
      </c>
      <c r="MD26" s="13">
        <v>53</v>
      </c>
      <c r="ME26" s="13">
        <v>53</v>
      </c>
      <c r="MF26" s="13">
        <v>53</v>
      </c>
      <c r="MG26" s="13">
        <v>53</v>
      </c>
      <c r="MH26" s="13">
        <v>53</v>
      </c>
      <c r="MI26" s="13">
        <v>53</v>
      </c>
      <c r="MJ26" s="13">
        <v>53</v>
      </c>
      <c r="MK26" s="13">
        <v>53</v>
      </c>
      <c r="ML26" s="13">
        <v>54</v>
      </c>
      <c r="MM26" s="13">
        <v>54</v>
      </c>
      <c r="MN26" s="13">
        <v>54</v>
      </c>
      <c r="MO26" s="13">
        <v>54</v>
      </c>
      <c r="MP26" s="13">
        <v>54</v>
      </c>
      <c r="MQ26" s="13">
        <v>54</v>
      </c>
      <c r="MR26" s="13">
        <v>54</v>
      </c>
      <c r="MS26" s="13">
        <v>55</v>
      </c>
      <c r="MT26" s="13">
        <v>55</v>
      </c>
      <c r="MU26" s="13">
        <v>56</v>
      </c>
      <c r="MV26" s="13">
        <v>56</v>
      </c>
      <c r="MW26" s="13">
        <v>57</v>
      </c>
      <c r="MX26" s="13">
        <v>57</v>
      </c>
      <c r="MY26" s="13">
        <v>57</v>
      </c>
      <c r="MZ26" s="13">
        <v>57</v>
      </c>
      <c r="NA26" s="13">
        <v>57</v>
      </c>
      <c r="NB26" s="13">
        <v>57</v>
      </c>
      <c r="NC26" s="13">
        <v>57</v>
      </c>
      <c r="ND26" s="13">
        <v>57</v>
      </c>
      <c r="NE26" s="13">
        <v>57</v>
      </c>
      <c r="NF26" s="13">
        <v>58</v>
      </c>
      <c r="NG26" s="13">
        <v>58</v>
      </c>
      <c r="NH26" s="13">
        <v>58</v>
      </c>
      <c r="NI26" s="13">
        <v>58</v>
      </c>
      <c r="NJ26" s="13">
        <v>58</v>
      </c>
      <c r="NK26" s="13">
        <v>58</v>
      </c>
      <c r="NL26" s="13">
        <v>59</v>
      </c>
      <c r="NM26" s="13">
        <v>59</v>
      </c>
      <c r="NN26" s="13">
        <v>59</v>
      </c>
      <c r="NO26" s="13">
        <v>59</v>
      </c>
      <c r="NP26" s="13">
        <v>59</v>
      </c>
      <c r="NQ26" s="13">
        <v>59</v>
      </c>
      <c r="NR26" s="13">
        <v>59</v>
      </c>
      <c r="NS26" s="13">
        <v>59</v>
      </c>
      <c r="NT26" s="13">
        <v>59</v>
      </c>
      <c r="NU26" s="13">
        <v>59</v>
      </c>
      <c r="NV26" s="13">
        <v>59</v>
      </c>
      <c r="NW26" s="13">
        <v>59</v>
      </c>
      <c r="NX26" s="13">
        <v>59</v>
      </c>
      <c r="NY26" s="13">
        <v>59</v>
      </c>
      <c r="NZ26" s="13">
        <v>59</v>
      </c>
    </row>
    <row r="27" spans="1:390" x14ac:dyDescent="0.3">
      <c r="A27" s="8">
        <v>26</v>
      </c>
      <c r="B27" s="8" t="s">
        <v>13</v>
      </c>
      <c r="C27" s="8">
        <v>30</v>
      </c>
      <c r="D27" s="8" t="s">
        <v>18</v>
      </c>
      <c r="E27" s="8">
        <v>7.9</v>
      </c>
      <c r="F27" s="8">
        <v>7</v>
      </c>
      <c r="G27" s="8">
        <v>75</v>
      </c>
      <c r="H27" s="8">
        <v>6</v>
      </c>
      <c r="I27" s="8" t="s">
        <v>19</v>
      </c>
      <c r="J27" s="8" t="s">
        <v>27</v>
      </c>
      <c r="K27" s="8">
        <v>70</v>
      </c>
      <c r="L27" s="8">
        <v>8000</v>
      </c>
      <c r="M27" s="8" t="s">
        <v>17</v>
      </c>
      <c r="Q27" s="12" t="s">
        <v>3</v>
      </c>
      <c r="R27" s="13" t="s">
        <v>14</v>
      </c>
      <c r="S27" s="13" t="s">
        <v>18</v>
      </c>
      <c r="T27" s="13" t="s">
        <v>18</v>
      </c>
      <c r="U27" s="13" t="s">
        <v>21</v>
      </c>
      <c r="V27" s="13" t="s">
        <v>21</v>
      </c>
      <c r="W27" s="13" t="s">
        <v>14</v>
      </c>
      <c r="X27" s="13" t="s">
        <v>26</v>
      </c>
      <c r="Y27" s="13" t="s">
        <v>18</v>
      </c>
      <c r="Z27" s="13" t="s">
        <v>18</v>
      </c>
      <c r="AA27" s="13" t="s">
        <v>18</v>
      </c>
      <c r="AB27" s="13" t="s">
        <v>18</v>
      </c>
      <c r="AC27" s="13" t="s">
        <v>18</v>
      </c>
      <c r="AD27" s="13" t="s">
        <v>18</v>
      </c>
      <c r="AE27" s="13" t="s">
        <v>18</v>
      </c>
      <c r="AF27" s="13" t="s">
        <v>18</v>
      </c>
      <c r="AG27" s="13" t="s">
        <v>18</v>
      </c>
      <c r="AH27" s="13" t="s">
        <v>29</v>
      </c>
      <c r="AI27" s="13" t="s">
        <v>18</v>
      </c>
      <c r="AJ27" s="13" t="s">
        <v>29</v>
      </c>
      <c r="AK27" s="13" t="s">
        <v>18</v>
      </c>
      <c r="AL27" s="13" t="s">
        <v>18</v>
      </c>
      <c r="AM27" s="13" t="s">
        <v>18</v>
      </c>
      <c r="AN27" s="13" t="s">
        <v>18</v>
      </c>
      <c r="AO27" s="13" t="s">
        <v>18</v>
      </c>
      <c r="AP27" s="13" t="s">
        <v>18</v>
      </c>
      <c r="AQ27" s="13" t="s">
        <v>18</v>
      </c>
      <c r="AR27" s="13" t="s">
        <v>18</v>
      </c>
      <c r="AS27" s="13" t="s">
        <v>18</v>
      </c>
      <c r="AT27" s="13" t="s">
        <v>18</v>
      </c>
      <c r="AU27" s="13" t="s">
        <v>18</v>
      </c>
      <c r="AV27" s="13" t="s">
        <v>29</v>
      </c>
      <c r="AW27" s="13" t="s">
        <v>29</v>
      </c>
      <c r="AX27" s="13" t="s">
        <v>29</v>
      </c>
      <c r="AY27" s="13" t="s">
        <v>18</v>
      </c>
      <c r="AZ27" s="13" t="s">
        <v>18</v>
      </c>
      <c r="BA27" s="13" t="s">
        <v>18</v>
      </c>
      <c r="BB27" s="13" t="s">
        <v>18</v>
      </c>
      <c r="BC27" s="13" t="s">
        <v>18</v>
      </c>
      <c r="BD27" s="13" t="s">
        <v>18</v>
      </c>
      <c r="BE27" s="13" t="s">
        <v>18</v>
      </c>
      <c r="BF27" s="13" t="s">
        <v>18</v>
      </c>
      <c r="BG27" s="13" t="s">
        <v>18</v>
      </c>
      <c r="BH27" s="13" t="s">
        <v>18</v>
      </c>
      <c r="BI27" s="13" t="s">
        <v>18</v>
      </c>
      <c r="BJ27" s="13" t="s">
        <v>18</v>
      </c>
      <c r="BK27" s="13" t="s">
        <v>18</v>
      </c>
      <c r="BL27" s="13" t="s">
        <v>18</v>
      </c>
      <c r="BM27" s="13" t="s">
        <v>18</v>
      </c>
      <c r="BN27" s="13" t="s">
        <v>18</v>
      </c>
      <c r="BO27" s="13" t="s">
        <v>18</v>
      </c>
      <c r="BP27" s="13" t="s">
        <v>34</v>
      </c>
      <c r="BQ27" s="13" t="s">
        <v>34</v>
      </c>
      <c r="BR27" s="13" t="s">
        <v>18</v>
      </c>
      <c r="BS27" s="13" t="s">
        <v>18</v>
      </c>
      <c r="BT27" s="13" t="s">
        <v>18</v>
      </c>
      <c r="BU27" s="13" t="s">
        <v>18</v>
      </c>
      <c r="BV27" s="13" t="s">
        <v>18</v>
      </c>
      <c r="BW27" s="13" t="s">
        <v>18</v>
      </c>
      <c r="BX27" s="13" t="s">
        <v>18</v>
      </c>
      <c r="BY27" s="13" t="s">
        <v>18</v>
      </c>
      <c r="BZ27" s="13" t="s">
        <v>18</v>
      </c>
      <c r="CA27" s="13" t="s">
        <v>18</v>
      </c>
      <c r="CB27" s="13" t="s">
        <v>18</v>
      </c>
      <c r="CC27" s="13" t="s">
        <v>18</v>
      </c>
      <c r="CD27" s="13" t="s">
        <v>18</v>
      </c>
      <c r="CE27" s="13" t="s">
        <v>18</v>
      </c>
      <c r="CF27" s="13" t="s">
        <v>35</v>
      </c>
      <c r="CG27" s="13" t="s">
        <v>18</v>
      </c>
      <c r="CH27" s="13" t="s">
        <v>37</v>
      </c>
      <c r="CI27" s="13" t="s">
        <v>37</v>
      </c>
      <c r="CJ27" s="13" t="s">
        <v>18</v>
      </c>
      <c r="CK27" s="13" t="s">
        <v>18</v>
      </c>
      <c r="CL27" s="13" t="s">
        <v>18</v>
      </c>
      <c r="CM27" s="13" t="s">
        <v>18</v>
      </c>
      <c r="CN27" s="13" t="s">
        <v>18</v>
      </c>
      <c r="CO27" s="13" t="s">
        <v>18</v>
      </c>
      <c r="CP27" s="13" t="s">
        <v>18</v>
      </c>
      <c r="CQ27" s="13" t="s">
        <v>18</v>
      </c>
      <c r="CR27" s="13" t="s">
        <v>18</v>
      </c>
      <c r="CS27" s="13" t="s">
        <v>18</v>
      </c>
      <c r="CT27" s="13" t="s">
        <v>37</v>
      </c>
      <c r="CU27" s="13" t="s">
        <v>37</v>
      </c>
      <c r="CV27" s="13" t="s">
        <v>26</v>
      </c>
      <c r="CW27" s="13" t="s">
        <v>26</v>
      </c>
      <c r="CX27" s="13" t="s">
        <v>14</v>
      </c>
      <c r="CY27" s="13" t="s">
        <v>35</v>
      </c>
      <c r="CZ27" s="13" t="s">
        <v>34</v>
      </c>
      <c r="DA27" s="13" t="s">
        <v>34</v>
      </c>
      <c r="DB27" s="13" t="s">
        <v>34</v>
      </c>
      <c r="DC27" s="13" t="s">
        <v>34</v>
      </c>
      <c r="DD27" s="13" t="s">
        <v>34</v>
      </c>
      <c r="DE27" s="13" t="s">
        <v>34</v>
      </c>
      <c r="DF27" s="13" t="s">
        <v>14</v>
      </c>
      <c r="DG27" s="13" t="s">
        <v>42</v>
      </c>
      <c r="DH27" s="13" t="s">
        <v>35</v>
      </c>
      <c r="DI27" s="13" t="s">
        <v>35</v>
      </c>
      <c r="DJ27" s="13" t="s">
        <v>35</v>
      </c>
      <c r="DK27" s="13" t="s">
        <v>35</v>
      </c>
      <c r="DL27" s="13" t="s">
        <v>26</v>
      </c>
      <c r="DM27" s="13" t="s">
        <v>26</v>
      </c>
      <c r="DN27" s="13" t="s">
        <v>26</v>
      </c>
      <c r="DO27" s="13" t="s">
        <v>26</v>
      </c>
      <c r="DP27" s="13" t="s">
        <v>26</v>
      </c>
      <c r="DQ27" s="13" t="s">
        <v>26</v>
      </c>
      <c r="DR27" s="13" t="s">
        <v>26</v>
      </c>
      <c r="DS27" s="13" t="s">
        <v>26</v>
      </c>
      <c r="DT27" s="13" t="s">
        <v>29</v>
      </c>
      <c r="DU27" s="13" t="s">
        <v>34</v>
      </c>
      <c r="DV27" s="13" t="s">
        <v>34</v>
      </c>
      <c r="DW27" s="13" t="s">
        <v>42</v>
      </c>
      <c r="DX27" s="13" t="s">
        <v>35</v>
      </c>
      <c r="DY27" s="13" t="s">
        <v>42</v>
      </c>
      <c r="DZ27" s="13" t="s">
        <v>35</v>
      </c>
      <c r="EA27" s="13" t="s">
        <v>42</v>
      </c>
      <c r="EB27" s="13" t="s">
        <v>35</v>
      </c>
      <c r="EC27" s="13" t="s">
        <v>35</v>
      </c>
      <c r="ED27" s="13" t="s">
        <v>35</v>
      </c>
      <c r="EE27" s="13" t="s">
        <v>35</v>
      </c>
      <c r="EF27" s="13" t="s">
        <v>35</v>
      </c>
      <c r="EG27" s="13" t="s">
        <v>35</v>
      </c>
      <c r="EH27" s="13" t="s">
        <v>35</v>
      </c>
      <c r="EI27" s="13" t="s">
        <v>35</v>
      </c>
      <c r="EJ27" s="13" t="s">
        <v>35</v>
      </c>
      <c r="EK27" s="13" t="s">
        <v>35</v>
      </c>
      <c r="EL27" s="13" t="s">
        <v>35</v>
      </c>
      <c r="EM27" s="13" t="s">
        <v>29</v>
      </c>
      <c r="EN27" s="13" t="s">
        <v>42</v>
      </c>
      <c r="EO27" s="13" t="s">
        <v>35</v>
      </c>
      <c r="EP27" s="13" t="s">
        <v>42</v>
      </c>
      <c r="EQ27" s="13" t="s">
        <v>42</v>
      </c>
      <c r="ER27" s="13" t="s">
        <v>35</v>
      </c>
      <c r="ES27" s="13" t="s">
        <v>42</v>
      </c>
      <c r="ET27" s="13" t="s">
        <v>42</v>
      </c>
      <c r="EU27" s="13" t="s">
        <v>35</v>
      </c>
      <c r="EV27" s="13" t="s">
        <v>42</v>
      </c>
      <c r="EW27" s="13" t="s">
        <v>42</v>
      </c>
      <c r="EX27" s="13" t="s">
        <v>35</v>
      </c>
      <c r="EY27" s="13" t="s">
        <v>42</v>
      </c>
      <c r="EZ27" s="13" t="s">
        <v>35</v>
      </c>
      <c r="FA27" s="13" t="s">
        <v>42</v>
      </c>
      <c r="FB27" s="13" t="s">
        <v>35</v>
      </c>
      <c r="FC27" s="13" t="s">
        <v>42</v>
      </c>
      <c r="FD27" s="13" t="s">
        <v>35</v>
      </c>
      <c r="FE27" s="13" t="s">
        <v>35</v>
      </c>
      <c r="FF27" s="13" t="s">
        <v>42</v>
      </c>
      <c r="FG27" s="13" t="s">
        <v>42</v>
      </c>
      <c r="FH27" s="13" t="s">
        <v>42</v>
      </c>
      <c r="FI27" s="13" t="s">
        <v>34</v>
      </c>
      <c r="FJ27" s="13" t="s">
        <v>42</v>
      </c>
      <c r="FK27" s="13" t="s">
        <v>35</v>
      </c>
      <c r="FL27" s="13" t="s">
        <v>35</v>
      </c>
      <c r="FM27" s="13" t="s">
        <v>42</v>
      </c>
      <c r="FN27" s="13" t="s">
        <v>42</v>
      </c>
      <c r="FO27" s="13" t="s">
        <v>42</v>
      </c>
      <c r="FP27" s="13" t="s">
        <v>42</v>
      </c>
      <c r="FQ27" s="13" t="s">
        <v>42</v>
      </c>
      <c r="FR27" s="13" t="s">
        <v>42</v>
      </c>
      <c r="FS27" s="13" t="s">
        <v>42</v>
      </c>
      <c r="FT27" s="13" t="s">
        <v>42</v>
      </c>
      <c r="FU27" s="13" t="s">
        <v>42</v>
      </c>
      <c r="FV27" s="13" t="s">
        <v>42</v>
      </c>
      <c r="FW27" s="13" t="s">
        <v>35</v>
      </c>
      <c r="FX27" s="13" t="s">
        <v>35</v>
      </c>
      <c r="FY27" s="13" t="s">
        <v>42</v>
      </c>
      <c r="FZ27" s="13" t="s">
        <v>42</v>
      </c>
      <c r="GA27" s="13" t="s">
        <v>42</v>
      </c>
      <c r="GB27" s="13" t="s">
        <v>34</v>
      </c>
      <c r="GC27" s="13" t="s">
        <v>42</v>
      </c>
      <c r="GD27" s="13" t="s">
        <v>42</v>
      </c>
      <c r="GE27" s="13" t="s">
        <v>42</v>
      </c>
      <c r="GF27" s="13" t="s">
        <v>42</v>
      </c>
      <c r="GG27" s="13" t="s">
        <v>42</v>
      </c>
      <c r="GH27" s="13" t="s">
        <v>42</v>
      </c>
      <c r="GI27" s="13" t="s">
        <v>42</v>
      </c>
      <c r="GJ27" s="13" t="s">
        <v>42</v>
      </c>
      <c r="GK27" s="13" t="s">
        <v>42</v>
      </c>
      <c r="GL27" s="13" t="s">
        <v>42</v>
      </c>
      <c r="GM27" s="13" t="s">
        <v>50</v>
      </c>
      <c r="GN27" s="13" t="s">
        <v>42</v>
      </c>
      <c r="GO27" s="13" t="s">
        <v>42</v>
      </c>
      <c r="GP27" s="13" t="s">
        <v>42</v>
      </c>
      <c r="GQ27" s="13" t="s">
        <v>42</v>
      </c>
      <c r="GR27" s="13" t="s">
        <v>42</v>
      </c>
      <c r="GS27" s="13" t="s">
        <v>42</v>
      </c>
      <c r="GT27" s="13" t="s">
        <v>26</v>
      </c>
      <c r="GU27" s="13" t="s">
        <v>26</v>
      </c>
      <c r="GV27" s="13" t="s">
        <v>26</v>
      </c>
      <c r="GW27" s="13" t="s">
        <v>50</v>
      </c>
      <c r="GX27" s="13" t="s">
        <v>26</v>
      </c>
      <c r="GY27" s="13" t="s">
        <v>50</v>
      </c>
      <c r="GZ27" s="13" t="s">
        <v>26</v>
      </c>
      <c r="HA27" s="13" t="s">
        <v>50</v>
      </c>
      <c r="HB27" s="13" t="s">
        <v>50</v>
      </c>
      <c r="HC27" s="13" t="s">
        <v>50</v>
      </c>
      <c r="HD27" s="13" t="s">
        <v>50</v>
      </c>
      <c r="HE27" s="13" t="s">
        <v>50</v>
      </c>
      <c r="HF27" s="13" t="s">
        <v>50</v>
      </c>
      <c r="HG27" s="13" t="s">
        <v>50</v>
      </c>
      <c r="HH27" s="13" t="s">
        <v>50</v>
      </c>
      <c r="HI27" s="13" t="s">
        <v>50</v>
      </c>
      <c r="HJ27" s="13" t="s">
        <v>50</v>
      </c>
      <c r="HK27" s="13" t="s">
        <v>34</v>
      </c>
      <c r="HL27" s="13" t="s">
        <v>34</v>
      </c>
      <c r="HM27" s="13" t="s">
        <v>34</v>
      </c>
      <c r="HN27" s="13" t="s">
        <v>34</v>
      </c>
      <c r="HO27" s="13" t="s">
        <v>34</v>
      </c>
      <c r="HP27" s="13" t="s">
        <v>34</v>
      </c>
      <c r="HQ27" s="13" t="s">
        <v>34</v>
      </c>
      <c r="HR27" s="13" t="s">
        <v>34</v>
      </c>
      <c r="HS27" s="13" t="s">
        <v>34</v>
      </c>
      <c r="HT27" s="13" t="s">
        <v>34</v>
      </c>
      <c r="HU27" s="13" t="s">
        <v>34</v>
      </c>
      <c r="HV27" s="13" t="s">
        <v>34</v>
      </c>
      <c r="HW27" s="13" t="s">
        <v>34</v>
      </c>
      <c r="HX27" s="13" t="s">
        <v>34</v>
      </c>
      <c r="HY27" s="13" t="s">
        <v>34</v>
      </c>
      <c r="HZ27" s="13" t="s">
        <v>34</v>
      </c>
      <c r="IA27" s="13" t="s">
        <v>34</v>
      </c>
      <c r="IB27" s="13" t="s">
        <v>34</v>
      </c>
      <c r="IC27" s="13" t="s">
        <v>50</v>
      </c>
      <c r="ID27" s="13" t="s">
        <v>26</v>
      </c>
      <c r="IE27" s="13" t="s">
        <v>50</v>
      </c>
      <c r="IF27" s="13" t="s">
        <v>50</v>
      </c>
      <c r="IG27" s="13" t="s">
        <v>50</v>
      </c>
      <c r="IH27" s="13" t="s">
        <v>26</v>
      </c>
      <c r="II27" s="13" t="s">
        <v>50</v>
      </c>
      <c r="IJ27" s="13" t="s">
        <v>26</v>
      </c>
      <c r="IK27" s="13" t="s">
        <v>50</v>
      </c>
      <c r="IL27" s="13" t="s">
        <v>26</v>
      </c>
      <c r="IM27" s="13" t="s">
        <v>50</v>
      </c>
      <c r="IN27" s="13" t="s">
        <v>26</v>
      </c>
      <c r="IO27" s="13" t="s">
        <v>50</v>
      </c>
      <c r="IP27" s="13" t="s">
        <v>26</v>
      </c>
      <c r="IQ27" s="13" t="s">
        <v>50</v>
      </c>
      <c r="IR27" s="13" t="s">
        <v>26</v>
      </c>
      <c r="IS27" s="13" t="s">
        <v>50</v>
      </c>
      <c r="IT27" s="13" t="s">
        <v>50</v>
      </c>
      <c r="IU27" s="13" t="s">
        <v>26</v>
      </c>
      <c r="IV27" s="13" t="s">
        <v>50</v>
      </c>
      <c r="IW27" s="13" t="s">
        <v>50</v>
      </c>
      <c r="IX27" s="13" t="s">
        <v>26</v>
      </c>
      <c r="IY27" s="13" t="s">
        <v>50</v>
      </c>
      <c r="IZ27" s="13" t="s">
        <v>50</v>
      </c>
      <c r="JA27" s="13" t="s">
        <v>26</v>
      </c>
      <c r="JB27" s="13" t="s">
        <v>50</v>
      </c>
      <c r="JC27" s="13" t="s">
        <v>26</v>
      </c>
      <c r="JD27" s="13" t="s">
        <v>50</v>
      </c>
      <c r="JE27" s="13" t="s">
        <v>34</v>
      </c>
      <c r="JF27" s="13" t="s">
        <v>50</v>
      </c>
      <c r="JG27" s="13" t="s">
        <v>50</v>
      </c>
      <c r="JH27" s="13" t="s">
        <v>26</v>
      </c>
      <c r="JI27" s="13" t="s">
        <v>26</v>
      </c>
      <c r="JJ27" s="13" t="s">
        <v>26</v>
      </c>
      <c r="JK27" s="13" t="s">
        <v>26</v>
      </c>
      <c r="JL27" s="13" t="s">
        <v>26</v>
      </c>
      <c r="JM27" s="13" t="s">
        <v>26</v>
      </c>
      <c r="JN27" s="13" t="s">
        <v>26</v>
      </c>
      <c r="JO27" s="13" t="s">
        <v>26</v>
      </c>
      <c r="JP27" s="13" t="s">
        <v>26</v>
      </c>
      <c r="JQ27" s="13" t="s">
        <v>26</v>
      </c>
      <c r="JR27" s="13" t="s">
        <v>26</v>
      </c>
      <c r="JS27" s="13" t="s">
        <v>26</v>
      </c>
      <c r="JT27" s="13" t="s">
        <v>26</v>
      </c>
      <c r="JU27" s="13" t="s">
        <v>53</v>
      </c>
      <c r="JV27" s="13" t="s">
        <v>18</v>
      </c>
      <c r="JW27" s="13" t="s">
        <v>29</v>
      </c>
      <c r="JX27" s="13" t="s">
        <v>18</v>
      </c>
      <c r="JY27" s="13" t="s">
        <v>29</v>
      </c>
      <c r="JZ27" s="13" t="s">
        <v>29</v>
      </c>
      <c r="KA27" s="13" t="s">
        <v>29</v>
      </c>
      <c r="KB27" s="13" t="s">
        <v>29</v>
      </c>
      <c r="KC27" s="13" t="s">
        <v>29</v>
      </c>
      <c r="KD27" s="13" t="s">
        <v>29</v>
      </c>
      <c r="KE27" s="13" t="s">
        <v>29</v>
      </c>
      <c r="KF27" s="13" t="s">
        <v>29</v>
      </c>
      <c r="KG27" s="13" t="s">
        <v>29</v>
      </c>
      <c r="KH27" s="13" t="s">
        <v>18</v>
      </c>
      <c r="KI27" s="13" t="s">
        <v>18</v>
      </c>
      <c r="KJ27" s="13" t="s">
        <v>29</v>
      </c>
      <c r="KK27" s="13" t="s">
        <v>34</v>
      </c>
      <c r="KL27" s="13" t="s">
        <v>29</v>
      </c>
      <c r="KM27" s="13" t="s">
        <v>29</v>
      </c>
      <c r="KN27" s="13" t="s">
        <v>29</v>
      </c>
      <c r="KO27" s="13" t="s">
        <v>29</v>
      </c>
      <c r="KP27" s="13" t="s">
        <v>29</v>
      </c>
      <c r="KQ27" s="13" t="s">
        <v>29</v>
      </c>
      <c r="KR27" s="13" t="s">
        <v>29</v>
      </c>
      <c r="KS27" s="13" t="s">
        <v>29</v>
      </c>
      <c r="KT27" s="13" t="s">
        <v>29</v>
      </c>
      <c r="KU27" s="13" t="s">
        <v>29</v>
      </c>
      <c r="KV27" s="13" t="s">
        <v>29</v>
      </c>
      <c r="KW27" s="13" t="s">
        <v>29</v>
      </c>
      <c r="KX27" s="13" t="s">
        <v>29</v>
      </c>
      <c r="KY27" s="13" t="s">
        <v>29</v>
      </c>
      <c r="KZ27" s="13" t="s">
        <v>29</v>
      </c>
      <c r="LA27" s="13" t="s">
        <v>29</v>
      </c>
      <c r="LB27" s="13" t="s">
        <v>29</v>
      </c>
      <c r="LC27" s="13" t="s">
        <v>29</v>
      </c>
      <c r="LD27" s="13" t="s">
        <v>34</v>
      </c>
      <c r="LE27" s="13" t="s">
        <v>34</v>
      </c>
      <c r="LF27" s="13" t="s">
        <v>34</v>
      </c>
      <c r="LG27" s="13" t="s">
        <v>34</v>
      </c>
      <c r="LH27" s="13" t="s">
        <v>29</v>
      </c>
      <c r="LI27" s="13" t="s">
        <v>29</v>
      </c>
      <c r="LJ27" s="13" t="s">
        <v>29</v>
      </c>
      <c r="LK27" s="13" t="s">
        <v>29</v>
      </c>
      <c r="LL27" s="13" t="s">
        <v>35</v>
      </c>
      <c r="LM27" s="13" t="s">
        <v>35</v>
      </c>
      <c r="LN27" s="13" t="s">
        <v>35</v>
      </c>
      <c r="LO27" s="13" t="s">
        <v>35</v>
      </c>
      <c r="LP27" s="13" t="s">
        <v>35</v>
      </c>
      <c r="LQ27" s="13" t="s">
        <v>35</v>
      </c>
      <c r="LR27" s="13" t="s">
        <v>34</v>
      </c>
      <c r="LS27" s="13" t="s">
        <v>34</v>
      </c>
      <c r="LT27" s="13" t="s">
        <v>34</v>
      </c>
      <c r="LU27" s="13" t="s">
        <v>34</v>
      </c>
      <c r="LV27" s="13" t="s">
        <v>34</v>
      </c>
      <c r="LW27" s="13" t="s">
        <v>34</v>
      </c>
      <c r="LX27" s="13" t="s">
        <v>34</v>
      </c>
      <c r="LY27" s="13" t="s">
        <v>34</v>
      </c>
      <c r="LZ27" s="13" t="s">
        <v>34</v>
      </c>
      <c r="MA27" s="13" t="s">
        <v>34</v>
      </c>
      <c r="MB27" s="13" t="s">
        <v>34</v>
      </c>
      <c r="MC27" s="13" t="s">
        <v>34</v>
      </c>
      <c r="MD27" s="13" t="s">
        <v>34</v>
      </c>
      <c r="ME27" s="13" t="s">
        <v>34</v>
      </c>
      <c r="MF27" s="13" t="s">
        <v>34</v>
      </c>
      <c r="MG27" s="13" t="s">
        <v>34</v>
      </c>
      <c r="MH27" s="13" t="s">
        <v>34</v>
      </c>
      <c r="MI27" s="13" t="s">
        <v>34</v>
      </c>
      <c r="MJ27" s="13" t="s">
        <v>34</v>
      </c>
      <c r="MK27" s="13" t="s">
        <v>34</v>
      </c>
      <c r="ML27" s="13" t="s">
        <v>34</v>
      </c>
      <c r="MM27" s="13" t="s">
        <v>34</v>
      </c>
      <c r="MN27" s="13" t="s">
        <v>34</v>
      </c>
      <c r="MO27" s="13" t="s">
        <v>34</v>
      </c>
      <c r="MP27" s="13" t="s">
        <v>34</v>
      </c>
      <c r="MQ27" s="13" t="s">
        <v>34</v>
      </c>
      <c r="MR27" s="13" t="s">
        <v>34</v>
      </c>
      <c r="MS27" s="13" t="s">
        <v>29</v>
      </c>
      <c r="MT27" s="13" t="s">
        <v>29</v>
      </c>
      <c r="MU27" s="13" t="s">
        <v>18</v>
      </c>
      <c r="MV27" s="13" t="s">
        <v>18</v>
      </c>
      <c r="MW27" s="13" t="s">
        <v>29</v>
      </c>
      <c r="MX27" s="13" t="s">
        <v>29</v>
      </c>
      <c r="MY27" s="13" t="s">
        <v>29</v>
      </c>
      <c r="MZ27" s="13" t="s">
        <v>29</v>
      </c>
      <c r="NA27" s="13" t="s">
        <v>29</v>
      </c>
      <c r="NB27" s="13" t="s">
        <v>29</v>
      </c>
      <c r="NC27" s="13" t="s">
        <v>29</v>
      </c>
      <c r="ND27" s="13" t="s">
        <v>29</v>
      </c>
      <c r="NE27" s="13" t="s">
        <v>29</v>
      </c>
      <c r="NF27" s="13" t="s">
        <v>29</v>
      </c>
      <c r="NG27" s="13" t="s">
        <v>29</v>
      </c>
      <c r="NH27" s="13" t="s">
        <v>29</v>
      </c>
      <c r="NI27" s="13" t="s">
        <v>29</v>
      </c>
      <c r="NJ27" s="13" t="s">
        <v>29</v>
      </c>
      <c r="NK27" s="13" t="s">
        <v>29</v>
      </c>
      <c r="NL27" s="13" t="s">
        <v>29</v>
      </c>
      <c r="NM27" s="13" t="s">
        <v>29</v>
      </c>
      <c r="NN27" s="13" t="s">
        <v>29</v>
      </c>
      <c r="NO27" s="13" t="s">
        <v>29</v>
      </c>
      <c r="NP27" s="13" t="s">
        <v>29</v>
      </c>
      <c r="NQ27" s="13" t="s">
        <v>29</v>
      </c>
      <c r="NR27" s="13" t="s">
        <v>29</v>
      </c>
      <c r="NS27" s="13" t="s">
        <v>29</v>
      </c>
      <c r="NT27" s="13" t="s">
        <v>29</v>
      </c>
      <c r="NU27" s="13" t="s">
        <v>29</v>
      </c>
      <c r="NV27" s="13" t="s">
        <v>29</v>
      </c>
      <c r="NW27" s="13" t="s">
        <v>29</v>
      </c>
      <c r="NX27" s="13" t="s">
        <v>29</v>
      </c>
      <c r="NY27" s="13" t="s">
        <v>29</v>
      </c>
      <c r="NZ27" s="13" t="s">
        <v>29</v>
      </c>
    </row>
    <row r="28" spans="1:390" x14ac:dyDescent="0.3">
      <c r="A28" s="8">
        <v>27</v>
      </c>
      <c r="B28" s="8" t="s">
        <v>13</v>
      </c>
      <c r="C28" s="8">
        <v>30</v>
      </c>
      <c r="D28" s="8" t="s">
        <v>18</v>
      </c>
      <c r="E28" s="8">
        <v>7.8</v>
      </c>
      <c r="F28" s="8">
        <v>7</v>
      </c>
      <c r="G28" s="8">
        <v>75</v>
      </c>
      <c r="H28" s="8">
        <v>6</v>
      </c>
      <c r="I28" s="8" t="s">
        <v>19</v>
      </c>
      <c r="J28" s="8" t="s">
        <v>27</v>
      </c>
      <c r="K28" s="8">
        <v>70</v>
      </c>
      <c r="L28" s="8">
        <v>8000</v>
      </c>
      <c r="M28" s="8" t="s">
        <v>17</v>
      </c>
      <c r="Q28" s="12" t="s">
        <v>4</v>
      </c>
      <c r="R28" s="13">
        <v>6.1</v>
      </c>
      <c r="S28" s="13">
        <v>6.2</v>
      </c>
      <c r="T28" s="13">
        <v>6.2</v>
      </c>
      <c r="U28" s="13">
        <v>5.9</v>
      </c>
      <c r="V28" s="13">
        <v>5.9</v>
      </c>
      <c r="W28" s="13">
        <v>5.9</v>
      </c>
      <c r="X28" s="13">
        <v>6.3</v>
      </c>
      <c r="Y28" s="13">
        <v>7.8</v>
      </c>
      <c r="Z28" s="13">
        <v>7.8</v>
      </c>
      <c r="AA28" s="13">
        <v>7.8</v>
      </c>
      <c r="AB28" s="13">
        <v>6.1</v>
      </c>
      <c r="AC28" s="13">
        <v>7.8</v>
      </c>
      <c r="AD28" s="13">
        <v>6.1</v>
      </c>
      <c r="AE28" s="13">
        <v>6</v>
      </c>
      <c r="AF28" s="13">
        <v>6</v>
      </c>
      <c r="AG28" s="13">
        <v>6</v>
      </c>
      <c r="AH28" s="13">
        <v>6.5</v>
      </c>
      <c r="AI28" s="13">
        <v>6</v>
      </c>
      <c r="AJ28" s="13">
        <v>6.5</v>
      </c>
      <c r="AK28" s="13">
        <v>7.6</v>
      </c>
      <c r="AL28" s="13">
        <v>7.7</v>
      </c>
      <c r="AM28" s="13">
        <v>7.7</v>
      </c>
      <c r="AN28" s="13">
        <v>7.7</v>
      </c>
      <c r="AO28" s="13">
        <v>7.7</v>
      </c>
      <c r="AP28" s="13">
        <v>7.8</v>
      </c>
      <c r="AQ28" s="13">
        <v>7.9</v>
      </c>
      <c r="AR28" s="13">
        <v>7.8</v>
      </c>
      <c r="AS28" s="13">
        <v>7.9</v>
      </c>
      <c r="AT28" s="13">
        <v>7.9</v>
      </c>
      <c r="AU28" s="13">
        <v>7.9</v>
      </c>
      <c r="AV28" s="13">
        <v>6.4</v>
      </c>
      <c r="AW28" s="13">
        <v>6.4</v>
      </c>
      <c r="AX28" s="13">
        <v>7.9</v>
      </c>
      <c r="AY28" s="13">
        <v>6.1</v>
      </c>
      <c r="AZ28" s="13">
        <v>7.7</v>
      </c>
      <c r="BA28" s="13">
        <v>6.1</v>
      </c>
      <c r="BB28" s="13">
        <v>6.1</v>
      </c>
      <c r="BC28" s="13">
        <v>7.6</v>
      </c>
      <c r="BD28" s="13">
        <v>7.6</v>
      </c>
      <c r="BE28" s="13">
        <v>7.6</v>
      </c>
      <c r="BF28" s="13">
        <v>7.7</v>
      </c>
      <c r="BG28" s="13">
        <v>7.7</v>
      </c>
      <c r="BH28" s="13">
        <v>7.7</v>
      </c>
      <c r="BI28" s="13">
        <v>7.8</v>
      </c>
      <c r="BJ28" s="13">
        <v>7.7</v>
      </c>
      <c r="BK28" s="13">
        <v>7.8</v>
      </c>
      <c r="BL28" s="13">
        <v>7.7</v>
      </c>
      <c r="BM28" s="13">
        <v>7.8</v>
      </c>
      <c r="BN28" s="13">
        <v>7.7</v>
      </c>
      <c r="BO28" s="13">
        <v>7.7</v>
      </c>
      <c r="BP28" s="13">
        <v>7.5</v>
      </c>
      <c r="BQ28" s="13">
        <v>7.5</v>
      </c>
      <c r="BR28" s="13">
        <v>6</v>
      </c>
      <c r="BS28" s="13">
        <v>7.6</v>
      </c>
      <c r="BT28" s="13">
        <v>6</v>
      </c>
      <c r="BU28" s="13">
        <v>6</v>
      </c>
      <c r="BV28" s="13">
        <v>7.7</v>
      </c>
      <c r="BW28" s="13">
        <v>6</v>
      </c>
      <c r="BX28" s="13">
        <v>6</v>
      </c>
      <c r="BY28" s="13">
        <v>7.7</v>
      </c>
      <c r="BZ28" s="13">
        <v>6</v>
      </c>
      <c r="CA28" s="13">
        <v>6</v>
      </c>
      <c r="CB28" s="13">
        <v>6.2</v>
      </c>
      <c r="CC28" s="13">
        <v>6.2</v>
      </c>
      <c r="CD28" s="13">
        <v>6.2</v>
      </c>
      <c r="CE28" s="13">
        <v>6.2</v>
      </c>
      <c r="CF28" s="13">
        <v>7.2</v>
      </c>
      <c r="CG28" s="13">
        <v>6</v>
      </c>
      <c r="CH28" s="13">
        <v>6.2</v>
      </c>
      <c r="CI28" s="13">
        <v>6.2</v>
      </c>
      <c r="CJ28" s="13">
        <v>6.1</v>
      </c>
      <c r="CK28" s="13">
        <v>6.1</v>
      </c>
      <c r="CL28" s="13">
        <v>6.1</v>
      </c>
      <c r="CM28" s="13">
        <v>6.1</v>
      </c>
      <c r="CN28" s="13">
        <v>6</v>
      </c>
      <c r="CO28" s="13">
        <v>6</v>
      </c>
      <c r="CP28" s="13">
        <v>6</v>
      </c>
      <c r="CQ28" s="13">
        <v>6</v>
      </c>
      <c r="CR28" s="13">
        <v>6</v>
      </c>
      <c r="CS28" s="13">
        <v>6</v>
      </c>
      <c r="CT28" s="13">
        <v>5.8</v>
      </c>
      <c r="CU28" s="13">
        <v>5.8</v>
      </c>
      <c r="CV28" s="13">
        <v>6.7</v>
      </c>
      <c r="CW28" s="13">
        <v>6.7</v>
      </c>
      <c r="CX28" s="13">
        <v>7.5</v>
      </c>
      <c r="CY28" s="13">
        <v>7.2</v>
      </c>
      <c r="CZ28" s="13">
        <v>7.2</v>
      </c>
      <c r="DA28" s="13">
        <v>7.2</v>
      </c>
      <c r="DB28" s="13">
        <v>7.3</v>
      </c>
      <c r="DC28" s="13">
        <v>7.3</v>
      </c>
      <c r="DD28" s="13">
        <v>7.3</v>
      </c>
      <c r="DE28" s="13">
        <v>7.3</v>
      </c>
      <c r="DF28" s="13">
        <v>7.5</v>
      </c>
      <c r="DG28" s="13">
        <v>7.4</v>
      </c>
      <c r="DH28" s="13">
        <v>7.2</v>
      </c>
      <c r="DI28" s="13">
        <v>7.1</v>
      </c>
      <c r="DJ28" s="13">
        <v>7.2</v>
      </c>
      <c r="DK28" s="13">
        <v>7.1</v>
      </c>
      <c r="DL28" s="13">
        <v>7.1</v>
      </c>
      <c r="DM28" s="13">
        <v>7.1</v>
      </c>
      <c r="DN28" s="13">
        <v>7.2</v>
      </c>
      <c r="DO28" s="13">
        <v>7.2</v>
      </c>
      <c r="DP28" s="13">
        <v>7.2</v>
      </c>
      <c r="DQ28" s="13">
        <v>6.6</v>
      </c>
      <c r="DR28" s="13">
        <v>7.2</v>
      </c>
      <c r="DS28" s="13">
        <v>6.6</v>
      </c>
      <c r="DT28" s="13">
        <v>6.1</v>
      </c>
      <c r="DU28" s="13">
        <v>7.8</v>
      </c>
      <c r="DV28" s="13">
        <v>7.8</v>
      </c>
      <c r="DW28" s="13">
        <v>7.4</v>
      </c>
      <c r="DX28" s="13">
        <v>7.2</v>
      </c>
      <c r="DY28" s="13">
        <v>7.4</v>
      </c>
      <c r="DZ28" s="13">
        <v>7.2</v>
      </c>
      <c r="EA28" s="13">
        <v>7.4</v>
      </c>
      <c r="EB28" s="13">
        <v>7.2</v>
      </c>
      <c r="EC28" s="13">
        <v>7.2</v>
      </c>
      <c r="ED28" s="13">
        <v>7.2</v>
      </c>
      <c r="EE28" s="13">
        <v>7.2</v>
      </c>
      <c r="EF28" s="13">
        <v>7.2</v>
      </c>
      <c r="EG28" s="13">
        <v>7.2</v>
      </c>
      <c r="EH28" s="13">
        <v>7.2</v>
      </c>
      <c r="EI28" s="13">
        <v>7.2</v>
      </c>
      <c r="EJ28" s="13">
        <v>7.2</v>
      </c>
      <c r="EK28" s="13">
        <v>7.2</v>
      </c>
      <c r="EL28" s="13">
        <v>7.2</v>
      </c>
      <c r="EM28" s="13">
        <v>7.5</v>
      </c>
      <c r="EN28" s="13">
        <v>7.3</v>
      </c>
      <c r="EO28" s="13">
        <v>7.1</v>
      </c>
      <c r="EP28" s="13">
        <v>7.3</v>
      </c>
      <c r="EQ28" s="13">
        <v>7.3</v>
      </c>
      <c r="ER28" s="13">
        <v>7.1</v>
      </c>
      <c r="ES28" s="13">
        <v>7.3</v>
      </c>
      <c r="ET28" s="13">
        <v>7.3</v>
      </c>
      <c r="EU28" s="13">
        <v>7.1</v>
      </c>
      <c r="EV28" s="13">
        <v>7.3</v>
      </c>
      <c r="EW28" s="13">
        <v>7.3</v>
      </c>
      <c r="EX28" s="13">
        <v>7.1</v>
      </c>
      <c r="EY28" s="13">
        <v>7.1</v>
      </c>
      <c r="EZ28" s="13">
        <v>7.1</v>
      </c>
      <c r="FA28" s="13">
        <v>7.1</v>
      </c>
      <c r="FB28" s="13">
        <v>7.1</v>
      </c>
      <c r="FC28" s="13">
        <v>7.1</v>
      </c>
      <c r="FD28" s="13">
        <v>7.1</v>
      </c>
      <c r="FE28" s="13">
        <v>7.1</v>
      </c>
      <c r="FF28" s="13">
        <v>7.1</v>
      </c>
      <c r="FG28" s="13">
        <v>7.4</v>
      </c>
      <c r="FH28" s="13">
        <v>7.2</v>
      </c>
      <c r="FI28" s="13">
        <v>6.5</v>
      </c>
      <c r="FJ28" s="13">
        <v>6.9</v>
      </c>
      <c r="FK28" s="13">
        <v>8</v>
      </c>
      <c r="FL28" s="13">
        <v>8</v>
      </c>
      <c r="FM28" s="13">
        <v>7.2</v>
      </c>
      <c r="FN28" s="13">
        <v>7.2</v>
      </c>
      <c r="FO28" s="13">
        <v>7.2</v>
      </c>
      <c r="FP28" s="13">
        <v>7.2</v>
      </c>
      <c r="FQ28" s="13">
        <v>7.2</v>
      </c>
      <c r="FR28" s="13">
        <v>7.2</v>
      </c>
      <c r="FS28" s="13">
        <v>7.2</v>
      </c>
      <c r="FT28" s="13">
        <v>7.2</v>
      </c>
      <c r="FU28" s="13">
        <v>7.2</v>
      </c>
      <c r="FV28" s="13">
        <v>7.2</v>
      </c>
      <c r="FW28" s="13">
        <v>7.2</v>
      </c>
      <c r="FX28" s="13">
        <v>7.2</v>
      </c>
      <c r="FY28" s="13">
        <v>7.9</v>
      </c>
      <c r="FZ28" s="13">
        <v>7.9</v>
      </c>
      <c r="GA28" s="13">
        <v>7.6</v>
      </c>
      <c r="GB28" s="13">
        <v>7.3</v>
      </c>
      <c r="GC28" s="13">
        <v>7.1</v>
      </c>
      <c r="GD28" s="13">
        <v>7.1</v>
      </c>
      <c r="GE28" s="13">
        <v>7.7</v>
      </c>
      <c r="GF28" s="13">
        <v>7.7</v>
      </c>
      <c r="GG28" s="13">
        <v>7.7</v>
      </c>
      <c r="GH28" s="13">
        <v>7.7</v>
      </c>
      <c r="GI28" s="13">
        <v>7.7</v>
      </c>
      <c r="GJ28" s="13">
        <v>7.6</v>
      </c>
      <c r="GK28" s="13">
        <v>7.6</v>
      </c>
      <c r="GL28" s="13">
        <v>7.6</v>
      </c>
      <c r="GM28" s="13">
        <v>6.5</v>
      </c>
      <c r="GN28" s="13">
        <v>7.8</v>
      </c>
      <c r="GO28" s="13">
        <v>7.8</v>
      </c>
      <c r="GP28" s="13">
        <v>7.8</v>
      </c>
      <c r="GQ28" s="13">
        <v>7.8</v>
      </c>
      <c r="GR28" s="13">
        <v>7.8</v>
      </c>
      <c r="GS28" s="13">
        <v>7.8</v>
      </c>
      <c r="GT28" s="13">
        <v>6.8</v>
      </c>
      <c r="GU28" s="13">
        <v>6.8</v>
      </c>
      <c r="GV28" s="13">
        <v>6.7</v>
      </c>
      <c r="GW28" s="13">
        <v>6.3</v>
      </c>
      <c r="GX28" s="13">
        <v>6.7</v>
      </c>
      <c r="GY28" s="13">
        <v>6.5</v>
      </c>
      <c r="GZ28" s="13">
        <v>6.7</v>
      </c>
      <c r="HA28" s="13">
        <v>6.4</v>
      </c>
      <c r="HB28" s="13">
        <v>6.5</v>
      </c>
      <c r="HC28" s="13">
        <v>6.5</v>
      </c>
      <c r="HD28" s="13">
        <v>6.5</v>
      </c>
      <c r="HE28" s="13">
        <v>6.5</v>
      </c>
      <c r="HF28" s="13">
        <v>6.5</v>
      </c>
      <c r="HG28" s="13">
        <v>6.5</v>
      </c>
      <c r="HH28" s="13">
        <v>6.5</v>
      </c>
      <c r="HI28" s="13">
        <v>6.5</v>
      </c>
      <c r="HJ28" s="13">
        <v>6.5</v>
      </c>
      <c r="HK28" s="13">
        <v>7.8</v>
      </c>
      <c r="HL28" s="13">
        <v>7.8</v>
      </c>
      <c r="HM28" s="13">
        <v>6.9</v>
      </c>
      <c r="HN28" s="13">
        <v>7.6</v>
      </c>
      <c r="HO28" s="13">
        <v>7.7</v>
      </c>
      <c r="HP28" s="13">
        <v>7.7</v>
      </c>
      <c r="HQ28" s="13">
        <v>7.7</v>
      </c>
      <c r="HR28" s="13">
        <v>7.7</v>
      </c>
      <c r="HS28" s="13">
        <v>7.8</v>
      </c>
      <c r="HT28" s="13">
        <v>7.7</v>
      </c>
      <c r="HU28" s="13">
        <v>7.8</v>
      </c>
      <c r="HV28" s="13">
        <v>7.8</v>
      </c>
      <c r="HW28" s="13">
        <v>7.8</v>
      </c>
      <c r="HX28" s="13">
        <v>7.8</v>
      </c>
      <c r="HY28" s="13">
        <v>7.8</v>
      </c>
      <c r="HZ28" s="13">
        <v>7.8</v>
      </c>
      <c r="IA28" s="13">
        <v>7.8</v>
      </c>
      <c r="IB28" s="13">
        <v>7.8</v>
      </c>
      <c r="IC28" s="13">
        <v>6.5</v>
      </c>
      <c r="ID28" s="13">
        <v>6.6</v>
      </c>
      <c r="IE28" s="13">
        <v>6.4</v>
      </c>
      <c r="IF28" s="13">
        <v>6.3</v>
      </c>
      <c r="IG28" s="13">
        <v>6.4</v>
      </c>
      <c r="IH28" s="13">
        <v>6.6</v>
      </c>
      <c r="II28" s="13">
        <v>6.3</v>
      </c>
      <c r="IJ28" s="13">
        <v>6.6</v>
      </c>
      <c r="IK28" s="13">
        <v>6.3</v>
      </c>
      <c r="IL28" s="13">
        <v>6.6</v>
      </c>
      <c r="IM28" s="13">
        <v>6.3</v>
      </c>
      <c r="IN28" s="13">
        <v>6.6</v>
      </c>
      <c r="IO28" s="13">
        <v>6.3</v>
      </c>
      <c r="IP28" s="13">
        <v>6.6</v>
      </c>
      <c r="IQ28" s="13">
        <v>6.3</v>
      </c>
      <c r="IR28" s="13">
        <v>6.6</v>
      </c>
      <c r="IS28" s="13">
        <v>6.3</v>
      </c>
      <c r="IT28" s="13">
        <v>6.4</v>
      </c>
      <c r="IU28" s="13">
        <v>6.5</v>
      </c>
      <c r="IV28" s="13">
        <v>6.3</v>
      </c>
      <c r="IW28" s="13">
        <v>6.4</v>
      </c>
      <c r="IX28" s="13">
        <v>6.5</v>
      </c>
      <c r="IY28" s="13">
        <v>6.3</v>
      </c>
      <c r="IZ28" s="13">
        <v>6.4</v>
      </c>
      <c r="JA28" s="13">
        <v>6.5</v>
      </c>
      <c r="JB28" s="13">
        <v>6.3</v>
      </c>
      <c r="JC28" s="13">
        <v>6.5</v>
      </c>
      <c r="JD28" s="13">
        <v>6.3</v>
      </c>
      <c r="JE28" s="13">
        <v>6.8</v>
      </c>
      <c r="JF28" s="13">
        <v>6.4</v>
      </c>
      <c r="JG28" s="13">
        <v>6.5</v>
      </c>
      <c r="JH28" s="13">
        <v>6.8</v>
      </c>
      <c r="JI28" s="13">
        <v>6.8</v>
      </c>
      <c r="JJ28" s="13">
        <v>6.5</v>
      </c>
      <c r="JK28" s="13">
        <v>6.5</v>
      </c>
      <c r="JL28" s="13">
        <v>6.5</v>
      </c>
      <c r="JM28" s="13">
        <v>6.5</v>
      </c>
      <c r="JN28" s="13">
        <v>6.6</v>
      </c>
      <c r="JO28" s="13">
        <v>6.6</v>
      </c>
      <c r="JP28" s="13">
        <v>6.6</v>
      </c>
      <c r="JQ28" s="13">
        <v>6.6</v>
      </c>
      <c r="JR28" s="13">
        <v>6.6</v>
      </c>
      <c r="JS28" s="13">
        <v>6.6</v>
      </c>
      <c r="JT28" s="13">
        <v>6.6</v>
      </c>
      <c r="JU28" s="13">
        <v>6.9</v>
      </c>
      <c r="JV28" s="13">
        <v>7.3</v>
      </c>
      <c r="JW28" s="13">
        <v>5.9</v>
      </c>
      <c r="JX28" s="13">
        <v>7.3</v>
      </c>
      <c r="JY28" s="13">
        <v>6.2</v>
      </c>
      <c r="JZ28" s="13">
        <v>6</v>
      </c>
      <c r="KA28" s="13">
        <v>6.1</v>
      </c>
      <c r="KB28" s="13">
        <v>6.1</v>
      </c>
      <c r="KC28" s="13">
        <v>6.1</v>
      </c>
      <c r="KD28" s="13">
        <v>6.1</v>
      </c>
      <c r="KE28" s="13">
        <v>6.2</v>
      </c>
      <c r="KF28" s="13">
        <v>6.2</v>
      </c>
      <c r="KG28" s="13">
        <v>6.2</v>
      </c>
      <c r="KH28" s="13">
        <v>8.1</v>
      </c>
      <c r="KI28" s="13">
        <v>8.1</v>
      </c>
      <c r="KJ28" s="13">
        <v>6.1</v>
      </c>
      <c r="KK28" s="13">
        <v>8.3000000000000007</v>
      </c>
      <c r="KL28" s="13">
        <v>6</v>
      </c>
      <c r="KM28" s="13">
        <v>6.1</v>
      </c>
      <c r="KN28" s="13">
        <v>6</v>
      </c>
      <c r="KO28" s="13">
        <v>6</v>
      </c>
      <c r="KP28" s="13">
        <v>6</v>
      </c>
      <c r="KQ28" s="13">
        <v>6</v>
      </c>
      <c r="KR28" s="13">
        <v>6</v>
      </c>
      <c r="KS28" s="13">
        <v>6</v>
      </c>
      <c r="KT28" s="13">
        <v>6</v>
      </c>
      <c r="KU28" s="13">
        <v>6.1</v>
      </c>
      <c r="KV28" s="13">
        <v>6</v>
      </c>
      <c r="KW28" s="13">
        <v>6.1</v>
      </c>
      <c r="KX28" s="13">
        <v>6.1</v>
      </c>
      <c r="KY28" s="13">
        <v>6</v>
      </c>
      <c r="KZ28" s="13">
        <v>6.1</v>
      </c>
      <c r="LA28" s="13">
        <v>6</v>
      </c>
      <c r="LB28" s="13">
        <v>6.1</v>
      </c>
      <c r="LC28" s="13">
        <v>6.1</v>
      </c>
      <c r="LD28" s="13">
        <v>8.5</v>
      </c>
      <c r="LE28" s="13">
        <v>8.5</v>
      </c>
      <c r="LF28" s="13">
        <v>8.5</v>
      </c>
      <c r="LG28" s="13">
        <v>8.5</v>
      </c>
      <c r="LH28" s="13">
        <v>7.1</v>
      </c>
      <c r="LI28" s="13">
        <v>6</v>
      </c>
      <c r="LJ28" s="13">
        <v>6.1</v>
      </c>
      <c r="LK28" s="13">
        <v>6.1</v>
      </c>
      <c r="LL28" s="13">
        <v>6.5</v>
      </c>
      <c r="LM28" s="13">
        <v>6.5</v>
      </c>
      <c r="LN28" s="13">
        <v>6.6</v>
      </c>
      <c r="LO28" s="13">
        <v>6.6</v>
      </c>
      <c r="LP28" s="13">
        <v>6.6</v>
      </c>
      <c r="LQ28" s="13">
        <v>6.6</v>
      </c>
      <c r="LR28" s="13">
        <v>8.4</v>
      </c>
      <c r="LS28" s="13">
        <v>8.4</v>
      </c>
      <c r="LT28" s="13">
        <v>8.4</v>
      </c>
      <c r="LU28" s="13">
        <v>8.3000000000000007</v>
      </c>
      <c r="LV28" s="13">
        <v>8.5</v>
      </c>
      <c r="LW28" s="13">
        <v>8.5</v>
      </c>
      <c r="LX28" s="13">
        <v>8.4</v>
      </c>
      <c r="LY28" s="13">
        <v>8.4</v>
      </c>
      <c r="LZ28" s="13">
        <v>8.5</v>
      </c>
      <c r="MA28" s="13">
        <v>8.4</v>
      </c>
      <c r="MB28" s="13">
        <v>8.4</v>
      </c>
      <c r="MC28" s="13">
        <v>8.5</v>
      </c>
      <c r="MD28" s="13">
        <v>8.3000000000000007</v>
      </c>
      <c r="ME28" s="13">
        <v>8.5</v>
      </c>
      <c r="MF28" s="13">
        <v>8.3000000000000007</v>
      </c>
      <c r="MG28" s="13">
        <v>8.5</v>
      </c>
      <c r="MH28" s="13">
        <v>8.3000000000000007</v>
      </c>
      <c r="MI28" s="13">
        <v>8.5</v>
      </c>
      <c r="MJ28" s="13">
        <v>8.5</v>
      </c>
      <c r="MK28" s="13">
        <v>8.4</v>
      </c>
      <c r="ML28" s="13">
        <v>8.4</v>
      </c>
      <c r="MM28" s="13">
        <v>8.4</v>
      </c>
      <c r="MN28" s="13">
        <v>8.4</v>
      </c>
      <c r="MO28" s="13">
        <v>8.4</v>
      </c>
      <c r="MP28" s="13">
        <v>8.4</v>
      </c>
      <c r="MQ28" s="13">
        <v>8.4</v>
      </c>
      <c r="MR28" s="13">
        <v>8.5</v>
      </c>
      <c r="MS28" s="13">
        <v>8.1</v>
      </c>
      <c r="MT28" s="13">
        <v>8.1</v>
      </c>
      <c r="MU28" s="13">
        <v>8.1999999999999993</v>
      </c>
      <c r="MV28" s="13">
        <v>8.1999999999999993</v>
      </c>
      <c r="MW28" s="13">
        <v>8.1</v>
      </c>
      <c r="MX28" s="13">
        <v>8.1999999999999993</v>
      </c>
      <c r="MY28" s="13">
        <v>8.1999999999999993</v>
      </c>
      <c r="MZ28" s="13">
        <v>8.1999999999999993</v>
      </c>
      <c r="NA28" s="13">
        <v>8.1999999999999993</v>
      </c>
      <c r="NB28" s="13">
        <v>8.1999999999999993</v>
      </c>
      <c r="NC28" s="13">
        <v>8.1</v>
      </c>
      <c r="ND28" s="13">
        <v>8.1</v>
      </c>
      <c r="NE28" s="13">
        <v>8.1</v>
      </c>
      <c r="NF28" s="13">
        <v>8</v>
      </c>
      <c r="NG28" s="13">
        <v>8</v>
      </c>
      <c r="NH28" s="13">
        <v>8</v>
      </c>
      <c r="NI28" s="13">
        <v>8</v>
      </c>
      <c r="NJ28" s="13">
        <v>8</v>
      </c>
      <c r="NK28" s="13">
        <v>8</v>
      </c>
      <c r="NL28" s="13">
        <v>8</v>
      </c>
      <c r="NM28" s="13">
        <v>8.1</v>
      </c>
      <c r="NN28" s="13">
        <v>8.1999999999999993</v>
      </c>
      <c r="NO28" s="13">
        <v>8.1999999999999993</v>
      </c>
      <c r="NP28" s="13">
        <v>8.1999999999999993</v>
      </c>
      <c r="NQ28" s="13">
        <v>8.1999999999999993</v>
      </c>
      <c r="NR28" s="13">
        <v>8</v>
      </c>
      <c r="NS28" s="13">
        <v>8</v>
      </c>
      <c r="NT28" s="13">
        <v>8.1</v>
      </c>
      <c r="NU28" s="13">
        <v>8</v>
      </c>
      <c r="NV28" s="13">
        <v>8.1</v>
      </c>
      <c r="NW28" s="13">
        <v>8.1</v>
      </c>
      <c r="NX28" s="13">
        <v>8</v>
      </c>
      <c r="NY28" s="13">
        <v>8.1</v>
      </c>
      <c r="NZ28" s="13">
        <v>8.1</v>
      </c>
    </row>
    <row r="29" spans="1:390" x14ac:dyDescent="0.3">
      <c r="A29" s="8">
        <v>28</v>
      </c>
      <c r="B29" s="8" t="s">
        <v>13</v>
      </c>
      <c r="C29" s="8">
        <v>30</v>
      </c>
      <c r="D29" s="8" t="s">
        <v>18</v>
      </c>
      <c r="E29" s="8">
        <v>7.9</v>
      </c>
      <c r="F29" s="8">
        <v>7</v>
      </c>
      <c r="G29" s="8">
        <v>75</v>
      </c>
      <c r="H29" s="8">
        <v>6</v>
      </c>
      <c r="I29" s="8" t="s">
        <v>19</v>
      </c>
      <c r="J29" s="8" t="s">
        <v>27</v>
      </c>
      <c r="K29" s="8">
        <v>70</v>
      </c>
      <c r="L29" s="8">
        <v>8000</v>
      </c>
      <c r="M29" s="8" t="s">
        <v>17</v>
      </c>
      <c r="Q29" s="12" t="s">
        <v>5</v>
      </c>
      <c r="R29" s="13">
        <v>6</v>
      </c>
      <c r="S29" s="13">
        <v>6</v>
      </c>
      <c r="T29" s="13">
        <v>6</v>
      </c>
      <c r="U29" s="13">
        <v>4</v>
      </c>
      <c r="V29" s="13">
        <v>4</v>
      </c>
      <c r="W29" s="13">
        <v>4</v>
      </c>
      <c r="X29" s="13">
        <v>6</v>
      </c>
      <c r="Y29" s="13">
        <v>7</v>
      </c>
      <c r="Z29" s="13">
        <v>7</v>
      </c>
      <c r="AA29" s="13">
        <v>7</v>
      </c>
      <c r="AB29" s="13">
        <v>6</v>
      </c>
      <c r="AC29" s="13">
        <v>7</v>
      </c>
      <c r="AD29" s="13">
        <v>6</v>
      </c>
      <c r="AE29" s="13">
        <v>6</v>
      </c>
      <c r="AF29" s="13">
        <v>6</v>
      </c>
      <c r="AG29" s="13">
        <v>6</v>
      </c>
      <c r="AH29" s="13">
        <v>5</v>
      </c>
      <c r="AI29" s="13">
        <v>6</v>
      </c>
      <c r="AJ29" s="13">
        <v>5</v>
      </c>
      <c r="AK29" s="13">
        <v>7</v>
      </c>
      <c r="AL29" s="13">
        <v>7</v>
      </c>
      <c r="AM29" s="13">
        <v>7</v>
      </c>
      <c r="AN29" s="13">
        <v>7</v>
      </c>
      <c r="AO29" s="13">
        <v>7</v>
      </c>
      <c r="AP29" s="13">
        <v>7</v>
      </c>
      <c r="AQ29" s="13">
        <v>7</v>
      </c>
      <c r="AR29" s="13">
        <v>7</v>
      </c>
      <c r="AS29" s="13">
        <v>7</v>
      </c>
      <c r="AT29" s="13">
        <v>7</v>
      </c>
      <c r="AU29" s="13">
        <v>7</v>
      </c>
      <c r="AV29" s="13">
        <v>5</v>
      </c>
      <c r="AW29" s="13">
        <v>5</v>
      </c>
      <c r="AX29" s="13">
        <v>8</v>
      </c>
      <c r="AY29" s="13">
        <v>6</v>
      </c>
      <c r="AZ29" s="13">
        <v>7</v>
      </c>
      <c r="BA29" s="13">
        <v>6</v>
      </c>
      <c r="BB29" s="13">
        <v>6</v>
      </c>
      <c r="BC29" s="13">
        <v>7</v>
      </c>
      <c r="BD29" s="13">
        <v>7</v>
      </c>
      <c r="BE29" s="13">
        <v>7</v>
      </c>
      <c r="BF29" s="13">
        <v>7</v>
      </c>
      <c r="BG29" s="13">
        <v>7</v>
      </c>
      <c r="BH29" s="13">
        <v>7</v>
      </c>
      <c r="BI29" s="13">
        <v>7</v>
      </c>
      <c r="BJ29" s="13">
        <v>7</v>
      </c>
      <c r="BK29" s="13">
        <v>7</v>
      </c>
      <c r="BL29" s="13">
        <v>7</v>
      </c>
      <c r="BM29" s="13">
        <v>7</v>
      </c>
      <c r="BN29" s="13">
        <v>7</v>
      </c>
      <c r="BO29" s="13">
        <v>7</v>
      </c>
      <c r="BP29" s="13">
        <v>8</v>
      </c>
      <c r="BQ29" s="13">
        <v>8</v>
      </c>
      <c r="BR29" s="13">
        <v>6</v>
      </c>
      <c r="BS29" s="13">
        <v>7</v>
      </c>
      <c r="BT29" s="13">
        <v>6</v>
      </c>
      <c r="BU29" s="13">
        <v>6</v>
      </c>
      <c r="BV29" s="13">
        <v>7</v>
      </c>
      <c r="BW29" s="13">
        <v>6</v>
      </c>
      <c r="BX29" s="13">
        <v>6</v>
      </c>
      <c r="BY29" s="13">
        <v>7</v>
      </c>
      <c r="BZ29" s="13">
        <v>6</v>
      </c>
      <c r="CA29" s="13">
        <v>6</v>
      </c>
      <c r="CB29" s="13">
        <v>6</v>
      </c>
      <c r="CC29" s="13">
        <v>6</v>
      </c>
      <c r="CD29" s="13">
        <v>6</v>
      </c>
      <c r="CE29" s="13">
        <v>6</v>
      </c>
      <c r="CF29" s="13">
        <v>8</v>
      </c>
      <c r="CG29" s="13">
        <v>6</v>
      </c>
      <c r="CH29" s="13">
        <v>6</v>
      </c>
      <c r="CI29" s="13">
        <v>6</v>
      </c>
      <c r="CJ29" s="13">
        <v>6</v>
      </c>
      <c r="CK29" s="13">
        <v>6</v>
      </c>
      <c r="CL29" s="13">
        <v>6</v>
      </c>
      <c r="CM29" s="13">
        <v>6</v>
      </c>
      <c r="CN29" s="13">
        <v>6</v>
      </c>
      <c r="CO29" s="13">
        <v>6</v>
      </c>
      <c r="CP29" s="13">
        <v>6</v>
      </c>
      <c r="CQ29" s="13">
        <v>6</v>
      </c>
      <c r="CR29" s="13">
        <v>6</v>
      </c>
      <c r="CS29" s="13">
        <v>6</v>
      </c>
      <c r="CT29" s="13">
        <v>4</v>
      </c>
      <c r="CU29" s="13">
        <v>4</v>
      </c>
      <c r="CV29" s="13">
        <v>7</v>
      </c>
      <c r="CW29" s="13">
        <v>7</v>
      </c>
      <c r="CX29" s="13">
        <v>8</v>
      </c>
      <c r="CY29" s="13">
        <v>8</v>
      </c>
      <c r="CZ29" s="13">
        <v>8</v>
      </c>
      <c r="DA29" s="13">
        <v>8</v>
      </c>
      <c r="DB29" s="13">
        <v>8</v>
      </c>
      <c r="DC29" s="13">
        <v>8</v>
      </c>
      <c r="DD29" s="13">
        <v>8</v>
      </c>
      <c r="DE29" s="13">
        <v>8</v>
      </c>
      <c r="DF29" s="13">
        <v>8</v>
      </c>
      <c r="DG29" s="13">
        <v>7</v>
      </c>
      <c r="DH29" s="13">
        <v>8</v>
      </c>
      <c r="DI29" s="13">
        <v>8</v>
      </c>
      <c r="DJ29" s="13">
        <v>8</v>
      </c>
      <c r="DK29" s="13">
        <v>8</v>
      </c>
      <c r="DL29" s="13">
        <v>8</v>
      </c>
      <c r="DM29" s="13">
        <v>8</v>
      </c>
      <c r="DN29" s="13">
        <v>8</v>
      </c>
      <c r="DO29" s="13">
        <v>8</v>
      </c>
      <c r="DP29" s="13">
        <v>8</v>
      </c>
      <c r="DQ29" s="13">
        <v>5</v>
      </c>
      <c r="DR29" s="13">
        <v>8</v>
      </c>
      <c r="DS29" s="13">
        <v>5</v>
      </c>
      <c r="DT29" s="13">
        <v>6</v>
      </c>
      <c r="DU29" s="13">
        <v>8</v>
      </c>
      <c r="DV29" s="13">
        <v>8</v>
      </c>
      <c r="DW29" s="13">
        <v>8</v>
      </c>
      <c r="DX29" s="13">
        <v>8</v>
      </c>
      <c r="DY29" s="13">
        <v>8</v>
      </c>
      <c r="DZ29" s="13">
        <v>8</v>
      </c>
      <c r="EA29" s="13">
        <v>8</v>
      </c>
      <c r="EB29" s="13">
        <v>8</v>
      </c>
      <c r="EC29" s="13">
        <v>8</v>
      </c>
      <c r="ED29" s="13">
        <v>8</v>
      </c>
      <c r="EE29" s="13">
        <v>8</v>
      </c>
      <c r="EF29" s="13">
        <v>8</v>
      </c>
      <c r="EG29" s="13">
        <v>8</v>
      </c>
      <c r="EH29" s="13">
        <v>8</v>
      </c>
      <c r="EI29" s="13">
        <v>8</v>
      </c>
      <c r="EJ29" s="13">
        <v>8</v>
      </c>
      <c r="EK29" s="13">
        <v>8</v>
      </c>
      <c r="EL29" s="13">
        <v>8</v>
      </c>
      <c r="EM29" s="13">
        <v>8</v>
      </c>
      <c r="EN29" s="13">
        <v>8</v>
      </c>
      <c r="EO29" s="13">
        <v>8</v>
      </c>
      <c r="EP29" s="13">
        <v>8</v>
      </c>
      <c r="EQ29" s="13">
        <v>8</v>
      </c>
      <c r="ER29" s="13">
        <v>8</v>
      </c>
      <c r="ES29" s="13">
        <v>8</v>
      </c>
      <c r="ET29" s="13">
        <v>8</v>
      </c>
      <c r="EU29" s="13">
        <v>8</v>
      </c>
      <c r="EV29" s="13">
        <v>8</v>
      </c>
      <c r="EW29" s="13">
        <v>8</v>
      </c>
      <c r="EX29" s="13">
        <v>8</v>
      </c>
      <c r="EY29" s="13">
        <v>8</v>
      </c>
      <c r="EZ29" s="13">
        <v>8</v>
      </c>
      <c r="FA29" s="13">
        <v>8</v>
      </c>
      <c r="FB29" s="13">
        <v>8</v>
      </c>
      <c r="FC29" s="13">
        <v>8</v>
      </c>
      <c r="FD29" s="13">
        <v>8</v>
      </c>
      <c r="FE29" s="13">
        <v>8</v>
      </c>
      <c r="FF29" s="13">
        <v>8</v>
      </c>
      <c r="FG29" s="13">
        <v>7</v>
      </c>
      <c r="FH29" s="13">
        <v>8</v>
      </c>
      <c r="FI29" s="13">
        <v>5</v>
      </c>
      <c r="FJ29" s="13">
        <v>7</v>
      </c>
      <c r="FK29" s="13">
        <v>9</v>
      </c>
      <c r="FL29" s="13">
        <v>9</v>
      </c>
      <c r="FM29" s="13">
        <v>8</v>
      </c>
      <c r="FN29" s="13">
        <v>8</v>
      </c>
      <c r="FO29" s="13">
        <v>8</v>
      </c>
      <c r="FP29" s="13">
        <v>8</v>
      </c>
      <c r="FQ29" s="13">
        <v>8</v>
      </c>
      <c r="FR29" s="13">
        <v>8</v>
      </c>
      <c r="FS29" s="13">
        <v>8</v>
      </c>
      <c r="FT29" s="13">
        <v>8</v>
      </c>
      <c r="FU29" s="13">
        <v>8</v>
      </c>
      <c r="FV29" s="13">
        <v>8</v>
      </c>
      <c r="FW29" s="13">
        <v>8</v>
      </c>
      <c r="FX29" s="13">
        <v>8</v>
      </c>
      <c r="FY29" s="13">
        <v>8</v>
      </c>
      <c r="FZ29" s="13">
        <v>8</v>
      </c>
      <c r="GA29" s="13">
        <v>8</v>
      </c>
      <c r="GB29" s="13">
        <v>8</v>
      </c>
      <c r="GC29" s="13">
        <v>7</v>
      </c>
      <c r="GD29" s="13">
        <v>7</v>
      </c>
      <c r="GE29" s="13">
        <v>8</v>
      </c>
      <c r="GF29" s="13">
        <v>8</v>
      </c>
      <c r="GG29" s="13">
        <v>8</v>
      </c>
      <c r="GH29" s="13">
        <v>8</v>
      </c>
      <c r="GI29" s="13">
        <v>8</v>
      </c>
      <c r="GJ29" s="13">
        <v>8</v>
      </c>
      <c r="GK29" s="13">
        <v>8</v>
      </c>
      <c r="GL29" s="13">
        <v>8</v>
      </c>
      <c r="GM29" s="13">
        <v>6</v>
      </c>
      <c r="GN29" s="13">
        <v>8</v>
      </c>
      <c r="GO29" s="13">
        <v>8</v>
      </c>
      <c r="GP29" s="13">
        <v>8</v>
      </c>
      <c r="GQ29" s="13">
        <v>8</v>
      </c>
      <c r="GR29" s="13">
        <v>8</v>
      </c>
      <c r="GS29" s="13">
        <v>8</v>
      </c>
      <c r="GT29" s="13">
        <v>6</v>
      </c>
      <c r="GU29" s="13">
        <v>6</v>
      </c>
      <c r="GV29" s="13">
        <v>7</v>
      </c>
      <c r="GW29" s="13">
        <v>6</v>
      </c>
      <c r="GX29" s="13">
        <v>7</v>
      </c>
      <c r="GY29" s="13">
        <v>6</v>
      </c>
      <c r="GZ29" s="13">
        <v>7</v>
      </c>
      <c r="HA29" s="13">
        <v>6</v>
      </c>
      <c r="HB29" s="13">
        <v>6</v>
      </c>
      <c r="HC29" s="13">
        <v>6</v>
      </c>
      <c r="HD29" s="13">
        <v>6</v>
      </c>
      <c r="HE29" s="13">
        <v>6</v>
      </c>
      <c r="HF29" s="13">
        <v>6</v>
      </c>
      <c r="HG29" s="13">
        <v>6</v>
      </c>
      <c r="HH29" s="13">
        <v>6</v>
      </c>
      <c r="HI29" s="13">
        <v>6</v>
      </c>
      <c r="HJ29" s="13">
        <v>6</v>
      </c>
      <c r="HK29" s="13">
        <v>8</v>
      </c>
      <c r="HL29" s="13">
        <v>8</v>
      </c>
      <c r="HM29" s="13">
        <v>6</v>
      </c>
      <c r="HN29" s="13">
        <v>8</v>
      </c>
      <c r="HO29" s="13">
        <v>8</v>
      </c>
      <c r="HP29" s="13">
        <v>8</v>
      </c>
      <c r="HQ29" s="13">
        <v>8</v>
      </c>
      <c r="HR29" s="13">
        <v>8</v>
      </c>
      <c r="HS29" s="13">
        <v>8</v>
      </c>
      <c r="HT29" s="13">
        <v>8</v>
      </c>
      <c r="HU29" s="13">
        <v>8</v>
      </c>
      <c r="HV29" s="13">
        <v>8</v>
      </c>
      <c r="HW29" s="13">
        <v>8</v>
      </c>
      <c r="HX29" s="13">
        <v>8</v>
      </c>
      <c r="HY29" s="13">
        <v>8</v>
      </c>
      <c r="HZ29" s="13">
        <v>8</v>
      </c>
      <c r="IA29" s="13">
        <v>8</v>
      </c>
      <c r="IB29" s="13">
        <v>8</v>
      </c>
      <c r="IC29" s="13">
        <v>6</v>
      </c>
      <c r="ID29" s="13">
        <v>7</v>
      </c>
      <c r="IE29" s="13">
        <v>6</v>
      </c>
      <c r="IF29" s="13">
        <v>6</v>
      </c>
      <c r="IG29" s="13">
        <v>6</v>
      </c>
      <c r="IH29" s="13">
        <v>7</v>
      </c>
      <c r="II29" s="13">
        <v>6</v>
      </c>
      <c r="IJ29" s="13">
        <v>7</v>
      </c>
      <c r="IK29" s="13">
        <v>6</v>
      </c>
      <c r="IL29" s="13">
        <v>7</v>
      </c>
      <c r="IM29" s="13">
        <v>6</v>
      </c>
      <c r="IN29" s="13">
        <v>7</v>
      </c>
      <c r="IO29" s="13">
        <v>6</v>
      </c>
      <c r="IP29" s="13">
        <v>7</v>
      </c>
      <c r="IQ29" s="13">
        <v>6</v>
      </c>
      <c r="IR29" s="13">
        <v>7</v>
      </c>
      <c r="IS29" s="13">
        <v>6</v>
      </c>
      <c r="IT29" s="13">
        <v>6</v>
      </c>
      <c r="IU29" s="13">
        <v>7</v>
      </c>
      <c r="IV29" s="13">
        <v>6</v>
      </c>
      <c r="IW29" s="13">
        <v>6</v>
      </c>
      <c r="IX29" s="13">
        <v>7</v>
      </c>
      <c r="IY29" s="13">
        <v>6</v>
      </c>
      <c r="IZ29" s="13">
        <v>6</v>
      </c>
      <c r="JA29" s="13">
        <v>7</v>
      </c>
      <c r="JB29" s="13">
        <v>6</v>
      </c>
      <c r="JC29" s="13">
        <v>7</v>
      </c>
      <c r="JD29" s="13">
        <v>6</v>
      </c>
      <c r="JE29" s="13">
        <v>7</v>
      </c>
      <c r="JF29" s="13">
        <v>6</v>
      </c>
      <c r="JG29" s="13">
        <v>6</v>
      </c>
      <c r="JH29" s="13">
        <v>7</v>
      </c>
      <c r="JI29" s="13">
        <v>7</v>
      </c>
      <c r="JJ29" s="13">
        <v>7</v>
      </c>
      <c r="JK29" s="13">
        <v>7</v>
      </c>
      <c r="JL29" s="13">
        <v>7</v>
      </c>
      <c r="JM29" s="13">
        <v>7</v>
      </c>
      <c r="JN29" s="13">
        <v>7</v>
      </c>
      <c r="JO29" s="13">
        <v>7</v>
      </c>
      <c r="JP29" s="13">
        <v>7</v>
      </c>
      <c r="JQ29" s="13">
        <v>7</v>
      </c>
      <c r="JR29" s="13">
        <v>7</v>
      </c>
      <c r="JS29" s="13">
        <v>7</v>
      </c>
      <c r="JT29" s="13">
        <v>7</v>
      </c>
      <c r="JU29" s="13">
        <v>7</v>
      </c>
      <c r="JV29" s="13">
        <v>7</v>
      </c>
      <c r="JW29" s="13">
        <v>6</v>
      </c>
      <c r="JX29" s="13">
        <v>7</v>
      </c>
      <c r="JY29" s="13">
        <v>6</v>
      </c>
      <c r="JZ29" s="13">
        <v>6</v>
      </c>
      <c r="KA29" s="13">
        <v>6</v>
      </c>
      <c r="KB29" s="13">
        <v>6</v>
      </c>
      <c r="KC29" s="13">
        <v>6</v>
      </c>
      <c r="KD29" s="13">
        <v>6</v>
      </c>
      <c r="KE29" s="13">
        <v>6</v>
      </c>
      <c r="KF29" s="13">
        <v>6</v>
      </c>
      <c r="KG29" s="13">
        <v>6</v>
      </c>
      <c r="KH29" s="13">
        <v>9</v>
      </c>
      <c r="KI29" s="13">
        <v>9</v>
      </c>
      <c r="KJ29" s="13">
        <v>6</v>
      </c>
      <c r="KK29" s="13">
        <v>9</v>
      </c>
      <c r="KL29" s="13">
        <v>6</v>
      </c>
      <c r="KM29" s="13">
        <v>6</v>
      </c>
      <c r="KN29" s="13">
        <v>6</v>
      </c>
      <c r="KO29" s="13">
        <v>6</v>
      </c>
      <c r="KP29" s="13">
        <v>6</v>
      </c>
      <c r="KQ29" s="13">
        <v>6</v>
      </c>
      <c r="KR29" s="13">
        <v>6</v>
      </c>
      <c r="KS29" s="13">
        <v>6</v>
      </c>
      <c r="KT29" s="13">
        <v>6</v>
      </c>
      <c r="KU29" s="13">
        <v>6</v>
      </c>
      <c r="KV29" s="13">
        <v>6</v>
      </c>
      <c r="KW29" s="13">
        <v>6</v>
      </c>
      <c r="KX29" s="13">
        <v>6</v>
      </c>
      <c r="KY29" s="13">
        <v>6</v>
      </c>
      <c r="KZ29" s="13">
        <v>6</v>
      </c>
      <c r="LA29" s="13">
        <v>6</v>
      </c>
      <c r="LB29" s="13">
        <v>6</v>
      </c>
      <c r="LC29" s="13">
        <v>6</v>
      </c>
      <c r="LD29" s="13">
        <v>9</v>
      </c>
      <c r="LE29" s="13">
        <v>9</v>
      </c>
      <c r="LF29" s="13">
        <v>9</v>
      </c>
      <c r="LG29" s="13">
        <v>9</v>
      </c>
      <c r="LH29" s="13">
        <v>7</v>
      </c>
      <c r="LI29" s="13">
        <v>6</v>
      </c>
      <c r="LJ29" s="13">
        <v>6</v>
      </c>
      <c r="LK29" s="13">
        <v>6</v>
      </c>
      <c r="LL29" s="13">
        <v>7</v>
      </c>
      <c r="LM29" s="13">
        <v>7</v>
      </c>
      <c r="LN29" s="13">
        <v>7</v>
      </c>
      <c r="LO29" s="13">
        <v>7</v>
      </c>
      <c r="LP29" s="13">
        <v>7</v>
      </c>
      <c r="LQ29" s="13">
        <v>7</v>
      </c>
      <c r="LR29" s="13">
        <v>9</v>
      </c>
      <c r="LS29" s="13">
        <v>9</v>
      </c>
      <c r="LT29" s="13">
        <v>9</v>
      </c>
      <c r="LU29" s="13">
        <v>9</v>
      </c>
      <c r="LV29" s="13">
        <v>9</v>
      </c>
      <c r="LW29" s="13">
        <v>9</v>
      </c>
      <c r="LX29" s="13">
        <v>9</v>
      </c>
      <c r="LY29" s="13">
        <v>9</v>
      </c>
      <c r="LZ29" s="13">
        <v>9</v>
      </c>
      <c r="MA29" s="13">
        <v>9</v>
      </c>
      <c r="MB29" s="13">
        <v>9</v>
      </c>
      <c r="MC29" s="13">
        <v>9</v>
      </c>
      <c r="MD29" s="13">
        <v>9</v>
      </c>
      <c r="ME29" s="13">
        <v>9</v>
      </c>
      <c r="MF29" s="13">
        <v>9</v>
      </c>
      <c r="MG29" s="13">
        <v>9</v>
      </c>
      <c r="MH29" s="13">
        <v>9</v>
      </c>
      <c r="MI29" s="13">
        <v>9</v>
      </c>
      <c r="MJ29" s="13">
        <v>9</v>
      </c>
      <c r="MK29" s="13">
        <v>9</v>
      </c>
      <c r="ML29" s="13">
        <v>9</v>
      </c>
      <c r="MM29" s="13">
        <v>9</v>
      </c>
      <c r="MN29" s="13">
        <v>9</v>
      </c>
      <c r="MO29" s="13">
        <v>9</v>
      </c>
      <c r="MP29" s="13">
        <v>9</v>
      </c>
      <c r="MQ29" s="13">
        <v>9</v>
      </c>
      <c r="MR29" s="13">
        <v>9</v>
      </c>
      <c r="MS29" s="13">
        <v>9</v>
      </c>
      <c r="MT29" s="13">
        <v>9</v>
      </c>
      <c r="MU29" s="13">
        <v>9</v>
      </c>
      <c r="MV29" s="13">
        <v>9</v>
      </c>
      <c r="MW29" s="13">
        <v>9</v>
      </c>
      <c r="MX29" s="13">
        <v>9</v>
      </c>
      <c r="MY29" s="13">
        <v>9</v>
      </c>
      <c r="MZ29" s="13">
        <v>9</v>
      </c>
      <c r="NA29" s="13">
        <v>9</v>
      </c>
      <c r="NB29" s="13">
        <v>9</v>
      </c>
      <c r="NC29" s="13">
        <v>9</v>
      </c>
      <c r="ND29" s="13">
        <v>9</v>
      </c>
      <c r="NE29" s="13">
        <v>9</v>
      </c>
      <c r="NF29" s="13">
        <v>9</v>
      </c>
      <c r="NG29" s="13">
        <v>9</v>
      </c>
      <c r="NH29" s="13">
        <v>9</v>
      </c>
      <c r="NI29" s="13">
        <v>9</v>
      </c>
      <c r="NJ29" s="13">
        <v>9</v>
      </c>
      <c r="NK29" s="13">
        <v>9</v>
      </c>
      <c r="NL29" s="13">
        <v>9</v>
      </c>
      <c r="NM29" s="13">
        <v>9</v>
      </c>
      <c r="NN29" s="13">
        <v>9</v>
      </c>
      <c r="NO29" s="13">
        <v>9</v>
      </c>
      <c r="NP29" s="13">
        <v>9</v>
      </c>
      <c r="NQ29" s="13">
        <v>9</v>
      </c>
      <c r="NR29" s="13">
        <v>9</v>
      </c>
      <c r="NS29" s="13">
        <v>9</v>
      </c>
      <c r="NT29" s="13">
        <v>9</v>
      </c>
      <c r="NU29" s="13">
        <v>9</v>
      </c>
      <c r="NV29" s="13">
        <v>9</v>
      </c>
      <c r="NW29" s="13">
        <v>9</v>
      </c>
      <c r="NX29" s="13">
        <v>9</v>
      </c>
      <c r="NY29" s="13">
        <v>9</v>
      </c>
      <c r="NZ29" s="13">
        <v>9</v>
      </c>
    </row>
    <row r="30" spans="1:390" x14ac:dyDescent="0.3">
      <c r="A30" s="8">
        <v>29</v>
      </c>
      <c r="B30" s="8" t="s">
        <v>13</v>
      </c>
      <c r="C30" s="8">
        <v>30</v>
      </c>
      <c r="D30" s="8" t="s">
        <v>18</v>
      </c>
      <c r="E30" s="8">
        <v>7.9</v>
      </c>
      <c r="F30" s="8">
        <v>7</v>
      </c>
      <c r="G30" s="8">
        <v>75</v>
      </c>
      <c r="H30" s="8">
        <v>6</v>
      </c>
      <c r="I30" s="8" t="s">
        <v>19</v>
      </c>
      <c r="J30" s="8" t="s">
        <v>27</v>
      </c>
      <c r="K30" s="8">
        <v>70</v>
      </c>
      <c r="L30" s="8">
        <v>8000</v>
      </c>
      <c r="M30" s="8" t="s">
        <v>17</v>
      </c>
      <c r="Q30" s="12" t="s">
        <v>6</v>
      </c>
      <c r="R30" s="13">
        <v>42</v>
      </c>
      <c r="S30" s="13">
        <v>60</v>
      </c>
      <c r="T30" s="13">
        <v>60</v>
      </c>
      <c r="U30" s="13">
        <v>30</v>
      </c>
      <c r="V30" s="13">
        <v>30</v>
      </c>
      <c r="W30" s="13">
        <v>30</v>
      </c>
      <c r="X30" s="13">
        <v>40</v>
      </c>
      <c r="Y30" s="13">
        <v>75</v>
      </c>
      <c r="Z30" s="13">
        <v>75</v>
      </c>
      <c r="AA30" s="13">
        <v>75</v>
      </c>
      <c r="AB30" s="13">
        <v>30</v>
      </c>
      <c r="AC30" s="13">
        <v>75</v>
      </c>
      <c r="AD30" s="13">
        <v>30</v>
      </c>
      <c r="AE30" s="13">
        <v>30</v>
      </c>
      <c r="AF30" s="13">
        <v>30</v>
      </c>
      <c r="AG30" s="13">
        <v>30</v>
      </c>
      <c r="AH30" s="13">
        <v>40</v>
      </c>
      <c r="AI30" s="13">
        <v>30</v>
      </c>
      <c r="AJ30" s="13">
        <v>40</v>
      </c>
      <c r="AK30" s="13">
        <v>75</v>
      </c>
      <c r="AL30" s="13">
        <v>75</v>
      </c>
      <c r="AM30" s="13">
        <v>75</v>
      </c>
      <c r="AN30" s="13">
        <v>75</v>
      </c>
      <c r="AO30" s="13">
        <v>75</v>
      </c>
      <c r="AP30" s="13">
        <v>75</v>
      </c>
      <c r="AQ30" s="13">
        <v>75</v>
      </c>
      <c r="AR30" s="13">
        <v>75</v>
      </c>
      <c r="AS30" s="13">
        <v>75</v>
      </c>
      <c r="AT30" s="13">
        <v>75</v>
      </c>
      <c r="AU30" s="13">
        <v>75</v>
      </c>
      <c r="AV30" s="13">
        <v>35</v>
      </c>
      <c r="AW30" s="13">
        <v>35</v>
      </c>
      <c r="AX30" s="13">
        <v>75</v>
      </c>
      <c r="AY30" s="13">
        <v>30</v>
      </c>
      <c r="AZ30" s="13">
        <v>75</v>
      </c>
      <c r="BA30" s="13">
        <v>30</v>
      </c>
      <c r="BB30" s="13">
        <v>30</v>
      </c>
      <c r="BC30" s="13">
        <v>75</v>
      </c>
      <c r="BD30" s="13">
        <v>75</v>
      </c>
      <c r="BE30" s="13">
        <v>75</v>
      </c>
      <c r="BF30" s="13">
        <v>75</v>
      </c>
      <c r="BG30" s="13">
        <v>75</v>
      </c>
      <c r="BH30" s="13">
        <v>75</v>
      </c>
      <c r="BI30" s="13">
        <v>75</v>
      </c>
      <c r="BJ30" s="13">
        <v>75</v>
      </c>
      <c r="BK30" s="13">
        <v>75</v>
      </c>
      <c r="BL30" s="13">
        <v>75</v>
      </c>
      <c r="BM30" s="13">
        <v>75</v>
      </c>
      <c r="BN30" s="13">
        <v>75</v>
      </c>
      <c r="BO30" s="13">
        <v>75</v>
      </c>
      <c r="BP30" s="13">
        <v>45</v>
      </c>
      <c r="BQ30" s="13">
        <v>45</v>
      </c>
      <c r="BR30" s="13">
        <v>30</v>
      </c>
      <c r="BS30" s="13">
        <v>75</v>
      </c>
      <c r="BT30" s="13">
        <v>30</v>
      </c>
      <c r="BU30" s="13">
        <v>30</v>
      </c>
      <c r="BV30" s="13">
        <v>75</v>
      </c>
      <c r="BW30" s="13">
        <v>30</v>
      </c>
      <c r="BX30" s="13">
        <v>30</v>
      </c>
      <c r="BY30" s="13">
        <v>75</v>
      </c>
      <c r="BZ30" s="13">
        <v>30</v>
      </c>
      <c r="CA30" s="13">
        <v>30</v>
      </c>
      <c r="CB30" s="13">
        <v>30</v>
      </c>
      <c r="CC30" s="13">
        <v>30</v>
      </c>
      <c r="CD30" s="13">
        <v>30</v>
      </c>
      <c r="CE30" s="13">
        <v>30</v>
      </c>
      <c r="CF30" s="13">
        <v>50</v>
      </c>
      <c r="CG30" s="13">
        <v>30</v>
      </c>
      <c r="CH30" s="13">
        <v>50</v>
      </c>
      <c r="CI30" s="13">
        <v>50</v>
      </c>
      <c r="CJ30" s="13">
        <v>30</v>
      </c>
      <c r="CK30" s="13">
        <v>30</v>
      </c>
      <c r="CL30" s="13">
        <v>30</v>
      </c>
      <c r="CM30" s="13">
        <v>30</v>
      </c>
      <c r="CN30" s="13">
        <v>30</v>
      </c>
      <c r="CO30" s="13">
        <v>30</v>
      </c>
      <c r="CP30" s="13">
        <v>30</v>
      </c>
      <c r="CQ30" s="13">
        <v>30</v>
      </c>
      <c r="CR30" s="13">
        <v>30</v>
      </c>
      <c r="CS30" s="13">
        <v>30</v>
      </c>
      <c r="CT30" s="13">
        <v>32</v>
      </c>
      <c r="CU30" s="13">
        <v>32</v>
      </c>
      <c r="CV30" s="13">
        <v>40</v>
      </c>
      <c r="CW30" s="13">
        <v>40</v>
      </c>
      <c r="CX30" s="13">
        <v>60</v>
      </c>
      <c r="CY30" s="13">
        <v>60</v>
      </c>
      <c r="CZ30" s="13">
        <v>60</v>
      </c>
      <c r="DA30" s="13">
        <v>60</v>
      </c>
      <c r="DB30" s="13">
        <v>60</v>
      </c>
      <c r="DC30" s="13">
        <v>60</v>
      </c>
      <c r="DD30" s="13">
        <v>60</v>
      </c>
      <c r="DE30" s="13">
        <v>60</v>
      </c>
      <c r="DF30" s="13">
        <v>60</v>
      </c>
      <c r="DG30" s="13">
        <v>60</v>
      </c>
      <c r="DH30" s="13">
        <v>60</v>
      </c>
      <c r="DI30" s="13">
        <v>60</v>
      </c>
      <c r="DJ30" s="13">
        <v>60</v>
      </c>
      <c r="DK30" s="13">
        <v>60</v>
      </c>
      <c r="DL30" s="13">
        <v>60</v>
      </c>
      <c r="DM30" s="13">
        <v>60</v>
      </c>
      <c r="DN30" s="13">
        <v>60</v>
      </c>
      <c r="DO30" s="13">
        <v>60</v>
      </c>
      <c r="DP30" s="13">
        <v>60</v>
      </c>
      <c r="DQ30" s="13">
        <v>35</v>
      </c>
      <c r="DR30" s="13">
        <v>60</v>
      </c>
      <c r="DS30" s="13">
        <v>35</v>
      </c>
      <c r="DT30" s="13">
        <v>42</v>
      </c>
      <c r="DU30" s="13">
        <v>70</v>
      </c>
      <c r="DV30" s="13">
        <v>70</v>
      </c>
      <c r="DW30" s="13">
        <v>60</v>
      </c>
      <c r="DX30" s="13">
        <v>60</v>
      </c>
      <c r="DY30" s="13">
        <v>60</v>
      </c>
      <c r="DZ30" s="13">
        <v>60</v>
      </c>
      <c r="EA30" s="13">
        <v>60</v>
      </c>
      <c r="EB30" s="13">
        <v>60</v>
      </c>
      <c r="EC30" s="13">
        <v>60</v>
      </c>
      <c r="ED30" s="13">
        <v>60</v>
      </c>
      <c r="EE30" s="13">
        <v>60</v>
      </c>
      <c r="EF30" s="13">
        <v>60</v>
      </c>
      <c r="EG30" s="13">
        <v>60</v>
      </c>
      <c r="EH30" s="13">
        <v>60</v>
      </c>
      <c r="EI30" s="13">
        <v>60</v>
      </c>
      <c r="EJ30" s="13">
        <v>60</v>
      </c>
      <c r="EK30" s="13">
        <v>60</v>
      </c>
      <c r="EL30" s="13">
        <v>60</v>
      </c>
      <c r="EM30" s="13">
        <v>60</v>
      </c>
      <c r="EN30" s="13">
        <v>60</v>
      </c>
      <c r="EO30" s="13">
        <v>60</v>
      </c>
      <c r="EP30" s="13">
        <v>60</v>
      </c>
      <c r="EQ30" s="13">
        <v>60</v>
      </c>
      <c r="ER30" s="13">
        <v>60</v>
      </c>
      <c r="ES30" s="13">
        <v>60</v>
      </c>
      <c r="ET30" s="13">
        <v>60</v>
      </c>
      <c r="EU30" s="13">
        <v>60</v>
      </c>
      <c r="EV30" s="13">
        <v>60</v>
      </c>
      <c r="EW30" s="13">
        <v>60</v>
      </c>
      <c r="EX30" s="13">
        <v>60</v>
      </c>
      <c r="EY30" s="13">
        <v>60</v>
      </c>
      <c r="EZ30" s="13">
        <v>60</v>
      </c>
      <c r="FA30" s="13">
        <v>60</v>
      </c>
      <c r="FB30" s="13">
        <v>60</v>
      </c>
      <c r="FC30" s="13">
        <v>60</v>
      </c>
      <c r="FD30" s="13">
        <v>60</v>
      </c>
      <c r="FE30" s="13">
        <v>60</v>
      </c>
      <c r="FF30" s="13">
        <v>60</v>
      </c>
      <c r="FG30" s="13">
        <v>60</v>
      </c>
      <c r="FH30" s="13">
        <v>60</v>
      </c>
      <c r="FI30" s="13">
        <v>40</v>
      </c>
      <c r="FJ30" s="13">
        <v>50</v>
      </c>
      <c r="FK30" s="13">
        <v>80</v>
      </c>
      <c r="FL30" s="13">
        <v>80</v>
      </c>
      <c r="FM30" s="13">
        <v>60</v>
      </c>
      <c r="FN30" s="13">
        <v>60</v>
      </c>
      <c r="FO30" s="13">
        <v>60</v>
      </c>
      <c r="FP30" s="13">
        <v>60</v>
      </c>
      <c r="FQ30" s="13">
        <v>60</v>
      </c>
      <c r="FR30" s="13">
        <v>60</v>
      </c>
      <c r="FS30" s="13">
        <v>60</v>
      </c>
      <c r="FT30" s="13">
        <v>60</v>
      </c>
      <c r="FU30" s="13">
        <v>60</v>
      </c>
      <c r="FV30" s="13">
        <v>60</v>
      </c>
      <c r="FW30" s="13">
        <v>55</v>
      </c>
      <c r="FX30" s="13">
        <v>55</v>
      </c>
      <c r="FY30" s="13">
        <v>90</v>
      </c>
      <c r="FZ30" s="13">
        <v>90</v>
      </c>
      <c r="GA30" s="13">
        <v>90</v>
      </c>
      <c r="GB30" s="13">
        <v>70</v>
      </c>
      <c r="GC30" s="13">
        <v>55</v>
      </c>
      <c r="GD30" s="13">
        <v>55</v>
      </c>
      <c r="GE30" s="13">
        <v>90</v>
      </c>
      <c r="GF30" s="13">
        <v>90</v>
      </c>
      <c r="GG30" s="13">
        <v>90</v>
      </c>
      <c r="GH30" s="13">
        <v>90</v>
      </c>
      <c r="GI30" s="13">
        <v>90</v>
      </c>
      <c r="GJ30" s="13">
        <v>90</v>
      </c>
      <c r="GK30" s="13">
        <v>90</v>
      </c>
      <c r="GL30" s="13">
        <v>90</v>
      </c>
      <c r="GM30" s="13">
        <v>45</v>
      </c>
      <c r="GN30" s="13">
        <v>90</v>
      </c>
      <c r="GO30" s="13">
        <v>90</v>
      </c>
      <c r="GP30" s="13">
        <v>90</v>
      </c>
      <c r="GQ30" s="13">
        <v>90</v>
      </c>
      <c r="GR30" s="13">
        <v>90</v>
      </c>
      <c r="GS30" s="13">
        <v>90</v>
      </c>
      <c r="GT30" s="13">
        <v>45</v>
      </c>
      <c r="GU30" s="13">
        <v>45</v>
      </c>
      <c r="GV30" s="13">
        <v>45</v>
      </c>
      <c r="GW30" s="13">
        <v>45</v>
      </c>
      <c r="GX30" s="13">
        <v>45</v>
      </c>
      <c r="GY30" s="13">
        <v>45</v>
      </c>
      <c r="GZ30" s="13">
        <v>45</v>
      </c>
      <c r="HA30" s="13">
        <v>45</v>
      </c>
      <c r="HB30" s="13">
        <v>45</v>
      </c>
      <c r="HC30" s="13">
        <v>45</v>
      </c>
      <c r="HD30" s="13">
        <v>45</v>
      </c>
      <c r="HE30" s="13">
        <v>45</v>
      </c>
      <c r="HF30" s="13">
        <v>45</v>
      </c>
      <c r="HG30" s="13">
        <v>45</v>
      </c>
      <c r="HH30" s="13">
        <v>45</v>
      </c>
      <c r="HI30" s="13">
        <v>45</v>
      </c>
      <c r="HJ30" s="13">
        <v>45</v>
      </c>
      <c r="HK30" s="13">
        <v>90</v>
      </c>
      <c r="HL30" s="13">
        <v>90</v>
      </c>
      <c r="HM30" s="13">
        <v>47</v>
      </c>
      <c r="HN30" s="13">
        <v>75</v>
      </c>
      <c r="HO30" s="13">
        <v>90</v>
      </c>
      <c r="HP30" s="13">
        <v>90</v>
      </c>
      <c r="HQ30" s="13">
        <v>90</v>
      </c>
      <c r="HR30" s="13">
        <v>90</v>
      </c>
      <c r="HS30" s="13">
        <v>90</v>
      </c>
      <c r="HT30" s="13">
        <v>90</v>
      </c>
      <c r="HU30" s="13">
        <v>90</v>
      </c>
      <c r="HV30" s="13">
        <v>90</v>
      </c>
      <c r="HW30" s="13">
        <v>90</v>
      </c>
      <c r="HX30" s="13">
        <v>90</v>
      </c>
      <c r="HY30" s="13">
        <v>90</v>
      </c>
      <c r="HZ30" s="13">
        <v>90</v>
      </c>
      <c r="IA30" s="13">
        <v>90</v>
      </c>
      <c r="IB30" s="13">
        <v>90</v>
      </c>
      <c r="IC30" s="13">
        <v>45</v>
      </c>
      <c r="ID30" s="13">
        <v>45</v>
      </c>
      <c r="IE30" s="13">
        <v>45</v>
      </c>
      <c r="IF30" s="13">
        <v>45</v>
      </c>
      <c r="IG30" s="13">
        <v>45</v>
      </c>
      <c r="IH30" s="13">
        <v>45</v>
      </c>
      <c r="II30" s="13">
        <v>45</v>
      </c>
      <c r="IJ30" s="13">
        <v>45</v>
      </c>
      <c r="IK30" s="13">
        <v>45</v>
      </c>
      <c r="IL30" s="13">
        <v>45</v>
      </c>
      <c r="IM30" s="13">
        <v>45</v>
      </c>
      <c r="IN30" s="13">
        <v>45</v>
      </c>
      <c r="IO30" s="13">
        <v>45</v>
      </c>
      <c r="IP30" s="13">
        <v>45</v>
      </c>
      <c r="IQ30" s="13">
        <v>45</v>
      </c>
      <c r="IR30" s="13">
        <v>45</v>
      </c>
      <c r="IS30" s="13">
        <v>45</v>
      </c>
      <c r="IT30" s="13">
        <v>45</v>
      </c>
      <c r="IU30" s="13">
        <v>45</v>
      </c>
      <c r="IV30" s="13">
        <v>45</v>
      </c>
      <c r="IW30" s="13">
        <v>45</v>
      </c>
      <c r="IX30" s="13">
        <v>45</v>
      </c>
      <c r="IY30" s="13">
        <v>45</v>
      </c>
      <c r="IZ30" s="13">
        <v>45</v>
      </c>
      <c r="JA30" s="13">
        <v>45</v>
      </c>
      <c r="JB30" s="13">
        <v>45</v>
      </c>
      <c r="JC30" s="13">
        <v>45</v>
      </c>
      <c r="JD30" s="13">
        <v>45</v>
      </c>
      <c r="JE30" s="13">
        <v>45</v>
      </c>
      <c r="JF30" s="13">
        <v>45</v>
      </c>
      <c r="JG30" s="13">
        <v>45</v>
      </c>
      <c r="JH30" s="13">
        <v>30</v>
      </c>
      <c r="JI30" s="13">
        <v>30</v>
      </c>
      <c r="JJ30" s="13">
        <v>45</v>
      </c>
      <c r="JK30" s="13">
        <v>45</v>
      </c>
      <c r="JL30" s="13">
        <v>45</v>
      </c>
      <c r="JM30" s="13">
        <v>45</v>
      </c>
      <c r="JN30" s="13">
        <v>45</v>
      </c>
      <c r="JO30" s="13">
        <v>45</v>
      </c>
      <c r="JP30" s="13">
        <v>45</v>
      </c>
      <c r="JQ30" s="13">
        <v>45</v>
      </c>
      <c r="JR30" s="13">
        <v>45</v>
      </c>
      <c r="JS30" s="13">
        <v>45</v>
      </c>
      <c r="JT30" s="13">
        <v>45</v>
      </c>
      <c r="JU30" s="13">
        <v>55</v>
      </c>
      <c r="JV30" s="13">
        <v>65</v>
      </c>
      <c r="JW30" s="13">
        <v>90</v>
      </c>
      <c r="JX30" s="13">
        <v>65</v>
      </c>
      <c r="JY30" s="13">
        <v>90</v>
      </c>
      <c r="JZ30" s="13">
        <v>90</v>
      </c>
      <c r="KA30" s="13">
        <v>90</v>
      </c>
      <c r="KB30" s="13">
        <v>90</v>
      </c>
      <c r="KC30" s="13">
        <v>90</v>
      </c>
      <c r="KD30" s="13">
        <v>90</v>
      </c>
      <c r="KE30" s="13">
        <v>90</v>
      </c>
      <c r="KF30" s="13">
        <v>90</v>
      </c>
      <c r="KG30" s="13">
        <v>90</v>
      </c>
      <c r="KH30" s="13">
        <v>85</v>
      </c>
      <c r="KI30" s="13">
        <v>85</v>
      </c>
      <c r="KJ30" s="13">
        <v>90</v>
      </c>
      <c r="KK30" s="13">
        <v>30</v>
      </c>
      <c r="KL30" s="13">
        <v>90</v>
      </c>
      <c r="KM30" s="13">
        <v>90</v>
      </c>
      <c r="KN30" s="13">
        <v>90</v>
      </c>
      <c r="KO30" s="13">
        <v>90</v>
      </c>
      <c r="KP30" s="13">
        <v>90</v>
      </c>
      <c r="KQ30" s="13">
        <v>90</v>
      </c>
      <c r="KR30" s="13">
        <v>90</v>
      </c>
      <c r="KS30" s="13">
        <v>90</v>
      </c>
      <c r="KT30" s="13">
        <v>90</v>
      </c>
      <c r="KU30" s="13">
        <v>90</v>
      </c>
      <c r="KV30" s="13">
        <v>90</v>
      </c>
      <c r="KW30" s="13">
        <v>90</v>
      </c>
      <c r="KX30" s="13">
        <v>90</v>
      </c>
      <c r="KY30" s="13">
        <v>90</v>
      </c>
      <c r="KZ30" s="13">
        <v>90</v>
      </c>
      <c r="LA30" s="13">
        <v>90</v>
      </c>
      <c r="LB30" s="13">
        <v>90</v>
      </c>
      <c r="LC30" s="13">
        <v>90</v>
      </c>
      <c r="LD30" s="13">
        <v>30</v>
      </c>
      <c r="LE30" s="13">
        <v>30</v>
      </c>
      <c r="LF30" s="13">
        <v>30</v>
      </c>
      <c r="LG30" s="13">
        <v>30</v>
      </c>
      <c r="LH30" s="13">
        <v>55</v>
      </c>
      <c r="LI30" s="13">
        <v>90</v>
      </c>
      <c r="LJ30" s="13">
        <v>90</v>
      </c>
      <c r="LK30" s="13">
        <v>90</v>
      </c>
      <c r="LL30" s="13">
        <v>45</v>
      </c>
      <c r="LM30" s="13">
        <v>45</v>
      </c>
      <c r="LN30" s="13">
        <v>45</v>
      </c>
      <c r="LO30" s="13">
        <v>45</v>
      </c>
      <c r="LP30" s="13">
        <v>45</v>
      </c>
      <c r="LQ30" s="13">
        <v>45</v>
      </c>
      <c r="LR30" s="13">
        <v>30</v>
      </c>
      <c r="LS30" s="13">
        <v>30</v>
      </c>
      <c r="LT30" s="13">
        <v>30</v>
      </c>
      <c r="LU30" s="13">
        <v>30</v>
      </c>
      <c r="LV30" s="13">
        <v>30</v>
      </c>
      <c r="LW30" s="13">
        <v>30</v>
      </c>
      <c r="LX30" s="13">
        <v>30</v>
      </c>
      <c r="LY30" s="13">
        <v>30</v>
      </c>
      <c r="LZ30" s="13">
        <v>30</v>
      </c>
      <c r="MA30" s="13">
        <v>30</v>
      </c>
      <c r="MB30" s="13">
        <v>30</v>
      </c>
      <c r="MC30" s="13">
        <v>30</v>
      </c>
      <c r="MD30" s="13">
        <v>30</v>
      </c>
      <c r="ME30" s="13">
        <v>30</v>
      </c>
      <c r="MF30" s="13">
        <v>30</v>
      </c>
      <c r="MG30" s="13">
        <v>30</v>
      </c>
      <c r="MH30" s="13">
        <v>30</v>
      </c>
      <c r="MI30" s="13">
        <v>30</v>
      </c>
      <c r="MJ30" s="13">
        <v>30</v>
      </c>
      <c r="MK30" s="13">
        <v>30</v>
      </c>
      <c r="ML30" s="13">
        <v>30</v>
      </c>
      <c r="MM30" s="13">
        <v>30</v>
      </c>
      <c r="MN30" s="13">
        <v>30</v>
      </c>
      <c r="MO30" s="13">
        <v>30</v>
      </c>
      <c r="MP30" s="13">
        <v>30</v>
      </c>
      <c r="MQ30" s="13">
        <v>30</v>
      </c>
      <c r="MR30" s="13">
        <v>30</v>
      </c>
      <c r="MS30" s="13">
        <v>75</v>
      </c>
      <c r="MT30" s="13">
        <v>75</v>
      </c>
      <c r="MU30" s="13">
        <v>90</v>
      </c>
      <c r="MV30" s="13">
        <v>90</v>
      </c>
      <c r="MW30" s="13">
        <v>75</v>
      </c>
      <c r="MX30" s="13">
        <v>75</v>
      </c>
      <c r="MY30" s="13">
        <v>75</v>
      </c>
      <c r="MZ30" s="13">
        <v>75</v>
      </c>
      <c r="NA30" s="13">
        <v>75</v>
      </c>
      <c r="NB30" s="13">
        <v>75</v>
      </c>
      <c r="NC30" s="13">
        <v>75</v>
      </c>
      <c r="ND30" s="13">
        <v>75</v>
      </c>
      <c r="NE30" s="13">
        <v>75</v>
      </c>
      <c r="NF30" s="13">
        <v>75</v>
      </c>
      <c r="NG30" s="13">
        <v>75</v>
      </c>
      <c r="NH30" s="13">
        <v>75</v>
      </c>
      <c r="NI30" s="13">
        <v>75</v>
      </c>
      <c r="NJ30" s="13">
        <v>75</v>
      </c>
      <c r="NK30" s="13">
        <v>75</v>
      </c>
      <c r="NL30" s="13">
        <v>75</v>
      </c>
      <c r="NM30" s="13">
        <v>75</v>
      </c>
      <c r="NN30" s="13">
        <v>75</v>
      </c>
      <c r="NO30" s="13">
        <v>75</v>
      </c>
      <c r="NP30" s="13">
        <v>75</v>
      </c>
      <c r="NQ30" s="13">
        <v>75</v>
      </c>
      <c r="NR30" s="13">
        <v>75</v>
      </c>
      <c r="NS30" s="13">
        <v>75</v>
      </c>
      <c r="NT30" s="13">
        <v>75</v>
      </c>
      <c r="NU30" s="13">
        <v>75</v>
      </c>
      <c r="NV30" s="13">
        <v>75</v>
      </c>
      <c r="NW30" s="13">
        <v>75</v>
      </c>
      <c r="NX30" s="13">
        <v>75</v>
      </c>
      <c r="NY30" s="13">
        <v>75</v>
      </c>
      <c r="NZ30" s="13">
        <v>75</v>
      </c>
    </row>
    <row r="31" spans="1:390" x14ac:dyDescent="0.3">
      <c r="A31" s="8">
        <v>30</v>
      </c>
      <c r="B31" s="8" t="s">
        <v>13</v>
      </c>
      <c r="C31" s="8">
        <v>30</v>
      </c>
      <c r="D31" s="8" t="s">
        <v>18</v>
      </c>
      <c r="E31" s="8">
        <v>7.9</v>
      </c>
      <c r="F31" s="8">
        <v>7</v>
      </c>
      <c r="G31" s="8">
        <v>75</v>
      </c>
      <c r="H31" s="8">
        <v>6</v>
      </c>
      <c r="I31" s="8" t="s">
        <v>19</v>
      </c>
      <c r="J31" s="8" t="s">
        <v>27</v>
      </c>
      <c r="K31" s="8">
        <v>70</v>
      </c>
      <c r="L31" s="8">
        <v>8000</v>
      </c>
      <c r="M31" s="8" t="s">
        <v>17</v>
      </c>
      <c r="Q31" s="12" t="s">
        <v>7</v>
      </c>
      <c r="R31" s="13">
        <v>6</v>
      </c>
      <c r="S31" s="13">
        <v>8</v>
      </c>
      <c r="T31" s="13">
        <v>8</v>
      </c>
      <c r="U31" s="13">
        <v>8</v>
      </c>
      <c r="V31" s="13">
        <v>8</v>
      </c>
      <c r="W31" s="13">
        <v>8</v>
      </c>
      <c r="X31" s="13">
        <v>7</v>
      </c>
      <c r="Y31" s="13">
        <v>6</v>
      </c>
      <c r="Z31" s="13">
        <v>6</v>
      </c>
      <c r="AA31" s="13">
        <v>6</v>
      </c>
      <c r="AB31" s="13">
        <v>8</v>
      </c>
      <c r="AC31" s="13">
        <v>6</v>
      </c>
      <c r="AD31" s="13">
        <v>8</v>
      </c>
      <c r="AE31" s="13">
        <v>8</v>
      </c>
      <c r="AF31" s="13">
        <v>8</v>
      </c>
      <c r="AG31" s="13">
        <v>8</v>
      </c>
      <c r="AH31" s="13">
        <v>7</v>
      </c>
      <c r="AI31" s="13">
        <v>8</v>
      </c>
      <c r="AJ31" s="13">
        <v>7</v>
      </c>
      <c r="AK31" s="13">
        <v>6</v>
      </c>
      <c r="AL31" s="13">
        <v>6</v>
      </c>
      <c r="AM31" s="13">
        <v>6</v>
      </c>
      <c r="AN31" s="13">
        <v>6</v>
      </c>
      <c r="AO31" s="13">
        <v>6</v>
      </c>
      <c r="AP31" s="13">
        <v>6</v>
      </c>
      <c r="AQ31" s="13">
        <v>6</v>
      </c>
      <c r="AR31" s="13">
        <v>6</v>
      </c>
      <c r="AS31" s="13">
        <v>6</v>
      </c>
      <c r="AT31" s="13">
        <v>6</v>
      </c>
      <c r="AU31" s="13">
        <v>6</v>
      </c>
      <c r="AV31" s="13">
        <v>7</v>
      </c>
      <c r="AW31" s="13">
        <v>7</v>
      </c>
      <c r="AX31" s="13">
        <v>4</v>
      </c>
      <c r="AY31" s="13">
        <v>8</v>
      </c>
      <c r="AZ31" s="13">
        <v>6</v>
      </c>
      <c r="BA31" s="13">
        <v>8</v>
      </c>
      <c r="BB31" s="13">
        <v>8</v>
      </c>
      <c r="BC31" s="13">
        <v>6</v>
      </c>
      <c r="BD31" s="13">
        <v>6</v>
      </c>
      <c r="BE31" s="13">
        <v>6</v>
      </c>
      <c r="BF31" s="13">
        <v>6</v>
      </c>
      <c r="BG31" s="13">
        <v>6</v>
      </c>
      <c r="BH31" s="13">
        <v>6</v>
      </c>
      <c r="BI31" s="13">
        <v>6</v>
      </c>
      <c r="BJ31" s="13">
        <v>6</v>
      </c>
      <c r="BK31" s="13">
        <v>6</v>
      </c>
      <c r="BL31" s="13">
        <v>6</v>
      </c>
      <c r="BM31" s="13">
        <v>6</v>
      </c>
      <c r="BN31" s="13">
        <v>6</v>
      </c>
      <c r="BO31" s="13">
        <v>6</v>
      </c>
      <c r="BP31" s="13">
        <v>3</v>
      </c>
      <c r="BQ31" s="13">
        <v>3</v>
      </c>
      <c r="BR31" s="13">
        <v>8</v>
      </c>
      <c r="BS31" s="13">
        <v>6</v>
      </c>
      <c r="BT31" s="13">
        <v>8</v>
      </c>
      <c r="BU31" s="13">
        <v>8</v>
      </c>
      <c r="BV31" s="13">
        <v>6</v>
      </c>
      <c r="BW31" s="13">
        <v>8</v>
      </c>
      <c r="BX31" s="13">
        <v>8</v>
      </c>
      <c r="BY31" s="13">
        <v>6</v>
      </c>
      <c r="BZ31" s="13">
        <v>8</v>
      </c>
      <c r="CA31" s="13">
        <v>8</v>
      </c>
      <c r="CB31" s="13">
        <v>8</v>
      </c>
      <c r="CC31" s="13">
        <v>8</v>
      </c>
      <c r="CD31" s="13">
        <v>8</v>
      </c>
      <c r="CE31" s="13">
        <v>8</v>
      </c>
      <c r="CF31" s="13">
        <v>6</v>
      </c>
      <c r="CG31" s="13">
        <v>8</v>
      </c>
      <c r="CH31" s="13">
        <v>6</v>
      </c>
      <c r="CI31" s="13">
        <v>6</v>
      </c>
      <c r="CJ31" s="13">
        <v>8</v>
      </c>
      <c r="CK31" s="13">
        <v>8</v>
      </c>
      <c r="CL31" s="13">
        <v>8</v>
      </c>
      <c r="CM31" s="13">
        <v>8</v>
      </c>
      <c r="CN31" s="13">
        <v>8</v>
      </c>
      <c r="CO31" s="13">
        <v>8</v>
      </c>
      <c r="CP31" s="13">
        <v>8</v>
      </c>
      <c r="CQ31" s="13">
        <v>8</v>
      </c>
      <c r="CR31" s="13">
        <v>8</v>
      </c>
      <c r="CS31" s="13">
        <v>8</v>
      </c>
      <c r="CT31" s="13">
        <v>8</v>
      </c>
      <c r="CU31" s="13">
        <v>8</v>
      </c>
      <c r="CV31" s="13">
        <v>5</v>
      </c>
      <c r="CW31" s="13">
        <v>5</v>
      </c>
      <c r="CX31" s="13">
        <v>5</v>
      </c>
      <c r="CY31" s="13">
        <v>4</v>
      </c>
      <c r="CZ31" s="13">
        <v>4</v>
      </c>
      <c r="DA31" s="13">
        <v>4</v>
      </c>
      <c r="DB31" s="13">
        <v>4</v>
      </c>
      <c r="DC31" s="13">
        <v>4</v>
      </c>
      <c r="DD31" s="13">
        <v>4</v>
      </c>
      <c r="DE31" s="13">
        <v>4</v>
      </c>
      <c r="DF31" s="13">
        <v>5</v>
      </c>
      <c r="DG31" s="13">
        <v>5</v>
      </c>
      <c r="DH31" s="13">
        <v>4</v>
      </c>
      <c r="DI31" s="13">
        <v>4</v>
      </c>
      <c r="DJ31" s="13">
        <v>4</v>
      </c>
      <c r="DK31" s="13">
        <v>4</v>
      </c>
      <c r="DL31" s="13">
        <v>4</v>
      </c>
      <c r="DM31" s="13">
        <v>4</v>
      </c>
      <c r="DN31" s="13">
        <v>4</v>
      </c>
      <c r="DO31" s="13">
        <v>4</v>
      </c>
      <c r="DP31" s="13">
        <v>4</v>
      </c>
      <c r="DQ31" s="13">
        <v>7</v>
      </c>
      <c r="DR31" s="13">
        <v>4</v>
      </c>
      <c r="DS31" s="13">
        <v>7</v>
      </c>
      <c r="DT31" s="13">
        <v>6</v>
      </c>
      <c r="DU31" s="13">
        <v>4</v>
      </c>
      <c r="DV31" s="13">
        <v>4</v>
      </c>
      <c r="DW31" s="13">
        <v>5</v>
      </c>
      <c r="DX31" s="13">
        <v>4</v>
      </c>
      <c r="DY31" s="13">
        <v>5</v>
      </c>
      <c r="DZ31" s="13">
        <v>4</v>
      </c>
      <c r="EA31" s="13">
        <v>5</v>
      </c>
      <c r="EB31" s="13">
        <v>4</v>
      </c>
      <c r="EC31" s="13">
        <v>4</v>
      </c>
      <c r="ED31" s="13">
        <v>4</v>
      </c>
      <c r="EE31" s="13">
        <v>4</v>
      </c>
      <c r="EF31" s="13">
        <v>4</v>
      </c>
      <c r="EG31" s="13">
        <v>4</v>
      </c>
      <c r="EH31" s="13">
        <v>4</v>
      </c>
      <c r="EI31" s="13">
        <v>4</v>
      </c>
      <c r="EJ31" s="13">
        <v>4</v>
      </c>
      <c r="EK31" s="13">
        <v>4</v>
      </c>
      <c r="EL31" s="13">
        <v>4</v>
      </c>
      <c r="EM31" s="13">
        <v>4</v>
      </c>
      <c r="EN31" s="13">
        <v>5</v>
      </c>
      <c r="EO31" s="13">
        <v>4</v>
      </c>
      <c r="EP31" s="13">
        <v>5</v>
      </c>
      <c r="EQ31" s="13">
        <v>5</v>
      </c>
      <c r="ER31" s="13">
        <v>4</v>
      </c>
      <c r="ES31" s="13">
        <v>5</v>
      </c>
      <c r="ET31" s="13">
        <v>5</v>
      </c>
      <c r="EU31" s="13">
        <v>4</v>
      </c>
      <c r="EV31" s="13">
        <v>5</v>
      </c>
      <c r="EW31" s="13">
        <v>5</v>
      </c>
      <c r="EX31" s="13">
        <v>4</v>
      </c>
      <c r="EY31" s="13">
        <v>5</v>
      </c>
      <c r="EZ31" s="13">
        <v>4</v>
      </c>
      <c r="FA31" s="13">
        <v>5</v>
      </c>
      <c r="FB31" s="13">
        <v>4</v>
      </c>
      <c r="FC31" s="13">
        <v>5</v>
      </c>
      <c r="FD31" s="13">
        <v>4</v>
      </c>
      <c r="FE31" s="13">
        <v>4</v>
      </c>
      <c r="FF31" s="13">
        <v>5</v>
      </c>
      <c r="FG31" s="13">
        <v>5</v>
      </c>
      <c r="FH31" s="13">
        <v>5</v>
      </c>
      <c r="FI31" s="13">
        <v>7</v>
      </c>
      <c r="FJ31" s="13">
        <v>6</v>
      </c>
      <c r="FK31" s="13">
        <v>3</v>
      </c>
      <c r="FL31" s="13">
        <v>3</v>
      </c>
      <c r="FM31" s="13">
        <v>5</v>
      </c>
      <c r="FN31" s="13">
        <v>5</v>
      </c>
      <c r="FO31" s="13">
        <v>5</v>
      </c>
      <c r="FP31" s="13">
        <v>5</v>
      </c>
      <c r="FQ31" s="13">
        <v>5</v>
      </c>
      <c r="FR31" s="13">
        <v>5</v>
      </c>
      <c r="FS31" s="13">
        <v>5</v>
      </c>
      <c r="FT31" s="13">
        <v>5</v>
      </c>
      <c r="FU31" s="13">
        <v>5</v>
      </c>
      <c r="FV31" s="13">
        <v>5</v>
      </c>
      <c r="FW31" s="13">
        <v>6</v>
      </c>
      <c r="FX31" s="13">
        <v>6</v>
      </c>
      <c r="FY31" s="13">
        <v>5</v>
      </c>
      <c r="FZ31" s="13">
        <v>5</v>
      </c>
      <c r="GA31" s="13">
        <v>5</v>
      </c>
      <c r="GB31" s="13">
        <v>6</v>
      </c>
      <c r="GC31" s="13">
        <v>6</v>
      </c>
      <c r="GD31" s="13">
        <v>6</v>
      </c>
      <c r="GE31" s="13">
        <v>5</v>
      </c>
      <c r="GF31" s="13">
        <v>5</v>
      </c>
      <c r="GG31" s="13">
        <v>5</v>
      </c>
      <c r="GH31" s="13">
        <v>5</v>
      </c>
      <c r="GI31" s="13">
        <v>5</v>
      </c>
      <c r="GJ31" s="13">
        <v>5</v>
      </c>
      <c r="GK31" s="13">
        <v>5</v>
      </c>
      <c r="GL31" s="13">
        <v>5</v>
      </c>
      <c r="GM31" s="13">
        <v>7</v>
      </c>
      <c r="GN31" s="13">
        <v>5</v>
      </c>
      <c r="GO31" s="13">
        <v>5</v>
      </c>
      <c r="GP31" s="13">
        <v>5</v>
      </c>
      <c r="GQ31" s="13">
        <v>5</v>
      </c>
      <c r="GR31" s="13">
        <v>5</v>
      </c>
      <c r="GS31" s="13">
        <v>5</v>
      </c>
      <c r="GT31" s="13">
        <v>7</v>
      </c>
      <c r="GU31" s="13">
        <v>7</v>
      </c>
      <c r="GV31" s="13">
        <v>4</v>
      </c>
      <c r="GW31" s="13">
        <v>7</v>
      </c>
      <c r="GX31" s="13">
        <v>4</v>
      </c>
      <c r="GY31" s="13">
        <v>7</v>
      </c>
      <c r="GZ31" s="13">
        <v>4</v>
      </c>
      <c r="HA31" s="13">
        <v>7</v>
      </c>
      <c r="HB31" s="13">
        <v>7</v>
      </c>
      <c r="HC31" s="13">
        <v>7</v>
      </c>
      <c r="HD31" s="13">
        <v>7</v>
      </c>
      <c r="HE31" s="13">
        <v>7</v>
      </c>
      <c r="HF31" s="13">
        <v>7</v>
      </c>
      <c r="HG31" s="13">
        <v>7</v>
      </c>
      <c r="HH31" s="13">
        <v>7</v>
      </c>
      <c r="HI31" s="13">
        <v>7</v>
      </c>
      <c r="HJ31" s="13">
        <v>7</v>
      </c>
      <c r="HK31" s="13">
        <v>5</v>
      </c>
      <c r="HL31" s="13">
        <v>5</v>
      </c>
      <c r="HM31" s="13">
        <v>7</v>
      </c>
      <c r="HN31" s="13">
        <v>4</v>
      </c>
      <c r="HO31" s="13">
        <v>5</v>
      </c>
      <c r="HP31" s="13">
        <v>5</v>
      </c>
      <c r="HQ31" s="13">
        <v>5</v>
      </c>
      <c r="HR31" s="13">
        <v>5</v>
      </c>
      <c r="HS31" s="13">
        <v>5</v>
      </c>
      <c r="HT31" s="13">
        <v>5</v>
      </c>
      <c r="HU31" s="13">
        <v>5</v>
      </c>
      <c r="HV31" s="13">
        <v>5</v>
      </c>
      <c r="HW31" s="13">
        <v>5</v>
      </c>
      <c r="HX31" s="13">
        <v>5</v>
      </c>
      <c r="HY31" s="13">
        <v>5</v>
      </c>
      <c r="HZ31" s="13">
        <v>5</v>
      </c>
      <c r="IA31" s="13">
        <v>5</v>
      </c>
      <c r="IB31" s="13">
        <v>5</v>
      </c>
      <c r="IC31" s="13">
        <v>7</v>
      </c>
      <c r="ID31" s="13">
        <v>4</v>
      </c>
      <c r="IE31" s="13">
        <v>7</v>
      </c>
      <c r="IF31" s="13">
        <v>7</v>
      </c>
      <c r="IG31" s="13">
        <v>7</v>
      </c>
      <c r="IH31" s="13">
        <v>4</v>
      </c>
      <c r="II31" s="13">
        <v>7</v>
      </c>
      <c r="IJ31" s="13">
        <v>4</v>
      </c>
      <c r="IK31" s="13">
        <v>7</v>
      </c>
      <c r="IL31" s="13">
        <v>4</v>
      </c>
      <c r="IM31" s="13">
        <v>7</v>
      </c>
      <c r="IN31" s="13">
        <v>4</v>
      </c>
      <c r="IO31" s="13">
        <v>7</v>
      </c>
      <c r="IP31" s="13">
        <v>4</v>
      </c>
      <c r="IQ31" s="13">
        <v>7</v>
      </c>
      <c r="IR31" s="13">
        <v>4</v>
      </c>
      <c r="IS31" s="13">
        <v>7</v>
      </c>
      <c r="IT31" s="13">
        <v>7</v>
      </c>
      <c r="IU31" s="13">
        <v>4</v>
      </c>
      <c r="IV31" s="13">
        <v>7</v>
      </c>
      <c r="IW31" s="13">
        <v>7</v>
      </c>
      <c r="IX31" s="13">
        <v>4</v>
      </c>
      <c r="IY31" s="13">
        <v>7</v>
      </c>
      <c r="IZ31" s="13">
        <v>7</v>
      </c>
      <c r="JA31" s="13">
        <v>4</v>
      </c>
      <c r="JB31" s="13">
        <v>7</v>
      </c>
      <c r="JC31" s="13">
        <v>4</v>
      </c>
      <c r="JD31" s="13">
        <v>7</v>
      </c>
      <c r="JE31" s="13">
        <v>7</v>
      </c>
      <c r="JF31" s="13">
        <v>7</v>
      </c>
      <c r="JG31" s="13">
        <v>7</v>
      </c>
      <c r="JH31" s="13">
        <v>6</v>
      </c>
      <c r="JI31" s="13">
        <v>6</v>
      </c>
      <c r="JJ31" s="13">
        <v>4</v>
      </c>
      <c r="JK31" s="13">
        <v>4</v>
      </c>
      <c r="JL31" s="13">
        <v>4</v>
      </c>
      <c r="JM31" s="13">
        <v>4</v>
      </c>
      <c r="JN31" s="13">
        <v>4</v>
      </c>
      <c r="JO31" s="13">
        <v>4</v>
      </c>
      <c r="JP31" s="13">
        <v>4</v>
      </c>
      <c r="JQ31" s="13">
        <v>4</v>
      </c>
      <c r="JR31" s="13">
        <v>4</v>
      </c>
      <c r="JS31" s="13">
        <v>4</v>
      </c>
      <c r="JT31" s="13">
        <v>4</v>
      </c>
      <c r="JU31" s="13">
        <v>5</v>
      </c>
      <c r="JV31" s="13">
        <v>5</v>
      </c>
      <c r="JW31" s="13">
        <v>8</v>
      </c>
      <c r="JX31" s="13">
        <v>5</v>
      </c>
      <c r="JY31" s="13">
        <v>8</v>
      </c>
      <c r="JZ31" s="13">
        <v>8</v>
      </c>
      <c r="KA31" s="13">
        <v>8</v>
      </c>
      <c r="KB31" s="13">
        <v>8</v>
      </c>
      <c r="KC31" s="13">
        <v>8</v>
      </c>
      <c r="KD31" s="13">
        <v>8</v>
      </c>
      <c r="KE31" s="13">
        <v>8</v>
      </c>
      <c r="KF31" s="13">
        <v>8</v>
      </c>
      <c r="KG31" s="13">
        <v>8</v>
      </c>
      <c r="KH31" s="13">
        <v>3</v>
      </c>
      <c r="KI31" s="13">
        <v>3</v>
      </c>
      <c r="KJ31" s="13">
        <v>8</v>
      </c>
      <c r="KK31" s="13">
        <v>3</v>
      </c>
      <c r="KL31" s="13">
        <v>8</v>
      </c>
      <c r="KM31" s="13">
        <v>8</v>
      </c>
      <c r="KN31" s="13">
        <v>8</v>
      </c>
      <c r="KO31" s="13">
        <v>8</v>
      </c>
      <c r="KP31" s="13">
        <v>8</v>
      </c>
      <c r="KQ31" s="13">
        <v>8</v>
      </c>
      <c r="KR31" s="13">
        <v>8</v>
      </c>
      <c r="KS31" s="13">
        <v>8</v>
      </c>
      <c r="KT31" s="13">
        <v>8</v>
      </c>
      <c r="KU31" s="13">
        <v>8</v>
      </c>
      <c r="KV31" s="13">
        <v>8</v>
      </c>
      <c r="KW31" s="13">
        <v>8</v>
      </c>
      <c r="KX31" s="13">
        <v>8</v>
      </c>
      <c r="KY31" s="13">
        <v>8</v>
      </c>
      <c r="KZ31" s="13">
        <v>8</v>
      </c>
      <c r="LA31" s="13">
        <v>8</v>
      </c>
      <c r="LB31" s="13">
        <v>8</v>
      </c>
      <c r="LC31" s="13">
        <v>8</v>
      </c>
      <c r="LD31" s="13">
        <v>3</v>
      </c>
      <c r="LE31" s="13">
        <v>3</v>
      </c>
      <c r="LF31" s="13">
        <v>3</v>
      </c>
      <c r="LG31" s="13">
        <v>3</v>
      </c>
      <c r="LH31" s="13">
        <v>6</v>
      </c>
      <c r="LI31" s="13">
        <v>8</v>
      </c>
      <c r="LJ31" s="13">
        <v>8</v>
      </c>
      <c r="LK31" s="13">
        <v>8</v>
      </c>
      <c r="LL31" s="13">
        <v>7</v>
      </c>
      <c r="LM31" s="13">
        <v>7</v>
      </c>
      <c r="LN31" s="13">
        <v>7</v>
      </c>
      <c r="LO31" s="13">
        <v>7</v>
      </c>
      <c r="LP31" s="13">
        <v>7</v>
      </c>
      <c r="LQ31" s="13">
        <v>7</v>
      </c>
      <c r="LR31" s="13">
        <v>3</v>
      </c>
      <c r="LS31" s="13">
        <v>3</v>
      </c>
      <c r="LT31" s="13">
        <v>3</v>
      </c>
      <c r="LU31" s="13">
        <v>3</v>
      </c>
      <c r="LV31" s="13">
        <v>3</v>
      </c>
      <c r="LW31" s="13">
        <v>3</v>
      </c>
      <c r="LX31" s="13">
        <v>3</v>
      </c>
      <c r="LY31" s="13">
        <v>3</v>
      </c>
      <c r="LZ31" s="13">
        <v>3</v>
      </c>
      <c r="MA31" s="13">
        <v>3</v>
      </c>
      <c r="MB31" s="13">
        <v>3</v>
      </c>
      <c r="MC31" s="13">
        <v>3</v>
      </c>
      <c r="MD31" s="13">
        <v>3</v>
      </c>
      <c r="ME31" s="13">
        <v>3</v>
      </c>
      <c r="MF31" s="13">
        <v>3</v>
      </c>
      <c r="MG31" s="13">
        <v>3</v>
      </c>
      <c r="MH31" s="13">
        <v>3</v>
      </c>
      <c r="MI31" s="13">
        <v>3</v>
      </c>
      <c r="MJ31" s="13">
        <v>3</v>
      </c>
      <c r="MK31" s="13">
        <v>3</v>
      </c>
      <c r="ML31" s="13">
        <v>3</v>
      </c>
      <c r="MM31" s="13">
        <v>3</v>
      </c>
      <c r="MN31" s="13">
        <v>3</v>
      </c>
      <c r="MO31" s="13">
        <v>3</v>
      </c>
      <c r="MP31" s="13">
        <v>3</v>
      </c>
      <c r="MQ31" s="13">
        <v>3</v>
      </c>
      <c r="MR31" s="13">
        <v>3</v>
      </c>
      <c r="MS31" s="13">
        <v>4</v>
      </c>
      <c r="MT31" s="13">
        <v>4</v>
      </c>
      <c r="MU31" s="13">
        <v>3</v>
      </c>
      <c r="MV31" s="13">
        <v>3</v>
      </c>
      <c r="MW31" s="13">
        <v>3</v>
      </c>
      <c r="MX31" s="13">
        <v>3</v>
      </c>
      <c r="MY31" s="13">
        <v>3</v>
      </c>
      <c r="MZ31" s="13">
        <v>3</v>
      </c>
      <c r="NA31" s="13">
        <v>3</v>
      </c>
      <c r="NB31" s="13">
        <v>3</v>
      </c>
      <c r="NC31" s="13">
        <v>3</v>
      </c>
      <c r="ND31" s="13">
        <v>3</v>
      </c>
      <c r="NE31" s="13">
        <v>3</v>
      </c>
      <c r="NF31" s="13">
        <v>3</v>
      </c>
      <c r="NG31" s="13">
        <v>3</v>
      </c>
      <c r="NH31" s="13">
        <v>3</v>
      </c>
      <c r="NI31" s="13">
        <v>3</v>
      </c>
      <c r="NJ31" s="13">
        <v>3</v>
      </c>
      <c r="NK31" s="13">
        <v>3</v>
      </c>
      <c r="NL31" s="13">
        <v>3</v>
      </c>
      <c r="NM31" s="13">
        <v>3</v>
      </c>
      <c r="NN31" s="13">
        <v>3</v>
      </c>
      <c r="NO31" s="13">
        <v>3</v>
      </c>
      <c r="NP31" s="13">
        <v>3</v>
      </c>
      <c r="NQ31" s="13">
        <v>3</v>
      </c>
      <c r="NR31" s="13">
        <v>3</v>
      </c>
      <c r="NS31" s="13">
        <v>3</v>
      </c>
      <c r="NT31" s="13">
        <v>3</v>
      </c>
      <c r="NU31" s="13">
        <v>3</v>
      </c>
      <c r="NV31" s="13">
        <v>3</v>
      </c>
      <c r="NW31" s="13">
        <v>3</v>
      </c>
      <c r="NX31" s="13">
        <v>3</v>
      </c>
      <c r="NY31" s="13">
        <v>3</v>
      </c>
      <c r="NZ31" s="13">
        <v>3</v>
      </c>
    </row>
    <row r="32" spans="1:390" x14ac:dyDescent="0.3">
      <c r="A32" s="8">
        <v>31</v>
      </c>
      <c r="B32" s="8" t="s">
        <v>28</v>
      </c>
      <c r="C32" s="8">
        <v>30</v>
      </c>
      <c r="D32" s="8" t="s">
        <v>29</v>
      </c>
      <c r="E32" s="8">
        <v>6.4</v>
      </c>
      <c r="F32" s="8">
        <v>5</v>
      </c>
      <c r="G32" s="8">
        <v>35</v>
      </c>
      <c r="H32" s="8">
        <v>7</v>
      </c>
      <c r="I32" s="8" t="s">
        <v>30</v>
      </c>
      <c r="J32" s="8" t="s">
        <v>32</v>
      </c>
      <c r="K32" s="8">
        <v>78</v>
      </c>
      <c r="L32" s="8">
        <v>4100</v>
      </c>
      <c r="M32" s="8" t="s">
        <v>24</v>
      </c>
      <c r="Q32" s="12" t="s">
        <v>8</v>
      </c>
      <c r="R32" s="13" t="s">
        <v>15</v>
      </c>
      <c r="S32" s="13" t="s">
        <v>19</v>
      </c>
      <c r="T32" s="13" t="s">
        <v>19</v>
      </c>
      <c r="U32" s="13" t="s">
        <v>22</v>
      </c>
      <c r="V32" s="13" t="s">
        <v>22</v>
      </c>
      <c r="W32" s="13" t="s">
        <v>22</v>
      </c>
      <c r="X32" s="13" t="s">
        <v>22</v>
      </c>
      <c r="Y32" s="13" t="s">
        <v>19</v>
      </c>
      <c r="Z32" s="13" t="s">
        <v>19</v>
      </c>
      <c r="AA32" s="13" t="s">
        <v>19</v>
      </c>
      <c r="AB32" s="13" t="s">
        <v>19</v>
      </c>
      <c r="AC32" s="13" t="s">
        <v>19</v>
      </c>
      <c r="AD32" s="13" t="s">
        <v>19</v>
      </c>
      <c r="AE32" s="13" t="s">
        <v>19</v>
      </c>
      <c r="AF32" s="13" t="s">
        <v>19</v>
      </c>
      <c r="AG32" s="13" t="s">
        <v>19</v>
      </c>
      <c r="AH32" s="13" t="s">
        <v>30</v>
      </c>
      <c r="AI32" s="13" t="s">
        <v>19</v>
      </c>
      <c r="AJ32" s="13" t="s">
        <v>30</v>
      </c>
      <c r="AK32" s="13" t="s">
        <v>19</v>
      </c>
      <c r="AL32" s="13" t="s">
        <v>19</v>
      </c>
      <c r="AM32" s="13" t="s">
        <v>19</v>
      </c>
      <c r="AN32" s="13" t="s">
        <v>19</v>
      </c>
      <c r="AO32" s="13" t="s">
        <v>19</v>
      </c>
      <c r="AP32" s="13" t="s">
        <v>19</v>
      </c>
      <c r="AQ32" s="13" t="s">
        <v>19</v>
      </c>
      <c r="AR32" s="13" t="s">
        <v>19</v>
      </c>
      <c r="AS32" s="13" t="s">
        <v>19</v>
      </c>
      <c r="AT32" s="13" t="s">
        <v>19</v>
      </c>
      <c r="AU32" s="13" t="s">
        <v>19</v>
      </c>
      <c r="AV32" s="13" t="s">
        <v>30</v>
      </c>
      <c r="AW32" s="13" t="s">
        <v>30</v>
      </c>
      <c r="AX32" s="13" t="s">
        <v>30</v>
      </c>
      <c r="AY32" s="13" t="s">
        <v>19</v>
      </c>
      <c r="AZ32" s="13" t="s">
        <v>19</v>
      </c>
      <c r="BA32" s="13" t="s">
        <v>19</v>
      </c>
      <c r="BB32" s="13" t="s">
        <v>19</v>
      </c>
      <c r="BC32" s="13" t="s">
        <v>19</v>
      </c>
      <c r="BD32" s="13" t="s">
        <v>19</v>
      </c>
      <c r="BE32" s="13" t="s">
        <v>19</v>
      </c>
      <c r="BF32" s="13" t="s">
        <v>19</v>
      </c>
      <c r="BG32" s="13" t="s">
        <v>19</v>
      </c>
      <c r="BH32" s="13" t="s">
        <v>19</v>
      </c>
      <c r="BI32" s="13" t="s">
        <v>19</v>
      </c>
      <c r="BJ32" s="13" t="s">
        <v>19</v>
      </c>
      <c r="BK32" s="13" t="s">
        <v>19</v>
      </c>
      <c r="BL32" s="13" t="s">
        <v>19</v>
      </c>
      <c r="BM32" s="13" t="s">
        <v>19</v>
      </c>
      <c r="BN32" s="13" t="s">
        <v>19</v>
      </c>
      <c r="BO32" s="13" t="s">
        <v>19</v>
      </c>
      <c r="BP32" s="13" t="s">
        <v>19</v>
      </c>
      <c r="BQ32" s="13" t="s">
        <v>19</v>
      </c>
      <c r="BR32" s="13" t="s">
        <v>19</v>
      </c>
      <c r="BS32" s="13" t="s">
        <v>19</v>
      </c>
      <c r="BT32" s="13" t="s">
        <v>19</v>
      </c>
      <c r="BU32" s="13" t="s">
        <v>19</v>
      </c>
      <c r="BV32" s="13" t="s">
        <v>19</v>
      </c>
      <c r="BW32" s="13" t="s">
        <v>19</v>
      </c>
      <c r="BX32" s="13" t="s">
        <v>19</v>
      </c>
      <c r="BY32" s="13" t="s">
        <v>19</v>
      </c>
      <c r="BZ32" s="13" t="s">
        <v>19</v>
      </c>
      <c r="CA32" s="13" t="s">
        <v>19</v>
      </c>
      <c r="CB32" s="13" t="s">
        <v>19</v>
      </c>
      <c r="CC32" s="13" t="s">
        <v>19</v>
      </c>
      <c r="CD32" s="13" t="s">
        <v>19</v>
      </c>
      <c r="CE32" s="13" t="s">
        <v>19</v>
      </c>
      <c r="CF32" s="13" t="s">
        <v>30</v>
      </c>
      <c r="CG32" s="13" t="s">
        <v>19</v>
      </c>
      <c r="CH32" s="13" t="s">
        <v>15</v>
      </c>
      <c r="CI32" s="13" t="s">
        <v>15</v>
      </c>
      <c r="CJ32" s="13" t="s">
        <v>19</v>
      </c>
      <c r="CK32" s="13" t="s">
        <v>19</v>
      </c>
      <c r="CL32" s="13" t="s">
        <v>19</v>
      </c>
      <c r="CM32" s="13" t="s">
        <v>19</v>
      </c>
      <c r="CN32" s="13" t="s">
        <v>19</v>
      </c>
      <c r="CO32" s="13" t="s">
        <v>19</v>
      </c>
      <c r="CP32" s="13" t="s">
        <v>19</v>
      </c>
      <c r="CQ32" s="13" t="s">
        <v>19</v>
      </c>
      <c r="CR32" s="13" t="s">
        <v>19</v>
      </c>
      <c r="CS32" s="13" t="s">
        <v>19</v>
      </c>
      <c r="CT32" s="13" t="s">
        <v>15</v>
      </c>
      <c r="CU32" s="13" t="s">
        <v>15</v>
      </c>
      <c r="CV32" s="13" t="s">
        <v>15</v>
      </c>
      <c r="CW32" s="13" t="s">
        <v>15</v>
      </c>
      <c r="CX32" s="13" t="s">
        <v>30</v>
      </c>
      <c r="CY32" s="13" t="s">
        <v>19</v>
      </c>
      <c r="CZ32" s="13" t="s">
        <v>19</v>
      </c>
      <c r="DA32" s="13" t="s">
        <v>19</v>
      </c>
      <c r="DB32" s="13" t="s">
        <v>19</v>
      </c>
      <c r="DC32" s="13" t="s">
        <v>19</v>
      </c>
      <c r="DD32" s="13" t="s">
        <v>19</v>
      </c>
      <c r="DE32" s="13" t="s">
        <v>19</v>
      </c>
      <c r="DF32" s="13" t="s">
        <v>30</v>
      </c>
      <c r="DG32" s="13" t="s">
        <v>22</v>
      </c>
      <c r="DH32" s="13" t="s">
        <v>19</v>
      </c>
      <c r="DI32" s="13" t="s">
        <v>19</v>
      </c>
      <c r="DJ32" s="13" t="s">
        <v>19</v>
      </c>
      <c r="DK32" s="13" t="s">
        <v>19</v>
      </c>
      <c r="DL32" s="13" t="s">
        <v>19</v>
      </c>
      <c r="DM32" s="13" t="s">
        <v>19</v>
      </c>
      <c r="DN32" s="13" t="s">
        <v>19</v>
      </c>
      <c r="DO32" s="13" t="s">
        <v>19</v>
      </c>
      <c r="DP32" s="13" t="s">
        <v>19</v>
      </c>
      <c r="DQ32" s="13" t="s">
        <v>15</v>
      </c>
      <c r="DR32" s="13" t="s">
        <v>19</v>
      </c>
      <c r="DS32" s="13" t="s">
        <v>15</v>
      </c>
      <c r="DT32" s="13" t="s">
        <v>15</v>
      </c>
      <c r="DU32" s="13" t="s">
        <v>30</v>
      </c>
      <c r="DV32" s="13" t="s">
        <v>30</v>
      </c>
      <c r="DW32" s="13" t="s">
        <v>19</v>
      </c>
      <c r="DX32" s="13" t="s">
        <v>19</v>
      </c>
      <c r="DY32" s="13" t="s">
        <v>19</v>
      </c>
      <c r="DZ32" s="13" t="s">
        <v>19</v>
      </c>
      <c r="EA32" s="13" t="s">
        <v>19</v>
      </c>
      <c r="EB32" s="13" t="s">
        <v>19</v>
      </c>
      <c r="EC32" s="13" t="s">
        <v>19</v>
      </c>
      <c r="ED32" s="13" t="s">
        <v>19</v>
      </c>
      <c r="EE32" s="13" t="s">
        <v>19</v>
      </c>
      <c r="EF32" s="13" t="s">
        <v>19</v>
      </c>
      <c r="EG32" s="13" t="s">
        <v>19</v>
      </c>
      <c r="EH32" s="13" t="s">
        <v>19</v>
      </c>
      <c r="EI32" s="13" t="s">
        <v>19</v>
      </c>
      <c r="EJ32" s="13" t="s">
        <v>19</v>
      </c>
      <c r="EK32" s="13" t="s">
        <v>19</v>
      </c>
      <c r="EL32" s="13" t="s">
        <v>19</v>
      </c>
      <c r="EM32" s="13" t="s">
        <v>30</v>
      </c>
      <c r="EN32" s="13" t="s">
        <v>19</v>
      </c>
      <c r="EO32" s="13" t="s">
        <v>19</v>
      </c>
      <c r="EP32" s="13" t="s">
        <v>19</v>
      </c>
      <c r="EQ32" s="13" t="s">
        <v>19</v>
      </c>
      <c r="ER32" s="13" t="s">
        <v>19</v>
      </c>
      <c r="ES32" s="13" t="s">
        <v>19</v>
      </c>
      <c r="ET32" s="13" t="s">
        <v>19</v>
      </c>
      <c r="EU32" s="13" t="s">
        <v>19</v>
      </c>
      <c r="EV32" s="13" t="s">
        <v>19</v>
      </c>
      <c r="EW32" s="13" t="s">
        <v>19</v>
      </c>
      <c r="EX32" s="13" t="s">
        <v>19</v>
      </c>
      <c r="EY32" s="13" t="s">
        <v>19</v>
      </c>
      <c r="EZ32" s="13" t="s">
        <v>19</v>
      </c>
      <c r="FA32" s="13" t="s">
        <v>19</v>
      </c>
      <c r="FB32" s="13" t="s">
        <v>19</v>
      </c>
      <c r="FC32" s="13" t="s">
        <v>19</v>
      </c>
      <c r="FD32" s="13" t="s">
        <v>19</v>
      </c>
      <c r="FE32" s="13" t="s">
        <v>19</v>
      </c>
      <c r="FF32" s="13" t="s">
        <v>19</v>
      </c>
      <c r="FG32" s="13" t="s">
        <v>22</v>
      </c>
      <c r="FH32" s="13" t="s">
        <v>19</v>
      </c>
      <c r="FI32" s="13" t="s">
        <v>15</v>
      </c>
      <c r="FJ32" s="13" t="s">
        <v>30</v>
      </c>
      <c r="FK32" s="13" t="s">
        <v>30</v>
      </c>
      <c r="FL32" s="13" t="s">
        <v>30</v>
      </c>
      <c r="FM32" s="13" t="s">
        <v>19</v>
      </c>
      <c r="FN32" s="13" t="s">
        <v>19</v>
      </c>
      <c r="FO32" s="13" t="s">
        <v>19</v>
      </c>
      <c r="FP32" s="13" t="s">
        <v>19</v>
      </c>
      <c r="FQ32" s="13" t="s">
        <v>19</v>
      </c>
      <c r="FR32" s="13" t="s">
        <v>19</v>
      </c>
      <c r="FS32" s="13" t="s">
        <v>19</v>
      </c>
      <c r="FT32" s="13" t="s">
        <v>19</v>
      </c>
      <c r="FU32" s="13" t="s">
        <v>19</v>
      </c>
      <c r="FV32" s="13" t="s">
        <v>19</v>
      </c>
      <c r="FW32" s="13" t="s">
        <v>30</v>
      </c>
      <c r="FX32" s="13" t="s">
        <v>30</v>
      </c>
      <c r="FY32" s="13" t="s">
        <v>19</v>
      </c>
      <c r="FZ32" s="13" t="s">
        <v>19</v>
      </c>
      <c r="GA32" s="13" t="s">
        <v>19</v>
      </c>
      <c r="GB32" s="13" t="s">
        <v>30</v>
      </c>
      <c r="GC32" s="13" t="s">
        <v>15</v>
      </c>
      <c r="GD32" s="13" t="s">
        <v>15</v>
      </c>
      <c r="GE32" s="13" t="s">
        <v>19</v>
      </c>
      <c r="GF32" s="13" t="s">
        <v>19</v>
      </c>
      <c r="GG32" s="13" t="s">
        <v>19</v>
      </c>
      <c r="GH32" s="13" t="s">
        <v>19</v>
      </c>
      <c r="GI32" s="13" t="s">
        <v>19</v>
      </c>
      <c r="GJ32" s="13" t="s">
        <v>19</v>
      </c>
      <c r="GK32" s="13" t="s">
        <v>19</v>
      </c>
      <c r="GL32" s="13" t="s">
        <v>19</v>
      </c>
      <c r="GM32" s="13" t="s">
        <v>15</v>
      </c>
      <c r="GN32" s="13" t="s">
        <v>19</v>
      </c>
      <c r="GO32" s="13" t="s">
        <v>19</v>
      </c>
      <c r="GP32" s="13" t="s">
        <v>19</v>
      </c>
      <c r="GQ32" s="13" t="s">
        <v>19</v>
      </c>
      <c r="GR32" s="13" t="s">
        <v>19</v>
      </c>
      <c r="GS32" s="13" t="s">
        <v>19</v>
      </c>
      <c r="GT32" s="13" t="s">
        <v>15</v>
      </c>
      <c r="GU32" s="13" t="s">
        <v>15</v>
      </c>
      <c r="GV32" s="13" t="s">
        <v>15</v>
      </c>
      <c r="GW32" s="13" t="s">
        <v>15</v>
      </c>
      <c r="GX32" s="13" t="s">
        <v>15</v>
      </c>
      <c r="GY32" s="13" t="s">
        <v>15</v>
      </c>
      <c r="GZ32" s="13" t="s">
        <v>15</v>
      </c>
      <c r="HA32" s="13" t="s">
        <v>15</v>
      </c>
      <c r="HB32" s="13" t="s">
        <v>15</v>
      </c>
      <c r="HC32" s="13" t="s">
        <v>15</v>
      </c>
      <c r="HD32" s="13" t="s">
        <v>15</v>
      </c>
      <c r="HE32" s="13" t="s">
        <v>15</v>
      </c>
      <c r="HF32" s="13" t="s">
        <v>15</v>
      </c>
      <c r="HG32" s="13" t="s">
        <v>15</v>
      </c>
      <c r="HH32" s="13" t="s">
        <v>15</v>
      </c>
      <c r="HI32" s="13" t="s">
        <v>15</v>
      </c>
      <c r="HJ32" s="13" t="s">
        <v>15</v>
      </c>
      <c r="HK32" s="13" t="s">
        <v>19</v>
      </c>
      <c r="HL32" s="13" t="s">
        <v>19</v>
      </c>
      <c r="HM32" s="13" t="s">
        <v>30</v>
      </c>
      <c r="HN32" s="13" t="s">
        <v>15</v>
      </c>
      <c r="HO32" s="13" t="s">
        <v>19</v>
      </c>
      <c r="HP32" s="13" t="s">
        <v>19</v>
      </c>
      <c r="HQ32" s="13" t="s">
        <v>19</v>
      </c>
      <c r="HR32" s="13" t="s">
        <v>19</v>
      </c>
      <c r="HS32" s="13" t="s">
        <v>19</v>
      </c>
      <c r="HT32" s="13" t="s">
        <v>19</v>
      </c>
      <c r="HU32" s="13" t="s">
        <v>19</v>
      </c>
      <c r="HV32" s="13" t="s">
        <v>19</v>
      </c>
      <c r="HW32" s="13" t="s">
        <v>19</v>
      </c>
      <c r="HX32" s="13" t="s">
        <v>19</v>
      </c>
      <c r="HY32" s="13" t="s">
        <v>19</v>
      </c>
      <c r="HZ32" s="13" t="s">
        <v>19</v>
      </c>
      <c r="IA32" s="13" t="s">
        <v>19</v>
      </c>
      <c r="IB32" s="13" t="s">
        <v>19</v>
      </c>
      <c r="IC32" s="13" t="s">
        <v>15</v>
      </c>
      <c r="ID32" s="13" t="s">
        <v>15</v>
      </c>
      <c r="IE32" s="13" t="s">
        <v>15</v>
      </c>
      <c r="IF32" s="13" t="s">
        <v>15</v>
      </c>
      <c r="IG32" s="13" t="s">
        <v>15</v>
      </c>
      <c r="IH32" s="13" t="s">
        <v>15</v>
      </c>
      <c r="II32" s="13" t="s">
        <v>15</v>
      </c>
      <c r="IJ32" s="13" t="s">
        <v>15</v>
      </c>
      <c r="IK32" s="13" t="s">
        <v>15</v>
      </c>
      <c r="IL32" s="13" t="s">
        <v>15</v>
      </c>
      <c r="IM32" s="13" t="s">
        <v>15</v>
      </c>
      <c r="IN32" s="13" t="s">
        <v>15</v>
      </c>
      <c r="IO32" s="13" t="s">
        <v>15</v>
      </c>
      <c r="IP32" s="13" t="s">
        <v>15</v>
      </c>
      <c r="IQ32" s="13" t="s">
        <v>15</v>
      </c>
      <c r="IR32" s="13" t="s">
        <v>15</v>
      </c>
      <c r="IS32" s="13" t="s">
        <v>15</v>
      </c>
      <c r="IT32" s="13" t="s">
        <v>15</v>
      </c>
      <c r="IU32" s="13" t="s">
        <v>15</v>
      </c>
      <c r="IV32" s="13" t="s">
        <v>15</v>
      </c>
      <c r="IW32" s="13" t="s">
        <v>15</v>
      </c>
      <c r="IX32" s="13" t="s">
        <v>15</v>
      </c>
      <c r="IY32" s="13" t="s">
        <v>15</v>
      </c>
      <c r="IZ32" s="13" t="s">
        <v>15</v>
      </c>
      <c r="JA32" s="13" t="s">
        <v>15</v>
      </c>
      <c r="JB32" s="13" t="s">
        <v>15</v>
      </c>
      <c r="JC32" s="13" t="s">
        <v>15</v>
      </c>
      <c r="JD32" s="13" t="s">
        <v>15</v>
      </c>
      <c r="JE32" s="13" t="s">
        <v>15</v>
      </c>
      <c r="JF32" s="13" t="s">
        <v>15</v>
      </c>
      <c r="JG32" s="13" t="s">
        <v>15</v>
      </c>
      <c r="JH32" s="13" t="s">
        <v>15</v>
      </c>
      <c r="JI32" s="13" t="s">
        <v>15</v>
      </c>
      <c r="JJ32" s="13" t="s">
        <v>15</v>
      </c>
      <c r="JK32" s="13" t="s">
        <v>15</v>
      </c>
      <c r="JL32" s="13" t="s">
        <v>15</v>
      </c>
      <c r="JM32" s="13" t="s">
        <v>15</v>
      </c>
      <c r="JN32" s="13" t="s">
        <v>15</v>
      </c>
      <c r="JO32" s="13" t="s">
        <v>15</v>
      </c>
      <c r="JP32" s="13" t="s">
        <v>15</v>
      </c>
      <c r="JQ32" s="13" t="s">
        <v>15</v>
      </c>
      <c r="JR32" s="13" t="s">
        <v>15</v>
      </c>
      <c r="JS32" s="13" t="s">
        <v>15</v>
      </c>
      <c r="JT32" s="13" t="s">
        <v>15</v>
      </c>
      <c r="JU32" s="13" t="s">
        <v>15</v>
      </c>
      <c r="JV32" s="13" t="s">
        <v>22</v>
      </c>
      <c r="JW32" s="13" t="s">
        <v>15</v>
      </c>
      <c r="JX32" s="13" t="s">
        <v>22</v>
      </c>
      <c r="JY32" s="13" t="s">
        <v>15</v>
      </c>
      <c r="JZ32" s="13" t="s">
        <v>15</v>
      </c>
      <c r="KA32" s="13" t="s">
        <v>15</v>
      </c>
      <c r="KB32" s="13" t="s">
        <v>15</v>
      </c>
      <c r="KC32" s="13" t="s">
        <v>15</v>
      </c>
      <c r="KD32" s="13" t="s">
        <v>15</v>
      </c>
      <c r="KE32" s="13" t="s">
        <v>15</v>
      </c>
      <c r="KF32" s="13" t="s">
        <v>15</v>
      </c>
      <c r="KG32" s="13" t="s">
        <v>15</v>
      </c>
      <c r="KH32" s="13" t="s">
        <v>22</v>
      </c>
      <c r="KI32" s="13" t="s">
        <v>22</v>
      </c>
      <c r="KJ32" s="13" t="s">
        <v>15</v>
      </c>
      <c r="KK32" s="13" t="s">
        <v>19</v>
      </c>
      <c r="KL32" s="13" t="s">
        <v>15</v>
      </c>
      <c r="KM32" s="13" t="s">
        <v>15</v>
      </c>
      <c r="KN32" s="13" t="s">
        <v>15</v>
      </c>
      <c r="KO32" s="13" t="s">
        <v>15</v>
      </c>
      <c r="KP32" s="13" t="s">
        <v>15</v>
      </c>
      <c r="KQ32" s="13" t="s">
        <v>15</v>
      </c>
      <c r="KR32" s="13" t="s">
        <v>15</v>
      </c>
      <c r="KS32" s="13" t="s">
        <v>15</v>
      </c>
      <c r="KT32" s="13" t="s">
        <v>15</v>
      </c>
      <c r="KU32" s="13" t="s">
        <v>15</v>
      </c>
      <c r="KV32" s="13" t="s">
        <v>15</v>
      </c>
      <c r="KW32" s="13" t="s">
        <v>15</v>
      </c>
      <c r="KX32" s="13" t="s">
        <v>15</v>
      </c>
      <c r="KY32" s="13" t="s">
        <v>15</v>
      </c>
      <c r="KZ32" s="13" t="s">
        <v>15</v>
      </c>
      <c r="LA32" s="13" t="s">
        <v>15</v>
      </c>
      <c r="LB32" s="13" t="s">
        <v>15</v>
      </c>
      <c r="LC32" s="13" t="s">
        <v>15</v>
      </c>
      <c r="LD32" s="13" t="s">
        <v>19</v>
      </c>
      <c r="LE32" s="13" t="s">
        <v>19</v>
      </c>
      <c r="LF32" s="13" t="s">
        <v>19</v>
      </c>
      <c r="LG32" s="13" t="s">
        <v>19</v>
      </c>
      <c r="LH32" s="13" t="s">
        <v>30</v>
      </c>
      <c r="LI32" s="13" t="s">
        <v>15</v>
      </c>
      <c r="LJ32" s="13" t="s">
        <v>15</v>
      </c>
      <c r="LK32" s="13" t="s">
        <v>15</v>
      </c>
      <c r="LL32" s="13" t="s">
        <v>15</v>
      </c>
      <c r="LM32" s="13" t="s">
        <v>15</v>
      </c>
      <c r="LN32" s="13" t="s">
        <v>15</v>
      </c>
      <c r="LO32" s="13" t="s">
        <v>15</v>
      </c>
      <c r="LP32" s="13" t="s">
        <v>15</v>
      </c>
      <c r="LQ32" s="13" t="s">
        <v>15</v>
      </c>
      <c r="LR32" s="13" t="s">
        <v>19</v>
      </c>
      <c r="LS32" s="13" t="s">
        <v>19</v>
      </c>
      <c r="LT32" s="13" t="s">
        <v>19</v>
      </c>
      <c r="LU32" s="13" t="s">
        <v>19</v>
      </c>
      <c r="LV32" s="13" t="s">
        <v>19</v>
      </c>
      <c r="LW32" s="13" t="s">
        <v>19</v>
      </c>
      <c r="LX32" s="13" t="s">
        <v>19</v>
      </c>
      <c r="LY32" s="13" t="s">
        <v>19</v>
      </c>
      <c r="LZ32" s="13" t="s">
        <v>19</v>
      </c>
      <c r="MA32" s="13" t="s">
        <v>19</v>
      </c>
      <c r="MB32" s="13" t="s">
        <v>19</v>
      </c>
      <c r="MC32" s="13" t="s">
        <v>19</v>
      </c>
      <c r="MD32" s="13" t="s">
        <v>19</v>
      </c>
      <c r="ME32" s="13" t="s">
        <v>19</v>
      </c>
      <c r="MF32" s="13" t="s">
        <v>19</v>
      </c>
      <c r="MG32" s="13" t="s">
        <v>19</v>
      </c>
      <c r="MH32" s="13" t="s">
        <v>19</v>
      </c>
      <c r="MI32" s="13" t="s">
        <v>19</v>
      </c>
      <c r="MJ32" s="13" t="s">
        <v>19</v>
      </c>
      <c r="MK32" s="13" t="s">
        <v>19</v>
      </c>
      <c r="ML32" s="13" t="s">
        <v>19</v>
      </c>
      <c r="MM32" s="13" t="s">
        <v>19</v>
      </c>
      <c r="MN32" s="13" t="s">
        <v>19</v>
      </c>
      <c r="MO32" s="13" t="s">
        <v>19</v>
      </c>
      <c r="MP32" s="13" t="s">
        <v>19</v>
      </c>
      <c r="MQ32" s="13" t="s">
        <v>19</v>
      </c>
      <c r="MR32" s="13" t="s">
        <v>19</v>
      </c>
      <c r="MS32" s="13" t="s">
        <v>15</v>
      </c>
      <c r="MT32" s="13" t="s">
        <v>15</v>
      </c>
      <c r="MU32" s="13" t="s">
        <v>30</v>
      </c>
      <c r="MV32" s="13" t="s">
        <v>30</v>
      </c>
      <c r="MW32" s="13" t="s">
        <v>15</v>
      </c>
      <c r="MX32" s="13" t="s">
        <v>15</v>
      </c>
      <c r="MY32" s="13" t="s">
        <v>15</v>
      </c>
      <c r="MZ32" s="13" t="s">
        <v>15</v>
      </c>
      <c r="NA32" s="13" t="s">
        <v>15</v>
      </c>
      <c r="NB32" s="13" t="s">
        <v>15</v>
      </c>
      <c r="NC32" s="13" t="s">
        <v>15</v>
      </c>
      <c r="ND32" s="13" t="s">
        <v>15</v>
      </c>
      <c r="NE32" s="13" t="s">
        <v>15</v>
      </c>
      <c r="NF32" s="13" t="s">
        <v>15</v>
      </c>
      <c r="NG32" s="13" t="s">
        <v>15</v>
      </c>
      <c r="NH32" s="13" t="s">
        <v>15</v>
      </c>
      <c r="NI32" s="13" t="s">
        <v>15</v>
      </c>
      <c r="NJ32" s="13" t="s">
        <v>15</v>
      </c>
      <c r="NK32" s="13" t="s">
        <v>15</v>
      </c>
      <c r="NL32" s="13" t="s">
        <v>15</v>
      </c>
      <c r="NM32" s="13" t="s">
        <v>15</v>
      </c>
      <c r="NN32" s="13" t="s">
        <v>15</v>
      </c>
      <c r="NO32" s="13" t="s">
        <v>15</v>
      </c>
      <c r="NP32" s="13" t="s">
        <v>15</v>
      </c>
      <c r="NQ32" s="13" t="s">
        <v>15</v>
      </c>
      <c r="NR32" s="13" t="s">
        <v>15</v>
      </c>
      <c r="NS32" s="13" t="s">
        <v>15</v>
      </c>
      <c r="NT32" s="13" t="s">
        <v>15</v>
      </c>
      <c r="NU32" s="13" t="s">
        <v>15</v>
      </c>
      <c r="NV32" s="13" t="s">
        <v>15</v>
      </c>
      <c r="NW32" s="13" t="s">
        <v>15</v>
      </c>
      <c r="NX32" s="13" t="s">
        <v>15</v>
      </c>
      <c r="NY32" s="13" t="s">
        <v>15</v>
      </c>
      <c r="NZ32" s="13" t="s">
        <v>15</v>
      </c>
    </row>
    <row r="33" spans="1:390" x14ac:dyDescent="0.3">
      <c r="A33" s="8">
        <v>32</v>
      </c>
      <c r="B33" s="8" t="s">
        <v>28</v>
      </c>
      <c r="C33" s="8">
        <v>30</v>
      </c>
      <c r="D33" s="8" t="s">
        <v>29</v>
      </c>
      <c r="E33" s="8">
        <v>6.4</v>
      </c>
      <c r="F33" s="8">
        <v>5</v>
      </c>
      <c r="G33" s="8">
        <v>35</v>
      </c>
      <c r="H33" s="8">
        <v>7</v>
      </c>
      <c r="I33" s="8" t="s">
        <v>30</v>
      </c>
      <c r="J33" s="8" t="s">
        <v>32</v>
      </c>
      <c r="K33" s="8">
        <v>78</v>
      </c>
      <c r="L33" s="8">
        <v>4100</v>
      </c>
      <c r="M33" s="8" t="s">
        <v>25</v>
      </c>
      <c r="Q33" s="12" t="s">
        <v>9</v>
      </c>
      <c r="R33" s="13" t="s">
        <v>16</v>
      </c>
      <c r="S33" s="13" t="s">
        <v>20</v>
      </c>
      <c r="T33" s="13" t="s">
        <v>20</v>
      </c>
      <c r="U33" s="13" t="s">
        <v>23</v>
      </c>
      <c r="V33" s="13" t="s">
        <v>23</v>
      </c>
      <c r="W33" s="13" t="s">
        <v>23</v>
      </c>
      <c r="X33" s="13" t="s">
        <v>23</v>
      </c>
      <c r="Y33" s="13" t="s">
        <v>27</v>
      </c>
      <c r="Z33" s="13" t="s">
        <v>27</v>
      </c>
      <c r="AA33" s="13" t="s">
        <v>27</v>
      </c>
      <c r="AB33" s="13" t="s">
        <v>27</v>
      </c>
      <c r="AC33" s="13" t="s">
        <v>27</v>
      </c>
      <c r="AD33" s="13" t="s">
        <v>27</v>
      </c>
      <c r="AE33" s="13" t="s">
        <v>27</v>
      </c>
      <c r="AF33" s="13" t="s">
        <v>27</v>
      </c>
      <c r="AG33" s="13" t="s">
        <v>27</v>
      </c>
      <c r="AH33" s="13" t="s">
        <v>31</v>
      </c>
      <c r="AI33" s="13" t="s">
        <v>27</v>
      </c>
      <c r="AJ33" s="13" t="s">
        <v>31</v>
      </c>
      <c r="AK33" s="13" t="s">
        <v>27</v>
      </c>
      <c r="AL33" s="13" t="s">
        <v>27</v>
      </c>
      <c r="AM33" s="13" t="s">
        <v>27</v>
      </c>
      <c r="AN33" s="13" t="s">
        <v>27</v>
      </c>
      <c r="AO33" s="13" t="s">
        <v>27</v>
      </c>
      <c r="AP33" s="13" t="s">
        <v>27</v>
      </c>
      <c r="AQ33" s="13" t="s">
        <v>27</v>
      </c>
      <c r="AR33" s="13" t="s">
        <v>27</v>
      </c>
      <c r="AS33" s="13" t="s">
        <v>27</v>
      </c>
      <c r="AT33" s="13" t="s">
        <v>27</v>
      </c>
      <c r="AU33" s="13" t="s">
        <v>27</v>
      </c>
      <c r="AV33" s="13" t="s">
        <v>32</v>
      </c>
      <c r="AW33" s="13" t="s">
        <v>32</v>
      </c>
      <c r="AX33" s="13" t="s">
        <v>33</v>
      </c>
      <c r="AY33" s="13" t="s">
        <v>20</v>
      </c>
      <c r="AZ33" s="13" t="s">
        <v>27</v>
      </c>
      <c r="BA33" s="13" t="s">
        <v>20</v>
      </c>
      <c r="BB33" s="13" t="s">
        <v>20</v>
      </c>
      <c r="BC33" s="13" t="s">
        <v>27</v>
      </c>
      <c r="BD33" s="13" t="s">
        <v>27</v>
      </c>
      <c r="BE33" s="13" t="s">
        <v>27</v>
      </c>
      <c r="BF33" s="13" t="s">
        <v>27</v>
      </c>
      <c r="BG33" s="13" t="s">
        <v>27</v>
      </c>
      <c r="BH33" s="13" t="s">
        <v>27</v>
      </c>
      <c r="BI33" s="13" t="s">
        <v>27</v>
      </c>
      <c r="BJ33" s="13" t="s">
        <v>27</v>
      </c>
      <c r="BK33" s="13" t="s">
        <v>27</v>
      </c>
      <c r="BL33" s="13" t="s">
        <v>27</v>
      </c>
      <c r="BM33" s="13" t="s">
        <v>27</v>
      </c>
      <c r="BN33" s="13" t="s">
        <v>27</v>
      </c>
      <c r="BO33" s="13" t="s">
        <v>27</v>
      </c>
      <c r="BP33" s="13" t="s">
        <v>27</v>
      </c>
      <c r="BQ33" s="13" t="s">
        <v>27</v>
      </c>
      <c r="BR33" s="13" t="s">
        <v>20</v>
      </c>
      <c r="BS33" s="13" t="s">
        <v>27</v>
      </c>
      <c r="BT33" s="13" t="s">
        <v>20</v>
      </c>
      <c r="BU33" s="13" t="s">
        <v>20</v>
      </c>
      <c r="BV33" s="13" t="s">
        <v>27</v>
      </c>
      <c r="BW33" s="13" t="s">
        <v>20</v>
      </c>
      <c r="BX33" s="13" t="s">
        <v>20</v>
      </c>
      <c r="BY33" s="13" t="s">
        <v>27</v>
      </c>
      <c r="BZ33" s="13" t="s">
        <v>20</v>
      </c>
      <c r="CA33" s="13" t="s">
        <v>20</v>
      </c>
      <c r="CB33" s="13" t="s">
        <v>20</v>
      </c>
      <c r="CC33" s="13" t="s">
        <v>20</v>
      </c>
      <c r="CD33" s="13" t="s">
        <v>20</v>
      </c>
      <c r="CE33" s="13" t="s">
        <v>20</v>
      </c>
      <c r="CF33" s="13" t="s">
        <v>36</v>
      </c>
      <c r="CG33" s="13" t="s">
        <v>20</v>
      </c>
      <c r="CH33" s="13" t="s">
        <v>38</v>
      </c>
      <c r="CI33" s="13" t="s">
        <v>38</v>
      </c>
      <c r="CJ33" s="13" t="s">
        <v>20</v>
      </c>
      <c r="CK33" s="13" t="s">
        <v>20</v>
      </c>
      <c r="CL33" s="13" t="s">
        <v>20</v>
      </c>
      <c r="CM33" s="13" t="s">
        <v>20</v>
      </c>
      <c r="CN33" s="13" t="s">
        <v>20</v>
      </c>
      <c r="CO33" s="13" t="s">
        <v>20</v>
      </c>
      <c r="CP33" s="13" t="s">
        <v>20</v>
      </c>
      <c r="CQ33" s="13" t="s">
        <v>20</v>
      </c>
      <c r="CR33" s="13" t="s">
        <v>20</v>
      </c>
      <c r="CS33" s="13" t="s">
        <v>20</v>
      </c>
      <c r="CT33" s="13" t="s">
        <v>39</v>
      </c>
      <c r="CU33" s="13" t="s">
        <v>39</v>
      </c>
      <c r="CV33" s="13" t="s">
        <v>40</v>
      </c>
      <c r="CW33" s="13" t="s">
        <v>40</v>
      </c>
      <c r="CX33" s="13" t="s">
        <v>27</v>
      </c>
      <c r="CY33" s="13" t="s">
        <v>41</v>
      </c>
      <c r="CZ33" s="13" t="s">
        <v>20</v>
      </c>
      <c r="DA33" s="13" t="s">
        <v>20</v>
      </c>
      <c r="DB33" s="13" t="s">
        <v>20</v>
      </c>
      <c r="DC33" s="13" t="s">
        <v>20</v>
      </c>
      <c r="DD33" s="13" t="s">
        <v>20</v>
      </c>
      <c r="DE33" s="13" t="s">
        <v>20</v>
      </c>
      <c r="DF33" s="13" t="s">
        <v>27</v>
      </c>
      <c r="DG33" s="13" t="s">
        <v>43</v>
      </c>
      <c r="DH33" s="13" t="s">
        <v>41</v>
      </c>
      <c r="DI33" s="13" t="s">
        <v>41</v>
      </c>
      <c r="DJ33" s="13" t="s">
        <v>41</v>
      </c>
      <c r="DK33" s="13" t="s">
        <v>41</v>
      </c>
      <c r="DL33" s="13" t="s">
        <v>41</v>
      </c>
      <c r="DM33" s="13" t="s">
        <v>41</v>
      </c>
      <c r="DN33" s="13" t="s">
        <v>41</v>
      </c>
      <c r="DO33" s="13" t="s">
        <v>41</v>
      </c>
      <c r="DP33" s="13" t="s">
        <v>41</v>
      </c>
      <c r="DQ33" s="13" t="s">
        <v>44</v>
      </c>
      <c r="DR33" s="13" t="s">
        <v>41</v>
      </c>
      <c r="DS33" s="13" t="s">
        <v>44</v>
      </c>
      <c r="DT33" s="13" t="s">
        <v>16</v>
      </c>
      <c r="DU33" s="13" t="s">
        <v>27</v>
      </c>
      <c r="DV33" s="13" t="s">
        <v>27</v>
      </c>
      <c r="DW33" s="13" t="s">
        <v>45</v>
      </c>
      <c r="DX33" s="13" t="s">
        <v>41</v>
      </c>
      <c r="DY33" s="13" t="s">
        <v>45</v>
      </c>
      <c r="DZ33" s="13" t="s">
        <v>41</v>
      </c>
      <c r="EA33" s="13" t="s">
        <v>45</v>
      </c>
      <c r="EB33" s="13" t="s">
        <v>41</v>
      </c>
      <c r="EC33" s="13" t="s">
        <v>41</v>
      </c>
      <c r="ED33" s="13" t="s">
        <v>41</v>
      </c>
      <c r="EE33" s="13" t="s">
        <v>41</v>
      </c>
      <c r="EF33" s="13" t="s">
        <v>41</v>
      </c>
      <c r="EG33" s="13" t="s">
        <v>41</v>
      </c>
      <c r="EH33" s="13" t="s">
        <v>41</v>
      </c>
      <c r="EI33" s="13" t="s">
        <v>41</v>
      </c>
      <c r="EJ33" s="13" t="s">
        <v>41</v>
      </c>
      <c r="EK33" s="13" t="s">
        <v>41</v>
      </c>
      <c r="EL33" s="13" t="s">
        <v>41</v>
      </c>
      <c r="EM33" s="13" t="s">
        <v>27</v>
      </c>
      <c r="EN33" s="13" t="s">
        <v>45</v>
      </c>
      <c r="EO33" s="13" t="s">
        <v>41</v>
      </c>
      <c r="EP33" s="13" t="s">
        <v>45</v>
      </c>
      <c r="EQ33" s="13" t="s">
        <v>45</v>
      </c>
      <c r="ER33" s="13" t="s">
        <v>41</v>
      </c>
      <c r="ES33" s="13" t="s">
        <v>45</v>
      </c>
      <c r="ET33" s="13" t="s">
        <v>45</v>
      </c>
      <c r="EU33" s="13" t="s">
        <v>41</v>
      </c>
      <c r="EV33" s="13" t="s">
        <v>45</v>
      </c>
      <c r="EW33" s="13" t="s">
        <v>45</v>
      </c>
      <c r="EX33" s="13" t="s">
        <v>41</v>
      </c>
      <c r="EY33" s="13" t="s">
        <v>45</v>
      </c>
      <c r="EZ33" s="13" t="s">
        <v>41</v>
      </c>
      <c r="FA33" s="13" t="s">
        <v>45</v>
      </c>
      <c r="FB33" s="13" t="s">
        <v>41</v>
      </c>
      <c r="FC33" s="13" t="s">
        <v>45</v>
      </c>
      <c r="FD33" s="13" t="s">
        <v>41</v>
      </c>
      <c r="FE33" s="13" t="s">
        <v>41</v>
      </c>
      <c r="FF33" s="13" t="s">
        <v>45</v>
      </c>
      <c r="FG33" s="13" t="s">
        <v>43</v>
      </c>
      <c r="FH33" s="13" t="s">
        <v>45</v>
      </c>
      <c r="FI33" s="13" t="s">
        <v>31</v>
      </c>
      <c r="FJ33" s="13" t="s">
        <v>38</v>
      </c>
      <c r="FK33" s="13" t="s">
        <v>46</v>
      </c>
      <c r="FL33" s="13" t="s">
        <v>46</v>
      </c>
      <c r="FM33" s="13" t="s">
        <v>45</v>
      </c>
      <c r="FN33" s="13" t="s">
        <v>45</v>
      </c>
      <c r="FO33" s="13" t="s">
        <v>45</v>
      </c>
      <c r="FP33" s="13" t="s">
        <v>45</v>
      </c>
      <c r="FQ33" s="13" t="s">
        <v>45</v>
      </c>
      <c r="FR33" s="13" t="s">
        <v>45</v>
      </c>
      <c r="FS33" s="13" t="s">
        <v>45</v>
      </c>
      <c r="FT33" s="13" t="s">
        <v>45</v>
      </c>
      <c r="FU33" s="13" t="s">
        <v>45</v>
      </c>
      <c r="FV33" s="13" t="s">
        <v>45</v>
      </c>
      <c r="FW33" s="13" t="s">
        <v>47</v>
      </c>
      <c r="FX33" s="13" t="s">
        <v>47</v>
      </c>
      <c r="FY33" s="13" t="s">
        <v>45</v>
      </c>
      <c r="FZ33" s="13" t="s">
        <v>45</v>
      </c>
      <c r="GA33" s="13" t="s">
        <v>45</v>
      </c>
      <c r="GB33" s="13" t="s">
        <v>48</v>
      </c>
      <c r="GC33" s="13" t="s">
        <v>49</v>
      </c>
      <c r="GD33" s="13" t="s">
        <v>49</v>
      </c>
      <c r="GE33" s="13" t="s">
        <v>45</v>
      </c>
      <c r="GF33" s="13" t="s">
        <v>45</v>
      </c>
      <c r="GG33" s="13" t="s">
        <v>45</v>
      </c>
      <c r="GH33" s="13" t="s">
        <v>45</v>
      </c>
      <c r="GI33" s="13" t="s">
        <v>45</v>
      </c>
      <c r="GJ33" s="13" t="s">
        <v>45</v>
      </c>
      <c r="GK33" s="13" t="s">
        <v>45</v>
      </c>
      <c r="GL33" s="13" t="s">
        <v>45</v>
      </c>
      <c r="GM33" s="13" t="s">
        <v>45</v>
      </c>
      <c r="GN33" s="13" t="s">
        <v>45</v>
      </c>
      <c r="GO33" s="13" t="s">
        <v>45</v>
      </c>
      <c r="GP33" s="13" t="s">
        <v>45</v>
      </c>
      <c r="GQ33" s="13" t="s">
        <v>45</v>
      </c>
      <c r="GR33" s="13" t="s">
        <v>45</v>
      </c>
      <c r="GS33" s="13" t="s">
        <v>45</v>
      </c>
      <c r="GT33" s="13" t="s">
        <v>45</v>
      </c>
      <c r="GU33" s="13" t="s">
        <v>45</v>
      </c>
      <c r="GV33" s="13" t="s">
        <v>51</v>
      </c>
      <c r="GW33" s="13" t="s">
        <v>45</v>
      </c>
      <c r="GX33" s="13" t="s">
        <v>51</v>
      </c>
      <c r="GY33" s="13" t="s">
        <v>45</v>
      </c>
      <c r="GZ33" s="13" t="s">
        <v>51</v>
      </c>
      <c r="HA33" s="13" t="s">
        <v>45</v>
      </c>
      <c r="HB33" s="13" t="s">
        <v>45</v>
      </c>
      <c r="HC33" s="13" t="s">
        <v>45</v>
      </c>
      <c r="HD33" s="13" t="s">
        <v>45</v>
      </c>
      <c r="HE33" s="13" t="s">
        <v>45</v>
      </c>
      <c r="HF33" s="13" t="s">
        <v>45</v>
      </c>
      <c r="HG33" s="13" t="s">
        <v>45</v>
      </c>
      <c r="HH33" s="13" t="s">
        <v>45</v>
      </c>
      <c r="HI33" s="13" t="s">
        <v>45</v>
      </c>
      <c r="HJ33" s="13" t="s">
        <v>45</v>
      </c>
      <c r="HK33" s="13" t="s">
        <v>45</v>
      </c>
      <c r="HL33" s="13" t="s">
        <v>45</v>
      </c>
      <c r="HM33" s="13" t="s">
        <v>33</v>
      </c>
      <c r="HN33" s="13" t="s">
        <v>52</v>
      </c>
      <c r="HO33" s="13" t="s">
        <v>45</v>
      </c>
      <c r="HP33" s="13" t="s">
        <v>45</v>
      </c>
      <c r="HQ33" s="13" t="s">
        <v>45</v>
      </c>
      <c r="HR33" s="13" t="s">
        <v>45</v>
      </c>
      <c r="HS33" s="13" t="s">
        <v>45</v>
      </c>
      <c r="HT33" s="13" t="s">
        <v>45</v>
      </c>
      <c r="HU33" s="13" t="s">
        <v>45</v>
      </c>
      <c r="HV33" s="13" t="s">
        <v>45</v>
      </c>
      <c r="HW33" s="13" t="s">
        <v>45</v>
      </c>
      <c r="HX33" s="13" t="s">
        <v>45</v>
      </c>
      <c r="HY33" s="13" t="s">
        <v>45</v>
      </c>
      <c r="HZ33" s="13" t="s">
        <v>45</v>
      </c>
      <c r="IA33" s="13" t="s">
        <v>45</v>
      </c>
      <c r="IB33" s="13" t="s">
        <v>45</v>
      </c>
      <c r="IC33" s="13" t="s">
        <v>45</v>
      </c>
      <c r="ID33" s="13" t="s">
        <v>51</v>
      </c>
      <c r="IE33" s="13" t="s">
        <v>45</v>
      </c>
      <c r="IF33" s="13" t="s">
        <v>45</v>
      </c>
      <c r="IG33" s="13" t="s">
        <v>45</v>
      </c>
      <c r="IH33" s="13" t="s">
        <v>51</v>
      </c>
      <c r="II33" s="13" t="s">
        <v>45</v>
      </c>
      <c r="IJ33" s="13" t="s">
        <v>51</v>
      </c>
      <c r="IK33" s="13" t="s">
        <v>45</v>
      </c>
      <c r="IL33" s="13" t="s">
        <v>51</v>
      </c>
      <c r="IM33" s="13" t="s">
        <v>45</v>
      </c>
      <c r="IN33" s="13" t="s">
        <v>51</v>
      </c>
      <c r="IO33" s="13" t="s">
        <v>45</v>
      </c>
      <c r="IP33" s="13" t="s">
        <v>51</v>
      </c>
      <c r="IQ33" s="13" t="s">
        <v>45</v>
      </c>
      <c r="IR33" s="13" t="s">
        <v>51</v>
      </c>
      <c r="IS33" s="13" t="s">
        <v>45</v>
      </c>
      <c r="IT33" s="13" t="s">
        <v>45</v>
      </c>
      <c r="IU33" s="13" t="s">
        <v>51</v>
      </c>
      <c r="IV33" s="13" t="s">
        <v>45</v>
      </c>
      <c r="IW33" s="13" t="s">
        <v>45</v>
      </c>
      <c r="IX33" s="13" t="s">
        <v>51</v>
      </c>
      <c r="IY33" s="13" t="s">
        <v>45</v>
      </c>
      <c r="IZ33" s="13" t="s">
        <v>45</v>
      </c>
      <c r="JA33" s="13" t="s">
        <v>51</v>
      </c>
      <c r="JB33" s="13" t="s">
        <v>45</v>
      </c>
      <c r="JC33" s="13" t="s">
        <v>51</v>
      </c>
      <c r="JD33" s="13" t="s">
        <v>45</v>
      </c>
      <c r="JE33" s="13" t="s">
        <v>45</v>
      </c>
      <c r="JF33" s="13" t="s">
        <v>45</v>
      </c>
      <c r="JG33" s="13" t="s">
        <v>45</v>
      </c>
      <c r="JH33" s="13" t="s">
        <v>51</v>
      </c>
      <c r="JI33" s="13" t="s">
        <v>51</v>
      </c>
      <c r="JJ33" s="13" t="s">
        <v>51</v>
      </c>
      <c r="JK33" s="13" t="s">
        <v>51</v>
      </c>
      <c r="JL33" s="13" t="s">
        <v>51</v>
      </c>
      <c r="JM33" s="13" t="s">
        <v>51</v>
      </c>
      <c r="JN33" s="13" t="s">
        <v>51</v>
      </c>
      <c r="JO33" s="13" t="s">
        <v>51</v>
      </c>
      <c r="JP33" s="13" t="s">
        <v>51</v>
      </c>
      <c r="JQ33" s="13" t="s">
        <v>51</v>
      </c>
      <c r="JR33" s="13" t="s">
        <v>51</v>
      </c>
      <c r="JS33" s="13" t="s">
        <v>51</v>
      </c>
      <c r="JT33" s="13" t="s">
        <v>51</v>
      </c>
      <c r="JU33" s="13" t="s">
        <v>49</v>
      </c>
      <c r="JV33" s="13" t="s">
        <v>54</v>
      </c>
      <c r="JW33" s="13" t="s">
        <v>55</v>
      </c>
      <c r="JX33" s="13" t="s">
        <v>54</v>
      </c>
      <c r="JY33" s="13" t="s">
        <v>55</v>
      </c>
      <c r="JZ33" s="13" t="s">
        <v>55</v>
      </c>
      <c r="KA33" s="13" t="s">
        <v>55</v>
      </c>
      <c r="KB33" s="13" t="s">
        <v>55</v>
      </c>
      <c r="KC33" s="13" t="s">
        <v>55</v>
      </c>
      <c r="KD33" s="13" t="s">
        <v>55</v>
      </c>
      <c r="KE33" s="13" t="s">
        <v>55</v>
      </c>
      <c r="KF33" s="13" t="s">
        <v>55</v>
      </c>
      <c r="KG33" s="13" t="s">
        <v>55</v>
      </c>
      <c r="KH33" s="13" t="s">
        <v>56</v>
      </c>
      <c r="KI33" s="13" t="s">
        <v>56</v>
      </c>
      <c r="KJ33" s="13" t="s">
        <v>55</v>
      </c>
      <c r="KK33" s="13" t="s">
        <v>20</v>
      </c>
      <c r="KL33" s="13" t="s">
        <v>55</v>
      </c>
      <c r="KM33" s="13" t="s">
        <v>55</v>
      </c>
      <c r="KN33" s="13" t="s">
        <v>55</v>
      </c>
      <c r="KO33" s="13" t="s">
        <v>55</v>
      </c>
      <c r="KP33" s="13" t="s">
        <v>55</v>
      </c>
      <c r="KQ33" s="13" t="s">
        <v>55</v>
      </c>
      <c r="KR33" s="13" t="s">
        <v>55</v>
      </c>
      <c r="KS33" s="13" t="s">
        <v>55</v>
      </c>
      <c r="KT33" s="13" t="s">
        <v>55</v>
      </c>
      <c r="KU33" s="13" t="s">
        <v>55</v>
      </c>
      <c r="KV33" s="13" t="s">
        <v>55</v>
      </c>
      <c r="KW33" s="13" t="s">
        <v>55</v>
      </c>
      <c r="KX33" s="13" t="s">
        <v>55</v>
      </c>
      <c r="KY33" s="13" t="s">
        <v>55</v>
      </c>
      <c r="KZ33" s="13" t="s">
        <v>55</v>
      </c>
      <c r="LA33" s="13" t="s">
        <v>55</v>
      </c>
      <c r="LB33" s="13" t="s">
        <v>55</v>
      </c>
      <c r="LC33" s="13" t="s">
        <v>55</v>
      </c>
      <c r="LD33" s="13" t="s">
        <v>20</v>
      </c>
      <c r="LE33" s="13" t="s">
        <v>20</v>
      </c>
      <c r="LF33" s="13" t="s">
        <v>20</v>
      </c>
      <c r="LG33" s="13" t="s">
        <v>20</v>
      </c>
      <c r="LH33" s="13" t="s">
        <v>49</v>
      </c>
      <c r="LI33" s="13" t="s">
        <v>55</v>
      </c>
      <c r="LJ33" s="13" t="s">
        <v>55</v>
      </c>
      <c r="LK33" s="13" t="s">
        <v>55</v>
      </c>
      <c r="LL33" s="13" t="s">
        <v>45</v>
      </c>
      <c r="LM33" s="13" t="s">
        <v>45</v>
      </c>
      <c r="LN33" s="13" t="s">
        <v>45</v>
      </c>
      <c r="LO33" s="13" t="s">
        <v>45</v>
      </c>
      <c r="LP33" s="13" t="s">
        <v>45</v>
      </c>
      <c r="LQ33" s="13" t="s">
        <v>45</v>
      </c>
      <c r="LR33" s="13" t="s">
        <v>20</v>
      </c>
      <c r="LS33" s="13" t="s">
        <v>20</v>
      </c>
      <c r="LT33" s="13" t="s">
        <v>20</v>
      </c>
      <c r="LU33" s="13" t="s">
        <v>20</v>
      </c>
      <c r="LV33" s="13" t="s">
        <v>20</v>
      </c>
      <c r="LW33" s="13" t="s">
        <v>20</v>
      </c>
      <c r="LX33" s="13" t="s">
        <v>20</v>
      </c>
      <c r="LY33" s="13" t="s">
        <v>20</v>
      </c>
      <c r="LZ33" s="13" t="s">
        <v>20</v>
      </c>
      <c r="MA33" s="13" t="s">
        <v>20</v>
      </c>
      <c r="MB33" s="13" t="s">
        <v>20</v>
      </c>
      <c r="MC33" s="13" t="s">
        <v>20</v>
      </c>
      <c r="MD33" s="13" t="s">
        <v>20</v>
      </c>
      <c r="ME33" s="13" t="s">
        <v>20</v>
      </c>
      <c r="MF33" s="13" t="s">
        <v>20</v>
      </c>
      <c r="MG33" s="13" t="s">
        <v>20</v>
      </c>
      <c r="MH33" s="13" t="s">
        <v>20</v>
      </c>
      <c r="MI33" s="13" t="s">
        <v>20</v>
      </c>
      <c r="MJ33" s="13" t="s">
        <v>20</v>
      </c>
      <c r="MK33" s="13" t="s">
        <v>20</v>
      </c>
      <c r="ML33" s="13" t="s">
        <v>20</v>
      </c>
      <c r="MM33" s="13" t="s">
        <v>20</v>
      </c>
      <c r="MN33" s="13" t="s">
        <v>20</v>
      </c>
      <c r="MO33" s="13" t="s">
        <v>20</v>
      </c>
      <c r="MP33" s="13" t="s">
        <v>20</v>
      </c>
      <c r="MQ33" s="13" t="s">
        <v>20</v>
      </c>
      <c r="MR33" s="13" t="s">
        <v>20</v>
      </c>
      <c r="MS33" s="13" t="s">
        <v>55</v>
      </c>
      <c r="MT33" s="13" t="s">
        <v>55</v>
      </c>
      <c r="MU33" s="13" t="s">
        <v>57</v>
      </c>
      <c r="MV33" s="13" t="s">
        <v>57</v>
      </c>
      <c r="MW33" s="13" t="s">
        <v>55</v>
      </c>
      <c r="MX33" s="13" t="s">
        <v>55</v>
      </c>
      <c r="MY33" s="13" t="s">
        <v>55</v>
      </c>
      <c r="MZ33" s="13" t="s">
        <v>55</v>
      </c>
      <c r="NA33" s="13" t="s">
        <v>55</v>
      </c>
      <c r="NB33" s="13" t="s">
        <v>55</v>
      </c>
      <c r="NC33" s="13" t="s">
        <v>55</v>
      </c>
      <c r="ND33" s="13" t="s">
        <v>55</v>
      </c>
      <c r="NE33" s="13" t="s">
        <v>55</v>
      </c>
      <c r="NF33" s="13" t="s">
        <v>55</v>
      </c>
      <c r="NG33" s="13" t="s">
        <v>55</v>
      </c>
      <c r="NH33" s="13" t="s">
        <v>55</v>
      </c>
      <c r="NI33" s="13" t="s">
        <v>55</v>
      </c>
      <c r="NJ33" s="13" t="s">
        <v>55</v>
      </c>
      <c r="NK33" s="13" t="s">
        <v>55</v>
      </c>
      <c r="NL33" s="13" t="s">
        <v>55</v>
      </c>
      <c r="NM33" s="13" t="s">
        <v>55</v>
      </c>
      <c r="NN33" s="13" t="s">
        <v>55</v>
      </c>
      <c r="NO33" s="13" t="s">
        <v>55</v>
      </c>
      <c r="NP33" s="13" t="s">
        <v>55</v>
      </c>
      <c r="NQ33" s="13" t="s">
        <v>55</v>
      </c>
      <c r="NR33" s="13" t="s">
        <v>55</v>
      </c>
      <c r="NS33" s="13" t="s">
        <v>55</v>
      </c>
      <c r="NT33" s="13" t="s">
        <v>55</v>
      </c>
      <c r="NU33" s="13" t="s">
        <v>55</v>
      </c>
      <c r="NV33" s="13" t="s">
        <v>55</v>
      </c>
      <c r="NW33" s="13" t="s">
        <v>55</v>
      </c>
      <c r="NX33" s="13" t="s">
        <v>55</v>
      </c>
      <c r="NY33" s="13" t="s">
        <v>55</v>
      </c>
      <c r="NZ33" s="13" t="s">
        <v>55</v>
      </c>
    </row>
    <row r="34" spans="1:390" x14ac:dyDescent="0.3">
      <c r="A34" s="8">
        <v>33</v>
      </c>
      <c r="B34" s="8" t="s">
        <v>28</v>
      </c>
      <c r="C34" s="8">
        <v>31</v>
      </c>
      <c r="D34" s="8" t="s">
        <v>29</v>
      </c>
      <c r="E34" s="8">
        <v>7.9</v>
      </c>
      <c r="F34" s="8">
        <v>8</v>
      </c>
      <c r="G34" s="8">
        <v>75</v>
      </c>
      <c r="H34" s="8">
        <v>4</v>
      </c>
      <c r="I34" s="8" t="s">
        <v>30</v>
      </c>
      <c r="J34" s="8" t="s">
        <v>33</v>
      </c>
      <c r="K34" s="8">
        <v>69</v>
      </c>
      <c r="L34" s="8">
        <v>6800</v>
      </c>
      <c r="M34" s="8" t="s">
        <v>17</v>
      </c>
      <c r="Q34" s="12" t="s">
        <v>10</v>
      </c>
      <c r="R34" s="13">
        <v>77</v>
      </c>
      <c r="S34" s="13">
        <v>75</v>
      </c>
      <c r="T34" s="13">
        <v>75</v>
      </c>
      <c r="U34" s="13">
        <v>85</v>
      </c>
      <c r="V34" s="13">
        <v>85</v>
      </c>
      <c r="W34" s="13">
        <v>85</v>
      </c>
      <c r="X34" s="13">
        <v>82</v>
      </c>
      <c r="Y34" s="13">
        <v>70</v>
      </c>
      <c r="Z34" s="13">
        <v>70</v>
      </c>
      <c r="AA34" s="13">
        <v>70</v>
      </c>
      <c r="AB34" s="13">
        <v>70</v>
      </c>
      <c r="AC34" s="13">
        <v>70</v>
      </c>
      <c r="AD34" s="13">
        <v>70</v>
      </c>
      <c r="AE34" s="13">
        <v>70</v>
      </c>
      <c r="AF34" s="13">
        <v>70</v>
      </c>
      <c r="AG34" s="13">
        <v>70</v>
      </c>
      <c r="AH34" s="13">
        <v>80</v>
      </c>
      <c r="AI34" s="13">
        <v>70</v>
      </c>
      <c r="AJ34" s="13">
        <v>80</v>
      </c>
      <c r="AK34" s="13">
        <v>70</v>
      </c>
      <c r="AL34" s="13">
        <v>70</v>
      </c>
      <c r="AM34" s="13">
        <v>70</v>
      </c>
      <c r="AN34" s="13">
        <v>70</v>
      </c>
      <c r="AO34" s="13">
        <v>70</v>
      </c>
      <c r="AP34" s="13">
        <v>70</v>
      </c>
      <c r="AQ34" s="13">
        <v>70</v>
      </c>
      <c r="AR34" s="13">
        <v>70</v>
      </c>
      <c r="AS34" s="13">
        <v>70</v>
      </c>
      <c r="AT34" s="13">
        <v>70</v>
      </c>
      <c r="AU34" s="13">
        <v>70</v>
      </c>
      <c r="AV34" s="13">
        <v>78</v>
      </c>
      <c r="AW34" s="13">
        <v>78</v>
      </c>
      <c r="AX34" s="13">
        <v>69</v>
      </c>
      <c r="AY34" s="13">
        <v>72</v>
      </c>
      <c r="AZ34" s="13">
        <v>70</v>
      </c>
      <c r="BA34" s="13">
        <v>72</v>
      </c>
      <c r="BB34" s="13">
        <v>72</v>
      </c>
      <c r="BC34" s="13">
        <v>70</v>
      </c>
      <c r="BD34" s="13">
        <v>70</v>
      </c>
      <c r="BE34" s="13">
        <v>70</v>
      </c>
      <c r="BF34" s="13">
        <v>70</v>
      </c>
      <c r="BG34" s="13">
        <v>70</v>
      </c>
      <c r="BH34" s="13">
        <v>70</v>
      </c>
      <c r="BI34" s="13">
        <v>70</v>
      </c>
      <c r="BJ34" s="13">
        <v>70</v>
      </c>
      <c r="BK34" s="13">
        <v>70</v>
      </c>
      <c r="BL34" s="13">
        <v>70</v>
      </c>
      <c r="BM34" s="13">
        <v>70</v>
      </c>
      <c r="BN34" s="13">
        <v>70</v>
      </c>
      <c r="BO34" s="13">
        <v>70</v>
      </c>
      <c r="BP34" s="13">
        <v>70</v>
      </c>
      <c r="BQ34" s="13">
        <v>70</v>
      </c>
      <c r="BR34" s="13">
        <v>72</v>
      </c>
      <c r="BS34" s="13">
        <v>70</v>
      </c>
      <c r="BT34" s="13">
        <v>72</v>
      </c>
      <c r="BU34" s="13">
        <v>72</v>
      </c>
      <c r="BV34" s="13">
        <v>70</v>
      </c>
      <c r="BW34" s="13">
        <v>72</v>
      </c>
      <c r="BX34" s="13">
        <v>72</v>
      </c>
      <c r="BY34" s="13">
        <v>70</v>
      </c>
      <c r="BZ34" s="13">
        <v>72</v>
      </c>
      <c r="CA34" s="13">
        <v>72</v>
      </c>
      <c r="CB34" s="13">
        <v>72</v>
      </c>
      <c r="CC34" s="13">
        <v>72</v>
      </c>
      <c r="CD34" s="13">
        <v>72</v>
      </c>
      <c r="CE34" s="13">
        <v>72</v>
      </c>
      <c r="CF34" s="13">
        <v>68</v>
      </c>
      <c r="CG34" s="13">
        <v>72</v>
      </c>
      <c r="CH34" s="13">
        <v>76</v>
      </c>
      <c r="CI34" s="13">
        <v>76</v>
      </c>
      <c r="CJ34" s="13">
        <v>72</v>
      </c>
      <c r="CK34" s="13">
        <v>72</v>
      </c>
      <c r="CL34" s="13">
        <v>72</v>
      </c>
      <c r="CM34" s="13">
        <v>72</v>
      </c>
      <c r="CN34" s="13">
        <v>72</v>
      </c>
      <c r="CO34" s="13">
        <v>72</v>
      </c>
      <c r="CP34" s="13">
        <v>72</v>
      </c>
      <c r="CQ34" s="13">
        <v>72</v>
      </c>
      <c r="CR34" s="13">
        <v>72</v>
      </c>
      <c r="CS34" s="13">
        <v>72</v>
      </c>
      <c r="CT34" s="13">
        <v>81</v>
      </c>
      <c r="CU34" s="13">
        <v>81</v>
      </c>
      <c r="CV34" s="13">
        <v>70</v>
      </c>
      <c r="CW34" s="13">
        <v>70</v>
      </c>
      <c r="CX34" s="13">
        <v>70</v>
      </c>
      <c r="CY34" s="13">
        <v>68</v>
      </c>
      <c r="CZ34" s="13">
        <v>65</v>
      </c>
      <c r="DA34" s="13">
        <v>65</v>
      </c>
      <c r="DB34" s="13">
        <v>65</v>
      </c>
      <c r="DC34" s="13">
        <v>65</v>
      </c>
      <c r="DD34" s="13">
        <v>65</v>
      </c>
      <c r="DE34" s="13">
        <v>65</v>
      </c>
      <c r="DF34" s="13">
        <v>70</v>
      </c>
      <c r="DG34" s="13">
        <v>84</v>
      </c>
      <c r="DH34" s="13">
        <v>68</v>
      </c>
      <c r="DI34" s="13">
        <v>68</v>
      </c>
      <c r="DJ34" s="13">
        <v>68</v>
      </c>
      <c r="DK34" s="13">
        <v>68</v>
      </c>
      <c r="DL34" s="13">
        <v>68</v>
      </c>
      <c r="DM34" s="13">
        <v>68</v>
      </c>
      <c r="DN34" s="13">
        <v>68</v>
      </c>
      <c r="DO34" s="13">
        <v>68</v>
      </c>
      <c r="DP34" s="13">
        <v>68</v>
      </c>
      <c r="DQ34" s="13">
        <v>74</v>
      </c>
      <c r="DR34" s="13">
        <v>68</v>
      </c>
      <c r="DS34" s="13">
        <v>74</v>
      </c>
      <c r="DT34" s="13">
        <v>77</v>
      </c>
      <c r="DU34" s="13">
        <v>68</v>
      </c>
      <c r="DV34" s="13">
        <v>68</v>
      </c>
      <c r="DW34" s="13">
        <v>68</v>
      </c>
      <c r="DX34" s="13">
        <v>68</v>
      </c>
      <c r="DY34" s="13">
        <v>68</v>
      </c>
      <c r="DZ34" s="13">
        <v>68</v>
      </c>
      <c r="EA34" s="13">
        <v>68</v>
      </c>
      <c r="EB34" s="13">
        <v>68</v>
      </c>
      <c r="EC34" s="13">
        <v>68</v>
      </c>
      <c r="ED34" s="13">
        <v>68</v>
      </c>
      <c r="EE34" s="13">
        <v>68</v>
      </c>
      <c r="EF34" s="13">
        <v>68</v>
      </c>
      <c r="EG34" s="13">
        <v>68</v>
      </c>
      <c r="EH34" s="13">
        <v>68</v>
      </c>
      <c r="EI34" s="13">
        <v>68</v>
      </c>
      <c r="EJ34" s="13">
        <v>68</v>
      </c>
      <c r="EK34" s="13">
        <v>68</v>
      </c>
      <c r="EL34" s="13">
        <v>68</v>
      </c>
      <c r="EM34" s="13">
        <v>70</v>
      </c>
      <c r="EN34" s="13">
        <v>68</v>
      </c>
      <c r="EO34" s="13">
        <v>68</v>
      </c>
      <c r="EP34" s="13">
        <v>68</v>
      </c>
      <c r="EQ34" s="13">
        <v>68</v>
      </c>
      <c r="ER34" s="13">
        <v>68</v>
      </c>
      <c r="ES34" s="13">
        <v>68</v>
      </c>
      <c r="ET34" s="13">
        <v>68</v>
      </c>
      <c r="EU34" s="13">
        <v>68</v>
      </c>
      <c r="EV34" s="13">
        <v>68</v>
      </c>
      <c r="EW34" s="13">
        <v>68</v>
      </c>
      <c r="EX34" s="13">
        <v>68</v>
      </c>
      <c r="EY34" s="13">
        <v>68</v>
      </c>
      <c r="EZ34" s="13">
        <v>68</v>
      </c>
      <c r="FA34" s="13">
        <v>68</v>
      </c>
      <c r="FB34" s="13">
        <v>68</v>
      </c>
      <c r="FC34" s="13">
        <v>68</v>
      </c>
      <c r="FD34" s="13">
        <v>68</v>
      </c>
      <c r="FE34" s="13">
        <v>68</v>
      </c>
      <c r="FF34" s="13">
        <v>68</v>
      </c>
      <c r="FG34" s="13">
        <v>84</v>
      </c>
      <c r="FH34" s="13">
        <v>68</v>
      </c>
      <c r="FI34" s="13">
        <v>80</v>
      </c>
      <c r="FJ34" s="13">
        <v>75</v>
      </c>
      <c r="FK34" s="13">
        <v>67</v>
      </c>
      <c r="FL34" s="13">
        <v>67</v>
      </c>
      <c r="FM34" s="13">
        <v>68</v>
      </c>
      <c r="FN34" s="13">
        <v>68</v>
      </c>
      <c r="FO34" s="13">
        <v>68</v>
      </c>
      <c r="FP34" s="13">
        <v>68</v>
      </c>
      <c r="FQ34" s="13">
        <v>68</v>
      </c>
      <c r="FR34" s="13">
        <v>68</v>
      </c>
      <c r="FS34" s="13">
        <v>68</v>
      </c>
      <c r="FT34" s="13">
        <v>68</v>
      </c>
      <c r="FU34" s="13">
        <v>68</v>
      </c>
      <c r="FV34" s="13">
        <v>68</v>
      </c>
      <c r="FW34" s="13">
        <v>73</v>
      </c>
      <c r="FX34" s="13">
        <v>73</v>
      </c>
      <c r="FY34" s="13">
        <v>68</v>
      </c>
      <c r="FZ34" s="13">
        <v>68</v>
      </c>
      <c r="GA34" s="13">
        <v>70</v>
      </c>
      <c r="GB34" s="13">
        <v>72</v>
      </c>
      <c r="GC34" s="13">
        <v>72</v>
      </c>
      <c r="GD34" s="13">
        <v>72</v>
      </c>
      <c r="GE34" s="13">
        <v>70</v>
      </c>
      <c r="GF34" s="13">
        <v>70</v>
      </c>
      <c r="GG34" s="13">
        <v>70</v>
      </c>
      <c r="GH34" s="13">
        <v>70</v>
      </c>
      <c r="GI34" s="13">
        <v>70</v>
      </c>
      <c r="GJ34" s="13">
        <v>70</v>
      </c>
      <c r="GK34" s="13">
        <v>70</v>
      </c>
      <c r="GL34" s="13">
        <v>70</v>
      </c>
      <c r="GM34" s="13">
        <v>72</v>
      </c>
      <c r="GN34" s="13">
        <v>70</v>
      </c>
      <c r="GO34" s="13">
        <v>70</v>
      </c>
      <c r="GP34" s="13">
        <v>70</v>
      </c>
      <c r="GQ34" s="13">
        <v>70</v>
      </c>
      <c r="GR34" s="13">
        <v>70</v>
      </c>
      <c r="GS34" s="13">
        <v>70</v>
      </c>
      <c r="GT34" s="13">
        <v>78</v>
      </c>
      <c r="GU34" s="13">
        <v>78</v>
      </c>
      <c r="GV34" s="13">
        <v>65</v>
      </c>
      <c r="GW34" s="13">
        <v>72</v>
      </c>
      <c r="GX34" s="13">
        <v>65</v>
      </c>
      <c r="GY34" s="13">
        <v>72</v>
      </c>
      <c r="GZ34" s="13">
        <v>65</v>
      </c>
      <c r="HA34" s="13">
        <v>72</v>
      </c>
      <c r="HB34" s="13">
        <v>72</v>
      </c>
      <c r="HC34" s="13">
        <v>72</v>
      </c>
      <c r="HD34" s="13">
        <v>72</v>
      </c>
      <c r="HE34" s="13">
        <v>72</v>
      </c>
      <c r="HF34" s="13">
        <v>72</v>
      </c>
      <c r="HG34" s="13">
        <v>72</v>
      </c>
      <c r="HH34" s="13">
        <v>72</v>
      </c>
      <c r="HI34" s="13">
        <v>72</v>
      </c>
      <c r="HJ34" s="13">
        <v>72</v>
      </c>
      <c r="HK34" s="13">
        <v>70</v>
      </c>
      <c r="HL34" s="13">
        <v>70</v>
      </c>
      <c r="HM34" s="13">
        <v>69</v>
      </c>
      <c r="HN34" s="13">
        <v>68</v>
      </c>
      <c r="HO34" s="13">
        <v>70</v>
      </c>
      <c r="HP34" s="13">
        <v>70</v>
      </c>
      <c r="HQ34" s="13">
        <v>70</v>
      </c>
      <c r="HR34" s="13">
        <v>70</v>
      </c>
      <c r="HS34" s="13">
        <v>70</v>
      </c>
      <c r="HT34" s="13">
        <v>70</v>
      </c>
      <c r="HU34" s="13">
        <v>70</v>
      </c>
      <c r="HV34" s="13">
        <v>70</v>
      </c>
      <c r="HW34" s="13">
        <v>70</v>
      </c>
      <c r="HX34" s="13">
        <v>70</v>
      </c>
      <c r="HY34" s="13">
        <v>70</v>
      </c>
      <c r="HZ34" s="13">
        <v>70</v>
      </c>
      <c r="IA34" s="13">
        <v>70</v>
      </c>
      <c r="IB34" s="13">
        <v>70</v>
      </c>
      <c r="IC34" s="13">
        <v>72</v>
      </c>
      <c r="ID34" s="13">
        <v>65</v>
      </c>
      <c r="IE34" s="13">
        <v>72</v>
      </c>
      <c r="IF34" s="13">
        <v>72</v>
      </c>
      <c r="IG34" s="13">
        <v>72</v>
      </c>
      <c r="IH34" s="13">
        <v>65</v>
      </c>
      <c r="II34" s="13">
        <v>72</v>
      </c>
      <c r="IJ34" s="13">
        <v>65</v>
      </c>
      <c r="IK34" s="13">
        <v>72</v>
      </c>
      <c r="IL34" s="13">
        <v>65</v>
      </c>
      <c r="IM34" s="13">
        <v>72</v>
      </c>
      <c r="IN34" s="13">
        <v>65</v>
      </c>
      <c r="IO34" s="13">
        <v>72</v>
      </c>
      <c r="IP34" s="13">
        <v>65</v>
      </c>
      <c r="IQ34" s="13">
        <v>72</v>
      </c>
      <c r="IR34" s="13">
        <v>65</v>
      </c>
      <c r="IS34" s="13">
        <v>72</v>
      </c>
      <c r="IT34" s="13">
        <v>72</v>
      </c>
      <c r="IU34" s="13">
        <v>65</v>
      </c>
      <c r="IV34" s="13">
        <v>72</v>
      </c>
      <c r="IW34" s="13">
        <v>72</v>
      </c>
      <c r="IX34" s="13">
        <v>65</v>
      </c>
      <c r="IY34" s="13">
        <v>72</v>
      </c>
      <c r="IZ34" s="13">
        <v>72</v>
      </c>
      <c r="JA34" s="13">
        <v>65</v>
      </c>
      <c r="JB34" s="13">
        <v>72</v>
      </c>
      <c r="JC34" s="13">
        <v>65</v>
      </c>
      <c r="JD34" s="13">
        <v>72</v>
      </c>
      <c r="JE34" s="13">
        <v>78</v>
      </c>
      <c r="JF34" s="13">
        <v>72</v>
      </c>
      <c r="JG34" s="13">
        <v>72</v>
      </c>
      <c r="JH34" s="13">
        <v>65</v>
      </c>
      <c r="JI34" s="13">
        <v>65</v>
      </c>
      <c r="JJ34" s="13">
        <v>65</v>
      </c>
      <c r="JK34" s="13">
        <v>65</v>
      </c>
      <c r="JL34" s="13">
        <v>65</v>
      </c>
      <c r="JM34" s="13">
        <v>65</v>
      </c>
      <c r="JN34" s="13">
        <v>65</v>
      </c>
      <c r="JO34" s="13">
        <v>65</v>
      </c>
      <c r="JP34" s="13">
        <v>65</v>
      </c>
      <c r="JQ34" s="13">
        <v>65</v>
      </c>
      <c r="JR34" s="13">
        <v>65</v>
      </c>
      <c r="JS34" s="13">
        <v>65</v>
      </c>
      <c r="JT34" s="13">
        <v>65</v>
      </c>
      <c r="JU34" s="13">
        <v>75</v>
      </c>
      <c r="JV34" s="13">
        <v>83</v>
      </c>
      <c r="JW34" s="13">
        <v>75</v>
      </c>
      <c r="JX34" s="13">
        <v>83</v>
      </c>
      <c r="JY34" s="13">
        <v>75</v>
      </c>
      <c r="JZ34" s="13">
        <v>75</v>
      </c>
      <c r="KA34" s="13">
        <v>75</v>
      </c>
      <c r="KB34" s="13">
        <v>75</v>
      </c>
      <c r="KC34" s="13">
        <v>75</v>
      </c>
      <c r="KD34" s="13">
        <v>75</v>
      </c>
      <c r="KE34" s="13">
        <v>75</v>
      </c>
      <c r="KF34" s="13">
        <v>75</v>
      </c>
      <c r="KG34" s="13">
        <v>75</v>
      </c>
      <c r="KH34" s="13">
        <v>86</v>
      </c>
      <c r="KI34" s="13">
        <v>86</v>
      </c>
      <c r="KJ34" s="13">
        <v>75</v>
      </c>
      <c r="KK34" s="13">
        <v>65</v>
      </c>
      <c r="KL34" s="13">
        <v>75</v>
      </c>
      <c r="KM34" s="13">
        <v>75</v>
      </c>
      <c r="KN34" s="13">
        <v>75</v>
      </c>
      <c r="KO34" s="13">
        <v>75</v>
      </c>
      <c r="KP34" s="13">
        <v>75</v>
      </c>
      <c r="KQ34" s="13">
        <v>75</v>
      </c>
      <c r="KR34" s="13">
        <v>75</v>
      </c>
      <c r="KS34" s="13">
        <v>75</v>
      </c>
      <c r="KT34" s="13">
        <v>75</v>
      </c>
      <c r="KU34" s="13">
        <v>75</v>
      </c>
      <c r="KV34" s="13">
        <v>75</v>
      </c>
      <c r="KW34" s="13">
        <v>75</v>
      </c>
      <c r="KX34" s="13">
        <v>75</v>
      </c>
      <c r="KY34" s="13">
        <v>75</v>
      </c>
      <c r="KZ34" s="13">
        <v>75</v>
      </c>
      <c r="LA34" s="13">
        <v>75</v>
      </c>
      <c r="LB34" s="13">
        <v>75</v>
      </c>
      <c r="LC34" s="13">
        <v>75</v>
      </c>
      <c r="LD34" s="13">
        <v>65</v>
      </c>
      <c r="LE34" s="13">
        <v>65</v>
      </c>
      <c r="LF34" s="13">
        <v>65</v>
      </c>
      <c r="LG34" s="13">
        <v>65</v>
      </c>
      <c r="LH34" s="13">
        <v>72</v>
      </c>
      <c r="LI34" s="13">
        <v>75</v>
      </c>
      <c r="LJ34" s="13">
        <v>75</v>
      </c>
      <c r="LK34" s="13">
        <v>75</v>
      </c>
      <c r="LL34" s="13">
        <v>72</v>
      </c>
      <c r="LM34" s="13">
        <v>72</v>
      </c>
      <c r="LN34" s="13">
        <v>72</v>
      </c>
      <c r="LO34" s="13">
        <v>72</v>
      </c>
      <c r="LP34" s="13">
        <v>72</v>
      </c>
      <c r="LQ34" s="13">
        <v>72</v>
      </c>
      <c r="LR34" s="13">
        <v>65</v>
      </c>
      <c r="LS34" s="13">
        <v>65</v>
      </c>
      <c r="LT34" s="13">
        <v>65</v>
      </c>
      <c r="LU34" s="13">
        <v>65</v>
      </c>
      <c r="LV34" s="13">
        <v>65</v>
      </c>
      <c r="LW34" s="13">
        <v>65</v>
      </c>
      <c r="LX34" s="13">
        <v>65</v>
      </c>
      <c r="LY34" s="13">
        <v>65</v>
      </c>
      <c r="LZ34" s="13">
        <v>65</v>
      </c>
      <c r="MA34" s="13">
        <v>65</v>
      </c>
      <c r="MB34" s="13">
        <v>65</v>
      </c>
      <c r="MC34" s="13">
        <v>65</v>
      </c>
      <c r="MD34" s="13">
        <v>65</v>
      </c>
      <c r="ME34" s="13">
        <v>65</v>
      </c>
      <c r="MF34" s="13">
        <v>65</v>
      </c>
      <c r="MG34" s="13">
        <v>65</v>
      </c>
      <c r="MH34" s="13">
        <v>65</v>
      </c>
      <c r="MI34" s="13">
        <v>65</v>
      </c>
      <c r="MJ34" s="13">
        <v>65</v>
      </c>
      <c r="MK34" s="13">
        <v>65</v>
      </c>
      <c r="ML34" s="13">
        <v>65</v>
      </c>
      <c r="MM34" s="13">
        <v>65</v>
      </c>
      <c r="MN34" s="13">
        <v>65</v>
      </c>
      <c r="MO34" s="13">
        <v>65</v>
      </c>
      <c r="MP34" s="13">
        <v>65</v>
      </c>
      <c r="MQ34" s="13">
        <v>65</v>
      </c>
      <c r="MR34" s="13">
        <v>65</v>
      </c>
      <c r="MS34" s="13">
        <v>72</v>
      </c>
      <c r="MT34" s="13">
        <v>72</v>
      </c>
      <c r="MU34" s="13">
        <v>65</v>
      </c>
      <c r="MV34" s="13">
        <v>65</v>
      </c>
      <c r="MW34" s="13">
        <v>68</v>
      </c>
      <c r="MX34" s="13">
        <v>68</v>
      </c>
      <c r="MY34" s="13">
        <v>68</v>
      </c>
      <c r="MZ34" s="13">
        <v>68</v>
      </c>
      <c r="NA34" s="13">
        <v>68</v>
      </c>
      <c r="NB34" s="13">
        <v>68</v>
      </c>
      <c r="NC34" s="13">
        <v>68</v>
      </c>
      <c r="ND34" s="13">
        <v>68</v>
      </c>
      <c r="NE34" s="13">
        <v>68</v>
      </c>
      <c r="NF34" s="13">
        <v>68</v>
      </c>
      <c r="NG34" s="13">
        <v>68</v>
      </c>
      <c r="NH34" s="13">
        <v>68</v>
      </c>
      <c r="NI34" s="13">
        <v>68</v>
      </c>
      <c r="NJ34" s="13">
        <v>68</v>
      </c>
      <c r="NK34" s="13">
        <v>68</v>
      </c>
      <c r="NL34" s="13">
        <v>68</v>
      </c>
      <c r="NM34" s="13">
        <v>68</v>
      </c>
      <c r="NN34" s="13">
        <v>68</v>
      </c>
      <c r="NO34" s="13">
        <v>68</v>
      </c>
      <c r="NP34" s="13">
        <v>68</v>
      </c>
      <c r="NQ34" s="13">
        <v>68</v>
      </c>
      <c r="NR34" s="13">
        <v>68</v>
      </c>
      <c r="NS34" s="13">
        <v>68</v>
      </c>
      <c r="NT34" s="13">
        <v>68</v>
      </c>
      <c r="NU34" s="13">
        <v>68</v>
      </c>
      <c r="NV34" s="13">
        <v>68</v>
      </c>
      <c r="NW34" s="13">
        <v>68</v>
      </c>
      <c r="NX34" s="13">
        <v>68</v>
      </c>
      <c r="NY34" s="13">
        <v>68</v>
      </c>
      <c r="NZ34" s="13">
        <v>68</v>
      </c>
    </row>
    <row r="35" spans="1:390" x14ac:dyDescent="0.3">
      <c r="A35" s="8">
        <v>34</v>
      </c>
      <c r="B35" s="8" t="s">
        <v>13</v>
      </c>
      <c r="C35" s="8">
        <v>31</v>
      </c>
      <c r="D35" s="8" t="s">
        <v>18</v>
      </c>
      <c r="E35" s="8">
        <v>6.1</v>
      </c>
      <c r="F35" s="8">
        <v>6</v>
      </c>
      <c r="G35" s="8">
        <v>30</v>
      </c>
      <c r="H35" s="8">
        <v>8</v>
      </c>
      <c r="I35" s="8" t="s">
        <v>19</v>
      </c>
      <c r="J35" s="8" t="s">
        <v>20</v>
      </c>
      <c r="K35" s="8">
        <v>72</v>
      </c>
      <c r="L35" s="8">
        <v>5000</v>
      </c>
      <c r="M35" s="8" t="s">
        <v>17</v>
      </c>
      <c r="Q35" s="12" t="s">
        <v>11</v>
      </c>
      <c r="R35" s="13">
        <v>4200</v>
      </c>
      <c r="S35" s="13">
        <v>10000</v>
      </c>
      <c r="T35" s="13">
        <v>10000</v>
      </c>
      <c r="U35" s="13">
        <v>3000</v>
      </c>
      <c r="V35" s="13">
        <v>3000</v>
      </c>
      <c r="W35" s="13">
        <v>3000</v>
      </c>
      <c r="X35" s="13">
        <v>3500</v>
      </c>
      <c r="Y35" s="13">
        <v>8000</v>
      </c>
      <c r="Z35" s="13">
        <v>8000</v>
      </c>
      <c r="AA35" s="13">
        <v>8000</v>
      </c>
      <c r="AB35" s="13">
        <v>8000</v>
      </c>
      <c r="AC35" s="13">
        <v>8000</v>
      </c>
      <c r="AD35" s="13">
        <v>8000</v>
      </c>
      <c r="AE35" s="13">
        <v>8000</v>
      </c>
      <c r="AF35" s="13">
        <v>8000</v>
      </c>
      <c r="AG35" s="13">
        <v>8000</v>
      </c>
      <c r="AH35" s="13">
        <v>4000</v>
      </c>
      <c r="AI35" s="13">
        <v>8000</v>
      </c>
      <c r="AJ35" s="13">
        <v>4000</v>
      </c>
      <c r="AK35" s="13">
        <v>8000</v>
      </c>
      <c r="AL35" s="13">
        <v>8000</v>
      </c>
      <c r="AM35" s="13">
        <v>8000</v>
      </c>
      <c r="AN35" s="13">
        <v>8000</v>
      </c>
      <c r="AO35" s="13">
        <v>8000</v>
      </c>
      <c r="AP35" s="13">
        <v>8000</v>
      </c>
      <c r="AQ35" s="13">
        <v>8000</v>
      </c>
      <c r="AR35" s="13">
        <v>8000</v>
      </c>
      <c r="AS35" s="13">
        <v>8000</v>
      </c>
      <c r="AT35" s="13">
        <v>8000</v>
      </c>
      <c r="AU35" s="13">
        <v>8000</v>
      </c>
      <c r="AV35" s="13">
        <v>4100</v>
      </c>
      <c r="AW35" s="13">
        <v>4100</v>
      </c>
      <c r="AX35" s="13">
        <v>6800</v>
      </c>
      <c r="AY35" s="13">
        <v>5000</v>
      </c>
      <c r="AZ35" s="13">
        <v>8000</v>
      </c>
      <c r="BA35" s="13">
        <v>5000</v>
      </c>
      <c r="BB35" s="13">
        <v>5000</v>
      </c>
      <c r="BC35" s="13">
        <v>8000</v>
      </c>
      <c r="BD35" s="13">
        <v>8000</v>
      </c>
      <c r="BE35" s="13">
        <v>8000</v>
      </c>
      <c r="BF35" s="13">
        <v>8000</v>
      </c>
      <c r="BG35" s="13">
        <v>8000</v>
      </c>
      <c r="BH35" s="13">
        <v>8000</v>
      </c>
      <c r="BI35" s="13">
        <v>8000</v>
      </c>
      <c r="BJ35" s="13">
        <v>8000</v>
      </c>
      <c r="BK35" s="13">
        <v>8000</v>
      </c>
      <c r="BL35" s="13">
        <v>8000</v>
      </c>
      <c r="BM35" s="13">
        <v>8000</v>
      </c>
      <c r="BN35" s="13">
        <v>8000</v>
      </c>
      <c r="BO35" s="13">
        <v>8000</v>
      </c>
      <c r="BP35" s="13">
        <v>8000</v>
      </c>
      <c r="BQ35" s="13">
        <v>8000</v>
      </c>
      <c r="BR35" s="13">
        <v>5000</v>
      </c>
      <c r="BS35" s="13">
        <v>8000</v>
      </c>
      <c r="BT35" s="13">
        <v>5000</v>
      </c>
      <c r="BU35" s="13">
        <v>5000</v>
      </c>
      <c r="BV35" s="13">
        <v>8000</v>
      </c>
      <c r="BW35" s="13">
        <v>5000</v>
      </c>
      <c r="BX35" s="13">
        <v>5000</v>
      </c>
      <c r="BY35" s="13">
        <v>8000</v>
      </c>
      <c r="BZ35" s="13">
        <v>5000</v>
      </c>
      <c r="CA35" s="13">
        <v>5000</v>
      </c>
      <c r="CB35" s="13">
        <v>5000</v>
      </c>
      <c r="CC35" s="13">
        <v>5000</v>
      </c>
      <c r="CD35" s="13">
        <v>5000</v>
      </c>
      <c r="CE35" s="13">
        <v>5000</v>
      </c>
      <c r="CF35" s="13">
        <v>7000</v>
      </c>
      <c r="CG35" s="13">
        <v>5000</v>
      </c>
      <c r="CH35" s="13">
        <v>5500</v>
      </c>
      <c r="CI35" s="13">
        <v>5500</v>
      </c>
      <c r="CJ35" s="13">
        <v>5000</v>
      </c>
      <c r="CK35" s="13">
        <v>5000</v>
      </c>
      <c r="CL35" s="13">
        <v>5000</v>
      </c>
      <c r="CM35" s="13">
        <v>5000</v>
      </c>
      <c r="CN35" s="13">
        <v>5000</v>
      </c>
      <c r="CO35" s="13">
        <v>5000</v>
      </c>
      <c r="CP35" s="13">
        <v>5000</v>
      </c>
      <c r="CQ35" s="13">
        <v>5000</v>
      </c>
      <c r="CR35" s="13">
        <v>5000</v>
      </c>
      <c r="CS35" s="13">
        <v>5000</v>
      </c>
      <c r="CT35" s="13">
        <v>5200</v>
      </c>
      <c r="CU35" s="13">
        <v>5200</v>
      </c>
      <c r="CV35" s="13">
        <v>5600</v>
      </c>
      <c r="CW35" s="13">
        <v>5600</v>
      </c>
      <c r="CX35" s="13">
        <v>8000</v>
      </c>
      <c r="CY35" s="13">
        <v>7000</v>
      </c>
      <c r="CZ35" s="13">
        <v>5000</v>
      </c>
      <c r="DA35" s="13">
        <v>5000</v>
      </c>
      <c r="DB35" s="13">
        <v>5000</v>
      </c>
      <c r="DC35" s="13">
        <v>5000</v>
      </c>
      <c r="DD35" s="13">
        <v>5000</v>
      </c>
      <c r="DE35" s="13">
        <v>5000</v>
      </c>
      <c r="DF35" s="13">
        <v>8000</v>
      </c>
      <c r="DG35" s="13">
        <v>3300</v>
      </c>
      <c r="DH35" s="13">
        <v>7000</v>
      </c>
      <c r="DI35" s="13">
        <v>7000</v>
      </c>
      <c r="DJ35" s="13">
        <v>7000</v>
      </c>
      <c r="DK35" s="13">
        <v>7000</v>
      </c>
      <c r="DL35" s="13">
        <v>7000</v>
      </c>
      <c r="DM35" s="13">
        <v>7000</v>
      </c>
      <c r="DN35" s="13">
        <v>7000</v>
      </c>
      <c r="DO35" s="13">
        <v>7000</v>
      </c>
      <c r="DP35" s="13">
        <v>7000</v>
      </c>
      <c r="DQ35" s="13">
        <v>4800</v>
      </c>
      <c r="DR35" s="13">
        <v>7000</v>
      </c>
      <c r="DS35" s="13">
        <v>4800</v>
      </c>
      <c r="DT35" s="13">
        <v>4200</v>
      </c>
      <c r="DU35" s="13">
        <v>7000</v>
      </c>
      <c r="DV35" s="13">
        <v>7000</v>
      </c>
      <c r="DW35" s="13">
        <v>8000</v>
      </c>
      <c r="DX35" s="13">
        <v>7000</v>
      </c>
      <c r="DY35" s="13">
        <v>8000</v>
      </c>
      <c r="DZ35" s="13">
        <v>7000</v>
      </c>
      <c r="EA35" s="13">
        <v>8000</v>
      </c>
      <c r="EB35" s="13">
        <v>7000</v>
      </c>
      <c r="EC35" s="13">
        <v>7000</v>
      </c>
      <c r="ED35" s="13">
        <v>7000</v>
      </c>
      <c r="EE35" s="13">
        <v>7000</v>
      </c>
      <c r="EF35" s="13">
        <v>7000</v>
      </c>
      <c r="EG35" s="13">
        <v>7000</v>
      </c>
      <c r="EH35" s="13">
        <v>7000</v>
      </c>
      <c r="EI35" s="13">
        <v>7000</v>
      </c>
      <c r="EJ35" s="13">
        <v>7000</v>
      </c>
      <c r="EK35" s="13">
        <v>7000</v>
      </c>
      <c r="EL35" s="13">
        <v>7000</v>
      </c>
      <c r="EM35" s="13">
        <v>8000</v>
      </c>
      <c r="EN35" s="13">
        <v>8000</v>
      </c>
      <c r="EO35" s="13">
        <v>7000</v>
      </c>
      <c r="EP35" s="13">
        <v>8000</v>
      </c>
      <c r="EQ35" s="13">
        <v>8000</v>
      </c>
      <c r="ER35" s="13">
        <v>7000</v>
      </c>
      <c r="ES35" s="13">
        <v>8000</v>
      </c>
      <c r="ET35" s="13">
        <v>8000</v>
      </c>
      <c r="EU35" s="13">
        <v>7000</v>
      </c>
      <c r="EV35" s="13">
        <v>8000</v>
      </c>
      <c r="EW35" s="13">
        <v>8000</v>
      </c>
      <c r="EX35" s="13">
        <v>7000</v>
      </c>
      <c r="EY35" s="13">
        <v>8000</v>
      </c>
      <c r="EZ35" s="13">
        <v>7000</v>
      </c>
      <c r="FA35" s="13">
        <v>8000</v>
      </c>
      <c r="FB35" s="13">
        <v>7000</v>
      </c>
      <c r="FC35" s="13">
        <v>8000</v>
      </c>
      <c r="FD35" s="13">
        <v>7000</v>
      </c>
      <c r="FE35" s="13">
        <v>7000</v>
      </c>
      <c r="FF35" s="13">
        <v>8000</v>
      </c>
      <c r="FG35" s="13">
        <v>3300</v>
      </c>
      <c r="FH35" s="13">
        <v>8000</v>
      </c>
      <c r="FI35" s="13">
        <v>4000</v>
      </c>
      <c r="FJ35" s="13">
        <v>5500</v>
      </c>
      <c r="FK35" s="13">
        <v>7500</v>
      </c>
      <c r="FL35" s="13">
        <v>7500</v>
      </c>
      <c r="FM35" s="13">
        <v>8000</v>
      </c>
      <c r="FN35" s="13">
        <v>8000</v>
      </c>
      <c r="FO35" s="13">
        <v>8000</v>
      </c>
      <c r="FP35" s="13">
        <v>8000</v>
      </c>
      <c r="FQ35" s="13">
        <v>8000</v>
      </c>
      <c r="FR35" s="13">
        <v>8000</v>
      </c>
      <c r="FS35" s="13">
        <v>8000</v>
      </c>
      <c r="FT35" s="13">
        <v>8000</v>
      </c>
      <c r="FU35" s="13">
        <v>8000</v>
      </c>
      <c r="FV35" s="13">
        <v>8000</v>
      </c>
      <c r="FW35" s="13">
        <v>7300</v>
      </c>
      <c r="FX35" s="13">
        <v>7300</v>
      </c>
      <c r="FY35" s="13">
        <v>8000</v>
      </c>
      <c r="FZ35" s="13">
        <v>8000</v>
      </c>
      <c r="GA35" s="13">
        <v>8000</v>
      </c>
      <c r="GB35" s="13">
        <v>6200</v>
      </c>
      <c r="GC35" s="13">
        <v>6000</v>
      </c>
      <c r="GD35" s="13">
        <v>6000</v>
      </c>
      <c r="GE35" s="13">
        <v>8000</v>
      </c>
      <c r="GF35" s="13">
        <v>8000</v>
      </c>
      <c r="GG35" s="13">
        <v>8000</v>
      </c>
      <c r="GH35" s="13">
        <v>8000</v>
      </c>
      <c r="GI35" s="13">
        <v>8000</v>
      </c>
      <c r="GJ35" s="13">
        <v>8000</v>
      </c>
      <c r="GK35" s="13">
        <v>8000</v>
      </c>
      <c r="GL35" s="13">
        <v>8000</v>
      </c>
      <c r="GM35" s="13">
        <v>6000</v>
      </c>
      <c r="GN35" s="13">
        <v>8000</v>
      </c>
      <c r="GO35" s="13">
        <v>8000</v>
      </c>
      <c r="GP35" s="13">
        <v>8000</v>
      </c>
      <c r="GQ35" s="13">
        <v>8000</v>
      </c>
      <c r="GR35" s="13">
        <v>8000</v>
      </c>
      <c r="GS35" s="13">
        <v>8000</v>
      </c>
      <c r="GT35" s="13">
        <v>5000</v>
      </c>
      <c r="GU35" s="13">
        <v>5000</v>
      </c>
      <c r="GV35" s="13">
        <v>6000</v>
      </c>
      <c r="GW35" s="13">
        <v>6000</v>
      </c>
      <c r="GX35" s="13">
        <v>6000</v>
      </c>
      <c r="GY35" s="13">
        <v>6000</v>
      </c>
      <c r="GZ35" s="13">
        <v>6000</v>
      </c>
      <c r="HA35" s="13">
        <v>6000</v>
      </c>
      <c r="HB35" s="13">
        <v>6000</v>
      </c>
      <c r="HC35" s="13">
        <v>6000</v>
      </c>
      <c r="HD35" s="13">
        <v>6000</v>
      </c>
      <c r="HE35" s="13">
        <v>6000</v>
      </c>
      <c r="HF35" s="13">
        <v>6000</v>
      </c>
      <c r="HG35" s="13">
        <v>6000</v>
      </c>
      <c r="HH35" s="13">
        <v>6000</v>
      </c>
      <c r="HI35" s="13">
        <v>6000</v>
      </c>
      <c r="HJ35" s="13">
        <v>6000</v>
      </c>
      <c r="HK35" s="13">
        <v>8000</v>
      </c>
      <c r="HL35" s="13">
        <v>8000</v>
      </c>
      <c r="HM35" s="13">
        <v>6800</v>
      </c>
      <c r="HN35" s="13">
        <v>6800</v>
      </c>
      <c r="HO35" s="13">
        <v>8000</v>
      </c>
      <c r="HP35" s="13">
        <v>8000</v>
      </c>
      <c r="HQ35" s="13">
        <v>8000</v>
      </c>
      <c r="HR35" s="13">
        <v>8000</v>
      </c>
      <c r="HS35" s="13">
        <v>8000</v>
      </c>
      <c r="HT35" s="13">
        <v>8000</v>
      </c>
      <c r="HU35" s="13">
        <v>8000</v>
      </c>
      <c r="HV35" s="13">
        <v>8000</v>
      </c>
      <c r="HW35" s="13">
        <v>8000</v>
      </c>
      <c r="HX35" s="13">
        <v>8000</v>
      </c>
      <c r="HY35" s="13">
        <v>8000</v>
      </c>
      <c r="HZ35" s="13">
        <v>8000</v>
      </c>
      <c r="IA35" s="13">
        <v>8000</v>
      </c>
      <c r="IB35" s="13">
        <v>8000</v>
      </c>
      <c r="IC35" s="13">
        <v>6000</v>
      </c>
      <c r="ID35" s="13">
        <v>6000</v>
      </c>
      <c r="IE35" s="13">
        <v>6000</v>
      </c>
      <c r="IF35" s="13">
        <v>6000</v>
      </c>
      <c r="IG35" s="13">
        <v>6000</v>
      </c>
      <c r="IH35" s="13">
        <v>6000</v>
      </c>
      <c r="II35" s="13">
        <v>6000</v>
      </c>
      <c r="IJ35" s="13">
        <v>6000</v>
      </c>
      <c r="IK35" s="13">
        <v>6000</v>
      </c>
      <c r="IL35" s="13">
        <v>6000</v>
      </c>
      <c r="IM35" s="13">
        <v>6000</v>
      </c>
      <c r="IN35" s="13">
        <v>6000</v>
      </c>
      <c r="IO35" s="13">
        <v>6000</v>
      </c>
      <c r="IP35" s="13">
        <v>6000</v>
      </c>
      <c r="IQ35" s="13">
        <v>6000</v>
      </c>
      <c r="IR35" s="13">
        <v>6000</v>
      </c>
      <c r="IS35" s="13">
        <v>6000</v>
      </c>
      <c r="IT35" s="13">
        <v>6000</v>
      </c>
      <c r="IU35" s="13">
        <v>6000</v>
      </c>
      <c r="IV35" s="13">
        <v>6000</v>
      </c>
      <c r="IW35" s="13">
        <v>6000</v>
      </c>
      <c r="IX35" s="13">
        <v>6000</v>
      </c>
      <c r="IY35" s="13">
        <v>6000</v>
      </c>
      <c r="IZ35" s="13">
        <v>6000</v>
      </c>
      <c r="JA35" s="13">
        <v>6000</v>
      </c>
      <c r="JB35" s="13">
        <v>6000</v>
      </c>
      <c r="JC35" s="13">
        <v>6000</v>
      </c>
      <c r="JD35" s="13">
        <v>6000</v>
      </c>
      <c r="JE35" s="13">
        <v>5000</v>
      </c>
      <c r="JF35" s="13">
        <v>6000</v>
      </c>
      <c r="JG35" s="13">
        <v>6000</v>
      </c>
      <c r="JH35" s="13">
        <v>6000</v>
      </c>
      <c r="JI35" s="13">
        <v>6000</v>
      </c>
      <c r="JJ35" s="13">
        <v>6000</v>
      </c>
      <c r="JK35" s="13">
        <v>6000</v>
      </c>
      <c r="JL35" s="13">
        <v>6000</v>
      </c>
      <c r="JM35" s="13">
        <v>6000</v>
      </c>
      <c r="JN35" s="13">
        <v>6000</v>
      </c>
      <c r="JO35" s="13">
        <v>6000</v>
      </c>
      <c r="JP35" s="13">
        <v>6000</v>
      </c>
      <c r="JQ35" s="13">
        <v>6000</v>
      </c>
      <c r="JR35" s="13">
        <v>6000</v>
      </c>
      <c r="JS35" s="13">
        <v>6000</v>
      </c>
      <c r="JT35" s="13">
        <v>6000</v>
      </c>
      <c r="JU35" s="13">
        <v>5500</v>
      </c>
      <c r="JV35" s="13">
        <v>3500</v>
      </c>
      <c r="JW35" s="13">
        <v>10000</v>
      </c>
      <c r="JX35" s="13">
        <v>3500</v>
      </c>
      <c r="JY35" s="13">
        <v>10000</v>
      </c>
      <c r="JZ35" s="13">
        <v>10000</v>
      </c>
      <c r="KA35" s="13">
        <v>10000</v>
      </c>
      <c r="KB35" s="13">
        <v>10000</v>
      </c>
      <c r="KC35" s="13">
        <v>10000</v>
      </c>
      <c r="KD35" s="13">
        <v>10000</v>
      </c>
      <c r="KE35" s="13">
        <v>10000</v>
      </c>
      <c r="KF35" s="13">
        <v>10000</v>
      </c>
      <c r="KG35" s="13">
        <v>10000</v>
      </c>
      <c r="KH35" s="13">
        <v>3700</v>
      </c>
      <c r="KI35" s="13">
        <v>3700</v>
      </c>
      <c r="KJ35" s="13">
        <v>10000</v>
      </c>
      <c r="KK35" s="13">
        <v>5000</v>
      </c>
      <c r="KL35" s="13">
        <v>10000</v>
      </c>
      <c r="KM35" s="13">
        <v>10000</v>
      </c>
      <c r="KN35" s="13">
        <v>10000</v>
      </c>
      <c r="KO35" s="13">
        <v>10000</v>
      </c>
      <c r="KP35" s="13">
        <v>10000</v>
      </c>
      <c r="KQ35" s="13">
        <v>10000</v>
      </c>
      <c r="KR35" s="13">
        <v>10000</v>
      </c>
      <c r="KS35" s="13">
        <v>10000</v>
      </c>
      <c r="KT35" s="13">
        <v>10000</v>
      </c>
      <c r="KU35" s="13">
        <v>10000</v>
      </c>
      <c r="KV35" s="13">
        <v>10000</v>
      </c>
      <c r="KW35" s="13">
        <v>10000</v>
      </c>
      <c r="KX35" s="13">
        <v>10000</v>
      </c>
      <c r="KY35" s="13">
        <v>10000</v>
      </c>
      <c r="KZ35" s="13">
        <v>10000</v>
      </c>
      <c r="LA35" s="13">
        <v>10000</v>
      </c>
      <c r="LB35" s="13">
        <v>10000</v>
      </c>
      <c r="LC35" s="13">
        <v>10000</v>
      </c>
      <c r="LD35" s="13">
        <v>5000</v>
      </c>
      <c r="LE35" s="13">
        <v>5000</v>
      </c>
      <c r="LF35" s="13">
        <v>5000</v>
      </c>
      <c r="LG35" s="13">
        <v>5000</v>
      </c>
      <c r="LH35" s="13">
        <v>6000</v>
      </c>
      <c r="LI35" s="13">
        <v>10000</v>
      </c>
      <c r="LJ35" s="13">
        <v>10000</v>
      </c>
      <c r="LK35" s="13">
        <v>10000</v>
      </c>
      <c r="LL35" s="13">
        <v>6000</v>
      </c>
      <c r="LM35" s="13">
        <v>6000</v>
      </c>
      <c r="LN35" s="13">
        <v>6000</v>
      </c>
      <c r="LO35" s="13">
        <v>6000</v>
      </c>
      <c r="LP35" s="13">
        <v>6000</v>
      </c>
      <c r="LQ35" s="13">
        <v>6000</v>
      </c>
      <c r="LR35" s="13">
        <v>5000</v>
      </c>
      <c r="LS35" s="13">
        <v>5000</v>
      </c>
      <c r="LT35" s="13">
        <v>5000</v>
      </c>
      <c r="LU35" s="13">
        <v>5000</v>
      </c>
      <c r="LV35" s="13">
        <v>5000</v>
      </c>
      <c r="LW35" s="13">
        <v>5000</v>
      </c>
      <c r="LX35" s="13">
        <v>5000</v>
      </c>
      <c r="LY35" s="13">
        <v>5000</v>
      </c>
      <c r="LZ35" s="13">
        <v>5000</v>
      </c>
      <c r="MA35" s="13">
        <v>5000</v>
      </c>
      <c r="MB35" s="13">
        <v>5000</v>
      </c>
      <c r="MC35" s="13">
        <v>5000</v>
      </c>
      <c r="MD35" s="13">
        <v>5000</v>
      </c>
      <c r="ME35" s="13">
        <v>5000</v>
      </c>
      <c r="MF35" s="13">
        <v>5000</v>
      </c>
      <c r="MG35" s="13">
        <v>5000</v>
      </c>
      <c r="MH35" s="13">
        <v>5000</v>
      </c>
      <c r="MI35" s="13">
        <v>5000</v>
      </c>
      <c r="MJ35" s="13">
        <v>5000</v>
      </c>
      <c r="MK35" s="13">
        <v>5000</v>
      </c>
      <c r="ML35" s="13">
        <v>5000</v>
      </c>
      <c r="MM35" s="13">
        <v>5000</v>
      </c>
      <c r="MN35" s="13">
        <v>5000</v>
      </c>
      <c r="MO35" s="13">
        <v>5000</v>
      </c>
      <c r="MP35" s="13">
        <v>5000</v>
      </c>
      <c r="MQ35" s="13">
        <v>5000</v>
      </c>
      <c r="MR35" s="13">
        <v>5000</v>
      </c>
      <c r="MS35" s="13">
        <v>5000</v>
      </c>
      <c r="MT35" s="13">
        <v>5000</v>
      </c>
      <c r="MU35" s="13">
        <v>10000</v>
      </c>
      <c r="MV35" s="13">
        <v>10000</v>
      </c>
      <c r="MW35" s="13">
        <v>7000</v>
      </c>
      <c r="MX35" s="13">
        <v>7000</v>
      </c>
      <c r="MY35" s="13">
        <v>7000</v>
      </c>
      <c r="MZ35" s="13">
        <v>7000</v>
      </c>
      <c r="NA35" s="13">
        <v>7000</v>
      </c>
      <c r="NB35" s="13">
        <v>7000</v>
      </c>
      <c r="NC35" s="13">
        <v>7000</v>
      </c>
      <c r="ND35" s="13">
        <v>7000</v>
      </c>
      <c r="NE35" s="13">
        <v>7000</v>
      </c>
      <c r="NF35" s="13">
        <v>7000</v>
      </c>
      <c r="NG35" s="13">
        <v>7000</v>
      </c>
      <c r="NH35" s="13">
        <v>7000</v>
      </c>
      <c r="NI35" s="13">
        <v>7000</v>
      </c>
      <c r="NJ35" s="13">
        <v>7000</v>
      </c>
      <c r="NK35" s="13">
        <v>7000</v>
      </c>
      <c r="NL35" s="13">
        <v>7000</v>
      </c>
      <c r="NM35" s="13">
        <v>7000</v>
      </c>
      <c r="NN35" s="13">
        <v>7000</v>
      </c>
      <c r="NO35" s="13">
        <v>7000</v>
      </c>
      <c r="NP35" s="13">
        <v>7000</v>
      </c>
      <c r="NQ35" s="13">
        <v>7000</v>
      </c>
      <c r="NR35" s="13">
        <v>7000</v>
      </c>
      <c r="NS35" s="13">
        <v>7000</v>
      </c>
      <c r="NT35" s="13">
        <v>7000</v>
      </c>
      <c r="NU35" s="13">
        <v>7000</v>
      </c>
      <c r="NV35" s="13">
        <v>7000</v>
      </c>
      <c r="NW35" s="13">
        <v>7000</v>
      </c>
      <c r="NX35" s="13">
        <v>7000</v>
      </c>
      <c r="NY35" s="13">
        <v>7000</v>
      </c>
      <c r="NZ35" s="13">
        <v>7000</v>
      </c>
    </row>
    <row r="36" spans="1:390" x14ac:dyDescent="0.3">
      <c r="A36" s="8">
        <v>35</v>
      </c>
      <c r="B36" s="8" t="s">
        <v>13</v>
      </c>
      <c r="C36" s="8">
        <v>31</v>
      </c>
      <c r="D36" s="8" t="s">
        <v>18</v>
      </c>
      <c r="E36" s="8">
        <v>7.7</v>
      </c>
      <c r="F36" s="8">
        <v>7</v>
      </c>
      <c r="G36" s="8">
        <v>75</v>
      </c>
      <c r="H36" s="8">
        <v>6</v>
      </c>
      <c r="I36" s="8" t="s">
        <v>19</v>
      </c>
      <c r="J36" s="8" t="s">
        <v>27</v>
      </c>
      <c r="K36" s="8">
        <v>70</v>
      </c>
      <c r="L36" s="8">
        <v>8000</v>
      </c>
      <c r="M36" s="8" t="s">
        <v>17</v>
      </c>
      <c r="Q36" s="12" t="s">
        <v>12</v>
      </c>
      <c r="R36" s="13" t="s">
        <v>17</v>
      </c>
      <c r="S36" s="13" t="s">
        <v>17</v>
      </c>
      <c r="T36" s="13" t="s">
        <v>17</v>
      </c>
      <c r="U36" s="13" t="s">
        <v>24</v>
      </c>
      <c r="V36" s="13" t="s">
        <v>24</v>
      </c>
      <c r="W36" s="13" t="s">
        <v>25</v>
      </c>
      <c r="X36" s="13" t="s">
        <v>25</v>
      </c>
      <c r="Y36" s="13" t="s">
        <v>17</v>
      </c>
      <c r="Z36" s="13" t="s">
        <v>17</v>
      </c>
      <c r="AA36" s="13" t="s">
        <v>17</v>
      </c>
      <c r="AB36" s="13" t="s">
        <v>17</v>
      </c>
      <c r="AC36" s="13" t="s">
        <v>17</v>
      </c>
      <c r="AD36" s="13" t="s">
        <v>17</v>
      </c>
      <c r="AE36" s="13" t="s">
        <v>17</v>
      </c>
      <c r="AF36" s="13" t="s">
        <v>17</v>
      </c>
      <c r="AG36" s="13" t="s">
        <v>17</v>
      </c>
      <c r="AH36" s="13" t="s">
        <v>24</v>
      </c>
      <c r="AI36" s="13" t="s">
        <v>24</v>
      </c>
      <c r="AJ36" s="13" t="s">
        <v>25</v>
      </c>
      <c r="AK36" s="13" t="s">
        <v>17</v>
      </c>
      <c r="AL36" s="13" t="s">
        <v>17</v>
      </c>
      <c r="AM36" s="13" t="s">
        <v>17</v>
      </c>
      <c r="AN36" s="13" t="s">
        <v>17</v>
      </c>
      <c r="AO36" s="13" t="s">
        <v>17</v>
      </c>
      <c r="AP36" s="13" t="s">
        <v>17</v>
      </c>
      <c r="AQ36" s="13" t="s">
        <v>17</v>
      </c>
      <c r="AR36" s="13" t="s">
        <v>17</v>
      </c>
      <c r="AS36" s="13" t="s">
        <v>17</v>
      </c>
      <c r="AT36" s="13" t="s">
        <v>17</v>
      </c>
      <c r="AU36" s="13" t="s">
        <v>17</v>
      </c>
      <c r="AV36" s="13" t="s">
        <v>24</v>
      </c>
      <c r="AW36" s="13" t="s">
        <v>25</v>
      </c>
      <c r="AX36" s="13" t="s">
        <v>17</v>
      </c>
      <c r="AY36" s="13" t="s">
        <v>17</v>
      </c>
      <c r="AZ36" s="13" t="s">
        <v>17</v>
      </c>
      <c r="BA36" s="13" t="s">
        <v>17</v>
      </c>
      <c r="BB36" s="13" t="s">
        <v>17</v>
      </c>
      <c r="BC36" s="13" t="s">
        <v>17</v>
      </c>
      <c r="BD36" s="13" t="s">
        <v>17</v>
      </c>
      <c r="BE36" s="13" t="s">
        <v>17</v>
      </c>
      <c r="BF36" s="13" t="s">
        <v>17</v>
      </c>
      <c r="BG36" s="13" t="s">
        <v>17</v>
      </c>
      <c r="BH36" s="13" t="s">
        <v>17</v>
      </c>
      <c r="BI36" s="13" t="s">
        <v>17</v>
      </c>
      <c r="BJ36" s="13" t="s">
        <v>17</v>
      </c>
      <c r="BK36" s="13" t="s">
        <v>17</v>
      </c>
      <c r="BL36" s="13" t="s">
        <v>17</v>
      </c>
      <c r="BM36" s="13" t="s">
        <v>17</v>
      </c>
      <c r="BN36" s="13" t="s">
        <v>17</v>
      </c>
      <c r="BO36" s="13" t="s">
        <v>24</v>
      </c>
      <c r="BP36" s="13" t="s">
        <v>17</v>
      </c>
      <c r="BQ36" s="13" t="s">
        <v>17</v>
      </c>
      <c r="BR36" s="13" t="s">
        <v>17</v>
      </c>
      <c r="BS36" s="13" t="s">
        <v>17</v>
      </c>
      <c r="BT36" s="13" t="s">
        <v>17</v>
      </c>
      <c r="BU36" s="13" t="s">
        <v>17</v>
      </c>
      <c r="BV36" s="13" t="s">
        <v>17</v>
      </c>
      <c r="BW36" s="13" t="s">
        <v>17</v>
      </c>
      <c r="BX36" s="13" t="s">
        <v>17</v>
      </c>
      <c r="BY36" s="13" t="s">
        <v>17</v>
      </c>
      <c r="BZ36" s="13" t="s">
        <v>17</v>
      </c>
      <c r="CA36" s="13" t="s">
        <v>17</v>
      </c>
      <c r="CB36" s="13" t="s">
        <v>17</v>
      </c>
      <c r="CC36" s="13" t="s">
        <v>17</v>
      </c>
      <c r="CD36" s="13" t="s">
        <v>17</v>
      </c>
      <c r="CE36" s="13" t="s">
        <v>17</v>
      </c>
      <c r="CF36" s="13" t="s">
        <v>17</v>
      </c>
      <c r="CG36" s="13" t="s">
        <v>25</v>
      </c>
      <c r="CH36" s="13" t="s">
        <v>17</v>
      </c>
      <c r="CI36" s="13" t="s">
        <v>17</v>
      </c>
      <c r="CJ36" s="13" t="s">
        <v>17</v>
      </c>
      <c r="CK36" s="13" t="s">
        <v>17</v>
      </c>
      <c r="CL36" s="13" t="s">
        <v>17</v>
      </c>
      <c r="CM36" s="13" t="s">
        <v>17</v>
      </c>
      <c r="CN36" s="13" t="s">
        <v>17</v>
      </c>
      <c r="CO36" s="13" t="s">
        <v>17</v>
      </c>
      <c r="CP36" s="13" t="s">
        <v>17</v>
      </c>
      <c r="CQ36" s="13" t="s">
        <v>17</v>
      </c>
      <c r="CR36" s="13" t="s">
        <v>17</v>
      </c>
      <c r="CS36" s="13" t="s">
        <v>17</v>
      </c>
      <c r="CT36" s="13" t="s">
        <v>24</v>
      </c>
      <c r="CU36" s="13" t="s">
        <v>24</v>
      </c>
      <c r="CV36" s="13" t="s">
        <v>17</v>
      </c>
      <c r="CW36" s="13" t="s">
        <v>17</v>
      </c>
      <c r="CX36" s="13" t="s">
        <v>17</v>
      </c>
      <c r="CY36" s="13" t="s">
        <v>17</v>
      </c>
      <c r="CZ36" s="13" t="s">
        <v>17</v>
      </c>
      <c r="DA36" s="13" t="s">
        <v>17</v>
      </c>
      <c r="DB36" s="13" t="s">
        <v>17</v>
      </c>
      <c r="DC36" s="13" t="s">
        <v>17</v>
      </c>
      <c r="DD36" s="13" t="s">
        <v>17</v>
      </c>
      <c r="DE36" s="13" t="s">
        <v>17</v>
      </c>
      <c r="DF36" s="13" t="s">
        <v>17</v>
      </c>
      <c r="DG36" s="13" t="s">
        <v>24</v>
      </c>
      <c r="DH36" s="13" t="s">
        <v>25</v>
      </c>
      <c r="DI36" s="13" t="s">
        <v>17</v>
      </c>
      <c r="DJ36" s="13" t="s">
        <v>17</v>
      </c>
      <c r="DK36" s="13" t="s">
        <v>17</v>
      </c>
      <c r="DL36" s="13" t="s">
        <v>17</v>
      </c>
      <c r="DM36" s="13" t="s">
        <v>17</v>
      </c>
      <c r="DN36" s="13" t="s">
        <v>17</v>
      </c>
      <c r="DO36" s="13" t="s">
        <v>17</v>
      </c>
      <c r="DP36" s="13" t="s">
        <v>17</v>
      </c>
      <c r="DQ36" s="13" t="s">
        <v>24</v>
      </c>
      <c r="DR36" s="13" t="s">
        <v>24</v>
      </c>
      <c r="DS36" s="13" t="s">
        <v>25</v>
      </c>
      <c r="DT36" s="13" t="s">
        <v>17</v>
      </c>
      <c r="DU36" s="13" t="s">
        <v>17</v>
      </c>
      <c r="DV36" s="13" t="s">
        <v>17</v>
      </c>
      <c r="DW36" s="13" t="s">
        <v>17</v>
      </c>
      <c r="DX36" s="13" t="s">
        <v>17</v>
      </c>
      <c r="DY36" s="13" t="s">
        <v>17</v>
      </c>
      <c r="DZ36" s="13" t="s">
        <v>17</v>
      </c>
      <c r="EA36" s="13" t="s">
        <v>17</v>
      </c>
      <c r="EB36" s="13" t="s">
        <v>17</v>
      </c>
      <c r="EC36" s="13" t="s">
        <v>17</v>
      </c>
      <c r="ED36" s="13" t="s">
        <v>17</v>
      </c>
      <c r="EE36" s="13" t="s">
        <v>17</v>
      </c>
      <c r="EF36" s="13" t="s">
        <v>17</v>
      </c>
      <c r="EG36" s="13" t="s">
        <v>17</v>
      </c>
      <c r="EH36" s="13" t="s">
        <v>17</v>
      </c>
      <c r="EI36" s="13" t="s">
        <v>17</v>
      </c>
      <c r="EJ36" s="13" t="s">
        <v>17</v>
      </c>
      <c r="EK36" s="13" t="s">
        <v>17</v>
      </c>
      <c r="EL36" s="13" t="s">
        <v>17</v>
      </c>
      <c r="EM36" s="13" t="s">
        <v>17</v>
      </c>
      <c r="EN36" s="13" t="s">
        <v>17</v>
      </c>
      <c r="EO36" s="13" t="s">
        <v>17</v>
      </c>
      <c r="EP36" s="13" t="s">
        <v>17</v>
      </c>
      <c r="EQ36" s="13" t="s">
        <v>17</v>
      </c>
      <c r="ER36" s="13" t="s">
        <v>17</v>
      </c>
      <c r="ES36" s="13" t="s">
        <v>17</v>
      </c>
      <c r="ET36" s="13" t="s">
        <v>17</v>
      </c>
      <c r="EU36" s="13" t="s">
        <v>17</v>
      </c>
      <c r="EV36" s="13" t="s">
        <v>17</v>
      </c>
      <c r="EW36" s="13" t="s">
        <v>17</v>
      </c>
      <c r="EX36" s="13" t="s">
        <v>17</v>
      </c>
      <c r="EY36" s="13" t="s">
        <v>17</v>
      </c>
      <c r="EZ36" s="13" t="s">
        <v>17</v>
      </c>
      <c r="FA36" s="13" t="s">
        <v>17</v>
      </c>
      <c r="FB36" s="13" t="s">
        <v>17</v>
      </c>
      <c r="FC36" s="13" t="s">
        <v>17</v>
      </c>
      <c r="FD36" s="13" t="s">
        <v>17</v>
      </c>
      <c r="FE36" s="13" t="s">
        <v>17</v>
      </c>
      <c r="FF36" s="13" t="s">
        <v>24</v>
      </c>
      <c r="FG36" s="13" t="s">
        <v>24</v>
      </c>
      <c r="FH36" s="13" t="s">
        <v>25</v>
      </c>
      <c r="FI36" s="13" t="s">
        <v>25</v>
      </c>
      <c r="FJ36" s="13" t="s">
        <v>17</v>
      </c>
      <c r="FK36" s="13" t="s">
        <v>17</v>
      </c>
      <c r="FL36" s="13" t="s">
        <v>17</v>
      </c>
      <c r="FM36" s="13" t="s">
        <v>17</v>
      </c>
      <c r="FN36" s="13" t="s">
        <v>17</v>
      </c>
      <c r="FO36" s="13" t="s">
        <v>17</v>
      </c>
      <c r="FP36" s="13" t="s">
        <v>17</v>
      </c>
      <c r="FQ36" s="13" t="s">
        <v>17</v>
      </c>
      <c r="FR36" s="13" t="s">
        <v>17</v>
      </c>
      <c r="FS36" s="13" t="s">
        <v>17</v>
      </c>
      <c r="FT36" s="13" t="s">
        <v>17</v>
      </c>
      <c r="FU36" s="13" t="s">
        <v>17</v>
      </c>
      <c r="FV36" s="13" t="s">
        <v>17</v>
      </c>
      <c r="FW36" s="13" t="s">
        <v>17</v>
      </c>
      <c r="FX36" s="13" t="s">
        <v>17</v>
      </c>
      <c r="FY36" s="13" t="s">
        <v>17</v>
      </c>
      <c r="FZ36" s="13" t="s">
        <v>17</v>
      </c>
      <c r="GA36" s="13" t="s">
        <v>25</v>
      </c>
      <c r="GB36" s="13" t="s">
        <v>17</v>
      </c>
      <c r="GC36" s="13" t="s">
        <v>17</v>
      </c>
      <c r="GD36" s="13" t="s">
        <v>17</v>
      </c>
      <c r="GE36" s="13" t="s">
        <v>17</v>
      </c>
      <c r="GF36" s="13" t="s">
        <v>17</v>
      </c>
      <c r="GG36" s="13" t="s">
        <v>17</v>
      </c>
      <c r="GH36" s="13" t="s">
        <v>17</v>
      </c>
      <c r="GI36" s="13" t="s">
        <v>17</v>
      </c>
      <c r="GJ36" s="13" t="s">
        <v>17</v>
      </c>
      <c r="GK36" s="13" t="s">
        <v>17</v>
      </c>
      <c r="GL36" s="13" t="s">
        <v>17</v>
      </c>
      <c r="GM36" s="13" t="s">
        <v>25</v>
      </c>
      <c r="GN36" s="13" t="s">
        <v>17</v>
      </c>
      <c r="GO36" s="13" t="s">
        <v>17</v>
      </c>
      <c r="GP36" s="13" t="s">
        <v>17</v>
      </c>
      <c r="GQ36" s="13" t="s">
        <v>17</v>
      </c>
      <c r="GR36" s="13" t="s">
        <v>17</v>
      </c>
      <c r="GS36" s="13" t="s">
        <v>17</v>
      </c>
      <c r="GT36" s="13" t="s">
        <v>24</v>
      </c>
      <c r="GU36" s="13" t="s">
        <v>24</v>
      </c>
      <c r="GV36" s="13" t="s">
        <v>25</v>
      </c>
      <c r="GW36" s="13" t="s">
        <v>25</v>
      </c>
      <c r="GX36" s="13" t="s">
        <v>25</v>
      </c>
      <c r="GY36" s="13" t="s">
        <v>25</v>
      </c>
      <c r="GZ36" s="13" t="s">
        <v>25</v>
      </c>
      <c r="HA36" s="13" t="s">
        <v>25</v>
      </c>
      <c r="HB36" s="13" t="s">
        <v>25</v>
      </c>
      <c r="HC36" s="13" t="s">
        <v>25</v>
      </c>
      <c r="HD36" s="13" t="s">
        <v>25</v>
      </c>
      <c r="HE36" s="13" t="s">
        <v>25</v>
      </c>
      <c r="HF36" s="13" t="s">
        <v>25</v>
      </c>
      <c r="HG36" s="13" t="s">
        <v>25</v>
      </c>
      <c r="HH36" s="13" t="s">
        <v>25</v>
      </c>
      <c r="HI36" s="13" t="s">
        <v>25</v>
      </c>
      <c r="HJ36" s="13" t="s">
        <v>25</v>
      </c>
      <c r="HK36" s="13" t="s">
        <v>25</v>
      </c>
      <c r="HL36" s="13" t="s">
        <v>25</v>
      </c>
      <c r="HM36" s="13" t="s">
        <v>17</v>
      </c>
      <c r="HN36" s="13" t="s">
        <v>17</v>
      </c>
      <c r="HO36" s="13" t="s">
        <v>17</v>
      </c>
      <c r="HP36" s="13" t="s">
        <v>17</v>
      </c>
      <c r="HQ36" s="13" t="s">
        <v>17</v>
      </c>
      <c r="HR36" s="13" t="s">
        <v>17</v>
      </c>
      <c r="HS36" s="13" t="s">
        <v>17</v>
      </c>
      <c r="HT36" s="13" t="s">
        <v>17</v>
      </c>
      <c r="HU36" s="13" t="s">
        <v>17</v>
      </c>
      <c r="HV36" s="13" t="s">
        <v>17</v>
      </c>
      <c r="HW36" s="13" t="s">
        <v>17</v>
      </c>
      <c r="HX36" s="13" t="s">
        <v>17</v>
      </c>
      <c r="HY36" s="13" t="s">
        <v>17</v>
      </c>
      <c r="HZ36" s="13" t="s">
        <v>17</v>
      </c>
      <c r="IA36" s="13" t="s">
        <v>17</v>
      </c>
      <c r="IB36" s="13" t="s">
        <v>24</v>
      </c>
      <c r="IC36" s="13" t="s">
        <v>24</v>
      </c>
      <c r="ID36" s="13" t="s">
        <v>25</v>
      </c>
      <c r="IE36" s="13" t="s">
        <v>25</v>
      </c>
      <c r="IF36" s="13" t="s">
        <v>25</v>
      </c>
      <c r="IG36" s="13" t="s">
        <v>25</v>
      </c>
      <c r="IH36" s="13" t="s">
        <v>25</v>
      </c>
      <c r="II36" s="13" t="s">
        <v>25</v>
      </c>
      <c r="IJ36" s="13" t="s">
        <v>25</v>
      </c>
      <c r="IK36" s="13" t="s">
        <v>25</v>
      </c>
      <c r="IL36" s="13" t="s">
        <v>25</v>
      </c>
      <c r="IM36" s="13" t="s">
        <v>25</v>
      </c>
      <c r="IN36" s="13" t="s">
        <v>25</v>
      </c>
      <c r="IO36" s="13" t="s">
        <v>25</v>
      </c>
      <c r="IP36" s="13" t="s">
        <v>25</v>
      </c>
      <c r="IQ36" s="13" t="s">
        <v>25</v>
      </c>
      <c r="IR36" s="13" t="s">
        <v>25</v>
      </c>
      <c r="IS36" s="13" t="s">
        <v>25</v>
      </c>
      <c r="IT36" s="13" t="s">
        <v>25</v>
      </c>
      <c r="IU36" s="13" t="s">
        <v>25</v>
      </c>
      <c r="IV36" s="13" t="s">
        <v>25</v>
      </c>
      <c r="IW36" s="13" t="s">
        <v>25</v>
      </c>
      <c r="IX36" s="13" t="s">
        <v>25</v>
      </c>
      <c r="IY36" s="13" t="s">
        <v>25</v>
      </c>
      <c r="IZ36" s="13" t="s">
        <v>25</v>
      </c>
      <c r="JA36" s="13" t="s">
        <v>25</v>
      </c>
      <c r="JB36" s="13" t="s">
        <v>25</v>
      </c>
      <c r="JC36" s="13" t="s">
        <v>25</v>
      </c>
      <c r="JD36" s="13" t="s">
        <v>25</v>
      </c>
      <c r="JE36" s="13" t="s">
        <v>25</v>
      </c>
      <c r="JF36" s="13" t="s">
        <v>17</v>
      </c>
      <c r="JG36" s="13" t="s">
        <v>17</v>
      </c>
      <c r="JH36" s="13" t="s">
        <v>25</v>
      </c>
      <c r="JI36" s="13" t="s">
        <v>25</v>
      </c>
      <c r="JJ36" s="13" t="s">
        <v>25</v>
      </c>
      <c r="JK36" s="13" t="s">
        <v>25</v>
      </c>
      <c r="JL36" s="13" t="s">
        <v>25</v>
      </c>
      <c r="JM36" s="13" t="s">
        <v>25</v>
      </c>
      <c r="JN36" s="13" t="s">
        <v>25</v>
      </c>
      <c r="JO36" s="13" t="s">
        <v>25</v>
      </c>
      <c r="JP36" s="13" t="s">
        <v>25</v>
      </c>
      <c r="JQ36" s="13" t="s">
        <v>25</v>
      </c>
      <c r="JR36" s="13" t="s">
        <v>25</v>
      </c>
      <c r="JS36" s="13" t="s">
        <v>17</v>
      </c>
      <c r="JT36" s="13" t="s">
        <v>17</v>
      </c>
      <c r="JU36" s="13" t="s">
        <v>17</v>
      </c>
      <c r="JV36" s="13" t="s">
        <v>25</v>
      </c>
      <c r="JW36" s="13" t="s">
        <v>24</v>
      </c>
      <c r="JX36" s="13" t="s">
        <v>25</v>
      </c>
      <c r="JY36" s="13" t="s">
        <v>17</v>
      </c>
      <c r="JZ36" s="13" t="s">
        <v>24</v>
      </c>
      <c r="KA36" s="13" t="s">
        <v>24</v>
      </c>
      <c r="KB36" s="13" t="s">
        <v>24</v>
      </c>
      <c r="KC36" s="13" t="s">
        <v>24</v>
      </c>
      <c r="KD36" s="13" t="s">
        <v>24</v>
      </c>
      <c r="KE36" s="13" t="s">
        <v>24</v>
      </c>
      <c r="KF36" s="13" t="s">
        <v>24</v>
      </c>
      <c r="KG36" s="13" t="s">
        <v>24</v>
      </c>
      <c r="KH36" s="13" t="s">
        <v>24</v>
      </c>
      <c r="KI36" s="13" t="s">
        <v>24</v>
      </c>
      <c r="KJ36" s="13" t="s">
        <v>25</v>
      </c>
      <c r="KK36" s="13" t="s">
        <v>17</v>
      </c>
      <c r="KL36" s="13" t="s">
        <v>17</v>
      </c>
      <c r="KM36" s="13" t="s">
        <v>24</v>
      </c>
      <c r="KN36" s="13" t="s">
        <v>24</v>
      </c>
      <c r="KO36" s="13" t="s">
        <v>24</v>
      </c>
      <c r="KP36" s="13" t="s">
        <v>24</v>
      </c>
      <c r="KQ36" s="13" t="s">
        <v>24</v>
      </c>
      <c r="KR36" s="13" t="s">
        <v>24</v>
      </c>
      <c r="KS36" s="13" t="s">
        <v>24</v>
      </c>
      <c r="KT36" s="13" t="s">
        <v>24</v>
      </c>
      <c r="KU36" s="13" t="s">
        <v>24</v>
      </c>
      <c r="KV36" s="13" t="s">
        <v>24</v>
      </c>
      <c r="KW36" s="13" t="s">
        <v>24</v>
      </c>
      <c r="KX36" s="13" t="s">
        <v>24</v>
      </c>
      <c r="KY36" s="13" t="s">
        <v>24</v>
      </c>
      <c r="KZ36" s="13" t="s">
        <v>24</v>
      </c>
      <c r="LA36" s="13" t="s">
        <v>24</v>
      </c>
      <c r="LB36" s="13" t="s">
        <v>24</v>
      </c>
      <c r="LC36" s="13" t="s">
        <v>24</v>
      </c>
      <c r="LD36" s="13" t="s">
        <v>17</v>
      </c>
      <c r="LE36" s="13" t="s">
        <v>17</v>
      </c>
      <c r="LF36" s="13" t="s">
        <v>17</v>
      </c>
      <c r="LG36" s="13" t="s">
        <v>17</v>
      </c>
      <c r="LH36" s="13" t="s">
        <v>17</v>
      </c>
      <c r="LI36" s="13" t="s">
        <v>24</v>
      </c>
      <c r="LJ36" s="13" t="s">
        <v>24</v>
      </c>
      <c r="LK36" s="13" t="s">
        <v>24</v>
      </c>
      <c r="LL36" s="13" t="s">
        <v>25</v>
      </c>
      <c r="LM36" s="13" t="s">
        <v>25</v>
      </c>
      <c r="LN36" s="13" t="s">
        <v>25</v>
      </c>
      <c r="LO36" s="13" t="s">
        <v>25</v>
      </c>
      <c r="LP36" s="13" t="s">
        <v>25</v>
      </c>
      <c r="LQ36" s="13" t="s">
        <v>25</v>
      </c>
      <c r="LR36" s="13" t="s">
        <v>17</v>
      </c>
      <c r="LS36" s="13" t="s">
        <v>17</v>
      </c>
      <c r="LT36" s="13" t="s">
        <v>17</v>
      </c>
      <c r="LU36" s="13" t="s">
        <v>25</v>
      </c>
      <c r="LV36" s="13" t="s">
        <v>17</v>
      </c>
      <c r="LW36" s="13" t="s">
        <v>17</v>
      </c>
      <c r="LX36" s="13" t="s">
        <v>17</v>
      </c>
      <c r="LY36" s="13" t="s">
        <v>17</v>
      </c>
      <c r="LZ36" s="13" t="s">
        <v>17</v>
      </c>
      <c r="MA36" s="13" t="s">
        <v>17</v>
      </c>
      <c r="MB36" s="13" t="s">
        <v>17</v>
      </c>
      <c r="MC36" s="13" t="s">
        <v>17</v>
      </c>
      <c r="MD36" s="13" t="s">
        <v>17</v>
      </c>
      <c r="ME36" s="13" t="s">
        <v>17</v>
      </c>
      <c r="MF36" s="13" t="s">
        <v>17</v>
      </c>
      <c r="MG36" s="13" t="s">
        <v>17</v>
      </c>
      <c r="MH36" s="13" t="s">
        <v>17</v>
      </c>
      <c r="MI36" s="13" t="s">
        <v>17</v>
      </c>
      <c r="MJ36" s="13" t="s">
        <v>17</v>
      </c>
      <c r="MK36" s="13" t="s">
        <v>17</v>
      </c>
      <c r="ML36" s="13" t="s">
        <v>17</v>
      </c>
      <c r="MM36" s="13" t="s">
        <v>17</v>
      </c>
      <c r="MN36" s="13" t="s">
        <v>17</v>
      </c>
      <c r="MO36" s="13" t="s">
        <v>17</v>
      </c>
      <c r="MP36" s="13" t="s">
        <v>17</v>
      </c>
      <c r="MQ36" s="13" t="s">
        <v>17</v>
      </c>
      <c r="MR36" s="13" t="s">
        <v>17</v>
      </c>
      <c r="MS36" s="13" t="s">
        <v>24</v>
      </c>
      <c r="MT36" s="13" t="s">
        <v>24</v>
      </c>
      <c r="MU36" s="13" t="s">
        <v>17</v>
      </c>
      <c r="MV36" s="13" t="s">
        <v>17</v>
      </c>
      <c r="MW36" s="13" t="s">
        <v>17</v>
      </c>
      <c r="MX36" s="13" t="s">
        <v>24</v>
      </c>
      <c r="MY36" s="13" t="s">
        <v>24</v>
      </c>
      <c r="MZ36" s="13" t="s">
        <v>24</v>
      </c>
      <c r="NA36" s="13" t="s">
        <v>24</v>
      </c>
      <c r="NB36" s="13" t="s">
        <v>24</v>
      </c>
      <c r="NC36" s="13" t="s">
        <v>24</v>
      </c>
      <c r="ND36" s="13" t="s">
        <v>24</v>
      </c>
      <c r="NE36" s="13" t="s">
        <v>24</v>
      </c>
      <c r="NF36" s="13" t="s">
        <v>24</v>
      </c>
      <c r="NG36" s="13" t="s">
        <v>24</v>
      </c>
      <c r="NH36" s="13" t="s">
        <v>24</v>
      </c>
      <c r="NI36" s="13" t="s">
        <v>24</v>
      </c>
      <c r="NJ36" s="13" t="s">
        <v>24</v>
      </c>
      <c r="NK36" s="13" t="s">
        <v>24</v>
      </c>
      <c r="NL36" s="13" t="s">
        <v>17</v>
      </c>
      <c r="NM36" s="13" t="s">
        <v>17</v>
      </c>
      <c r="NN36" s="13" t="s">
        <v>24</v>
      </c>
      <c r="NO36" s="13" t="s">
        <v>24</v>
      </c>
      <c r="NP36" s="13" t="s">
        <v>24</v>
      </c>
      <c r="NQ36" s="13" t="s">
        <v>24</v>
      </c>
      <c r="NR36" s="13" t="s">
        <v>24</v>
      </c>
      <c r="NS36" s="13" t="s">
        <v>24</v>
      </c>
      <c r="NT36" s="13" t="s">
        <v>24</v>
      </c>
      <c r="NU36" s="13" t="s">
        <v>24</v>
      </c>
      <c r="NV36" s="13" t="s">
        <v>24</v>
      </c>
      <c r="NW36" s="13" t="s">
        <v>24</v>
      </c>
      <c r="NX36" s="13" t="s">
        <v>24</v>
      </c>
      <c r="NY36" s="13" t="s">
        <v>24</v>
      </c>
      <c r="NZ36" s="13" t="s">
        <v>24</v>
      </c>
    </row>
    <row r="37" spans="1:390" x14ac:dyDescent="0.3">
      <c r="A37" s="8">
        <v>36</v>
      </c>
      <c r="B37" s="8" t="s">
        <v>13</v>
      </c>
      <c r="C37" s="8">
        <v>31</v>
      </c>
      <c r="D37" s="8" t="s">
        <v>18</v>
      </c>
      <c r="E37" s="8">
        <v>6.1</v>
      </c>
      <c r="F37" s="8">
        <v>6</v>
      </c>
      <c r="G37" s="8">
        <v>30</v>
      </c>
      <c r="H37" s="8">
        <v>8</v>
      </c>
      <c r="I37" s="8" t="s">
        <v>19</v>
      </c>
      <c r="J37" s="8" t="s">
        <v>20</v>
      </c>
      <c r="K37" s="8">
        <v>72</v>
      </c>
      <c r="L37" s="8">
        <v>5000</v>
      </c>
      <c r="M37" s="8" t="s">
        <v>17</v>
      </c>
    </row>
    <row r="38" spans="1:390" x14ac:dyDescent="0.3">
      <c r="A38" s="8">
        <v>37</v>
      </c>
      <c r="B38" s="8" t="s">
        <v>13</v>
      </c>
      <c r="C38" s="8">
        <v>31</v>
      </c>
      <c r="D38" s="8" t="s">
        <v>18</v>
      </c>
      <c r="E38" s="8">
        <v>6.1</v>
      </c>
      <c r="F38" s="8">
        <v>6</v>
      </c>
      <c r="G38" s="8">
        <v>30</v>
      </c>
      <c r="H38" s="8">
        <v>8</v>
      </c>
      <c r="I38" s="8" t="s">
        <v>19</v>
      </c>
      <c r="J38" s="8" t="s">
        <v>20</v>
      </c>
      <c r="K38" s="8">
        <v>72</v>
      </c>
      <c r="L38" s="8">
        <v>5000</v>
      </c>
      <c r="M38" s="8" t="s">
        <v>17</v>
      </c>
    </row>
    <row r="39" spans="1:390" x14ac:dyDescent="0.3">
      <c r="A39" s="8">
        <v>38</v>
      </c>
      <c r="B39" s="8" t="s">
        <v>13</v>
      </c>
      <c r="C39" s="8">
        <v>31</v>
      </c>
      <c r="D39" s="8" t="s">
        <v>18</v>
      </c>
      <c r="E39" s="8">
        <v>7.6</v>
      </c>
      <c r="F39" s="8">
        <v>7</v>
      </c>
      <c r="G39" s="8">
        <v>75</v>
      </c>
      <c r="H39" s="8">
        <v>6</v>
      </c>
      <c r="I39" s="8" t="s">
        <v>19</v>
      </c>
      <c r="J39" s="8" t="s">
        <v>27</v>
      </c>
      <c r="K39" s="8">
        <v>70</v>
      </c>
      <c r="L39" s="8">
        <v>8000</v>
      </c>
      <c r="M39" s="8" t="s">
        <v>17</v>
      </c>
      <c r="S39" s="12" t="s">
        <v>0</v>
      </c>
      <c r="T39" s="13">
        <v>1</v>
      </c>
      <c r="U39" s="13">
        <v>2</v>
      </c>
      <c r="V39" s="13">
        <v>3</v>
      </c>
      <c r="W39" s="13">
        <v>4</v>
      </c>
      <c r="X39" s="13">
        <v>5</v>
      </c>
      <c r="Y39" s="13">
        <v>6</v>
      </c>
      <c r="Z39" s="13">
        <v>7</v>
      </c>
      <c r="AA39" s="13">
        <v>8</v>
      </c>
      <c r="AB39" s="13">
        <v>9</v>
      </c>
      <c r="AC39" s="13">
        <v>10</v>
      </c>
      <c r="AD39" s="13">
        <v>11</v>
      </c>
    </row>
    <row r="40" spans="1:390" x14ac:dyDescent="0.3">
      <c r="A40" s="8">
        <v>39</v>
      </c>
      <c r="B40" s="8" t="s">
        <v>13</v>
      </c>
      <c r="C40" s="8">
        <v>31</v>
      </c>
      <c r="D40" s="8" t="s">
        <v>18</v>
      </c>
      <c r="E40" s="8">
        <v>7.6</v>
      </c>
      <c r="F40" s="8">
        <v>7</v>
      </c>
      <c r="G40" s="8">
        <v>75</v>
      </c>
      <c r="H40" s="8">
        <v>6</v>
      </c>
      <c r="I40" s="8" t="s">
        <v>19</v>
      </c>
      <c r="J40" s="8" t="s">
        <v>27</v>
      </c>
      <c r="K40" s="8">
        <v>70</v>
      </c>
      <c r="L40" s="8">
        <v>8000</v>
      </c>
      <c r="M40" s="8" t="s">
        <v>17</v>
      </c>
      <c r="S40" s="12" t="s">
        <v>1</v>
      </c>
      <c r="T40" s="13" t="str">
        <f>HLOOKUP(T$39,$Q$24:$NZ$36,MATCH($S40,$Q$24:$Q$36,0),0)</f>
        <v>Male</v>
      </c>
      <c r="U40" s="13" t="str">
        <f t="shared" ref="U40:AD40" si="2">HLOOKUP(U$39,$Q$24:$NZ$36,MATCH($S40,$Q$24:$Q$36,0),0)</f>
        <v>Male</v>
      </c>
      <c r="V40" s="13" t="str">
        <f t="shared" si="2"/>
        <v>Male</v>
      </c>
      <c r="W40" s="13" t="str">
        <f t="shared" si="2"/>
        <v>Male</v>
      </c>
      <c r="X40" s="13" t="str">
        <f t="shared" si="2"/>
        <v>Male</v>
      </c>
      <c r="Y40" s="13" t="str">
        <f t="shared" si="2"/>
        <v>Male</v>
      </c>
      <c r="Z40" s="13" t="str">
        <f t="shared" si="2"/>
        <v>Male</v>
      </c>
      <c r="AA40" s="13" t="str">
        <f t="shared" si="2"/>
        <v>Male</v>
      </c>
      <c r="AB40" s="13" t="str">
        <f t="shared" si="2"/>
        <v>Male</v>
      </c>
      <c r="AC40" s="13" t="str">
        <f t="shared" si="2"/>
        <v>Male</v>
      </c>
      <c r="AD40" s="13" t="str">
        <f t="shared" si="2"/>
        <v>Male</v>
      </c>
    </row>
    <row r="41" spans="1:390" x14ac:dyDescent="0.3">
      <c r="A41" s="8">
        <v>40</v>
      </c>
      <c r="B41" s="8" t="s">
        <v>13</v>
      </c>
      <c r="C41" s="8">
        <v>31</v>
      </c>
      <c r="D41" s="8" t="s">
        <v>18</v>
      </c>
      <c r="E41" s="8">
        <v>7.6</v>
      </c>
      <c r="F41" s="8">
        <v>7</v>
      </c>
      <c r="G41" s="8">
        <v>75</v>
      </c>
      <c r="H41" s="8">
        <v>6</v>
      </c>
      <c r="I41" s="8" t="s">
        <v>19</v>
      </c>
      <c r="J41" s="8" t="s">
        <v>27</v>
      </c>
      <c r="K41" s="8">
        <v>70</v>
      </c>
      <c r="L41" s="8">
        <v>8000</v>
      </c>
      <c r="M41" s="8" t="s">
        <v>17</v>
      </c>
      <c r="S41" s="12" t="s">
        <v>2</v>
      </c>
      <c r="T41" s="13">
        <f t="shared" ref="T41:AD51" si="3">HLOOKUP(T$39,$Q$24:$NZ$36,MATCH($S41,$Q$24:$Q$36,0),0)</f>
        <v>27</v>
      </c>
      <c r="U41" s="13">
        <f t="shared" si="3"/>
        <v>28</v>
      </c>
      <c r="V41" s="13">
        <f t="shared" si="3"/>
        <v>28</v>
      </c>
      <c r="W41" s="13">
        <f t="shared" si="3"/>
        <v>28</v>
      </c>
      <c r="X41" s="13">
        <f t="shared" si="3"/>
        <v>28</v>
      </c>
      <c r="Y41" s="13">
        <f t="shared" si="3"/>
        <v>28</v>
      </c>
      <c r="Z41" s="13">
        <f t="shared" si="3"/>
        <v>29</v>
      </c>
      <c r="AA41" s="13">
        <f t="shared" si="3"/>
        <v>29</v>
      </c>
      <c r="AB41" s="13">
        <f t="shared" si="3"/>
        <v>29</v>
      </c>
      <c r="AC41" s="13">
        <f t="shared" si="3"/>
        <v>29</v>
      </c>
      <c r="AD41" s="13">
        <f t="shared" si="3"/>
        <v>29</v>
      </c>
    </row>
    <row r="42" spans="1:390" x14ac:dyDescent="0.3">
      <c r="A42" s="8">
        <v>41</v>
      </c>
      <c r="B42" s="8" t="s">
        <v>13</v>
      </c>
      <c r="C42" s="8">
        <v>31</v>
      </c>
      <c r="D42" s="8" t="s">
        <v>18</v>
      </c>
      <c r="E42" s="8">
        <v>7.7</v>
      </c>
      <c r="F42" s="8">
        <v>7</v>
      </c>
      <c r="G42" s="8">
        <v>75</v>
      </c>
      <c r="H42" s="8">
        <v>6</v>
      </c>
      <c r="I42" s="8" t="s">
        <v>19</v>
      </c>
      <c r="J42" s="8" t="s">
        <v>27</v>
      </c>
      <c r="K42" s="8">
        <v>70</v>
      </c>
      <c r="L42" s="8">
        <v>8000</v>
      </c>
      <c r="M42" s="8" t="s">
        <v>17</v>
      </c>
      <c r="S42" s="12" t="s">
        <v>3</v>
      </c>
      <c r="T42" s="13" t="str">
        <f t="shared" si="3"/>
        <v>Software Engineer</v>
      </c>
      <c r="U42" s="13" t="str">
        <f t="shared" si="3"/>
        <v>Doctor</v>
      </c>
      <c r="V42" s="13" t="str">
        <f t="shared" si="3"/>
        <v>Doctor</v>
      </c>
      <c r="W42" s="13" t="str">
        <f t="shared" si="3"/>
        <v>Sales Representative</v>
      </c>
      <c r="X42" s="13" t="str">
        <f t="shared" si="3"/>
        <v>Sales Representative</v>
      </c>
      <c r="Y42" s="13" t="str">
        <f t="shared" si="3"/>
        <v>Software Engineer</v>
      </c>
      <c r="Z42" s="13" t="str">
        <f t="shared" si="3"/>
        <v>Teacher</v>
      </c>
      <c r="AA42" s="13" t="str">
        <f t="shared" si="3"/>
        <v>Doctor</v>
      </c>
      <c r="AB42" s="13" t="str">
        <f t="shared" si="3"/>
        <v>Doctor</v>
      </c>
      <c r="AC42" s="13" t="str">
        <f t="shared" si="3"/>
        <v>Doctor</v>
      </c>
      <c r="AD42" s="13" t="str">
        <f t="shared" si="3"/>
        <v>Doctor</v>
      </c>
    </row>
    <row r="43" spans="1:390" x14ac:dyDescent="0.3">
      <c r="A43" s="8">
        <v>42</v>
      </c>
      <c r="B43" s="8" t="s">
        <v>13</v>
      </c>
      <c r="C43" s="8">
        <v>31</v>
      </c>
      <c r="D43" s="8" t="s">
        <v>18</v>
      </c>
      <c r="E43" s="8">
        <v>7.7</v>
      </c>
      <c r="F43" s="8">
        <v>7</v>
      </c>
      <c r="G43" s="8">
        <v>75</v>
      </c>
      <c r="H43" s="8">
        <v>6</v>
      </c>
      <c r="I43" s="8" t="s">
        <v>19</v>
      </c>
      <c r="J43" s="8" t="s">
        <v>27</v>
      </c>
      <c r="K43" s="8">
        <v>70</v>
      </c>
      <c r="L43" s="8">
        <v>8000</v>
      </c>
      <c r="M43" s="8" t="s">
        <v>17</v>
      </c>
      <c r="S43" s="12" t="s">
        <v>4</v>
      </c>
      <c r="T43" s="13">
        <f t="shared" si="3"/>
        <v>6.1</v>
      </c>
      <c r="U43" s="13">
        <f t="shared" si="3"/>
        <v>6.2</v>
      </c>
      <c r="V43" s="13">
        <f t="shared" si="3"/>
        <v>6.2</v>
      </c>
      <c r="W43" s="13">
        <f t="shared" si="3"/>
        <v>5.9</v>
      </c>
      <c r="X43" s="13">
        <f t="shared" si="3"/>
        <v>5.9</v>
      </c>
      <c r="Y43" s="13">
        <f t="shared" si="3"/>
        <v>5.9</v>
      </c>
      <c r="Z43" s="13">
        <f t="shared" si="3"/>
        <v>6.3</v>
      </c>
      <c r="AA43" s="13">
        <f t="shared" si="3"/>
        <v>7.8</v>
      </c>
      <c r="AB43" s="13">
        <f t="shared" si="3"/>
        <v>7.8</v>
      </c>
      <c r="AC43" s="13">
        <f t="shared" si="3"/>
        <v>7.8</v>
      </c>
      <c r="AD43" s="13">
        <f t="shared" si="3"/>
        <v>6.1</v>
      </c>
    </row>
    <row r="44" spans="1:390" x14ac:dyDescent="0.3">
      <c r="A44" s="8">
        <v>43</v>
      </c>
      <c r="B44" s="8" t="s">
        <v>13</v>
      </c>
      <c r="C44" s="8">
        <v>31</v>
      </c>
      <c r="D44" s="8" t="s">
        <v>18</v>
      </c>
      <c r="E44" s="8">
        <v>7.7</v>
      </c>
      <c r="F44" s="8">
        <v>7</v>
      </c>
      <c r="G44" s="8">
        <v>75</v>
      </c>
      <c r="H44" s="8">
        <v>6</v>
      </c>
      <c r="I44" s="8" t="s">
        <v>19</v>
      </c>
      <c r="J44" s="8" t="s">
        <v>27</v>
      </c>
      <c r="K44" s="8">
        <v>70</v>
      </c>
      <c r="L44" s="8">
        <v>8000</v>
      </c>
      <c r="M44" s="8" t="s">
        <v>17</v>
      </c>
      <c r="S44" s="12" t="s">
        <v>5</v>
      </c>
      <c r="T44" s="13">
        <f t="shared" si="3"/>
        <v>6</v>
      </c>
      <c r="U44" s="13">
        <f t="shared" si="3"/>
        <v>6</v>
      </c>
      <c r="V44" s="13">
        <f t="shared" si="3"/>
        <v>6</v>
      </c>
      <c r="W44" s="13">
        <f t="shared" si="3"/>
        <v>4</v>
      </c>
      <c r="X44" s="13">
        <f t="shared" si="3"/>
        <v>4</v>
      </c>
      <c r="Y44" s="13">
        <f t="shared" si="3"/>
        <v>4</v>
      </c>
      <c r="Z44" s="13">
        <f t="shared" si="3"/>
        <v>6</v>
      </c>
      <c r="AA44" s="13">
        <f t="shared" si="3"/>
        <v>7</v>
      </c>
      <c r="AB44" s="13">
        <f t="shared" si="3"/>
        <v>7</v>
      </c>
      <c r="AC44" s="13">
        <f t="shared" si="3"/>
        <v>7</v>
      </c>
      <c r="AD44" s="13">
        <f t="shared" si="3"/>
        <v>6</v>
      </c>
    </row>
    <row r="45" spans="1:390" x14ac:dyDescent="0.3">
      <c r="A45" s="8">
        <v>44</v>
      </c>
      <c r="B45" s="8" t="s">
        <v>13</v>
      </c>
      <c r="C45" s="8">
        <v>31</v>
      </c>
      <c r="D45" s="8" t="s">
        <v>18</v>
      </c>
      <c r="E45" s="8">
        <v>7.8</v>
      </c>
      <c r="F45" s="8">
        <v>7</v>
      </c>
      <c r="G45" s="8">
        <v>75</v>
      </c>
      <c r="H45" s="8">
        <v>6</v>
      </c>
      <c r="I45" s="8" t="s">
        <v>19</v>
      </c>
      <c r="J45" s="8" t="s">
        <v>27</v>
      </c>
      <c r="K45" s="8">
        <v>70</v>
      </c>
      <c r="L45" s="8">
        <v>8000</v>
      </c>
      <c r="M45" s="8" t="s">
        <v>17</v>
      </c>
      <c r="S45" s="12" t="s">
        <v>6</v>
      </c>
      <c r="T45" s="13">
        <f t="shared" si="3"/>
        <v>42</v>
      </c>
      <c r="U45" s="13">
        <f t="shared" si="3"/>
        <v>60</v>
      </c>
      <c r="V45" s="13">
        <f t="shared" si="3"/>
        <v>60</v>
      </c>
      <c r="W45" s="13">
        <f t="shared" si="3"/>
        <v>30</v>
      </c>
      <c r="X45" s="13">
        <f t="shared" si="3"/>
        <v>30</v>
      </c>
      <c r="Y45" s="13">
        <f t="shared" si="3"/>
        <v>30</v>
      </c>
      <c r="Z45" s="13">
        <f t="shared" si="3"/>
        <v>40</v>
      </c>
      <c r="AA45" s="13">
        <f t="shared" si="3"/>
        <v>75</v>
      </c>
      <c r="AB45" s="13">
        <f t="shared" si="3"/>
        <v>75</v>
      </c>
      <c r="AC45" s="13">
        <f t="shared" si="3"/>
        <v>75</v>
      </c>
      <c r="AD45" s="13">
        <f t="shared" si="3"/>
        <v>30</v>
      </c>
    </row>
    <row r="46" spans="1:390" x14ac:dyDescent="0.3">
      <c r="A46" s="8">
        <v>45</v>
      </c>
      <c r="B46" s="8" t="s">
        <v>13</v>
      </c>
      <c r="C46" s="8">
        <v>31</v>
      </c>
      <c r="D46" s="8" t="s">
        <v>18</v>
      </c>
      <c r="E46" s="8">
        <v>7.7</v>
      </c>
      <c r="F46" s="8">
        <v>7</v>
      </c>
      <c r="G46" s="8">
        <v>75</v>
      </c>
      <c r="H46" s="8">
        <v>6</v>
      </c>
      <c r="I46" s="8" t="s">
        <v>19</v>
      </c>
      <c r="J46" s="8" t="s">
        <v>27</v>
      </c>
      <c r="K46" s="8">
        <v>70</v>
      </c>
      <c r="L46" s="8">
        <v>8000</v>
      </c>
      <c r="M46" s="8" t="s">
        <v>17</v>
      </c>
      <c r="S46" s="12" t="s">
        <v>7</v>
      </c>
      <c r="T46" s="13">
        <f t="shared" si="3"/>
        <v>6</v>
      </c>
      <c r="U46" s="13">
        <f t="shared" si="3"/>
        <v>8</v>
      </c>
      <c r="V46" s="13">
        <f t="shared" si="3"/>
        <v>8</v>
      </c>
      <c r="W46" s="13">
        <f t="shared" si="3"/>
        <v>8</v>
      </c>
      <c r="X46" s="13">
        <f t="shared" si="3"/>
        <v>8</v>
      </c>
      <c r="Y46" s="13">
        <f t="shared" si="3"/>
        <v>8</v>
      </c>
      <c r="Z46" s="13">
        <f t="shared" si="3"/>
        <v>7</v>
      </c>
      <c r="AA46" s="13">
        <f t="shared" si="3"/>
        <v>6</v>
      </c>
      <c r="AB46" s="13">
        <f t="shared" si="3"/>
        <v>6</v>
      </c>
      <c r="AC46" s="13">
        <f t="shared" si="3"/>
        <v>6</v>
      </c>
      <c r="AD46" s="13">
        <f t="shared" si="3"/>
        <v>8</v>
      </c>
    </row>
    <row r="47" spans="1:390" x14ac:dyDescent="0.3">
      <c r="A47" s="8">
        <v>46</v>
      </c>
      <c r="B47" s="8" t="s">
        <v>13</v>
      </c>
      <c r="C47" s="8">
        <v>31</v>
      </c>
      <c r="D47" s="8" t="s">
        <v>18</v>
      </c>
      <c r="E47" s="8">
        <v>7.8</v>
      </c>
      <c r="F47" s="8">
        <v>7</v>
      </c>
      <c r="G47" s="8">
        <v>75</v>
      </c>
      <c r="H47" s="8">
        <v>6</v>
      </c>
      <c r="I47" s="8" t="s">
        <v>19</v>
      </c>
      <c r="J47" s="8" t="s">
        <v>27</v>
      </c>
      <c r="K47" s="8">
        <v>70</v>
      </c>
      <c r="L47" s="8">
        <v>8000</v>
      </c>
      <c r="M47" s="8" t="s">
        <v>17</v>
      </c>
      <c r="S47" s="12" t="s">
        <v>8</v>
      </c>
      <c r="T47" s="13" t="str">
        <f t="shared" si="3"/>
        <v>Overweight</v>
      </c>
      <c r="U47" s="13" t="str">
        <f t="shared" si="3"/>
        <v>Normal</v>
      </c>
      <c r="V47" s="13" t="str">
        <f t="shared" si="3"/>
        <v>Normal</v>
      </c>
      <c r="W47" s="13" t="str">
        <f t="shared" si="3"/>
        <v>Obese</v>
      </c>
      <c r="X47" s="13" t="str">
        <f t="shared" si="3"/>
        <v>Obese</v>
      </c>
      <c r="Y47" s="13" t="str">
        <f t="shared" si="3"/>
        <v>Obese</v>
      </c>
      <c r="Z47" s="13" t="str">
        <f t="shared" si="3"/>
        <v>Obese</v>
      </c>
      <c r="AA47" s="13" t="str">
        <f t="shared" si="3"/>
        <v>Normal</v>
      </c>
      <c r="AB47" s="13" t="str">
        <f t="shared" si="3"/>
        <v>Normal</v>
      </c>
      <c r="AC47" s="13" t="str">
        <f t="shared" si="3"/>
        <v>Normal</v>
      </c>
      <c r="AD47" s="13" t="str">
        <f t="shared" si="3"/>
        <v>Normal</v>
      </c>
    </row>
    <row r="48" spans="1:390" x14ac:dyDescent="0.3">
      <c r="A48" s="8">
        <v>47</v>
      </c>
      <c r="B48" s="8" t="s">
        <v>13</v>
      </c>
      <c r="C48" s="8">
        <v>31</v>
      </c>
      <c r="D48" s="8" t="s">
        <v>18</v>
      </c>
      <c r="E48" s="8">
        <v>7.7</v>
      </c>
      <c r="F48" s="8">
        <v>7</v>
      </c>
      <c r="G48" s="8">
        <v>75</v>
      </c>
      <c r="H48" s="8">
        <v>6</v>
      </c>
      <c r="I48" s="8" t="s">
        <v>19</v>
      </c>
      <c r="J48" s="8" t="s">
        <v>27</v>
      </c>
      <c r="K48" s="8">
        <v>70</v>
      </c>
      <c r="L48" s="8">
        <v>8000</v>
      </c>
      <c r="M48" s="8" t="s">
        <v>17</v>
      </c>
      <c r="S48" s="12" t="s">
        <v>9</v>
      </c>
      <c r="T48" s="13" t="str">
        <f t="shared" si="3"/>
        <v>126/83</v>
      </c>
      <c r="U48" s="13" t="str">
        <f t="shared" si="3"/>
        <v>125/80</v>
      </c>
      <c r="V48" s="13" t="str">
        <f t="shared" si="3"/>
        <v>125/80</v>
      </c>
      <c r="W48" s="13" t="str">
        <f t="shared" si="3"/>
        <v>140/90</v>
      </c>
      <c r="X48" s="13" t="str">
        <f t="shared" si="3"/>
        <v>140/90</v>
      </c>
      <c r="Y48" s="13" t="str">
        <f t="shared" si="3"/>
        <v>140/90</v>
      </c>
      <c r="Z48" s="13" t="str">
        <f t="shared" si="3"/>
        <v>140/90</v>
      </c>
      <c r="AA48" s="13" t="str">
        <f t="shared" si="3"/>
        <v>120/80</v>
      </c>
      <c r="AB48" s="13" t="str">
        <f t="shared" si="3"/>
        <v>120/80</v>
      </c>
      <c r="AC48" s="13" t="str">
        <f t="shared" si="3"/>
        <v>120/80</v>
      </c>
      <c r="AD48" s="13" t="str">
        <f t="shared" si="3"/>
        <v>120/80</v>
      </c>
    </row>
    <row r="49" spans="1:30" x14ac:dyDescent="0.3">
      <c r="A49" s="8">
        <v>48</v>
      </c>
      <c r="B49" s="8" t="s">
        <v>13</v>
      </c>
      <c r="C49" s="8">
        <v>31</v>
      </c>
      <c r="D49" s="8" t="s">
        <v>18</v>
      </c>
      <c r="E49" s="8">
        <v>7.8</v>
      </c>
      <c r="F49" s="8">
        <v>7</v>
      </c>
      <c r="G49" s="8">
        <v>75</v>
      </c>
      <c r="H49" s="8">
        <v>6</v>
      </c>
      <c r="I49" s="8" t="s">
        <v>19</v>
      </c>
      <c r="J49" s="8" t="s">
        <v>27</v>
      </c>
      <c r="K49" s="8">
        <v>70</v>
      </c>
      <c r="L49" s="8">
        <v>8000</v>
      </c>
      <c r="M49" s="8" t="s">
        <v>17</v>
      </c>
      <c r="S49" s="12" t="s">
        <v>10</v>
      </c>
      <c r="T49" s="13">
        <f t="shared" si="3"/>
        <v>77</v>
      </c>
      <c r="U49" s="13">
        <f t="shared" si="3"/>
        <v>75</v>
      </c>
      <c r="V49" s="13">
        <f t="shared" si="3"/>
        <v>75</v>
      </c>
      <c r="W49" s="13">
        <f t="shared" si="3"/>
        <v>85</v>
      </c>
      <c r="X49" s="13">
        <f t="shared" si="3"/>
        <v>85</v>
      </c>
      <c r="Y49" s="13">
        <f t="shared" si="3"/>
        <v>85</v>
      </c>
      <c r="Z49" s="13">
        <f t="shared" si="3"/>
        <v>82</v>
      </c>
      <c r="AA49" s="13">
        <f t="shared" si="3"/>
        <v>70</v>
      </c>
      <c r="AB49" s="13">
        <f t="shared" si="3"/>
        <v>70</v>
      </c>
      <c r="AC49" s="13">
        <f t="shared" si="3"/>
        <v>70</v>
      </c>
      <c r="AD49" s="13">
        <f t="shared" si="3"/>
        <v>70</v>
      </c>
    </row>
    <row r="50" spans="1:30" x14ac:dyDescent="0.3">
      <c r="A50" s="8">
        <v>49</v>
      </c>
      <c r="B50" s="8" t="s">
        <v>13</v>
      </c>
      <c r="C50" s="8">
        <v>31</v>
      </c>
      <c r="D50" s="8" t="s">
        <v>18</v>
      </c>
      <c r="E50" s="8">
        <v>7.7</v>
      </c>
      <c r="F50" s="8">
        <v>7</v>
      </c>
      <c r="G50" s="8">
        <v>75</v>
      </c>
      <c r="H50" s="8">
        <v>6</v>
      </c>
      <c r="I50" s="8" t="s">
        <v>19</v>
      </c>
      <c r="J50" s="8" t="s">
        <v>27</v>
      </c>
      <c r="K50" s="8">
        <v>70</v>
      </c>
      <c r="L50" s="8">
        <v>8000</v>
      </c>
      <c r="M50" s="8" t="s">
        <v>17</v>
      </c>
      <c r="S50" s="12" t="s">
        <v>11</v>
      </c>
      <c r="T50" s="13">
        <f t="shared" si="3"/>
        <v>4200</v>
      </c>
      <c r="U50" s="13">
        <f t="shared" si="3"/>
        <v>10000</v>
      </c>
      <c r="V50" s="13">
        <f t="shared" si="3"/>
        <v>10000</v>
      </c>
      <c r="W50" s="13">
        <f t="shared" si="3"/>
        <v>3000</v>
      </c>
      <c r="X50" s="13">
        <f t="shared" si="3"/>
        <v>3000</v>
      </c>
      <c r="Y50" s="13">
        <f t="shared" si="3"/>
        <v>3000</v>
      </c>
      <c r="Z50" s="13">
        <f t="shared" si="3"/>
        <v>3500</v>
      </c>
      <c r="AA50" s="13">
        <f t="shared" si="3"/>
        <v>8000</v>
      </c>
      <c r="AB50" s="13">
        <f t="shared" si="3"/>
        <v>8000</v>
      </c>
      <c r="AC50" s="13">
        <f t="shared" si="3"/>
        <v>8000</v>
      </c>
      <c r="AD50" s="13">
        <f t="shared" si="3"/>
        <v>8000</v>
      </c>
    </row>
    <row r="51" spans="1:30" x14ac:dyDescent="0.3">
      <c r="A51" s="8">
        <v>50</v>
      </c>
      <c r="B51" s="8" t="s">
        <v>13</v>
      </c>
      <c r="C51" s="8">
        <v>31</v>
      </c>
      <c r="D51" s="8" t="s">
        <v>18</v>
      </c>
      <c r="E51" s="8">
        <v>7.7</v>
      </c>
      <c r="F51" s="8">
        <v>7</v>
      </c>
      <c r="G51" s="8">
        <v>75</v>
      </c>
      <c r="H51" s="8">
        <v>6</v>
      </c>
      <c r="I51" s="8" t="s">
        <v>19</v>
      </c>
      <c r="J51" s="8" t="s">
        <v>27</v>
      </c>
      <c r="K51" s="8">
        <v>70</v>
      </c>
      <c r="L51" s="8">
        <v>8000</v>
      </c>
      <c r="M51" s="8" t="s">
        <v>24</v>
      </c>
      <c r="S51" s="12" t="s">
        <v>12</v>
      </c>
      <c r="T51" s="13" t="str">
        <f t="shared" si="3"/>
        <v>None</v>
      </c>
      <c r="U51" s="13" t="str">
        <f t="shared" si="3"/>
        <v>None</v>
      </c>
      <c r="V51" s="13" t="str">
        <f t="shared" si="3"/>
        <v>None</v>
      </c>
      <c r="W51" s="13" t="str">
        <f t="shared" si="3"/>
        <v>Sleep Apnea</v>
      </c>
      <c r="X51" s="13" t="str">
        <f t="shared" si="3"/>
        <v>Sleep Apnea</v>
      </c>
      <c r="Y51" s="13" t="str">
        <f t="shared" si="3"/>
        <v>Insomnia</v>
      </c>
      <c r="Z51" s="13" t="str">
        <f t="shared" si="3"/>
        <v>Insomnia</v>
      </c>
      <c r="AA51" s="13" t="str">
        <f t="shared" si="3"/>
        <v>None</v>
      </c>
      <c r="AB51" s="13" t="str">
        <f t="shared" si="3"/>
        <v>None</v>
      </c>
      <c r="AC51" s="13" t="str">
        <f t="shared" si="3"/>
        <v>None</v>
      </c>
      <c r="AD51" s="13" t="str">
        <f t="shared" si="3"/>
        <v>None</v>
      </c>
    </row>
    <row r="52" spans="1:30" x14ac:dyDescent="0.3">
      <c r="A52" s="8">
        <v>51</v>
      </c>
      <c r="B52" s="8" t="s">
        <v>13</v>
      </c>
      <c r="C52" s="8">
        <v>32</v>
      </c>
      <c r="D52" s="8" t="s">
        <v>34</v>
      </c>
      <c r="E52" s="8">
        <v>7.5</v>
      </c>
      <c r="F52" s="8">
        <v>8</v>
      </c>
      <c r="G52" s="8">
        <v>45</v>
      </c>
      <c r="H52" s="8">
        <v>3</v>
      </c>
      <c r="I52" s="8" t="s">
        <v>19</v>
      </c>
      <c r="J52" s="8" t="s">
        <v>27</v>
      </c>
      <c r="K52" s="8">
        <v>70</v>
      </c>
      <c r="L52" s="8">
        <v>8000</v>
      </c>
      <c r="M52" s="8" t="s">
        <v>17</v>
      </c>
    </row>
    <row r="53" spans="1:30" x14ac:dyDescent="0.3">
      <c r="A53" s="8">
        <v>52</v>
      </c>
      <c r="B53" s="8" t="s">
        <v>13</v>
      </c>
      <c r="C53" s="8">
        <v>32</v>
      </c>
      <c r="D53" s="8" t="s">
        <v>34</v>
      </c>
      <c r="E53" s="8">
        <v>7.5</v>
      </c>
      <c r="F53" s="8">
        <v>8</v>
      </c>
      <c r="G53" s="8">
        <v>45</v>
      </c>
      <c r="H53" s="8">
        <v>3</v>
      </c>
      <c r="I53" s="8" t="s">
        <v>19</v>
      </c>
      <c r="J53" s="8" t="s">
        <v>27</v>
      </c>
      <c r="K53" s="8">
        <v>70</v>
      </c>
      <c r="L53" s="8">
        <v>8000</v>
      </c>
      <c r="M53" s="8" t="s">
        <v>17</v>
      </c>
    </row>
    <row r="54" spans="1:30" x14ac:dyDescent="0.3">
      <c r="A54" s="8">
        <v>53</v>
      </c>
      <c r="B54" s="8" t="s">
        <v>13</v>
      </c>
      <c r="C54" s="8">
        <v>32</v>
      </c>
      <c r="D54" s="8" t="s">
        <v>18</v>
      </c>
      <c r="E54" s="8">
        <v>6</v>
      </c>
      <c r="F54" s="8">
        <v>6</v>
      </c>
      <c r="G54" s="8">
        <v>30</v>
      </c>
      <c r="H54" s="8">
        <v>8</v>
      </c>
      <c r="I54" s="8" t="s">
        <v>19</v>
      </c>
      <c r="J54" s="8" t="s">
        <v>20</v>
      </c>
      <c r="K54" s="8">
        <v>72</v>
      </c>
      <c r="L54" s="8">
        <v>5000</v>
      </c>
      <c r="M54" s="8" t="s">
        <v>17</v>
      </c>
    </row>
    <row r="55" spans="1:30" x14ac:dyDescent="0.3">
      <c r="A55" s="8">
        <v>54</v>
      </c>
      <c r="B55" s="8" t="s">
        <v>13</v>
      </c>
      <c r="C55" s="8">
        <v>32</v>
      </c>
      <c r="D55" s="8" t="s">
        <v>18</v>
      </c>
      <c r="E55" s="8">
        <v>7.6</v>
      </c>
      <c r="F55" s="8">
        <v>7</v>
      </c>
      <c r="G55" s="8">
        <v>75</v>
      </c>
      <c r="H55" s="8">
        <v>6</v>
      </c>
      <c r="I55" s="8" t="s">
        <v>19</v>
      </c>
      <c r="J55" s="8" t="s">
        <v>27</v>
      </c>
      <c r="K55" s="8">
        <v>70</v>
      </c>
      <c r="L55" s="8">
        <v>8000</v>
      </c>
      <c r="M55" s="8" t="s">
        <v>17</v>
      </c>
      <c r="V55" s="19" t="s">
        <v>71</v>
      </c>
      <c r="W55" s="19"/>
      <c r="X55" s="19"/>
    </row>
    <row r="56" spans="1:30" x14ac:dyDescent="0.3">
      <c r="A56" s="8">
        <v>55</v>
      </c>
      <c r="B56" s="8" t="s">
        <v>13</v>
      </c>
      <c r="C56" s="8">
        <v>32</v>
      </c>
      <c r="D56" s="8" t="s">
        <v>18</v>
      </c>
      <c r="E56" s="8">
        <v>6</v>
      </c>
      <c r="F56" s="8">
        <v>6</v>
      </c>
      <c r="G56" s="8">
        <v>30</v>
      </c>
      <c r="H56" s="8">
        <v>8</v>
      </c>
      <c r="I56" s="8" t="s">
        <v>19</v>
      </c>
      <c r="J56" s="8" t="s">
        <v>20</v>
      </c>
      <c r="K56" s="8">
        <v>72</v>
      </c>
      <c r="L56" s="8">
        <v>5000</v>
      </c>
      <c r="M56" s="8" t="s">
        <v>17</v>
      </c>
      <c r="V56" s="21"/>
      <c r="W56" s="21"/>
      <c r="X56" s="21"/>
    </row>
    <row r="57" spans="1:30" x14ac:dyDescent="0.3">
      <c r="A57" s="8">
        <v>56</v>
      </c>
      <c r="B57" s="8" t="s">
        <v>13</v>
      </c>
      <c r="C57" s="8">
        <v>32</v>
      </c>
      <c r="D57" s="8" t="s">
        <v>18</v>
      </c>
      <c r="E57" s="8">
        <v>6</v>
      </c>
      <c r="F57" s="8">
        <v>6</v>
      </c>
      <c r="G57" s="8">
        <v>30</v>
      </c>
      <c r="H57" s="8">
        <v>8</v>
      </c>
      <c r="I57" s="8" t="s">
        <v>19</v>
      </c>
      <c r="J57" s="8" t="s">
        <v>20</v>
      </c>
      <c r="K57" s="8">
        <v>72</v>
      </c>
      <c r="L57" s="8">
        <v>5000</v>
      </c>
      <c r="M57" s="8" t="s">
        <v>17</v>
      </c>
    </row>
    <row r="58" spans="1:30" x14ac:dyDescent="0.3">
      <c r="A58" s="8">
        <v>57</v>
      </c>
      <c r="B58" s="8" t="s">
        <v>13</v>
      </c>
      <c r="C58" s="8">
        <v>32</v>
      </c>
      <c r="D58" s="8" t="s">
        <v>18</v>
      </c>
      <c r="E58" s="8">
        <v>7.7</v>
      </c>
      <c r="F58" s="8">
        <v>7</v>
      </c>
      <c r="G58" s="8">
        <v>75</v>
      </c>
      <c r="H58" s="8">
        <v>6</v>
      </c>
      <c r="I58" s="8" t="s">
        <v>19</v>
      </c>
      <c r="J58" s="8" t="s">
        <v>27</v>
      </c>
      <c r="K58" s="8">
        <v>70</v>
      </c>
      <c r="L58" s="8">
        <v>8000</v>
      </c>
      <c r="M58" s="8" t="s">
        <v>17</v>
      </c>
      <c r="O58" s="11"/>
      <c r="P58" s="11"/>
      <c r="Q58" s="12" t="s">
        <v>4</v>
      </c>
      <c r="R58" s="12" t="s">
        <v>1</v>
      </c>
      <c r="S58" s="12" t="s">
        <v>2</v>
      </c>
      <c r="T58" s="12" t="s">
        <v>12</v>
      </c>
      <c r="U58" s="12" t="s">
        <v>72</v>
      </c>
      <c r="V58" s="12" t="s">
        <v>5</v>
      </c>
      <c r="W58" s="12" t="s">
        <v>6</v>
      </c>
      <c r="X58" s="12" t="s">
        <v>7</v>
      </c>
      <c r="Y58" s="12" t="s">
        <v>8</v>
      </c>
      <c r="Z58" s="12" t="s">
        <v>10</v>
      </c>
      <c r="AA58" s="12" t="s">
        <v>11</v>
      </c>
      <c r="AB58" s="12" t="s">
        <v>3</v>
      </c>
    </row>
    <row r="59" spans="1:30" x14ac:dyDescent="0.3">
      <c r="A59" s="8">
        <v>58</v>
      </c>
      <c r="B59" s="8" t="s">
        <v>13</v>
      </c>
      <c r="C59" s="8">
        <v>32</v>
      </c>
      <c r="D59" s="8" t="s">
        <v>18</v>
      </c>
      <c r="E59" s="8">
        <v>6</v>
      </c>
      <c r="F59" s="8">
        <v>6</v>
      </c>
      <c r="G59" s="8">
        <v>30</v>
      </c>
      <c r="H59" s="8">
        <v>8</v>
      </c>
      <c r="I59" s="8" t="s">
        <v>19</v>
      </c>
      <c r="J59" s="8" t="s">
        <v>20</v>
      </c>
      <c r="K59" s="8">
        <v>72</v>
      </c>
      <c r="L59" s="8">
        <v>5000</v>
      </c>
      <c r="M59" s="8" t="s">
        <v>17</v>
      </c>
      <c r="O59" s="14" t="s">
        <v>0</v>
      </c>
      <c r="P59" s="14">
        <v>371</v>
      </c>
      <c r="Q59" s="13" cm="1">
        <f t="array" ref="Q59">INDEX($A$2:$M$374,$P$59,MATCH(Q$58,$A$1:$M$1,0))</f>
        <v>8</v>
      </c>
      <c r="R59" s="13" t="str" cm="1">
        <f t="array" ref="R59">INDEX($A$2:$M$374,$P$59,MATCH(R$58,$A$1:$M$1,0))</f>
        <v>Female</v>
      </c>
      <c r="S59" s="13" cm="1">
        <f t="array" ref="S59">INDEX($A$2:$M$374,$P$59,MATCH(S$58,$A$1:$M$1,0))</f>
        <v>59</v>
      </c>
      <c r="T59" s="13" t="str" cm="1">
        <f t="array" ref="T59">INDEX($A$2:$M$374,$P$59,MATCH(T$58,$A$1:$M$1,0))</f>
        <v>Sleep Apnea</v>
      </c>
      <c r="U59" s="13" cm="1">
        <f t="array" ref="U59">INDEX($A$2:$M$374,$P$59,MATCH(U$58,$A$1:$M$1,0))</f>
        <v>3</v>
      </c>
      <c r="V59" s="13" cm="1">
        <f t="array" ref="V59">INDEX($A$2:$M$374,$P$59,MATCH(V$58,$A$1:$M$1,0))</f>
        <v>9</v>
      </c>
      <c r="W59" s="13" cm="1">
        <f t="array" ref="W59">INDEX($A$2:$M$374,$P$59,MATCH(W$58,$A$1:$M$1,0))</f>
        <v>75</v>
      </c>
      <c r="X59" s="13" cm="1">
        <f t="array" ref="X59">INDEX($A$2:$M$374,$P$59,MATCH(X$58,$A$1:$M$1,0))</f>
        <v>3</v>
      </c>
      <c r="Y59" s="13" t="str" cm="1">
        <f t="array" ref="Y59">INDEX($A$2:$M$374,$P$59,MATCH(Y$58,$A$1:$M$1,0))</f>
        <v>Overweight</v>
      </c>
      <c r="Z59" s="13" cm="1">
        <f t="array" ref="Z59">INDEX($A$2:$M$374,$P$59,MATCH(Z$58,$A$1:$M$1,0))</f>
        <v>68</v>
      </c>
      <c r="AA59" s="13" cm="1">
        <f t="array" ref="AA59">INDEX($A$2:$M$374,$P$59,MATCH(AA$58,$A$1:$M$1,0))</f>
        <v>7000</v>
      </c>
      <c r="AB59" s="13" t="str" cm="1">
        <f t="array" ref="AB59">INDEX($A$2:$M$374,$P$59,MATCH(AB$58,$A$1:$M$1,0))</f>
        <v>Nurse</v>
      </c>
    </row>
    <row r="60" spans="1:30" x14ac:dyDescent="0.3">
      <c r="A60" s="8">
        <v>59</v>
      </c>
      <c r="B60" s="8" t="s">
        <v>13</v>
      </c>
      <c r="C60" s="8">
        <v>32</v>
      </c>
      <c r="D60" s="8" t="s">
        <v>18</v>
      </c>
      <c r="E60" s="8">
        <v>6</v>
      </c>
      <c r="F60" s="8">
        <v>6</v>
      </c>
      <c r="G60" s="8">
        <v>30</v>
      </c>
      <c r="H60" s="8">
        <v>8</v>
      </c>
      <c r="I60" s="8" t="s">
        <v>19</v>
      </c>
      <c r="J60" s="8" t="s">
        <v>20</v>
      </c>
      <c r="K60" s="8">
        <v>72</v>
      </c>
      <c r="L60" s="8">
        <v>5000</v>
      </c>
      <c r="M60" s="8" t="s">
        <v>17</v>
      </c>
    </row>
    <row r="61" spans="1:30" x14ac:dyDescent="0.3">
      <c r="A61" s="8">
        <v>60</v>
      </c>
      <c r="B61" s="8" t="s">
        <v>13</v>
      </c>
      <c r="C61" s="8">
        <v>32</v>
      </c>
      <c r="D61" s="8" t="s">
        <v>18</v>
      </c>
      <c r="E61" s="8">
        <v>7.7</v>
      </c>
      <c r="F61" s="8">
        <v>7</v>
      </c>
      <c r="G61" s="8">
        <v>75</v>
      </c>
      <c r="H61" s="8">
        <v>6</v>
      </c>
      <c r="I61" s="8" t="s">
        <v>19</v>
      </c>
      <c r="J61" s="8" t="s">
        <v>27</v>
      </c>
      <c r="K61" s="8">
        <v>70</v>
      </c>
      <c r="L61" s="8">
        <v>8000</v>
      </c>
      <c r="M61" s="8" t="s">
        <v>17</v>
      </c>
    </row>
    <row r="62" spans="1:30" x14ac:dyDescent="0.3">
      <c r="A62" s="8">
        <v>61</v>
      </c>
      <c r="B62" s="8" t="s">
        <v>13</v>
      </c>
      <c r="C62" s="8">
        <v>32</v>
      </c>
      <c r="D62" s="8" t="s">
        <v>18</v>
      </c>
      <c r="E62" s="8">
        <v>6</v>
      </c>
      <c r="F62" s="8">
        <v>6</v>
      </c>
      <c r="G62" s="8">
        <v>30</v>
      </c>
      <c r="H62" s="8">
        <v>8</v>
      </c>
      <c r="I62" s="8" t="s">
        <v>19</v>
      </c>
      <c r="J62" s="8" t="s">
        <v>20</v>
      </c>
      <c r="K62" s="8">
        <v>72</v>
      </c>
      <c r="L62" s="8">
        <v>5000</v>
      </c>
      <c r="M62" s="8" t="s">
        <v>17</v>
      </c>
    </row>
    <row r="63" spans="1:30" x14ac:dyDescent="0.3">
      <c r="A63" s="8">
        <v>62</v>
      </c>
      <c r="B63" s="8" t="s">
        <v>13</v>
      </c>
      <c r="C63" s="8">
        <v>32</v>
      </c>
      <c r="D63" s="8" t="s">
        <v>18</v>
      </c>
      <c r="E63" s="8">
        <v>6</v>
      </c>
      <c r="F63" s="8">
        <v>6</v>
      </c>
      <c r="G63" s="8">
        <v>30</v>
      </c>
      <c r="H63" s="8">
        <v>8</v>
      </c>
      <c r="I63" s="8" t="s">
        <v>19</v>
      </c>
      <c r="J63" s="8" t="s">
        <v>20</v>
      </c>
      <c r="K63" s="8">
        <v>72</v>
      </c>
      <c r="L63" s="8">
        <v>5000</v>
      </c>
      <c r="M63" s="8" t="s">
        <v>17</v>
      </c>
    </row>
    <row r="64" spans="1:30" x14ac:dyDescent="0.3">
      <c r="A64" s="8">
        <v>63</v>
      </c>
      <c r="B64" s="8" t="s">
        <v>13</v>
      </c>
      <c r="C64" s="8">
        <v>32</v>
      </c>
      <c r="D64" s="8" t="s">
        <v>18</v>
      </c>
      <c r="E64" s="8">
        <v>6.2</v>
      </c>
      <c r="F64" s="8">
        <v>6</v>
      </c>
      <c r="G64" s="8">
        <v>30</v>
      </c>
      <c r="H64" s="8">
        <v>8</v>
      </c>
      <c r="I64" s="8" t="s">
        <v>19</v>
      </c>
      <c r="J64" s="8" t="s">
        <v>20</v>
      </c>
      <c r="K64" s="8">
        <v>72</v>
      </c>
      <c r="L64" s="8">
        <v>5000</v>
      </c>
      <c r="M64" s="8" t="s">
        <v>17</v>
      </c>
    </row>
    <row r="65" spans="1:13" x14ac:dyDescent="0.3">
      <c r="A65" s="8">
        <v>64</v>
      </c>
      <c r="B65" s="8" t="s">
        <v>13</v>
      </c>
      <c r="C65" s="8">
        <v>32</v>
      </c>
      <c r="D65" s="8" t="s">
        <v>18</v>
      </c>
      <c r="E65" s="8">
        <v>6.2</v>
      </c>
      <c r="F65" s="8">
        <v>6</v>
      </c>
      <c r="G65" s="8">
        <v>30</v>
      </c>
      <c r="H65" s="8">
        <v>8</v>
      </c>
      <c r="I65" s="8" t="s">
        <v>19</v>
      </c>
      <c r="J65" s="8" t="s">
        <v>20</v>
      </c>
      <c r="K65" s="8">
        <v>72</v>
      </c>
      <c r="L65" s="8">
        <v>5000</v>
      </c>
      <c r="M65" s="8" t="s">
        <v>17</v>
      </c>
    </row>
    <row r="66" spans="1:13" x14ac:dyDescent="0.3">
      <c r="A66" s="8">
        <v>65</v>
      </c>
      <c r="B66" s="8" t="s">
        <v>13</v>
      </c>
      <c r="C66" s="8">
        <v>32</v>
      </c>
      <c r="D66" s="8" t="s">
        <v>18</v>
      </c>
      <c r="E66" s="8">
        <v>6.2</v>
      </c>
      <c r="F66" s="8">
        <v>6</v>
      </c>
      <c r="G66" s="8">
        <v>30</v>
      </c>
      <c r="H66" s="8">
        <v>8</v>
      </c>
      <c r="I66" s="8" t="s">
        <v>19</v>
      </c>
      <c r="J66" s="8" t="s">
        <v>20</v>
      </c>
      <c r="K66" s="8">
        <v>72</v>
      </c>
      <c r="L66" s="8">
        <v>5000</v>
      </c>
      <c r="M66" s="8" t="s">
        <v>17</v>
      </c>
    </row>
    <row r="67" spans="1:13" x14ac:dyDescent="0.3">
      <c r="A67" s="8">
        <v>66</v>
      </c>
      <c r="B67" s="8" t="s">
        <v>13</v>
      </c>
      <c r="C67" s="8">
        <v>32</v>
      </c>
      <c r="D67" s="8" t="s">
        <v>18</v>
      </c>
      <c r="E67" s="8">
        <v>6.2</v>
      </c>
      <c r="F67" s="8">
        <v>6</v>
      </c>
      <c r="G67" s="8">
        <v>30</v>
      </c>
      <c r="H67" s="8">
        <v>8</v>
      </c>
      <c r="I67" s="8" t="s">
        <v>19</v>
      </c>
      <c r="J67" s="8" t="s">
        <v>20</v>
      </c>
      <c r="K67" s="8">
        <v>72</v>
      </c>
      <c r="L67" s="8">
        <v>5000</v>
      </c>
      <c r="M67" s="8" t="s">
        <v>17</v>
      </c>
    </row>
    <row r="68" spans="1:13" x14ac:dyDescent="0.3">
      <c r="A68" s="8">
        <v>67</v>
      </c>
      <c r="B68" s="8" t="s">
        <v>13</v>
      </c>
      <c r="C68" s="8">
        <v>32</v>
      </c>
      <c r="D68" s="8" t="s">
        <v>35</v>
      </c>
      <c r="E68" s="8">
        <v>7.2</v>
      </c>
      <c r="F68" s="8">
        <v>8</v>
      </c>
      <c r="G68" s="8">
        <v>50</v>
      </c>
      <c r="H68" s="8">
        <v>6</v>
      </c>
      <c r="I68" s="8" t="s">
        <v>30</v>
      </c>
      <c r="J68" s="8" t="s">
        <v>36</v>
      </c>
      <c r="K68" s="8">
        <v>68</v>
      </c>
      <c r="L68" s="8">
        <v>7000</v>
      </c>
      <c r="M68" s="8" t="s">
        <v>17</v>
      </c>
    </row>
    <row r="69" spans="1:13" x14ac:dyDescent="0.3">
      <c r="A69" s="8">
        <v>68</v>
      </c>
      <c r="B69" s="8" t="s">
        <v>13</v>
      </c>
      <c r="C69" s="8">
        <v>33</v>
      </c>
      <c r="D69" s="8" t="s">
        <v>18</v>
      </c>
      <c r="E69" s="8">
        <v>6</v>
      </c>
      <c r="F69" s="8">
        <v>6</v>
      </c>
      <c r="G69" s="8">
        <v>30</v>
      </c>
      <c r="H69" s="8">
        <v>8</v>
      </c>
      <c r="I69" s="8" t="s">
        <v>19</v>
      </c>
      <c r="J69" s="8" t="s">
        <v>20</v>
      </c>
      <c r="K69" s="8">
        <v>72</v>
      </c>
      <c r="L69" s="8">
        <v>5000</v>
      </c>
      <c r="M69" s="8" t="s">
        <v>25</v>
      </c>
    </row>
    <row r="70" spans="1:13" x14ac:dyDescent="0.3">
      <c r="A70" s="8">
        <v>69</v>
      </c>
      <c r="B70" s="8" t="s">
        <v>28</v>
      </c>
      <c r="C70" s="8">
        <v>33</v>
      </c>
      <c r="D70" s="8" t="s">
        <v>37</v>
      </c>
      <c r="E70" s="8">
        <v>6.2</v>
      </c>
      <c r="F70" s="8">
        <v>6</v>
      </c>
      <c r="G70" s="8">
        <v>50</v>
      </c>
      <c r="H70" s="8">
        <v>6</v>
      </c>
      <c r="I70" s="8" t="s">
        <v>15</v>
      </c>
      <c r="J70" s="8" t="s">
        <v>38</v>
      </c>
      <c r="K70" s="8">
        <v>76</v>
      </c>
      <c r="L70" s="8">
        <v>5500</v>
      </c>
      <c r="M70" s="8" t="s">
        <v>17</v>
      </c>
    </row>
    <row r="71" spans="1:13" x14ac:dyDescent="0.3">
      <c r="A71" s="8">
        <v>70</v>
      </c>
      <c r="B71" s="8" t="s">
        <v>28</v>
      </c>
      <c r="C71" s="8">
        <v>33</v>
      </c>
      <c r="D71" s="8" t="s">
        <v>37</v>
      </c>
      <c r="E71" s="8">
        <v>6.2</v>
      </c>
      <c r="F71" s="8">
        <v>6</v>
      </c>
      <c r="G71" s="8">
        <v>50</v>
      </c>
      <c r="H71" s="8">
        <v>6</v>
      </c>
      <c r="I71" s="8" t="s">
        <v>15</v>
      </c>
      <c r="J71" s="8" t="s">
        <v>38</v>
      </c>
      <c r="K71" s="8">
        <v>76</v>
      </c>
      <c r="L71" s="8">
        <v>5500</v>
      </c>
      <c r="M71" s="8" t="s">
        <v>17</v>
      </c>
    </row>
    <row r="72" spans="1:13" x14ac:dyDescent="0.3">
      <c r="A72" s="8">
        <v>71</v>
      </c>
      <c r="B72" s="8" t="s">
        <v>13</v>
      </c>
      <c r="C72" s="8">
        <v>33</v>
      </c>
      <c r="D72" s="8" t="s">
        <v>18</v>
      </c>
      <c r="E72" s="8">
        <v>6.1</v>
      </c>
      <c r="F72" s="8">
        <v>6</v>
      </c>
      <c r="G72" s="8">
        <v>30</v>
      </c>
      <c r="H72" s="8">
        <v>8</v>
      </c>
      <c r="I72" s="8" t="s">
        <v>19</v>
      </c>
      <c r="J72" s="8" t="s">
        <v>20</v>
      </c>
      <c r="K72" s="8">
        <v>72</v>
      </c>
      <c r="L72" s="8">
        <v>5000</v>
      </c>
      <c r="M72" s="8" t="s">
        <v>17</v>
      </c>
    </row>
    <row r="73" spans="1:13" x14ac:dyDescent="0.3">
      <c r="A73" s="8">
        <v>72</v>
      </c>
      <c r="B73" s="8" t="s">
        <v>13</v>
      </c>
      <c r="C73" s="8">
        <v>33</v>
      </c>
      <c r="D73" s="8" t="s">
        <v>18</v>
      </c>
      <c r="E73" s="8">
        <v>6.1</v>
      </c>
      <c r="F73" s="8">
        <v>6</v>
      </c>
      <c r="G73" s="8">
        <v>30</v>
      </c>
      <c r="H73" s="8">
        <v>8</v>
      </c>
      <c r="I73" s="8" t="s">
        <v>19</v>
      </c>
      <c r="J73" s="8" t="s">
        <v>20</v>
      </c>
      <c r="K73" s="8">
        <v>72</v>
      </c>
      <c r="L73" s="8">
        <v>5000</v>
      </c>
      <c r="M73" s="8" t="s">
        <v>17</v>
      </c>
    </row>
    <row r="74" spans="1:13" x14ac:dyDescent="0.3">
      <c r="A74" s="8">
        <v>73</v>
      </c>
      <c r="B74" s="8" t="s">
        <v>13</v>
      </c>
      <c r="C74" s="8">
        <v>33</v>
      </c>
      <c r="D74" s="8" t="s">
        <v>18</v>
      </c>
      <c r="E74" s="8">
        <v>6.1</v>
      </c>
      <c r="F74" s="8">
        <v>6</v>
      </c>
      <c r="G74" s="8">
        <v>30</v>
      </c>
      <c r="H74" s="8">
        <v>8</v>
      </c>
      <c r="I74" s="8" t="s">
        <v>19</v>
      </c>
      <c r="J74" s="8" t="s">
        <v>20</v>
      </c>
      <c r="K74" s="8">
        <v>72</v>
      </c>
      <c r="L74" s="8">
        <v>5000</v>
      </c>
      <c r="M74" s="8" t="s">
        <v>17</v>
      </c>
    </row>
    <row r="75" spans="1:13" x14ac:dyDescent="0.3">
      <c r="A75" s="8">
        <v>74</v>
      </c>
      <c r="B75" s="8" t="s">
        <v>13</v>
      </c>
      <c r="C75" s="8">
        <v>33</v>
      </c>
      <c r="D75" s="8" t="s">
        <v>18</v>
      </c>
      <c r="E75" s="8">
        <v>6.1</v>
      </c>
      <c r="F75" s="8">
        <v>6</v>
      </c>
      <c r="G75" s="8">
        <v>30</v>
      </c>
      <c r="H75" s="8">
        <v>8</v>
      </c>
      <c r="I75" s="8" t="s">
        <v>19</v>
      </c>
      <c r="J75" s="8" t="s">
        <v>20</v>
      </c>
      <c r="K75" s="8">
        <v>72</v>
      </c>
      <c r="L75" s="8">
        <v>5000</v>
      </c>
      <c r="M75" s="8" t="s">
        <v>17</v>
      </c>
    </row>
    <row r="76" spans="1:13" x14ac:dyDescent="0.3">
      <c r="A76" s="8">
        <v>75</v>
      </c>
      <c r="B76" s="8" t="s">
        <v>13</v>
      </c>
      <c r="C76" s="8">
        <v>33</v>
      </c>
      <c r="D76" s="8" t="s">
        <v>18</v>
      </c>
      <c r="E76" s="8">
        <v>6</v>
      </c>
      <c r="F76" s="8">
        <v>6</v>
      </c>
      <c r="G76" s="8">
        <v>30</v>
      </c>
      <c r="H76" s="8">
        <v>8</v>
      </c>
      <c r="I76" s="8" t="s">
        <v>19</v>
      </c>
      <c r="J76" s="8" t="s">
        <v>20</v>
      </c>
      <c r="K76" s="8">
        <v>72</v>
      </c>
      <c r="L76" s="8">
        <v>5000</v>
      </c>
      <c r="M76" s="8" t="s">
        <v>17</v>
      </c>
    </row>
    <row r="77" spans="1:13" x14ac:dyDescent="0.3">
      <c r="A77" s="8">
        <v>76</v>
      </c>
      <c r="B77" s="8" t="s">
        <v>13</v>
      </c>
      <c r="C77" s="8">
        <v>33</v>
      </c>
      <c r="D77" s="8" t="s">
        <v>18</v>
      </c>
      <c r="E77" s="8">
        <v>6</v>
      </c>
      <c r="F77" s="8">
        <v>6</v>
      </c>
      <c r="G77" s="8">
        <v>30</v>
      </c>
      <c r="H77" s="8">
        <v>8</v>
      </c>
      <c r="I77" s="8" t="s">
        <v>19</v>
      </c>
      <c r="J77" s="8" t="s">
        <v>20</v>
      </c>
      <c r="K77" s="8">
        <v>72</v>
      </c>
      <c r="L77" s="8">
        <v>5000</v>
      </c>
      <c r="M77" s="8" t="s">
        <v>17</v>
      </c>
    </row>
    <row r="78" spans="1:13" x14ac:dyDescent="0.3">
      <c r="A78" s="8">
        <v>77</v>
      </c>
      <c r="B78" s="8" t="s">
        <v>13</v>
      </c>
      <c r="C78" s="8">
        <v>33</v>
      </c>
      <c r="D78" s="8" t="s">
        <v>18</v>
      </c>
      <c r="E78" s="8">
        <v>6</v>
      </c>
      <c r="F78" s="8">
        <v>6</v>
      </c>
      <c r="G78" s="8">
        <v>30</v>
      </c>
      <c r="H78" s="8">
        <v>8</v>
      </c>
      <c r="I78" s="8" t="s">
        <v>19</v>
      </c>
      <c r="J78" s="8" t="s">
        <v>20</v>
      </c>
      <c r="K78" s="8">
        <v>72</v>
      </c>
      <c r="L78" s="8">
        <v>5000</v>
      </c>
      <c r="M78" s="8" t="s">
        <v>17</v>
      </c>
    </row>
    <row r="79" spans="1:13" x14ac:dyDescent="0.3">
      <c r="A79" s="8">
        <v>78</v>
      </c>
      <c r="B79" s="8" t="s">
        <v>13</v>
      </c>
      <c r="C79" s="8">
        <v>33</v>
      </c>
      <c r="D79" s="8" t="s">
        <v>18</v>
      </c>
      <c r="E79" s="8">
        <v>6</v>
      </c>
      <c r="F79" s="8">
        <v>6</v>
      </c>
      <c r="G79" s="8">
        <v>30</v>
      </c>
      <c r="H79" s="8">
        <v>8</v>
      </c>
      <c r="I79" s="8" t="s">
        <v>19</v>
      </c>
      <c r="J79" s="8" t="s">
        <v>20</v>
      </c>
      <c r="K79" s="8">
        <v>72</v>
      </c>
      <c r="L79" s="8">
        <v>5000</v>
      </c>
      <c r="M79" s="8" t="s">
        <v>17</v>
      </c>
    </row>
    <row r="80" spans="1:13" x14ac:dyDescent="0.3">
      <c r="A80" s="8">
        <v>79</v>
      </c>
      <c r="B80" s="8" t="s">
        <v>13</v>
      </c>
      <c r="C80" s="8">
        <v>33</v>
      </c>
      <c r="D80" s="8" t="s">
        <v>18</v>
      </c>
      <c r="E80" s="8">
        <v>6</v>
      </c>
      <c r="F80" s="8">
        <v>6</v>
      </c>
      <c r="G80" s="8">
        <v>30</v>
      </c>
      <c r="H80" s="8">
        <v>8</v>
      </c>
      <c r="I80" s="8" t="s">
        <v>19</v>
      </c>
      <c r="J80" s="8" t="s">
        <v>20</v>
      </c>
      <c r="K80" s="8">
        <v>72</v>
      </c>
      <c r="L80" s="8">
        <v>5000</v>
      </c>
      <c r="M80" s="8" t="s">
        <v>17</v>
      </c>
    </row>
    <row r="81" spans="1:13" x14ac:dyDescent="0.3">
      <c r="A81" s="8">
        <v>80</v>
      </c>
      <c r="B81" s="8" t="s">
        <v>13</v>
      </c>
      <c r="C81" s="8">
        <v>33</v>
      </c>
      <c r="D81" s="8" t="s">
        <v>18</v>
      </c>
      <c r="E81" s="8">
        <v>6</v>
      </c>
      <c r="F81" s="8">
        <v>6</v>
      </c>
      <c r="G81" s="8">
        <v>30</v>
      </c>
      <c r="H81" s="8">
        <v>8</v>
      </c>
      <c r="I81" s="8" t="s">
        <v>19</v>
      </c>
      <c r="J81" s="8" t="s">
        <v>20</v>
      </c>
      <c r="K81" s="8">
        <v>72</v>
      </c>
      <c r="L81" s="8">
        <v>5000</v>
      </c>
      <c r="M81" s="8" t="s">
        <v>17</v>
      </c>
    </row>
    <row r="82" spans="1:13" x14ac:dyDescent="0.3">
      <c r="A82" s="8">
        <v>81</v>
      </c>
      <c r="B82" s="8" t="s">
        <v>28</v>
      </c>
      <c r="C82" s="8">
        <v>34</v>
      </c>
      <c r="D82" s="8" t="s">
        <v>37</v>
      </c>
      <c r="E82" s="8">
        <v>5.8</v>
      </c>
      <c r="F82" s="8">
        <v>4</v>
      </c>
      <c r="G82" s="8">
        <v>32</v>
      </c>
      <c r="H82" s="8">
        <v>8</v>
      </c>
      <c r="I82" s="8" t="s">
        <v>15</v>
      </c>
      <c r="J82" s="8" t="s">
        <v>39</v>
      </c>
      <c r="K82" s="8">
        <v>81</v>
      </c>
      <c r="L82" s="8">
        <v>5200</v>
      </c>
      <c r="M82" s="8" t="s">
        <v>24</v>
      </c>
    </row>
    <row r="83" spans="1:13" x14ac:dyDescent="0.3">
      <c r="A83" s="8">
        <v>82</v>
      </c>
      <c r="B83" s="8" t="s">
        <v>28</v>
      </c>
      <c r="C83" s="8">
        <v>34</v>
      </c>
      <c r="D83" s="8" t="s">
        <v>37</v>
      </c>
      <c r="E83" s="8">
        <v>5.8</v>
      </c>
      <c r="F83" s="8">
        <v>4</v>
      </c>
      <c r="G83" s="8">
        <v>32</v>
      </c>
      <c r="H83" s="8">
        <v>8</v>
      </c>
      <c r="I83" s="8" t="s">
        <v>15</v>
      </c>
      <c r="J83" s="8" t="s">
        <v>39</v>
      </c>
      <c r="K83" s="8">
        <v>81</v>
      </c>
      <c r="L83" s="8">
        <v>5200</v>
      </c>
      <c r="M83" s="8" t="s">
        <v>24</v>
      </c>
    </row>
    <row r="84" spans="1:13" x14ac:dyDescent="0.3">
      <c r="A84" s="8">
        <v>83</v>
      </c>
      <c r="B84" s="8" t="s">
        <v>13</v>
      </c>
      <c r="C84" s="8">
        <v>35</v>
      </c>
      <c r="D84" s="8" t="s">
        <v>26</v>
      </c>
      <c r="E84" s="8">
        <v>6.7</v>
      </c>
      <c r="F84" s="8">
        <v>7</v>
      </c>
      <c r="G84" s="8">
        <v>40</v>
      </c>
      <c r="H84" s="8">
        <v>5</v>
      </c>
      <c r="I84" s="8" t="s">
        <v>15</v>
      </c>
      <c r="J84" s="8" t="s">
        <v>40</v>
      </c>
      <c r="K84" s="8">
        <v>70</v>
      </c>
      <c r="L84" s="8">
        <v>5600</v>
      </c>
      <c r="M84" s="8" t="s">
        <v>17</v>
      </c>
    </row>
    <row r="85" spans="1:13" x14ac:dyDescent="0.3">
      <c r="A85" s="8">
        <v>84</v>
      </c>
      <c r="B85" s="8" t="s">
        <v>13</v>
      </c>
      <c r="C85" s="8">
        <v>35</v>
      </c>
      <c r="D85" s="8" t="s">
        <v>26</v>
      </c>
      <c r="E85" s="8">
        <v>6.7</v>
      </c>
      <c r="F85" s="8">
        <v>7</v>
      </c>
      <c r="G85" s="8">
        <v>40</v>
      </c>
      <c r="H85" s="8">
        <v>5</v>
      </c>
      <c r="I85" s="8" t="s">
        <v>15</v>
      </c>
      <c r="J85" s="8" t="s">
        <v>40</v>
      </c>
      <c r="K85" s="8">
        <v>70</v>
      </c>
      <c r="L85" s="8">
        <v>5600</v>
      </c>
      <c r="M85" s="8" t="s">
        <v>17</v>
      </c>
    </row>
    <row r="86" spans="1:13" x14ac:dyDescent="0.3">
      <c r="A86" s="8">
        <v>85</v>
      </c>
      <c r="B86" s="8" t="s">
        <v>13</v>
      </c>
      <c r="C86" s="8">
        <v>35</v>
      </c>
      <c r="D86" s="8" t="s">
        <v>14</v>
      </c>
      <c r="E86" s="8">
        <v>7.5</v>
      </c>
      <c r="F86" s="8">
        <v>8</v>
      </c>
      <c r="G86" s="8">
        <v>60</v>
      </c>
      <c r="H86" s="8">
        <v>5</v>
      </c>
      <c r="I86" s="8" t="s">
        <v>30</v>
      </c>
      <c r="J86" s="8" t="s">
        <v>27</v>
      </c>
      <c r="K86" s="8">
        <v>70</v>
      </c>
      <c r="L86" s="8">
        <v>8000</v>
      </c>
      <c r="M86" s="8" t="s">
        <v>17</v>
      </c>
    </row>
    <row r="87" spans="1:13" x14ac:dyDescent="0.3">
      <c r="A87" s="8">
        <v>86</v>
      </c>
      <c r="B87" s="8" t="s">
        <v>28</v>
      </c>
      <c r="C87" s="8">
        <v>35</v>
      </c>
      <c r="D87" s="8" t="s">
        <v>35</v>
      </c>
      <c r="E87" s="8">
        <v>7.2</v>
      </c>
      <c r="F87" s="8">
        <v>8</v>
      </c>
      <c r="G87" s="8">
        <v>60</v>
      </c>
      <c r="H87" s="8">
        <v>4</v>
      </c>
      <c r="I87" s="8" t="s">
        <v>19</v>
      </c>
      <c r="J87" s="8" t="s">
        <v>41</v>
      </c>
      <c r="K87" s="8">
        <v>68</v>
      </c>
      <c r="L87" s="8">
        <v>7000</v>
      </c>
      <c r="M87" s="8" t="s">
        <v>17</v>
      </c>
    </row>
    <row r="88" spans="1:13" x14ac:dyDescent="0.3">
      <c r="A88" s="8">
        <v>87</v>
      </c>
      <c r="B88" s="8" t="s">
        <v>13</v>
      </c>
      <c r="C88" s="8">
        <v>35</v>
      </c>
      <c r="D88" s="8" t="s">
        <v>34</v>
      </c>
      <c r="E88" s="8">
        <v>7.2</v>
      </c>
      <c r="F88" s="8">
        <v>8</v>
      </c>
      <c r="G88" s="8">
        <v>60</v>
      </c>
      <c r="H88" s="8">
        <v>4</v>
      </c>
      <c r="I88" s="8" t="s">
        <v>19</v>
      </c>
      <c r="J88" s="8" t="s">
        <v>20</v>
      </c>
      <c r="K88" s="8">
        <v>65</v>
      </c>
      <c r="L88" s="8">
        <v>5000</v>
      </c>
      <c r="M88" s="8" t="s">
        <v>17</v>
      </c>
    </row>
    <row r="89" spans="1:13" x14ac:dyDescent="0.3">
      <c r="A89" s="8">
        <v>88</v>
      </c>
      <c r="B89" s="8" t="s">
        <v>13</v>
      </c>
      <c r="C89" s="8">
        <v>35</v>
      </c>
      <c r="D89" s="8" t="s">
        <v>34</v>
      </c>
      <c r="E89" s="8">
        <v>7.2</v>
      </c>
      <c r="F89" s="8">
        <v>8</v>
      </c>
      <c r="G89" s="8">
        <v>60</v>
      </c>
      <c r="H89" s="8">
        <v>4</v>
      </c>
      <c r="I89" s="8" t="s">
        <v>19</v>
      </c>
      <c r="J89" s="8" t="s">
        <v>20</v>
      </c>
      <c r="K89" s="8">
        <v>65</v>
      </c>
      <c r="L89" s="8">
        <v>5000</v>
      </c>
      <c r="M89" s="8" t="s">
        <v>17</v>
      </c>
    </row>
    <row r="90" spans="1:13" x14ac:dyDescent="0.3">
      <c r="A90" s="8">
        <v>89</v>
      </c>
      <c r="B90" s="8" t="s">
        <v>13</v>
      </c>
      <c r="C90" s="8">
        <v>35</v>
      </c>
      <c r="D90" s="8" t="s">
        <v>34</v>
      </c>
      <c r="E90" s="8">
        <v>7.3</v>
      </c>
      <c r="F90" s="8">
        <v>8</v>
      </c>
      <c r="G90" s="8">
        <v>60</v>
      </c>
      <c r="H90" s="8">
        <v>4</v>
      </c>
      <c r="I90" s="8" t="s">
        <v>19</v>
      </c>
      <c r="J90" s="8" t="s">
        <v>20</v>
      </c>
      <c r="K90" s="8">
        <v>65</v>
      </c>
      <c r="L90" s="8">
        <v>5000</v>
      </c>
      <c r="M90" s="8" t="s">
        <v>17</v>
      </c>
    </row>
    <row r="91" spans="1:13" x14ac:dyDescent="0.3">
      <c r="A91" s="8">
        <v>90</v>
      </c>
      <c r="B91" s="8" t="s">
        <v>13</v>
      </c>
      <c r="C91" s="8">
        <v>35</v>
      </c>
      <c r="D91" s="8" t="s">
        <v>34</v>
      </c>
      <c r="E91" s="8">
        <v>7.3</v>
      </c>
      <c r="F91" s="8">
        <v>8</v>
      </c>
      <c r="G91" s="8">
        <v>60</v>
      </c>
      <c r="H91" s="8">
        <v>4</v>
      </c>
      <c r="I91" s="8" t="s">
        <v>19</v>
      </c>
      <c r="J91" s="8" t="s">
        <v>20</v>
      </c>
      <c r="K91" s="8">
        <v>65</v>
      </c>
      <c r="L91" s="8">
        <v>5000</v>
      </c>
      <c r="M91" s="8" t="s">
        <v>17</v>
      </c>
    </row>
    <row r="92" spans="1:13" x14ac:dyDescent="0.3">
      <c r="A92" s="8">
        <v>91</v>
      </c>
      <c r="B92" s="8" t="s">
        <v>13</v>
      </c>
      <c r="C92" s="8">
        <v>35</v>
      </c>
      <c r="D92" s="8" t="s">
        <v>34</v>
      </c>
      <c r="E92" s="8">
        <v>7.3</v>
      </c>
      <c r="F92" s="8">
        <v>8</v>
      </c>
      <c r="G92" s="8">
        <v>60</v>
      </c>
      <c r="H92" s="8">
        <v>4</v>
      </c>
      <c r="I92" s="8" t="s">
        <v>19</v>
      </c>
      <c r="J92" s="8" t="s">
        <v>20</v>
      </c>
      <c r="K92" s="8">
        <v>65</v>
      </c>
      <c r="L92" s="8">
        <v>5000</v>
      </c>
      <c r="M92" s="8" t="s">
        <v>17</v>
      </c>
    </row>
    <row r="93" spans="1:13" x14ac:dyDescent="0.3">
      <c r="A93" s="8">
        <v>92</v>
      </c>
      <c r="B93" s="8" t="s">
        <v>13</v>
      </c>
      <c r="C93" s="8">
        <v>35</v>
      </c>
      <c r="D93" s="8" t="s">
        <v>34</v>
      </c>
      <c r="E93" s="8">
        <v>7.3</v>
      </c>
      <c r="F93" s="8">
        <v>8</v>
      </c>
      <c r="G93" s="8">
        <v>60</v>
      </c>
      <c r="H93" s="8">
        <v>4</v>
      </c>
      <c r="I93" s="8" t="s">
        <v>19</v>
      </c>
      <c r="J93" s="8" t="s">
        <v>20</v>
      </c>
      <c r="K93" s="8">
        <v>65</v>
      </c>
      <c r="L93" s="8">
        <v>5000</v>
      </c>
      <c r="M93" s="8" t="s">
        <v>17</v>
      </c>
    </row>
    <row r="94" spans="1:13" x14ac:dyDescent="0.3">
      <c r="A94" s="8">
        <v>93</v>
      </c>
      <c r="B94" s="8" t="s">
        <v>13</v>
      </c>
      <c r="C94" s="8">
        <v>35</v>
      </c>
      <c r="D94" s="8" t="s">
        <v>14</v>
      </c>
      <c r="E94" s="8">
        <v>7.5</v>
      </c>
      <c r="F94" s="8">
        <v>8</v>
      </c>
      <c r="G94" s="8">
        <v>60</v>
      </c>
      <c r="H94" s="8">
        <v>5</v>
      </c>
      <c r="I94" s="8" t="s">
        <v>30</v>
      </c>
      <c r="J94" s="8" t="s">
        <v>27</v>
      </c>
      <c r="K94" s="8">
        <v>70</v>
      </c>
      <c r="L94" s="8">
        <v>8000</v>
      </c>
      <c r="M94" s="8" t="s">
        <v>17</v>
      </c>
    </row>
    <row r="95" spans="1:13" x14ac:dyDescent="0.3">
      <c r="A95" s="8">
        <v>94</v>
      </c>
      <c r="B95" s="8" t="s">
        <v>13</v>
      </c>
      <c r="C95" s="8">
        <v>35</v>
      </c>
      <c r="D95" s="8" t="s">
        <v>42</v>
      </c>
      <c r="E95" s="8">
        <v>7.4</v>
      </c>
      <c r="F95" s="8">
        <v>7</v>
      </c>
      <c r="G95" s="8">
        <v>60</v>
      </c>
      <c r="H95" s="8">
        <v>5</v>
      </c>
      <c r="I95" s="8" t="s">
        <v>22</v>
      </c>
      <c r="J95" s="8" t="s">
        <v>43</v>
      </c>
      <c r="K95" s="8">
        <v>84</v>
      </c>
      <c r="L95" s="8">
        <v>3300</v>
      </c>
      <c r="M95" s="8" t="s">
        <v>24</v>
      </c>
    </row>
    <row r="96" spans="1:13" x14ac:dyDescent="0.3">
      <c r="A96" s="8">
        <v>95</v>
      </c>
      <c r="B96" s="8" t="s">
        <v>28</v>
      </c>
      <c r="C96" s="8">
        <v>36</v>
      </c>
      <c r="D96" s="8" t="s">
        <v>35</v>
      </c>
      <c r="E96" s="8">
        <v>7.2</v>
      </c>
      <c r="F96" s="8">
        <v>8</v>
      </c>
      <c r="G96" s="8">
        <v>60</v>
      </c>
      <c r="H96" s="8">
        <v>4</v>
      </c>
      <c r="I96" s="8" t="s">
        <v>19</v>
      </c>
      <c r="J96" s="8" t="s">
        <v>41</v>
      </c>
      <c r="K96" s="8">
        <v>68</v>
      </c>
      <c r="L96" s="8">
        <v>7000</v>
      </c>
      <c r="M96" s="8" t="s">
        <v>25</v>
      </c>
    </row>
    <row r="97" spans="1:13" x14ac:dyDescent="0.3">
      <c r="A97" s="8">
        <v>96</v>
      </c>
      <c r="B97" s="8" t="s">
        <v>28</v>
      </c>
      <c r="C97" s="8">
        <v>36</v>
      </c>
      <c r="D97" s="8" t="s">
        <v>35</v>
      </c>
      <c r="E97" s="8">
        <v>7.1</v>
      </c>
      <c r="F97" s="8">
        <v>8</v>
      </c>
      <c r="G97" s="8">
        <v>60</v>
      </c>
      <c r="H97" s="8">
        <v>4</v>
      </c>
      <c r="I97" s="8" t="s">
        <v>19</v>
      </c>
      <c r="J97" s="8" t="s">
        <v>41</v>
      </c>
      <c r="K97" s="8">
        <v>68</v>
      </c>
      <c r="L97" s="8">
        <v>7000</v>
      </c>
      <c r="M97" s="8" t="s">
        <v>17</v>
      </c>
    </row>
    <row r="98" spans="1:13" x14ac:dyDescent="0.3">
      <c r="A98" s="8">
        <v>97</v>
      </c>
      <c r="B98" s="8" t="s">
        <v>28</v>
      </c>
      <c r="C98" s="8">
        <v>36</v>
      </c>
      <c r="D98" s="8" t="s">
        <v>35</v>
      </c>
      <c r="E98" s="8">
        <v>7.2</v>
      </c>
      <c r="F98" s="8">
        <v>8</v>
      </c>
      <c r="G98" s="8">
        <v>60</v>
      </c>
      <c r="H98" s="8">
        <v>4</v>
      </c>
      <c r="I98" s="8" t="s">
        <v>19</v>
      </c>
      <c r="J98" s="8" t="s">
        <v>41</v>
      </c>
      <c r="K98" s="8">
        <v>68</v>
      </c>
      <c r="L98" s="8">
        <v>7000</v>
      </c>
      <c r="M98" s="8" t="s">
        <v>17</v>
      </c>
    </row>
    <row r="99" spans="1:13" x14ac:dyDescent="0.3">
      <c r="A99" s="8">
        <v>98</v>
      </c>
      <c r="B99" s="8" t="s">
        <v>28</v>
      </c>
      <c r="C99" s="8">
        <v>36</v>
      </c>
      <c r="D99" s="8" t="s">
        <v>35</v>
      </c>
      <c r="E99" s="8">
        <v>7.1</v>
      </c>
      <c r="F99" s="8">
        <v>8</v>
      </c>
      <c r="G99" s="8">
        <v>60</v>
      </c>
      <c r="H99" s="8">
        <v>4</v>
      </c>
      <c r="I99" s="8" t="s">
        <v>19</v>
      </c>
      <c r="J99" s="8" t="s">
        <v>41</v>
      </c>
      <c r="K99" s="8">
        <v>68</v>
      </c>
      <c r="L99" s="8">
        <v>7000</v>
      </c>
      <c r="M99" s="8" t="s">
        <v>17</v>
      </c>
    </row>
    <row r="100" spans="1:13" x14ac:dyDescent="0.3">
      <c r="A100" s="8">
        <v>99</v>
      </c>
      <c r="B100" s="8" t="s">
        <v>28</v>
      </c>
      <c r="C100" s="8">
        <v>36</v>
      </c>
      <c r="D100" s="8" t="s">
        <v>26</v>
      </c>
      <c r="E100" s="8">
        <v>7.1</v>
      </c>
      <c r="F100" s="8">
        <v>8</v>
      </c>
      <c r="G100" s="8">
        <v>60</v>
      </c>
      <c r="H100" s="8">
        <v>4</v>
      </c>
      <c r="I100" s="8" t="s">
        <v>19</v>
      </c>
      <c r="J100" s="8" t="s">
        <v>41</v>
      </c>
      <c r="K100" s="8">
        <v>68</v>
      </c>
      <c r="L100" s="8">
        <v>7000</v>
      </c>
      <c r="M100" s="8" t="s">
        <v>17</v>
      </c>
    </row>
    <row r="101" spans="1:13" x14ac:dyDescent="0.3">
      <c r="A101" s="8">
        <v>100</v>
      </c>
      <c r="B101" s="8" t="s">
        <v>28</v>
      </c>
      <c r="C101" s="8">
        <v>36</v>
      </c>
      <c r="D101" s="8" t="s">
        <v>26</v>
      </c>
      <c r="E101" s="8">
        <v>7.1</v>
      </c>
      <c r="F101" s="8">
        <v>8</v>
      </c>
      <c r="G101" s="8">
        <v>60</v>
      </c>
      <c r="H101" s="8">
        <v>4</v>
      </c>
      <c r="I101" s="8" t="s">
        <v>19</v>
      </c>
      <c r="J101" s="8" t="s">
        <v>41</v>
      </c>
      <c r="K101" s="8">
        <v>68</v>
      </c>
      <c r="L101" s="8">
        <v>7000</v>
      </c>
      <c r="M101" s="8" t="s">
        <v>17</v>
      </c>
    </row>
    <row r="102" spans="1:13" x14ac:dyDescent="0.3">
      <c r="A102" s="8">
        <v>101</v>
      </c>
      <c r="B102" s="8" t="s">
        <v>28</v>
      </c>
      <c r="C102" s="8">
        <v>36</v>
      </c>
      <c r="D102" s="8" t="s">
        <v>26</v>
      </c>
      <c r="E102" s="8">
        <v>7.2</v>
      </c>
      <c r="F102" s="8">
        <v>8</v>
      </c>
      <c r="G102" s="8">
        <v>60</v>
      </c>
      <c r="H102" s="8">
        <v>4</v>
      </c>
      <c r="I102" s="8" t="s">
        <v>19</v>
      </c>
      <c r="J102" s="8" t="s">
        <v>41</v>
      </c>
      <c r="K102" s="8">
        <v>68</v>
      </c>
      <c r="L102" s="8">
        <v>7000</v>
      </c>
      <c r="M102" s="8" t="s">
        <v>17</v>
      </c>
    </row>
    <row r="103" spans="1:13" x14ac:dyDescent="0.3">
      <c r="A103" s="8">
        <v>102</v>
      </c>
      <c r="B103" s="8" t="s">
        <v>28</v>
      </c>
      <c r="C103" s="8">
        <v>36</v>
      </c>
      <c r="D103" s="8" t="s">
        <v>26</v>
      </c>
      <c r="E103" s="8">
        <v>7.2</v>
      </c>
      <c r="F103" s="8">
        <v>8</v>
      </c>
      <c r="G103" s="8">
        <v>60</v>
      </c>
      <c r="H103" s="8">
        <v>4</v>
      </c>
      <c r="I103" s="8" t="s">
        <v>19</v>
      </c>
      <c r="J103" s="8" t="s">
        <v>41</v>
      </c>
      <c r="K103" s="8">
        <v>68</v>
      </c>
      <c r="L103" s="8">
        <v>7000</v>
      </c>
      <c r="M103" s="8" t="s">
        <v>17</v>
      </c>
    </row>
    <row r="104" spans="1:13" x14ac:dyDescent="0.3">
      <c r="A104" s="8">
        <v>103</v>
      </c>
      <c r="B104" s="8" t="s">
        <v>28</v>
      </c>
      <c r="C104" s="8">
        <v>36</v>
      </c>
      <c r="D104" s="8" t="s">
        <v>26</v>
      </c>
      <c r="E104" s="8">
        <v>7.2</v>
      </c>
      <c r="F104" s="8">
        <v>8</v>
      </c>
      <c r="G104" s="8">
        <v>60</v>
      </c>
      <c r="H104" s="8">
        <v>4</v>
      </c>
      <c r="I104" s="8" t="s">
        <v>19</v>
      </c>
      <c r="J104" s="8" t="s">
        <v>41</v>
      </c>
      <c r="K104" s="8">
        <v>68</v>
      </c>
      <c r="L104" s="8">
        <v>7000</v>
      </c>
      <c r="M104" s="8" t="s">
        <v>17</v>
      </c>
    </row>
    <row r="105" spans="1:13" x14ac:dyDescent="0.3">
      <c r="A105" s="8">
        <v>104</v>
      </c>
      <c r="B105" s="8" t="s">
        <v>13</v>
      </c>
      <c r="C105" s="8">
        <v>36</v>
      </c>
      <c r="D105" s="8" t="s">
        <v>26</v>
      </c>
      <c r="E105" s="8">
        <v>6.6</v>
      </c>
      <c r="F105" s="8">
        <v>5</v>
      </c>
      <c r="G105" s="8">
        <v>35</v>
      </c>
      <c r="H105" s="8">
        <v>7</v>
      </c>
      <c r="I105" s="8" t="s">
        <v>15</v>
      </c>
      <c r="J105" s="8" t="s">
        <v>44</v>
      </c>
      <c r="K105" s="8">
        <v>74</v>
      </c>
      <c r="L105" s="8">
        <v>4800</v>
      </c>
      <c r="M105" s="8" t="s">
        <v>24</v>
      </c>
    </row>
    <row r="106" spans="1:13" x14ac:dyDescent="0.3">
      <c r="A106" s="8">
        <v>105</v>
      </c>
      <c r="B106" s="8" t="s">
        <v>28</v>
      </c>
      <c r="C106" s="8">
        <v>36</v>
      </c>
      <c r="D106" s="8" t="s">
        <v>26</v>
      </c>
      <c r="E106" s="8">
        <v>7.2</v>
      </c>
      <c r="F106" s="8">
        <v>8</v>
      </c>
      <c r="G106" s="8">
        <v>60</v>
      </c>
      <c r="H106" s="8">
        <v>4</v>
      </c>
      <c r="I106" s="8" t="s">
        <v>19</v>
      </c>
      <c r="J106" s="8" t="s">
        <v>41</v>
      </c>
      <c r="K106" s="8">
        <v>68</v>
      </c>
      <c r="L106" s="8">
        <v>7000</v>
      </c>
      <c r="M106" s="8" t="s">
        <v>24</v>
      </c>
    </row>
    <row r="107" spans="1:13" x14ac:dyDescent="0.3">
      <c r="A107" s="8">
        <v>106</v>
      </c>
      <c r="B107" s="8" t="s">
        <v>13</v>
      </c>
      <c r="C107" s="8">
        <v>36</v>
      </c>
      <c r="D107" s="8" t="s">
        <v>26</v>
      </c>
      <c r="E107" s="8">
        <v>6.6</v>
      </c>
      <c r="F107" s="8">
        <v>5</v>
      </c>
      <c r="G107" s="8">
        <v>35</v>
      </c>
      <c r="H107" s="8">
        <v>7</v>
      </c>
      <c r="I107" s="8" t="s">
        <v>15</v>
      </c>
      <c r="J107" s="8" t="s">
        <v>44</v>
      </c>
      <c r="K107" s="8">
        <v>74</v>
      </c>
      <c r="L107" s="8">
        <v>4800</v>
      </c>
      <c r="M107" s="8" t="s">
        <v>25</v>
      </c>
    </row>
    <row r="108" spans="1:13" x14ac:dyDescent="0.3">
      <c r="A108" s="8">
        <v>107</v>
      </c>
      <c r="B108" s="8" t="s">
        <v>28</v>
      </c>
      <c r="C108" s="8">
        <v>37</v>
      </c>
      <c r="D108" s="8" t="s">
        <v>29</v>
      </c>
      <c r="E108" s="8">
        <v>6.1</v>
      </c>
      <c r="F108" s="8">
        <v>6</v>
      </c>
      <c r="G108" s="8">
        <v>42</v>
      </c>
      <c r="H108" s="8">
        <v>6</v>
      </c>
      <c r="I108" s="8" t="s">
        <v>15</v>
      </c>
      <c r="J108" s="8" t="s">
        <v>16</v>
      </c>
      <c r="K108" s="8">
        <v>77</v>
      </c>
      <c r="L108" s="8">
        <v>4200</v>
      </c>
      <c r="M108" s="8" t="s">
        <v>17</v>
      </c>
    </row>
    <row r="109" spans="1:13" x14ac:dyDescent="0.3">
      <c r="A109" s="8">
        <v>108</v>
      </c>
      <c r="B109" s="8" t="s">
        <v>13</v>
      </c>
      <c r="C109" s="8">
        <v>37</v>
      </c>
      <c r="D109" s="8" t="s">
        <v>34</v>
      </c>
      <c r="E109" s="8">
        <v>7.8</v>
      </c>
      <c r="F109" s="8">
        <v>8</v>
      </c>
      <c r="G109" s="8">
        <v>70</v>
      </c>
      <c r="H109" s="8">
        <v>4</v>
      </c>
      <c r="I109" s="8" t="s">
        <v>30</v>
      </c>
      <c r="J109" s="8" t="s">
        <v>27</v>
      </c>
      <c r="K109" s="8">
        <v>68</v>
      </c>
      <c r="L109" s="8">
        <v>7000</v>
      </c>
      <c r="M109" s="8" t="s">
        <v>17</v>
      </c>
    </row>
    <row r="110" spans="1:13" x14ac:dyDescent="0.3">
      <c r="A110" s="8">
        <v>109</v>
      </c>
      <c r="B110" s="8" t="s">
        <v>13</v>
      </c>
      <c r="C110" s="8">
        <v>37</v>
      </c>
      <c r="D110" s="8" t="s">
        <v>34</v>
      </c>
      <c r="E110" s="8">
        <v>7.8</v>
      </c>
      <c r="F110" s="8">
        <v>8</v>
      </c>
      <c r="G110" s="8">
        <v>70</v>
      </c>
      <c r="H110" s="8">
        <v>4</v>
      </c>
      <c r="I110" s="8" t="s">
        <v>30</v>
      </c>
      <c r="J110" s="8" t="s">
        <v>27</v>
      </c>
      <c r="K110" s="8">
        <v>68</v>
      </c>
      <c r="L110" s="8">
        <v>7000</v>
      </c>
      <c r="M110" s="8" t="s">
        <v>17</v>
      </c>
    </row>
    <row r="111" spans="1:13" x14ac:dyDescent="0.3">
      <c r="A111" s="8">
        <v>110</v>
      </c>
      <c r="B111" s="8" t="s">
        <v>13</v>
      </c>
      <c r="C111" s="8">
        <v>37</v>
      </c>
      <c r="D111" s="8" t="s">
        <v>42</v>
      </c>
      <c r="E111" s="8">
        <v>7.4</v>
      </c>
      <c r="F111" s="8">
        <v>8</v>
      </c>
      <c r="G111" s="8">
        <v>60</v>
      </c>
      <c r="H111" s="8">
        <v>5</v>
      </c>
      <c r="I111" s="8" t="s">
        <v>19</v>
      </c>
      <c r="J111" s="8" t="s">
        <v>45</v>
      </c>
      <c r="K111" s="8">
        <v>68</v>
      </c>
      <c r="L111" s="8">
        <v>8000</v>
      </c>
      <c r="M111" s="8" t="s">
        <v>17</v>
      </c>
    </row>
    <row r="112" spans="1:13" x14ac:dyDescent="0.3">
      <c r="A112" s="8">
        <v>111</v>
      </c>
      <c r="B112" s="8" t="s">
        <v>28</v>
      </c>
      <c r="C112" s="8">
        <v>37</v>
      </c>
      <c r="D112" s="8" t="s">
        <v>35</v>
      </c>
      <c r="E112" s="8">
        <v>7.2</v>
      </c>
      <c r="F112" s="8">
        <v>8</v>
      </c>
      <c r="G112" s="8">
        <v>60</v>
      </c>
      <c r="H112" s="8">
        <v>4</v>
      </c>
      <c r="I112" s="8" t="s">
        <v>19</v>
      </c>
      <c r="J112" s="8" t="s">
        <v>41</v>
      </c>
      <c r="K112" s="8">
        <v>68</v>
      </c>
      <c r="L112" s="8">
        <v>7000</v>
      </c>
      <c r="M112" s="8" t="s">
        <v>17</v>
      </c>
    </row>
    <row r="113" spans="1:13" x14ac:dyDescent="0.3">
      <c r="A113" s="8">
        <v>112</v>
      </c>
      <c r="B113" s="8" t="s">
        <v>13</v>
      </c>
      <c r="C113" s="8">
        <v>37</v>
      </c>
      <c r="D113" s="8" t="s">
        <v>42</v>
      </c>
      <c r="E113" s="8">
        <v>7.4</v>
      </c>
      <c r="F113" s="8">
        <v>8</v>
      </c>
      <c r="G113" s="8">
        <v>60</v>
      </c>
      <c r="H113" s="8">
        <v>5</v>
      </c>
      <c r="I113" s="8" t="s">
        <v>19</v>
      </c>
      <c r="J113" s="8" t="s">
        <v>45</v>
      </c>
      <c r="K113" s="8">
        <v>68</v>
      </c>
      <c r="L113" s="8">
        <v>8000</v>
      </c>
      <c r="M113" s="8" t="s">
        <v>17</v>
      </c>
    </row>
    <row r="114" spans="1:13" x14ac:dyDescent="0.3">
      <c r="A114" s="8">
        <v>113</v>
      </c>
      <c r="B114" s="8" t="s">
        <v>28</v>
      </c>
      <c r="C114" s="8">
        <v>37</v>
      </c>
      <c r="D114" s="8" t="s">
        <v>35</v>
      </c>
      <c r="E114" s="8">
        <v>7.2</v>
      </c>
      <c r="F114" s="8">
        <v>8</v>
      </c>
      <c r="G114" s="8">
        <v>60</v>
      </c>
      <c r="H114" s="8">
        <v>4</v>
      </c>
      <c r="I114" s="8" t="s">
        <v>19</v>
      </c>
      <c r="J114" s="8" t="s">
        <v>41</v>
      </c>
      <c r="K114" s="8">
        <v>68</v>
      </c>
      <c r="L114" s="8">
        <v>7000</v>
      </c>
      <c r="M114" s="8" t="s">
        <v>17</v>
      </c>
    </row>
    <row r="115" spans="1:13" x14ac:dyDescent="0.3">
      <c r="A115" s="8">
        <v>114</v>
      </c>
      <c r="B115" s="8" t="s">
        <v>13</v>
      </c>
      <c r="C115" s="8">
        <v>37</v>
      </c>
      <c r="D115" s="8" t="s">
        <v>42</v>
      </c>
      <c r="E115" s="8">
        <v>7.4</v>
      </c>
      <c r="F115" s="8">
        <v>8</v>
      </c>
      <c r="G115" s="8">
        <v>60</v>
      </c>
      <c r="H115" s="8">
        <v>5</v>
      </c>
      <c r="I115" s="8" t="s">
        <v>19</v>
      </c>
      <c r="J115" s="8" t="s">
        <v>45</v>
      </c>
      <c r="K115" s="8">
        <v>68</v>
      </c>
      <c r="L115" s="8">
        <v>8000</v>
      </c>
      <c r="M115" s="8" t="s">
        <v>17</v>
      </c>
    </row>
    <row r="116" spans="1:13" x14ac:dyDescent="0.3">
      <c r="A116" s="8">
        <v>115</v>
      </c>
      <c r="B116" s="8" t="s">
        <v>28</v>
      </c>
      <c r="C116" s="8">
        <v>37</v>
      </c>
      <c r="D116" s="8" t="s">
        <v>35</v>
      </c>
      <c r="E116" s="8">
        <v>7.2</v>
      </c>
      <c r="F116" s="8">
        <v>8</v>
      </c>
      <c r="G116" s="8">
        <v>60</v>
      </c>
      <c r="H116" s="8">
        <v>4</v>
      </c>
      <c r="I116" s="8" t="s">
        <v>19</v>
      </c>
      <c r="J116" s="8" t="s">
        <v>41</v>
      </c>
      <c r="K116" s="8">
        <v>68</v>
      </c>
      <c r="L116" s="8">
        <v>7000</v>
      </c>
      <c r="M116" s="8" t="s">
        <v>17</v>
      </c>
    </row>
    <row r="117" spans="1:13" x14ac:dyDescent="0.3">
      <c r="A117" s="8">
        <v>116</v>
      </c>
      <c r="B117" s="8" t="s">
        <v>28</v>
      </c>
      <c r="C117" s="8">
        <v>37</v>
      </c>
      <c r="D117" s="8" t="s">
        <v>35</v>
      </c>
      <c r="E117" s="8">
        <v>7.2</v>
      </c>
      <c r="F117" s="8">
        <v>8</v>
      </c>
      <c r="G117" s="8">
        <v>60</v>
      </c>
      <c r="H117" s="8">
        <v>4</v>
      </c>
      <c r="I117" s="8" t="s">
        <v>19</v>
      </c>
      <c r="J117" s="8" t="s">
        <v>41</v>
      </c>
      <c r="K117" s="8">
        <v>68</v>
      </c>
      <c r="L117" s="8">
        <v>7000</v>
      </c>
      <c r="M117" s="8" t="s">
        <v>17</v>
      </c>
    </row>
    <row r="118" spans="1:13" x14ac:dyDescent="0.3">
      <c r="A118" s="8">
        <v>117</v>
      </c>
      <c r="B118" s="8" t="s">
        <v>28</v>
      </c>
      <c r="C118" s="8">
        <v>37</v>
      </c>
      <c r="D118" s="8" t="s">
        <v>35</v>
      </c>
      <c r="E118" s="8">
        <v>7.2</v>
      </c>
      <c r="F118" s="8">
        <v>8</v>
      </c>
      <c r="G118" s="8">
        <v>60</v>
      </c>
      <c r="H118" s="8">
        <v>4</v>
      </c>
      <c r="I118" s="8" t="s">
        <v>19</v>
      </c>
      <c r="J118" s="8" t="s">
        <v>41</v>
      </c>
      <c r="K118" s="8">
        <v>68</v>
      </c>
      <c r="L118" s="8">
        <v>7000</v>
      </c>
      <c r="M118" s="8" t="s">
        <v>17</v>
      </c>
    </row>
    <row r="119" spans="1:13" x14ac:dyDescent="0.3">
      <c r="A119" s="8">
        <v>118</v>
      </c>
      <c r="B119" s="8" t="s">
        <v>28</v>
      </c>
      <c r="C119" s="8">
        <v>37</v>
      </c>
      <c r="D119" s="8" t="s">
        <v>35</v>
      </c>
      <c r="E119" s="8">
        <v>7.2</v>
      </c>
      <c r="F119" s="8">
        <v>8</v>
      </c>
      <c r="G119" s="8">
        <v>60</v>
      </c>
      <c r="H119" s="8">
        <v>4</v>
      </c>
      <c r="I119" s="8" t="s">
        <v>19</v>
      </c>
      <c r="J119" s="8" t="s">
        <v>41</v>
      </c>
      <c r="K119" s="8">
        <v>68</v>
      </c>
      <c r="L119" s="8">
        <v>7000</v>
      </c>
      <c r="M119" s="8" t="s">
        <v>17</v>
      </c>
    </row>
    <row r="120" spans="1:13" x14ac:dyDescent="0.3">
      <c r="A120" s="8">
        <v>119</v>
      </c>
      <c r="B120" s="8" t="s">
        <v>28</v>
      </c>
      <c r="C120" s="8">
        <v>37</v>
      </c>
      <c r="D120" s="8" t="s">
        <v>35</v>
      </c>
      <c r="E120" s="8">
        <v>7.2</v>
      </c>
      <c r="F120" s="8">
        <v>8</v>
      </c>
      <c r="G120" s="8">
        <v>60</v>
      </c>
      <c r="H120" s="8">
        <v>4</v>
      </c>
      <c r="I120" s="8" t="s">
        <v>19</v>
      </c>
      <c r="J120" s="8" t="s">
        <v>41</v>
      </c>
      <c r="K120" s="8">
        <v>68</v>
      </c>
      <c r="L120" s="8">
        <v>7000</v>
      </c>
      <c r="M120" s="8" t="s">
        <v>17</v>
      </c>
    </row>
    <row r="121" spans="1:13" x14ac:dyDescent="0.3">
      <c r="A121" s="8">
        <v>120</v>
      </c>
      <c r="B121" s="8" t="s">
        <v>28</v>
      </c>
      <c r="C121" s="8">
        <v>37</v>
      </c>
      <c r="D121" s="8" t="s">
        <v>35</v>
      </c>
      <c r="E121" s="8">
        <v>7.2</v>
      </c>
      <c r="F121" s="8">
        <v>8</v>
      </c>
      <c r="G121" s="8">
        <v>60</v>
      </c>
      <c r="H121" s="8">
        <v>4</v>
      </c>
      <c r="I121" s="8" t="s">
        <v>19</v>
      </c>
      <c r="J121" s="8" t="s">
        <v>41</v>
      </c>
      <c r="K121" s="8">
        <v>68</v>
      </c>
      <c r="L121" s="8">
        <v>7000</v>
      </c>
      <c r="M121" s="8" t="s">
        <v>17</v>
      </c>
    </row>
    <row r="122" spans="1:13" x14ac:dyDescent="0.3">
      <c r="A122" s="8">
        <v>121</v>
      </c>
      <c r="B122" s="8" t="s">
        <v>28</v>
      </c>
      <c r="C122" s="8">
        <v>37</v>
      </c>
      <c r="D122" s="8" t="s">
        <v>35</v>
      </c>
      <c r="E122" s="8">
        <v>7.2</v>
      </c>
      <c r="F122" s="8">
        <v>8</v>
      </c>
      <c r="G122" s="8">
        <v>60</v>
      </c>
      <c r="H122" s="8">
        <v>4</v>
      </c>
      <c r="I122" s="8" t="s">
        <v>19</v>
      </c>
      <c r="J122" s="8" t="s">
        <v>41</v>
      </c>
      <c r="K122" s="8">
        <v>68</v>
      </c>
      <c r="L122" s="8">
        <v>7000</v>
      </c>
      <c r="M122" s="8" t="s">
        <v>17</v>
      </c>
    </row>
    <row r="123" spans="1:13" x14ac:dyDescent="0.3">
      <c r="A123" s="8">
        <v>122</v>
      </c>
      <c r="B123" s="8" t="s">
        <v>28</v>
      </c>
      <c r="C123" s="8">
        <v>37</v>
      </c>
      <c r="D123" s="8" t="s">
        <v>35</v>
      </c>
      <c r="E123" s="8">
        <v>7.2</v>
      </c>
      <c r="F123" s="8">
        <v>8</v>
      </c>
      <c r="G123" s="8">
        <v>60</v>
      </c>
      <c r="H123" s="8">
        <v>4</v>
      </c>
      <c r="I123" s="8" t="s">
        <v>19</v>
      </c>
      <c r="J123" s="8" t="s">
        <v>41</v>
      </c>
      <c r="K123" s="8">
        <v>68</v>
      </c>
      <c r="L123" s="8">
        <v>7000</v>
      </c>
      <c r="M123" s="8" t="s">
        <v>17</v>
      </c>
    </row>
    <row r="124" spans="1:13" x14ac:dyDescent="0.3">
      <c r="A124" s="8">
        <v>123</v>
      </c>
      <c r="B124" s="8" t="s">
        <v>28</v>
      </c>
      <c r="C124" s="8">
        <v>37</v>
      </c>
      <c r="D124" s="8" t="s">
        <v>35</v>
      </c>
      <c r="E124" s="8">
        <v>7.2</v>
      </c>
      <c r="F124" s="8">
        <v>8</v>
      </c>
      <c r="G124" s="8">
        <v>60</v>
      </c>
      <c r="H124" s="8">
        <v>4</v>
      </c>
      <c r="I124" s="8" t="s">
        <v>19</v>
      </c>
      <c r="J124" s="8" t="s">
        <v>41</v>
      </c>
      <c r="K124" s="8">
        <v>68</v>
      </c>
      <c r="L124" s="8">
        <v>7000</v>
      </c>
      <c r="M124" s="8" t="s">
        <v>17</v>
      </c>
    </row>
    <row r="125" spans="1:13" x14ac:dyDescent="0.3">
      <c r="A125" s="8">
        <v>124</v>
      </c>
      <c r="B125" s="8" t="s">
        <v>28</v>
      </c>
      <c r="C125" s="8">
        <v>37</v>
      </c>
      <c r="D125" s="8" t="s">
        <v>35</v>
      </c>
      <c r="E125" s="8">
        <v>7.2</v>
      </c>
      <c r="F125" s="8">
        <v>8</v>
      </c>
      <c r="G125" s="8">
        <v>60</v>
      </c>
      <c r="H125" s="8">
        <v>4</v>
      </c>
      <c r="I125" s="8" t="s">
        <v>19</v>
      </c>
      <c r="J125" s="8" t="s">
        <v>41</v>
      </c>
      <c r="K125" s="8">
        <v>68</v>
      </c>
      <c r="L125" s="8">
        <v>7000</v>
      </c>
      <c r="M125" s="8" t="s">
        <v>17</v>
      </c>
    </row>
    <row r="126" spans="1:13" x14ac:dyDescent="0.3">
      <c r="A126" s="8">
        <v>125</v>
      </c>
      <c r="B126" s="8" t="s">
        <v>28</v>
      </c>
      <c r="C126" s="8">
        <v>37</v>
      </c>
      <c r="D126" s="8" t="s">
        <v>35</v>
      </c>
      <c r="E126" s="8">
        <v>7.2</v>
      </c>
      <c r="F126" s="8">
        <v>8</v>
      </c>
      <c r="G126" s="8">
        <v>60</v>
      </c>
      <c r="H126" s="8">
        <v>4</v>
      </c>
      <c r="I126" s="8" t="s">
        <v>19</v>
      </c>
      <c r="J126" s="8" t="s">
        <v>41</v>
      </c>
      <c r="K126" s="8">
        <v>68</v>
      </c>
      <c r="L126" s="8">
        <v>7000</v>
      </c>
      <c r="M126" s="8" t="s">
        <v>17</v>
      </c>
    </row>
    <row r="127" spans="1:13" x14ac:dyDescent="0.3">
      <c r="A127" s="8">
        <v>126</v>
      </c>
      <c r="B127" s="8" t="s">
        <v>28</v>
      </c>
      <c r="C127" s="8">
        <v>37</v>
      </c>
      <c r="D127" s="8" t="s">
        <v>29</v>
      </c>
      <c r="E127" s="8">
        <v>7.5</v>
      </c>
      <c r="F127" s="8">
        <v>8</v>
      </c>
      <c r="G127" s="8">
        <v>60</v>
      </c>
      <c r="H127" s="8">
        <v>4</v>
      </c>
      <c r="I127" s="8" t="s">
        <v>30</v>
      </c>
      <c r="J127" s="8" t="s">
        <v>27</v>
      </c>
      <c r="K127" s="8">
        <v>70</v>
      </c>
      <c r="L127" s="8">
        <v>8000</v>
      </c>
      <c r="M127" s="8" t="s">
        <v>17</v>
      </c>
    </row>
    <row r="128" spans="1:13" x14ac:dyDescent="0.3">
      <c r="A128" s="8">
        <v>127</v>
      </c>
      <c r="B128" s="8" t="s">
        <v>13</v>
      </c>
      <c r="C128" s="8">
        <v>38</v>
      </c>
      <c r="D128" s="8" t="s">
        <v>42</v>
      </c>
      <c r="E128" s="8">
        <v>7.3</v>
      </c>
      <c r="F128" s="8">
        <v>8</v>
      </c>
      <c r="G128" s="8">
        <v>60</v>
      </c>
      <c r="H128" s="8">
        <v>5</v>
      </c>
      <c r="I128" s="8" t="s">
        <v>19</v>
      </c>
      <c r="J128" s="8" t="s">
        <v>45</v>
      </c>
      <c r="K128" s="8">
        <v>68</v>
      </c>
      <c r="L128" s="8">
        <v>8000</v>
      </c>
      <c r="M128" s="8" t="s">
        <v>17</v>
      </c>
    </row>
    <row r="129" spans="1:13" x14ac:dyDescent="0.3">
      <c r="A129" s="8">
        <v>128</v>
      </c>
      <c r="B129" s="8" t="s">
        <v>28</v>
      </c>
      <c r="C129" s="8">
        <v>38</v>
      </c>
      <c r="D129" s="8" t="s">
        <v>35</v>
      </c>
      <c r="E129" s="8">
        <v>7.1</v>
      </c>
      <c r="F129" s="8">
        <v>8</v>
      </c>
      <c r="G129" s="8">
        <v>60</v>
      </c>
      <c r="H129" s="8">
        <v>4</v>
      </c>
      <c r="I129" s="8" t="s">
        <v>19</v>
      </c>
      <c r="J129" s="8" t="s">
        <v>41</v>
      </c>
      <c r="K129" s="8">
        <v>68</v>
      </c>
      <c r="L129" s="8">
        <v>7000</v>
      </c>
      <c r="M129" s="8" t="s">
        <v>17</v>
      </c>
    </row>
    <row r="130" spans="1:13" x14ac:dyDescent="0.3">
      <c r="A130" s="8">
        <v>129</v>
      </c>
      <c r="B130" s="8" t="s">
        <v>13</v>
      </c>
      <c r="C130" s="8">
        <v>38</v>
      </c>
      <c r="D130" s="8" t="s">
        <v>42</v>
      </c>
      <c r="E130" s="8">
        <v>7.3</v>
      </c>
      <c r="F130" s="8">
        <v>8</v>
      </c>
      <c r="G130" s="8">
        <v>60</v>
      </c>
      <c r="H130" s="8">
        <v>5</v>
      </c>
      <c r="I130" s="8" t="s">
        <v>19</v>
      </c>
      <c r="J130" s="8" t="s">
        <v>45</v>
      </c>
      <c r="K130" s="8">
        <v>68</v>
      </c>
      <c r="L130" s="8">
        <v>8000</v>
      </c>
      <c r="M130" s="8" t="s">
        <v>17</v>
      </c>
    </row>
    <row r="131" spans="1:13" x14ac:dyDescent="0.3">
      <c r="A131" s="8">
        <v>130</v>
      </c>
      <c r="B131" s="8" t="s">
        <v>13</v>
      </c>
      <c r="C131" s="8">
        <v>38</v>
      </c>
      <c r="D131" s="8" t="s">
        <v>42</v>
      </c>
      <c r="E131" s="8">
        <v>7.3</v>
      </c>
      <c r="F131" s="8">
        <v>8</v>
      </c>
      <c r="G131" s="8">
        <v>60</v>
      </c>
      <c r="H131" s="8">
        <v>5</v>
      </c>
      <c r="I131" s="8" t="s">
        <v>19</v>
      </c>
      <c r="J131" s="8" t="s">
        <v>45</v>
      </c>
      <c r="K131" s="8">
        <v>68</v>
      </c>
      <c r="L131" s="8">
        <v>8000</v>
      </c>
      <c r="M131" s="8" t="s">
        <v>17</v>
      </c>
    </row>
    <row r="132" spans="1:13" x14ac:dyDescent="0.3">
      <c r="A132" s="8">
        <v>131</v>
      </c>
      <c r="B132" s="8" t="s">
        <v>28</v>
      </c>
      <c r="C132" s="8">
        <v>38</v>
      </c>
      <c r="D132" s="8" t="s">
        <v>35</v>
      </c>
      <c r="E132" s="8">
        <v>7.1</v>
      </c>
      <c r="F132" s="8">
        <v>8</v>
      </c>
      <c r="G132" s="8">
        <v>60</v>
      </c>
      <c r="H132" s="8">
        <v>4</v>
      </c>
      <c r="I132" s="8" t="s">
        <v>19</v>
      </c>
      <c r="J132" s="8" t="s">
        <v>41</v>
      </c>
      <c r="K132" s="8">
        <v>68</v>
      </c>
      <c r="L132" s="8">
        <v>7000</v>
      </c>
      <c r="M132" s="8" t="s">
        <v>17</v>
      </c>
    </row>
    <row r="133" spans="1:13" x14ac:dyDescent="0.3">
      <c r="A133" s="8">
        <v>132</v>
      </c>
      <c r="B133" s="8" t="s">
        <v>13</v>
      </c>
      <c r="C133" s="8">
        <v>38</v>
      </c>
      <c r="D133" s="8" t="s">
        <v>42</v>
      </c>
      <c r="E133" s="8">
        <v>7.3</v>
      </c>
      <c r="F133" s="8">
        <v>8</v>
      </c>
      <c r="G133" s="8">
        <v>60</v>
      </c>
      <c r="H133" s="8">
        <v>5</v>
      </c>
      <c r="I133" s="8" t="s">
        <v>19</v>
      </c>
      <c r="J133" s="8" t="s">
        <v>45</v>
      </c>
      <c r="K133" s="8">
        <v>68</v>
      </c>
      <c r="L133" s="8">
        <v>8000</v>
      </c>
      <c r="M133" s="8" t="s">
        <v>17</v>
      </c>
    </row>
    <row r="134" spans="1:13" x14ac:dyDescent="0.3">
      <c r="A134" s="8">
        <v>133</v>
      </c>
      <c r="B134" s="8" t="s">
        <v>13</v>
      </c>
      <c r="C134" s="8">
        <v>38</v>
      </c>
      <c r="D134" s="8" t="s">
        <v>42</v>
      </c>
      <c r="E134" s="8">
        <v>7.3</v>
      </c>
      <c r="F134" s="8">
        <v>8</v>
      </c>
      <c r="G134" s="8">
        <v>60</v>
      </c>
      <c r="H134" s="8">
        <v>5</v>
      </c>
      <c r="I134" s="8" t="s">
        <v>19</v>
      </c>
      <c r="J134" s="8" t="s">
        <v>45</v>
      </c>
      <c r="K134" s="8">
        <v>68</v>
      </c>
      <c r="L134" s="8">
        <v>8000</v>
      </c>
      <c r="M134" s="8" t="s">
        <v>17</v>
      </c>
    </row>
    <row r="135" spans="1:13" x14ac:dyDescent="0.3">
      <c r="A135" s="8">
        <v>134</v>
      </c>
      <c r="B135" s="8" t="s">
        <v>28</v>
      </c>
      <c r="C135" s="8">
        <v>38</v>
      </c>
      <c r="D135" s="8" t="s">
        <v>35</v>
      </c>
      <c r="E135" s="8">
        <v>7.1</v>
      </c>
      <c r="F135" s="8">
        <v>8</v>
      </c>
      <c r="G135" s="8">
        <v>60</v>
      </c>
      <c r="H135" s="8">
        <v>4</v>
      </c>
      <c r="I135" s="8" t="s">
        <v>19</v>
      </c>
      <c r="J135" s="8" t="s">
        <v>41</v>
      </c>
      <c r="K135" s="8">
        <v>68</v>
      </c>
      <c r="L135" s="8">
        <v>7000</v>
      </c>
      <c r="M135" s="8" t="s">
        <v>17</v>
      </c>
    </row>
    <row r="136" spans="1:13" x14ac:dyDescent="0.3">
      <c r="A136" s="8">
        <v>135</v>
      </c>
      <c r="B136" s="8" t="s">
        <v>13</v>
      </c>
      <c r="C136" s="8">
        <v>38</v>
      </c>
      <c r="D136" s="8" t="s">
        <v>42</v>
      </c>
      <c r="E136" s="8">
        <v>7.3</v>
      </c>
      <c r="F136" s="8">
        <v>8</v>
      </c>
      <c r="G136" s="8">
        <v>60</v>
      </c>
      <c r="H136" s="8">
        <v>5</v>
      </c>
      <c r="I136" s="8" t="s">
        <v>19</v>
      </c>
      <c r="J136" s="8" t="s">
        <v>45</v>
      </c>
      <c r="K136" s="8">
        <v>68</v>
      </c>
      <c r="L136" s="8">
        <v>8000</v>
      </c>
      <c r="M136" s="8" t="s">
        <v>17</v>
      </c>
    </row>
    <row r="137" spans="1:13" x14ac:dyDescent="0.3">
      <c r="A137" s="8">
        <v>136</v>
      </c>
      <c r="B137" s="8" t="s">
        <v>13</v>
      </c>
      <c r="C137" s="8">
        <v>38</v>
      </c>
      <c r="D137" s="8" t="s">
        <v>42</v>
      </c>
      <c r="E137" s="8">
        <v>7.3</v>
      </c>
      <c r="F137" s="8">
        <v>8</v>
      </c>
      <c r="G137" s="8">
        <v>60</v>
      </c>
      <c r="H137" s="8">
        <v>5</v>
      </c>
      <c r="I137" s="8" t="s">
        <v>19</v>
      </c>
      <c r="J137" s="8" t="s">
        <v>45</v>
      </c>
      <c r="K137" s="8">
        <v>68</v>
      </c>
      <c r="L137" s="8">
        <v>8000</v>
      </c>
      <c r="M137" s="8" t="s">
        <v>17</v>
      </c>
    </row>
    <row r="138" spans="1:13" x14ac:dyDescent="0.3">
      <c r="A138" s="8">
        <v>137</v>
      </c>
      <c r="B138" s="8" t="s">
        <v>28</v>
      </c>
      <c r="C138" s="8">
        <v>38</v>
      </c>
      <c r="D138" s="8" t="s">
        <v>35</v>
      </c>
      <c r="E138" s="8">
        <v>7.1</v>
      </c>
      <c r="F138" s="8">
        <v>8</v>
      </c>
      <c r="G138" s="8">
        <v>60</v>
      </c>
      <c r="H138" s="8">
        <v>4</v>
      </c>
      <c r="I138" s="8" t="s">
        <v>19</v>
      </c>
      <c r="J138" s="8" t="s">
        <v>41</v>
      </c>
      <c r="K138" s="8">
        <v>68</v>
      </c>
      <c r="L138" s="8">
        <v>7000</v>
      </c>
      <c r="M138" s="8" t="s">
        <v>17</v>
      </c>
    </row>
    <row r="139" spans="1:13" x14ac:dyDescent="0.3">
      <c r="A139" s="8">
        <v>138</v>
      </c>
      <c r="B139" s="8" t="s">
        <v>13</v>
      </c>
      <c r="C139" s="8">
        <v>38</v>
      </c>
      <c r="D139" s="8" t="s">
        <v>42</v>
      </c>
      <c r="E139" s="8">
        <v>7.1</v>
      </c>
      <c r="F139" s="8">
        <v>8</v>
      </c>
      <c r="G139" s="8">
        <v>60</v>
      </c>
      <c r="H139" s="8">
        <v>5</v>
      </c>
      <c r="I139" s="8" t="s">
        <v>19</v>
      </c>
      <c r="J139" s="8" t="s">
        <v>45</v>
      </c>
      <c r="K139" s="8">
        <v>68</v>
      </c>
      <c r="L139" s="8">
        <v>8000</v>
      </c>
      <c r="M139" s="8" t="s">
        <v>17</v>
      </c>
    </row>
    <row r="140" spans="1:13" x14ac:dyDescent="0.3">
      <c r="A140" s="8">
        <v>139</v>
      </c>
      <c r="B140" s="8" t="s">
        <v>28</v>
      </c>
      <c r="C140" s="8">
        <v>38</v>
      </c>
      <c r="D140" s="8" t="s">
        <v>35</v>
      </c>
      <c r="E140" s="8">
        <v>7.1</v>
      </c>
      <c r="F140" s="8">
        <v>8</v>
      </c>
      <c r="G140" s="8">
        <v>60</v>
      </c>
      <c r="H140" s="8">
        <v>4</v>
      </c>
      <c r="I140" s="8" t="s">
        <v>19</v>
      </c>
      <c r="J140" s="8" t="s">
        <v>41</v>
      </c>
      <c r="K140" s="8">
        <v>68</v>
      </c>
      <c r="L140" s="8">
        <v>7000</v>
      </c>
      <c r="M140" s="8" t="s">
        <v>17</v>
      </c>
    </row>
    <row r="141" spans="1:13" x14ac:dyDescent="0.3">
      <c r="A141" s="8">
        <v>140</v>
      </c>
      <c r="B141" s="8" t="s">
        <v>13</v>
      </c>
      <c r="C141" s="8">
        <v>38</v>
      </c>
      <c r="D141" s="8" t="s">
        <v>42</v>
      </c>
      <c r="E141" s="8">
        <v>7.1</v>
      </c>
      <c r="F141" s="8">
        <v>8</v>
      </c>
      <c r="G141" s="8">
        <v>60</v>
      </c>
      <c r="H141" s="8">
        <v>5</v>
      </c>
      <c r="I141" s="8" t="s">
        <v>19</v>
      </c>
      <c r="J141" s="8" t="s">
        <v>45</v>
      </c>
      <c r="K141" s="8">
        <v>68</v>
      </c>
      <c r="L141" s="8">
        <v>8000</v>
      </c>
      <c r="M141" s="8" t="s">
        <v>17</v>
      </c>
    </row>
    <row r="142" spans="1:13" x14ac:dyDescent="0.3">
      <c r="A142" s="8">
        <v>141</v>
      </c>
      <c r="B142" s="8" t="s">
        <v>28</v>
      </c>
      <c r="C142" s="8">
        <v>38</v>
      </c>
      <c r="D142" s="8" t="s">
        <v>35</v>
      </c>
      <c r="E142" s="8">
        <v>7.1</v>
      </c>
      <c r="F142" s="8">
        <v>8</v>
      </c>
      <c r="G142" s="8">
        <v>60</v>
      </c>
      <c r="H142" s="8">
        <v>4</v>
      </c>
      <c r="I142" s="8" t="s">
        <v>19</v>
      </c>
      <c r="J142" s="8" t="s">
        <v>41</v>
      </c>
      <c r="K142" s="8">
        <v>68</v>
      </c>
      <c r="L142" s="8">
        <v>7000</v>
      </c>
      <c r="M142" s="8" t="s">
        <v>17</v>
      </c>
    </row>
    <row r="143" spans="1:13" x14ac:dyDescent="0.3">
      <c r="A143" s="8">
        <v>142</v>
      </c>
      <c r="B143" s="8" t="s">
        <v>13</v>
      </c>
      <c r="C143" s="8">
        <v>38</v>
      </c>
      <c r="D143" s="8" t="s">
        <v>42</v>
      </c>
      <c r="E143" s="8">
        <v>7.1</v>
      </c>
      <c r="F143" s="8">
        <v>8</v>
      </c>
      <c r="G143" s="8">
        <v>60</v>
      </c>
      <c r="H143" s="8">
        <v>5</v>
      </c>
      <c r="I143" s="8" t="s">
        <v>19</v>
      </c>
      <c r="J143" s="8" t="s">
        <v>45</v>
      </c>
      <c r="K143" s="8">
        <v>68</v>
      </c>
      <c r="L143" s="8">
        <v>8000</v>
      </c>
      <c r="M143" s="8" t="s">
        <v>17</v>
      </c>
    </row>
    <row r="144" spans="1:13" x14ac:dyDescent="0.3">
      <c r="A144" s="8">
        <v>143</v>
      </c>
      <c r="B144" s="8" t="s">
        <v>28</v>
      </c>
      <c r="C144" s="8">
        <v>38</v>
      </c>
      <c r="D144" s="8" t="s">
        <v>35</v>
      </c>
      <c r="E144" s="8">
        <v>7.1</v>
      </c>
      <c r="F144" s="8">
        <v>8</v>
      </c>
      <c r="G144" s="8">
        <v>60</v>
      </c>
      <c r="H144" s="8">
        <v>4</v>
      </c>
      <c r="I144" s="8" t="s">
        <v>19</v>
      </c>
      <c r="J144" s="8" t="s">
        <v>41</v>
      </c>
      <c r="K144" s="8">
        <v>68</v>
      </c>
      <c r="L144" s="8">
        <v>7000</v>
      </c>
      <c r="M144" s="8" t="s">
        <v>17</v>
      </c>
    </row>
    <row r="145" spans="1:13" x14ac:dyDescent="0.3">
      <c r="A145" s="8">
        <v>144</v>
      </c>
      <c r="B145" s="8" t="s">
        <v>28</v>
      </c>
      <c r="C145" s="8">
        <v>38</v>
      </c>
      <c r="D145" s="8" t="s">
        <v>35</v>
      </c>
      <c r="E145" s="8">
        <v>7.1</v>
      </c>
      <c r="F145" s="8">
        <v>8</v>
      </c>
      <c r="G145" s="8">
        <v>60</v>
      </c>
      <c r="H145" s="8">
        <v>4</v>
      </c>
      <c r="I145" s="8" t="s">
        <v>19</v>
      </c>
      <c r="J145" s="8" t="s">
        <v>41</v>
      </c>
      <c r="K145" s="8">
        <v>68</v>
      </c>
      <c r="L145" s="8">
        <v>7000</v>
      </c>
      <c r="M145" s="8" t="s">
        <v>17</v>
      </c>
    </row>
    <row r="146" spans="1:13" x14ac:dyDescent="0.3">
      <c r="A146" s="8">
        <v>145</v>
      </c>
      <c r="B146" s="8" t="s">
        <v>13</v>
      </c>
      <c r="C146" s="8">
        <v>38</v>
      </c>
      <c r="D146" s="8" t="s">
        <v>42</v>
      </c>
      <c r="E146" s="8">
        <v>7.1</v>
      </c>
      <c r="F146" s="8">
        <v>8</v>
      </c>
      <c r="G146" s="8">
        <v>60</v>
      </c>
      <c r="H146" s="8">
        <v>5</v>
      </c>
      <c r="I146" s="8" t="s">
        <v>19</v>
      </c>
      <c r="J146" s="8" t="s">
        <v>45</v>
      </c>
      <c r="K146" s="8">
        <v>68</v>
      </c>
      <c r="L146" s="8">
        <v>8000</v>
      </c>
      <c r="M146" s="8" t="s">
        <v>24</v>
      </c>
    </row>
    <row r="147" spans="1:13" x14ac:dyDescent="0.3">
      <c r="A147" s="8">
        <v>146</v>
      </c>
      <c r="B147" s="8" t="s">
        <v>28</v>
      </c>
      <c r="C147" s="8">
        <v>38</v>
      </c>
      <c r="D147" s="8" t="s">
        <v>42</v>
      </c>
      <c r="E147" s="8">
        <v>7.4</v>
      </c>
      <c r="F147" s="8">
        <v>7</v>
      </c>
      <c r="G147" s="8">
        <v>60</v>
      </c>
      <c r="H147" s="8">
        <v>5</v>
      </c>
      <c r="I147" s="8" t="s">
        <v>22</v>
      </c>
      <c r="J147" s="8" t="s">
        <v>43</v>
      </c>
      <c r="K147" s="8">
        <v>84</v>
      </c>
      <c r="L147" s="8">
        <v>3300</v>
      </c>
      <c r="M147" s="8" t="s">
        <v>24</v>
      </c>
    </row>
    <row r="148" spans="1:13" x14ac:dyDescent="0.3">
      <c r="A148" s="8">
        <v>147</v>
      </c>
      <c r="B148" s="8" t="s">
        <v>13</v>
      </c>
      <c r="C148" s="8">
        <v>39</v>
      </c>
      <c r="D148" s="8" t="s">
        <v>42</v>
      </c>
      <c r="E148" s="8">
        <v>7.2</v>
      </c>
      <c r="F148" s="8">
        <v>8</v>
      </c>
      <c r="G148" s="8">
        <v>60</v>
      </c>
      <c r="H148" s="8">
        <v>5</v>
      </c>
      <c r="I148" s="8" t="s">
        <v>19</v>
      </c>
      <c r="J148" s="8" t="s">
        <v>45</v>
      </c>
      <c r="K148" s="8">
        <v>68</v>
      </c>
      <c r="L148" s="8">
        <v>8000</v>
      </c>
      <c r="M148" s="8" t="s">
        <v>25</v>
      </c>
    </row>
    <row r="149" spans="1:13" x14ac:dyDescent="0.3">
      <c r="A149" s="8">
        <v>148</v>
      </c>
      <c r="B149" s="8" t="s">
        <v>13</v>
      </c>
      <c r="C149" s="8">
        <v>39</v>
      </c>
      <c r="D149" s="8" t="s">
        <v>34</v>
      </c>
      <c r="E149" s="8">
        <v>6.5</v>
      </c>
      <c r="F149" s="8">
        <v>5</v>
      </c>
      <c r="G149" s="8">
        <v>40</v>
      </c>
      <c r="H149" s="8">
        <v>7</v>
      </c>
      <c r="I149" s="8" t="s">
        <v>15</v>
      </c>
      <c r="J149" s="8" t="s">
        <v>31</v>
      </c>
      <c r="K149" s="8">
        <v>80</v>
      </c>
      <c r="L149" s="8">
        <v>4000</v>
      </c>
      <c r="M149" s="8" t="s">
        <v>25</v>
      </c>
    </row>
    <row r="150" spans="1:13" x14ac:dyDescent="0.3">
      <c r="A150" s="8">
        <v>149</v>
      </c>
      <c r="B150" s="8" t="s">
        <v>28</v>
      </c>
      <c r="C150" s="8">
        <v>39</v>
      </c>
      <c r="D150" s="8" t="s">
        <v>42</v>
      </c>
      <c r="E150" s="8">
        <v>6.9</v>
      </c>
      <c r="F150" s="8">
        <v>7</v>
      </c>
      <c r="G150" s="8">
        <v>50</v>
      </c>
      <c r="H150" s="8">
        <v>6</v>
      </c>
      <c r="I150" s="8" t="s">
        <v>30</v>
      </c>
      <c r="J150" s="8" t="s">
        <v>38</v>
      </c>
      <c r="K150" s="8">
        <v>75</v>
      </c>
      <c r="L150" s="8">
        <v>5500</v>
      </c>
      <c r="M150" s="8" t="s">
        <v>17</v>
      </c>
    </row>
    <row r="151" spans="1:13" x14ac:dyDescent="0.3">
      <c r="A151" s="8">
        <v>150</v>
      </c>
      <c r="B151" s="8" t="s">
        <v>28</v>
      </c>
      <c r="C151" s="8">
        <v>39</v>
      </c>
      <c r="D151" s="8" t="s">
        <v>35</v>
      </c>
      <c r="E151" s="8">
        <v>8</v>
      </c>
      <c r="F151" s="8">
        <v>9</v>
      </c>
      <c r="G151" s="8">
        <v>80</v>
      </c>
      <c r="H151" s="8">
        <v>3</v>
      </c>
      <c r="I151" s="8" t="s">
        <v>30</v>
      </c>
      <c r="J151" s="8" t="s">
        <v>46</v>
      </c>
      <c r="K151" s="8">
        <v>67</v>
      </c>
      <c r="L151" s="8">
        <v>7500</v>
      </c>
      <c r="M151" s="8" t="s">
        <v>17</v>
      </c>
    </row>
    <row r="152" spans="1:13" x14ac:dyDescent="0.3">
      <c r="A152" s="8">
        <v>151</v>
      </c>
      <c r="B152" s="8" t="s">
        <v>28</v>
      </c>
      <c r="C152" s="8">
        <v>39</v>
      </c>
      <c r="D152" s="8" t="s">
        <v>35</v>
      </c>
      <c r="E152" s="8">
        <v>8</v>
      </c>
      <c r="F152" s="8">
        <v>9</v>
      </c>
      <c r="G152" s="8">
        <v>80</v>
      </c>
      <c r="H152" s="8">
        <v>3</v>
      </c>
      <c r="I152" s="8" t="s">
        <v>30</v>
      </c>
      <c r="J152" s="8" t="s">
        <v>46</v>
      </c>
      <c r="K152" s="8">
        <v>67</v>
      </c>
      <c r="L152" s="8">
        <v>7500</v>
      </c>
      <c r="M152" s="8" t="s">
        <v>17</v>
      </c>
    </row>
    <row r="153" spans="1:13" x14ac:dyDescent="0.3">
      <c r="A153" s="8">
        <v>152</v>
      </c>
      <c r="B153" s="8" t="s">
        <v>13</v>
      </c>
      <c r="C153" s="8">
        <v>39</v>
      </c>
      <c r="D153" s="8" t="s">
        <v>42</v>
      </c>
      <c r="E153" s="8">
        <v>7.2</v>
      </c>
      <c r="F153" s="8">
        <v>8</v>
      </c>
      <c r="G153" s="8">
        <v>60</v>
      </c>
      <c r="H153" s="8">
        <v>5</v>
      </c>
      <c r="I153" s="8" t="s">
        <v>19</v>
      </c>
      <c r="J153" s="8" t="s">
        <v>45</v>
      </c>
      <c r="K153" s="8">
        <v>68</v>
      </c>
      <c r="L153" s="8">
        <v>8000</v>
      </c>
      <c r="M153" s="8" t="s">
        <v>17</v>
      </c>
    </row>
    <row r="154" spans="1:13" x14ac:dyDescent="0.3">
      <c r="A154" s="8">
        <v>153</v>
      </c>
      <c r="B154" s="8" t="s">
        <v>13</v>
      </c>
      <c r="C154" s="8">
        <v>39</v>
      </c>
      <c r="D154" s="8" t="s">
        <v>42</v>
      </c>
      <c r="E154" s="8">
        <v>7.2</v>
      </c>
      <c r="F154" s="8">
        <v>8</v>
      </c>
      <c r="G154" s="8">
        <v>60</v>
      </c>
      <c r="H154" s="8">
        <v>5</v>
      </c>
      <c r="I154" s="8" t="s">
        <v>19</v>
      </c>
      <c r="J154" s="8" t="s">
        <v>45</v>
      </c>
      <c r="K154" s="8">
        <v>68</v>
      </c>
      <c r="L154" s="8">
        <v>8000</v>
      </c>
      <c r="M154" s="8" t="s">
        <v>17</v>
      </c>
    </row>
    <row r="155" spans="1:13" x14ac:dyDescent="0.3">
      <c r="A155" s="8">
        <v>154</v>
      </c>
      <c r="B155" s="8" t="s">
        <v>13</v>
      </c>
      <c r="C155" s="8">
        <v>39</v>
      </c>
      <c r="D155" s="8" t="s">
        <v>42</v>
      </c>
      <c r="E155" s="8">
        <v>7.2</v>
      </c>
      <c r="F155" s="8">
        <v>8</v>
      </c>
      <c r="G155" s="8">
        <v>60</v>
      </c>
      <c r="H155" s="8">
        <v>5</v>
      </c>
      <c r="I155" s="8" t="s">
        <v>19</v>
      </c>
      <c r="J155" s="8" t="s">
        <v>45</v>
      </c>
      <c r="K155" s="8">
        <v>68</v>
      </c>
      <c r="L155" s="8">
        <v>8000</v>
      </c>
      <c r="M155" s="8" t="s">
        <v>17</v>
      </c>
    </row>
    <row r="156" spans="1:13" x14ac:dyDescent="0.3">
      <c r="A156" s="8">
        <v>155</v>
      </c>
      <c r="B156" s="8" t="s">
        <v>13</v>
      </c>
      <c r="C156" s="8">
        <v>39</v>
      </c>
      <c r="D156" s="8" t="s">
        <v>42</v>
      </c>
      <c r="E156" s="8">
        <v>7.2</v>
      </c>
      <c r="F156" s="8">
        <v>8</v>
      </c>
      <c r="G156" s="8">
        <v>60</v>
      </c>
      <c r="H156" s="8">
        <v>5</v>
      </c>
      <c r="I156" s="8" t="s">
        <v>19</v>
      </c>
      <c r="J156" s="8" t="s">
        <v>45</v>
      </c>
      <c r="K156" s="8">
        <v>68</v>
      </c>
      <c r="L156" s="8">
        <v>8000</v>
      </c>
      <c r="M156" s="8" t="s">
        <v>17</v>
      </c>
    </row>
    <row r="157" spans="1:13" x14ac:dyDescent="0.3">
      <c r="A157" s="8">
        <v>156</v>
      </c>
      <c r="B157" s="8" t="s">
        <v>13</v>
      </c>
      <c r="C157" s="8">
        <v>39</v>
      </c>
      <c r="D157" s="8" t="s">
        <v>42</v>
      </c>
      <c r="E157" s="8">
        <v>7.2</v>
      </c>
      <c r="F157" s="8">
        <v>8</v>
      </c>
      <c r="G157" s="8">
        <v>60</v>
      </c>
      <c r="H157" s="8">
        <v>5</v>
      </c>
      <c r="I157" s="8" t="s">
        <v>19</v>
      </c>
      <c r="J157" s="8" t="s">
        <v>45</v>
      </c>
      <c r="K157" s="8">
        <v>68</v>
      </c>
      <c r="L157" s="8">
        <v>8000</v>
      </c>
      <c r="M157" s="8" t="s">
        <v>17</v>
      </c>
    </row>
    <row r="158" spans="1:13" x14ac:dyDescent="0.3">
      <c r="A158" s="8">
        <v>157</v>
      </c>
      <c r="B158" s="8" t="s">
        <v>13</v>
      </c>
      <c r="C158" s="8">
        <v>39</v>
      </c>
      <c r="D158" s="8" t="s">
        <v>42</v>
      </c>
      <c r="E158" s="8">
        <v>7.2</v>
      </c>
      <c r="F158" s="8">
        <v>8</v>
      </c>
      <c r="G158" s="8">
        <v>60</v>
      </c>
      <c r="H158" s="8">
        <v>5</v>
      </c>
      <c r="I158" s="8" t="s">
        <v>19</v>
      </c>
      <c r="J158" s="8" t="s">
        <v>45</v>
      </c>
      <c r="K158" s="8">
        <v>68</v>
      </c>
      <c r="L158" s="8">
        <v>8000</v>
      </c>
      <c r="M158" s="8" t="s">
        <v>17</v>
      </c>
    </row>
    <row r="159" spans="1:13" x14ac:dyDescent="0.3">
      <c r="A159" s="8">
        <v>158</v>
      </c>
      <c r="B159" s="8" t="s">
        <v>13</v>
      </c>
      <c r="C159" s="8">
        <v>39</v>
      </c>
      <c r="D159" s="8" t="s">
        <v>42</v>
      </c>
      <c r="E159" s="8">
        <v>7.2</v>
      </c>
      <c r="F159" s="8">
        <v>8</v>
      </c>
      <c r="G159" s="8">
        <v>60</v>
      </c>
      <c r="H159" s="8">
        <v>5</v>
      </c>
      <c r="I159" s="8" t="s">
        <v>19</v>
      </c>
      <c r="J159" s="8" t="s">
        <v>45</v>
      </c>
      <c r="K159" s="8">
        <v>68</v>
      </c>
      <c r="L159" s="8">
        <v>8000</v>
      </c>
      <c r="M159" s="8" t="s">
        <v>17</v>
      </c>
    </row>
    <row r="160" spans="1:13" x14ac:dyDescent="0.3">
      <c r="A160" s="8">
        <v>159</v>
      </c>
      <c r="B160" s="8" t="s">
        <v>13</v>
      </c>
      <c r="C160" s="8">
        <v>39</v>
      </c>
      <c r="D160" s="8" t="s">
        <v>42</v>
      </c>
      <c r="E160" s="8">
        <v>7.2</v>
      </c>
      <c r="F160" s="8">
        <v>8</v>
      </c>
      <c r="G160" s="8">
        <v>60</v>
      </c>
      <c r="H160" s="8">
        <v>5</v>
      </c>
      <c r="I160" s="8" t="s">
        <v>19</v>
      </c>
      <c r="J160" s="8" t="s">
        <v>45</v>
      </c>
      <c r="K160" s="8">
        <v>68</v>
      </c>
      <c r="L160" s="8">
        <v>8000</v>
      </c>
      <c r="M160" s="8" t="s">
        <v>17</v>
      </c>
    </row>
    <row r="161" spans="1:13" x14ac:dyDescent="0.3">
      <c r="A161" s="8">
        <v>160</v>
      </c>
      <c r="B161" s="8" t="s">
        <v>13</v>
      </c>
      <c r="C161" s="8">
        <v>39</v>
      </c>
      <c r="D161" s="8" t="s">
        <v>42</v>
      </c>
      <c r="E161" s="8">
        <v>7.2</v>
      </c>
      <c r="F161" s="8">
        <v>8</v>
      </c>
      <c r="G161" s="8">
        <v>60</v>
      </c>
      <c r="H161" s="8">
        <v>5</v>
      </c>
      <c r="I161" s="8" t="s">
        <v>19</v>
      </c>
      <c r="J161" s="8" t="s">
        <v>45</v>
      </c>
      <c r="K161" s="8">
        <v>68</v>
      </c>
      <c r="L161" s="8">
        <v>8000</v>
      </c>
      <c r="M161" s="8" t="s">
        <v>17</v>
      </c>
    </row>
    <row r="162" spans="1:13" x14ac:dyDescent="0.3">
      <c r="A162" s="8">
        <v>161</v>
      </c>
      <c r="B162" s="8" t="s">
        <v>13</v>
      </c>
      <c r="C162" s="8">
        <v>39</v>
      </c>
      <c r="D162" s="8" t="s">
        <v>42</v>
      </c>
      <c r="E162" s="8">
        <v>7.2</v>
      </c>
      <c r="F162" s="8">
        <v>8</v>
      </c>
      <c r="G162" s="8">
        <v>60</v>
      </c>
      <c r="H162" s="8">
        <v>5</v>
      </c>
      <c r="I162" s="8" t="s">
        <v>19</v>
      </c>
      <c r="J162" s="8" t="s">
        <v>45</v>
      </c>
      <c r="K162" s="8">
        <v>68</v>
      </c>
      <c r="L162" s="8">
        <v>8000</v>
      </c>
      <c r="M162" s="8" t="s">
        <v>17</v>
      </c>
    </row>
    <row r="163" spans="1:13" x14ac:dyDescent="0.3">
      <c r="A163" s="8">
        <v>162</v>
      </c>
      <c r="B163" s="8" t="s">
        <v>28</v>
      </c>
      <c r="C163" s="8">
        <v>40</v>
      </c>
      <c r="D163" s="8" t="s">
        <v>35</v>
      </c>
      <c r="E163" s="8">
        <v>7.2</v>
      </c>
      <c r="F163" s="8">
        <v>8</v>
      </c>
      <c r="G163" s="8">
        <v>55</v>
      </c>
      <c r="H163" s="8">
        <v>6</v>
      </c>
      <c r="I163" s="8" t="s">
        <v>30</v>
      </c>
      <c r="J163" s="8" t="s">
        <v>47</v>
      </c>
      <c r="K163" s="8">
        <v>73</v>
      </c>
      <c r="L163" s="8">
        <v>7300</v>
      </c>
      <c r="M163" s="8" t="s">
        <v>17</v>
      </c>
    </row>
    <row r="164" spans="1:13" x14ac:dyDescent="0.3">
      <c r="A164" s="8">
        <v>163</v>
      </c>
      <c r="B164" s="8" t="s">
        <v>28</v>
      </c>
      <c r="C164" s="8">
        <v>40</v>
      </c>
      <c r="D164" s="8" t="s">
        <v>35</v>
      </c>
      <c r="E164" s="8">
        <v>7.2</v>
      </c>
      <c r="F164" s="8">
        <v>8</v>
      </c>
      <c r="G164" s="8">
        <v>55</v>
      </c>
      <c r="H164" s="8">
        <v>6</v>
      </c>
      <c r="I164" s="8" t="s">
        <v>30</v>
      </c>
      <c r="J164" s="8" t="s">
        <v>47</v>
      </c>
      <c r="K164" s="8">
        <v>73</v>
      </c>
      <c r="L164" s="8">
        <v>7300</v>
      </c>
      <c r="M164" s="8" t="s">
        <v>17</v>
      </c>
    </row>
    <row r="165" spans="1:13" x14ac:dyDescent="0.3">
      <c r="A165" s="8">
        <v>164</v>
      </c>
      <c r="B165" s="8" t="s">
        <v>13</v>
      </c>
      <c r="C165" s="8">
        <v>40</v>
      </c>
      <c r="D165" s="8" t="s">
        <v>42</v>
      </c>
      <c r="E165" s="8">
        <v>7.9</v>
      </c>
      <c r="F165" s="8">
        <v>8</v>
      </c>
      <c r="G165" s="8">
        <v>90</v>
      </c>
      <c r="H165" s="8">
        <v>5</v>
      </c>
      <c r="I165" s="8" t="s">
        <v>19</v>
      </c>
      <c r="J165" s="8" t="s">
        <v>45</v>
      </c>
      <c r="K165" s="8">
        <v>68</v>
      </c>
      <c r="L165" s="8">
        <v>8000</v>
      </c>
      <c r="M165" s="8" t="s">
        <v>17</v>
      </c>
    </row>
    <row r="166" spans="1:13" x14ac:dyDescent="0.3">
      <c r="A166" s="8">
        <v>165</v>
      </c>
      <c r="B166" s="8" t="s">
        <v>13</v>
      </c>
      <c r="C166" s="8">
        <v>40</v>
      </c>
      <c r="D166" s="8" t="s">
        <v>42</v>
      </c>
      <c r="E166" s="8">
        <v>7.9</v>
      </c>
      <c r="F166" s="8">
        <v>8</v>
      </c>
      <c r="G166" s="8">
        <v>90</v>
      </c>
      <c r="H166" s="8">
        <v>5</v>
      </c>
      <c r="I166" s="8" t="s">
        <v>19</v>
      </c>
      <c r="J166" s="8" t="s">
        <v>45</v>
      </c>
      <c r="K166" s="8">
        <v>68</v>
      </c>
      <c r="L166" s="8">
        <v>8000</v>
      </c>
      <c r="M166" s="8" t="s">
        <v>17</v>
      </c>
    </row>
    <row r="167" spans="1:13" x14ac:dyDescent="0.3">
      <c r="A167" s="8">
        <v>166</v>
      </c>
      <c r="B167" s="8" t="s">
        <v>13</v>
      </c>
      <c r="C167" s="8">
        <v>41</v>
      </c>
      <c r="D167" s="8" t="s">
        <v>42</v>
      </c>
      <c r="E167" s="8">
        <v>7.6</v>
      </c>
      <c r="F167" s="8">
        <v>8</v>
      </c>
      <c r="G167" s="8">
        <v>90</v>
      </c>
      <c r="H167" s="8">
        <v>5</v>
      </c>
      <c r="I167" s="8" t="s">
        <v>19</v>
      </c>
      <c r="J167" s="8" t="s">
        <v>45</v>
      </c>
      <c r="K167" s="8">
        <v>70</v>
      </c>
      <c r="L167" s="8">
        <v>8000</v>
      </c>
      <c r="M167" s="8" t="s">
        <v>25</v>
      </c>
    </row>
    <row r="168" spans="1:13" x14ac:dyDescent="0.3">
      <c r="A168" s="8">
        <v>167</v>
      </c>
      <c r="B168" s="8" t="s">
        <v>13</v>
      </c>
      <c r="C168" s="8">
        <v>41</v>
      </c>
      <c r="D168" s="8" t="s">
        <v>34</v>
      </c>
      <c r="E168" s="8">
        <v>7.3</v>
      </c>
      <c r="F168" s="8">
        <v>8</v>
      </c>
      <c r="G168" s="8">
        <v>70</v>
      </c>
      <c r="H168" s="8">
        <v>6</v>
      </c>
      <c r="I168" s="8" t="s">
        <v>30</v>
      </c>
      <c r="J168" s="8" t="s">
        <v>48</v>
      </c>
      <c r="K168" s="8">
        <v>72</v>
      </c>
      <c r="L168" s="8">
        <v>6200</v>
      </c>
      <c r="M168" s="8" t="s">
        <v>17</v>
      </c>
    </row>
    <row r="169" spans="1:13" x14ac:dyDescent="0.3">
      <c r="A169" s="8">
        <v>168</v>
      </c>
      <c r="B169" s="8" t="s">
        <v>13</v>
      </c>
      <c r="C169" s="8">
        <v>41</v>
      </c>
      <c r="D169" s="8" t="s">
        <v>42</v>
      </c>
      <c r="E169" s="8">
        <v>7.1</v>
      </c>
      <c r="F169" s="8">
        <v>7</v>
      </c>
      <c r="G169" s="8">
        <v>55</v>
      </c>
      <c r="H169" s="8">
        <v>6</v>
      </c>
      <c r="I169" s="8" t="s">
        <v>15</v>
      </c>
      <c r="J169" s="8" t="s">
        <v>49</v>
      </c>
      <c r="K169" s="8">
        <v>72</v>
      </c>
      <c r="L169" s="8">
        <v>6000</v>
      </c>
      <c r="M169" s="8" t="s">
        <v>17</v>
      </c>
    </row>
    <row r="170" spans="1:13" x14ac:dyDescent="0.3">
      <c r="A170" s="8">
        <v>169</v>
      </c>
      <c r="B170" s="8" t="s">
        <v>13</v>
      </c>
      <c r="C170" s="8">
        <v>41</v>
      </c>
      <c r="D170" s="8" t="s">
        <v>42</v>
      </c>
      <c r="E170" s="8">
        <v>7.1</v>
      </c>
      <c r="F170" s="8">
        <v>7</v>
      </c>
      <c r="G170" s="8">
        <v>55</v>
      </c>
      <c r="H170" s="8">
        <v>6</v>
      </c>
      <c r="I170" s="8" t="s">
        <v>15</v>
      </c>
      <c r="J170" s="8" t="s">
        <v>49</v>
      </c>
      <c r="K170" s="8">
        <v>72</v>
      </c>
      <c r="L170" s="8">
        <v>6000</v>
      </c>
      <c r="M170" s="8" t="s">
        <v>17</v>
      </c>
    </row>
    <row r="171" spans="1:13" x14ac:dyDescent="0.3">
      <c r="A171" s="8">
        <v>170</v>
      </c>
      <c r="B171" s="8" t="s">
        <v>13</v>
      </c>
      <c r="C171" s="8">
        <v>41</v>
      </c>
      <c r="D171" s="8" t="s">
        <v>42</v>
      </c>
      <c r="E171" s="8">
        <v>7.7</v>
      </c>
      <c r="F171" s="8">
        <v>8</v>
      </c>
      <c r="G171" s="8">
        <v>90</v>
      </c>
      <c r="H171" s="8">
        <v>5</v>
      </c>
      <c r="I171" s="8" t="s">
        <v>19</v>
      </c>
      <c r="J171" s="8" t="s">
        <v>45</v>
      </c>
      <c r="K171" s="8">
        <v>70</v>
      </c>
      <c r="L171" s="8">
        <v>8000</v>
      </c>
      <c r="M171" s="8" t="s">
        <v>17</v>
      </c>
    </row>
    <row r="172" spans="1:13" x14ac:dyDescent="0.3">
      <c r="A172" s="8">
        <v>171</v>
      </c>
      <c r="B172" s="8" t="s">
        <v>13</v>
      </c>
      <c r="C172" s="8">
        <v>41</v>
      </c>
      <c r="D172" s="8" t="s">
        <v>42</v>
      </c>
      <c r="E172" s="8">
        <v>7.7</v>
      </c>
      <c r="F172" s="8">
        <v>8</v>
      </c>
      <c r="G172" s="8">
        <v>90</v>
      </c>
      <c r="H172" s="8">
        <v>5</v>
      </c>
      <c r="I172" s="8" t="s">
        <v>19</v>
      </c>
      <c r="J172" s="8" t="s">
        <v>45</v>
      </c>
      <c r="K172" s="8">
        <v>70</v>
      </c>
      <c r="L172" s="8">
        <v>8000</v>
      </c>
      <c r="M172" s="8" t="s">
        <v>17</v>
      </c>
    </row>
    <row r="173" spans="1:13" x14ac:dyDescent="0.3">
      <c r="A173" s="8">
        <v>172</v>
      </c>
      <c r="B173" s="8" t="s">
        <v>13</v>
      </c>
      <c r="C173" s="8">
        <v>41</v>
      </c>
      <c r="D173" s="8" t="s">
        <v>42</v>
      </c>
      <c r="E173" s="8">
        <v>7.7</v>
      </c>
      <c r="F173" s="8">
        <v>8</v>
      </c>
      <c r="G173" s="8">
        <v>90</v>
      </c>
      <c r="H173" s="8">
        <v>5</v>
      </c>
      <c r="I173" s="8" t="s">
        <v>19</v>
      </c>
      <c r="J173" s="8" t="s">
        <v>45</v>
      </c>
      <c r="K173" s="8">
        <v>70</v>
      </c>
      <c r="L173" s="8">
        <v>8000</v>
      </c>
      <c r="M173" s="8" t="s">
        <v>17</v>
      </c>
    </row>
    <row r="174" spans="1:13" x14ac:dyDescent="0.3">
      <c r="A174" s="8">
        <v>173</v>
      </c>
      <c r="B174" s="8" t="s">
        <v>13</v>
      </c>
      <c r="C174" s="8">
        <v>41</v>
      </c>
      <c r="D174" s="8" t="s">
        <v>42</v>
      </c>
      <c r="E174" s="8">
        <v>7.7</v>
      </c>
      <c r="F174" s="8">
        <v>8</v>
      </c>
      <c r="G174" s="8">
        <v>90</v>
      </c>
      <c r="H174" s="8">
        <v>5</v>
      </c>
      <c r="I174" s="8" t="s">
        <v>19</v>
      </c>
      <c r="J174" s="8" t="s">
        <v>45</v>
      </c>
      <c r="K174" s="8">
        <v>70</v>
      </c>
      <c r="L174" s="8">
        <v>8000</v>
      </c>
      <c r="M174" s="8" t="s">
        <v>17</v>
      </c>
    </row>
    <row r="175" spans="1:13" x14ac:dyDescent="0.3">
      <c r="A175" s="8">
        <v>174</v>
      </c>
      <c r="B175" s="8" t="s">
        <v>13</v>
      </c>
      <c r="C175" s="8">
        <v>41</v>
      </c>
      <c r="D175" s="8" t="s">
        <v>42</v>
      </c>
      <c r="E175" s="8">
        <v>7.7</v>
      </c>
      <c r="F175" s="8">
        <v>8</v>
      </c>
      <c r="G175" s="8">
        <v>90</v>
      </c>
      <c r="H175" s="8">
        <v>5</v>
      </c>
      <c r="I175" s="8" t="s">
        <v>19</v>
      </c>
      <c r="J175" s="8" t="s">
        <v>45</v>
      </c>
      <c r="K175" s="8">
        <v>70</v>
      </c>
      <c r="L175" s="8">
        <v>8000</v>
      </c>
      <c r="M175" s="8" t="s">
        <v>17</v>
      </c>
    </row>
    <row r="176" spans="1:13" x14ac:dyDescent="0.3">
      <c r="A176" s="8">
        <v>175</v>
      </c>
      <c r="B176" s="8" t="s">
        <v>13</v>
      </c>
      <c r="C176" s="8">
        <v>41</v>
      </c>
      <c r="D176" s="8" t="s">
        <v>42</v>
      </c>
      <c r="E176" s="8">
        <v>7.6</v>
      </c>
      <c r="F176" s="8">
        <v>8</v>
      </c>
      <c r="G176" s="8">
        <v>90</v>
      </c>
      <c r="H176" s="8">
        <v>5</v>
      </c>
      <c r="I176" s="8" t="s">
        <v>19</v>
      </c>
      <c r="J176" s="8" t="s">
        <v>45</v>
      </c>
      <c r="K176" s="8">
        <v>70</v>
      </c>
      <c r="L176" s="8">
        <v>8000</v>
      </c>
      <c r="M176" s="8" t="s">
        <v>17</v>
      </c>
    </row>
    <row r="177" spans="1:13" x14ac:dyDescent="0.3">
      <c r="A177" s="8">
        <v>176</v>
      </c>
      <c r="B177" s="8" t="s">
        <v>13</v>
      </c>
      <c r="C177" s="8">
        <v>41</v>
      </c>
      <c r="D177" s="8" t="s">
        <v>42</v>
      </c>
      <c r="E177" s="8">
        <v>7.6</v>
      </c>
      <c r="F177" s="8">
        <v>8</v>
      </c>
      <c r="G177" s="8">
        <v>90</v>
      </c>
      <c r="H177" s="8">
        <v>5</v>
      </c>
      <c r="I177" s="8" t="s">
        <v>19</v>
      </c>
      <c r="J177" s="8" t="s">
        <v>45</v>
      </c>
      <c r="K177" s="8">
        <v>70</v>
      </c>
      <c r="L177" s="8">
        <v>8000</v>
      </c>
      <c r="M177" s="8" t="s">
        <v>17</v>
      </c>
    </row>
    <row r="178" spans="1:13" x14ac:dyDescent="0.3">
      <c r="A178" s="8">
        <v>177</v>
      </c>
      <c r="B178" s="8" t="s">
        <v>13</v>
      </c>
      <c r="C178" s="8">
        <v>41</v>
      </c>
      <c r="D178" s="8" t="s">
        <v>42</v>
      </c>
      <c r="E178" s="8">
        <v>7.6</v>
      </c>
      <c r="F178" s="8">
        <v>8</v>
      </c>
      <c r="G178" s="8">
        <v>90</v>
      </c>
      <c r="H178" s="8">
        <v>5</v>
      </c>
      <c r="I178" s="8" t="s">
        <v>19</v>
      </c>
      <c r="J178" s="8" t="s">
        <v>45</v>
      </c>
      <c r="K178" s="8">
        <v>70</v>
      </c>
      <c r="L178" s="8">
        <v>8000</v>
      </c>
      <c r="M178" s="8" t="s">
        <v>17</v>
      </c>
    </row>
    <row r="179" spans="1:13" x14ac:dyDescent="0.3">
      <c r="A179" s="8">
        <v>178</v>
      </c>
      <c r="B179" s="8" t="s">
        <v>13</v>
      </c>
      <c r="C179" s="8">
        <v>42</v>
      </c>
      <c r="D179" s="8" t="s">
        <v>50</v>
      </c>
      <c r="E179" s="8">
        <v>6.5</v>
      </c>
      <c r="F179" s="8">
        <v>6</v>
      </c>
      <c r="G179" s="8">
        <v>45</v>
      </c>
      <c r="H179" s="8">
        <v>7</v>
      </c>
      <c r="I179" s="8" t="s">
        <v>15</v>
      </c>
      <c r="J179" s="8" t="s">
        <v>45</v>
      </c>
      <c r="K179" s="8">
        <v>72</v>
      </c>
      <c r="L179" s="8">
        <v>6000</v>
      </c>
      <c r="M179" s="8" t="s">
        <v>25</v>
      </c>
    </row>
    <row r="180" spans="1:13" x14ac:dyDescent="0.3">
      <c r="A180" s="8">
        <v>179</v>
      </c>
      <c r="B180" s="8" t="s">
        <v>13</v>
      </c>
      <c r="C180" s="8">
        <v>42</v>
      </c>
      <c r="D180" s="8" t="s">
        <v>42</v>
      </c>
      <c r="E180" s="8">
        <v>7.8</v>
      </c>
      <c r="F180" s="8">
        <v>8</v>
      </c>
      <c r="G180" s="8">
        <v>90</v>
      </c>
      <c r="H180" s="8">
        <v>5</v>
      </c>
      <c r="I180" s="8" t="s">
        <v>19</v>
      </c>
      <c r="J180" s="8" t="s">
        <v>45</v>
      </c>
      <c r="K180" s="8">
        <v>70</v>
      </c>
      <c r="L180" s="8">
        <v>8000</v>
      </c>
      <c r="M180" s="8" t="s">
        <v>17</v>
      </c>
    </row>
    <row r="181" spans="1:13" x14ac:dyDescent="0.3">
      <c r="A181" s="8">
        <v>180</v>
      </c>
      <c r="B181" s="8" t="s">
        <v>13</v>
      </c>
      <c r="C181" s="8">
        <v>42</v>
      </c>
      <c r="D181" s="8" t="s">
        <v>42</v>
      </c>
      <c r="E181" s="8">
        <v>7.8</v>
      </c>
      <c r="F181" s="8">
        <v>8</v>
      </c>
      <c r="G181" s="8">
        <v>90</v>
      </c>
      <c r="H181" s="8">
        <v>5</v>
      </c>
      <c r="I181" s="8" t="s">
        <v>19</v>
      </c>
      <c r="J181" s="8" t="s">
        <v>45</v>
      </c>
      <c r="K181" s="8">
        <v>70</v>
      </c>
      <c r="L181" s="8">
        <v>8000</v>
      </c>
      <c r="M181" s="8" t="s">
        <v>17</v>
      </c>
    </row>
    <row r="182" spans="1:13" x14ac:dyDescent="0.3">
      <c r="A182" s="8">
        <v>181</v>
      </c>
      <c r="B182" s="8" t="s">
        <v>13</v>
      </c>
      <c r="C182" s="8">
        <v>42</v>
      </c>
      <c r="D182" s="8" t="s">
        <v>42</v>
      </c>
      <c r="E182" s="8">
        <v>7.8</v>
      </c>
      <c r="F182" s="8">
        <v>8</v>
      </c>
      <c r="G182" s="8">
        <v>90</v>
      </c>
      <c r="H182" s="8">
        <v>5</v>
      </c>
      <c r="I182" s="8" t="s">
        <v>19</v>
      </c>
      <c r="J182" s="8" t="s">
        <v>45</v>
      </c>
      <c r="K182" s="8">
        <v>70</v>
      </c>
      <c r="L182" s="8">
        <v>8000</v>
      </c>
      <c r="M182" s="8" t="s">
        <v>17</v>
      </c>
    </row>
    <row r="183" spans="1:13" x14ac:dyDescent="0.3">
      <c r="A183" s="8">
        <v>182</v>
      </c>
      <c r="B183" s="8" t="s">
        <v>13</v>
      </c>
      <c r="C183" s="8">
        <v>42</v>
      </c>
      <c r="D183" s="8" t="s">
        <v>42</v>
      </c>
      <c r="E183" s="8">
        <v>7.8</v>
      </c>
      <c r="F183" s="8">
        <v>8</v>
      </c>
      <c r="G183" s="8">
        <v>90</v>
      </c>
      <c r="H183" s="8">
        <v>5</v>
      </c>
      <c r="I183" s="8" t="s">
        <v>19</v>
      </c>
      <c r="J183" s="8" t="s">
        <v>45</v>
      </c>
      <c r="K183" s="8">
        <v>70</v>
      </c>
      <c r="L183" s="8">
        <v>8000</v>
      </c>
      <c r="M183" s="8" t="s">
        <v>17</v>
      </c>
    </row>
    <row r="184" spans="1:13" x14ac:dyDescent="0.3">
      <c r="A184" s="8">
        <v>183</v>
      </c>
      <c r="B184" s="8" t="s">
        <v>13</v>
      </c>
      <c r="C184" s="8">
        <v>42</v>
      </c>
      <c r="D184" s="8" t="s">
        <v>42</v>
      </c>
      <c r="E184" s="8">
        <v>7.8</v>
      </c>
      <c r="F184" s="8">
        <v>8</v>
      </c>
      <c r="G184" s="8">
        <v>90</v>
      </c>
      <c r="H184" s="8">
        <v>5</v>
      </c>
      <c r="I184" s="8" t="s">
        <v>19</v>
      </c>
      <c r="J184" s="8" t="s">
        <v>45</v>
      </c>
      <c r="K184" s="8">
        <v>70</v>
      </c>
      <c r="L184" s="8">
        <v>8000</v>
      </c>
      <c r="M184" s="8" t="s">
        <v>17</v>
      </c>
    </row>
    <row r="185" spans="1:13" x14ac:dyDescent="0.3">
      <c r="A185" s="8">
        <v>184</v>
      </c>
      <c r="B185" s="8" t="s">
        <v>13</v>
      </c>
      <c r="C185" s="8">
        <v>42</v>
      </c>
      <c r="D185" s="8" t="s">
        <v>42</v>
      </c>
      <c r="E185" s="8">
        <v>7.8</v>
      </c>
      <c r="F185" s="8">
        <v>8</v>
      </c>
      <c r="G185" s="8">
        <v>90</v>
      </c>
      <c r="H185" s="8">
        <v>5</v>
      </c>
      <c r="I185" s="8" t="s">
        <v>19</v>
      </c>
      <c r="J185" s="8" t="s">
        <v>45</v>
      </c>
      <c r="K185" s="8">
        <v>70</v>
      </c>
      <c r="L185" s="8">
        <v>8000</v>
      </c>
      <c r="M185" s="8" t="s">
        <v>17</v>
      </c>
    </row>
    <row r="186" spans="1:13" x14ac:dyDescent="0.3">
      <c r="A186" s="8">
        <v>185</v>
      </c>
      <c r="B186" s="8" t="s">
        <v>28</v>
      </c>
      <c r="C186" s="8">
        <v>42</v>
      </c>
      <c r="D186" s="8" t="s">
        <v>26</v>
      </c>
      <c r="E186" s="8">
        <v>6.8</v>
      </c>
      <c r="F186" s="8">
        <v>6</v>
      </c>
      <c r="G186" s="8">
        <v>45</v>
      </c>
      <c r="H186" s="8">
        <v>7</v>
      </c>
      <c r="I186" s="8" t="s">
        <v>15</v>
      </c>
      <c r="J186" s="8" t="s">
        <v>45</v>
      </c>
      <c r="K186" s="8">
        <v>78</v>
      </c>
      <c r="L186" s="8">
        <v>5000</v>
      </c>
      <c r="M186" s="8" t="s">
        <v>24</v>
      </c>
    </row>
    <row r="187" spans="1:13" x14ac:dyDescent="0.3">
      <c r="A187" s="8">
        <v>186</v>
      </c>
      <c r="B187" s="8" t="s">
        <v>28</v>
      </c>
      <c r="C187" s="8">
        <v>42</v>
      </c>
      <c r="D187" s="8" t="s">
        <v>26</v>
      </c>
      <c r="E187" s="8">
        <v>6.8</v>
      </c>
      <c r="F187" s="8">
        <v>6</v>
      </c>
      <c r="G187" s="8">
        <v>45</v>
      </c>
      <c r="H187" s="8">
        <v>7</v>
      </c>
      <c r="I187" s="8" t="s">
        <v>15</v>
      </c>
      <c r="J187" s="8" t="s">
        <v>45</v>
      </c>
      <c r="K187" s="8">
        <v>78</v>
      </c>
      <c r="L187" s="8">
        <v>5000</v>
      </c>
      <c r="M187" s="8" t="s">
        <v>24</v>
      </c>
    </row>
    <row r="188" spans="1:13" x14ac:dyDescent="0.3">
      <c r="A188" s="8">
        <v>187</v>
      </c>
      <c r="B188" s="8" t="s">
        <v>28</v>
      </c>
      <c r="C188" s="8">
        <v>43</v>
      </c>
      <c r="D188" s="8" t="s">
        <v>26</v>
      </c>
      <c r="E188" s="8">
        <v>6.7</v>
      </c>
      <c r="F188" s="8">
        <v>7</v>
      </c>
      <c r="G188" s="8">
        <v>45</v>
      </c>
      <c r="H188" s="8">
        <v>4</v>
      </c>
      <c r="I188" s="8" t="s">
        <v>15</v>
      </c>
      <c r="J188" s="8" t="s">
        <v>51</v>
      </c>
      <c r="K188" s="8">
        <v>65</v>
      </c>
      <c r="L188" s="8">
        <v>6000</v>
      </c>
      <c r="M188" s="8" t="s">
        <v>25</v>
      </c>
    </row>
    <row r="189" spans="1:13" x14ac:dyDescent="0.3">
      <c r="A189" s="8">
        <v>188</v>
      </c>
      <c r="B189" s="8" t="s">
        <v>13</v>
      </c>
      <c r="C189" s="8">
        <v>43</v>
      </c>
      <c r="D189" s="8" t="s">
        <v>50</v>
      </c>
      <c r="E189" s="8">
        <v>6.3</v>
      </c>
      <c r="F189" s="8">
        <v>6</v>
      </c>
      <c r="G189" s="8">
        <v>45</v>
      </c>
      <c r="H189" s="8">
        <v>7</v>
      </c>
      <c r="I189" s="8" t="s">
        <v>15</v>
      </c>
      <c r="J189" s="8" t="s">
        <v>45</v>
      </c>
      <c r="K189" s="8">
        <v>72</v>
      </c>
      <c r="L189" s="8">
        <v>6000</v>
      </c>
      <c r="M189" s="8" t="s">
        <v>25</v>
      </c>
    </row>
    <row r="190" spans="1:13" x14ac:dyDescent="0.3">
      <c r="A190" s="8">
        <v>189</v>
      </c>
      <c r="B190" s="8" t="s">
        <v>28</v>
      </c>
      <c r="C190" s="8">
        <v>43</v>
      </c>
      <c r="D190" s="8" t="s">
        <v>26</v>
      </c>
      <c r="E190" s="8">
        <v>6.7</v>
      </c>
      <c r="F190" s="8">
        <v>7</v>
      </c>
      <c r="G190" s="8">
        <v>45</v>
      </c>
      <c r="H190" s="8">
        <v>4</v>
      </c>
      <c r="I190" s="8" t="s">
        <v>15</v>
      </c>
      <c r="J190" s="8" t="s">
        <v>51</v>
      </c>
      <c r="K190" s="8">
        <v>65</v>
      </c>
      <c r="L190" s="8">
        <v>6000</v>
      </c>
      <c r="M190" s="8" t="s">
        <v>25</v>
      </c>
    </row>
    <row r="191" spans="1:13" x14ac:dyDescent="0.3">
      <c r="A191" s="8">
        <v>190</v>
      </c>
      <c r="B191" s="8" t="s">
        <v>13</v>
      </c>
      <c r="C191" s="8">
        <v>43</v>
      </c>
      <c r="D191" s="8" t="s">
        <v>50</v>
      </c>
      <c r="E191" s="8">
        <v>6.5</v>
      </c>
      <c r="F191" s="8">
        <v>6</v>
      </c>
      <c r="G191" s="8">
        <v>45</v>
      </c>
      <c r="H191" s="8">
        <v>7</v>
      </c>
      <c r="I191" s="8" t="s">
        <v>15</v>
      </c>
      <c r="J191" s="8" t="s">
        <v>45</v>
      </c>
      <c r="K191" s="8">
        <v>72</v>
      </c>
      <c r="L191" s="8">
        <v>6000</v>
      </c>
      <c r="M191" s="8" t="s">
        <v>25</v>
      </c>
    </row>
    <row r="192" spans="1:13" x14ac:dyDescent="0.3">
      <c r="A192" s="8">
        <v>191</v>
      </c>
      <c r="B192" s="8" t="s">
        <v>28</v>
      </c>
      <c r="C192" s="8">
        <v>43</v>
      </c>
      <c r="D192" s="8" t="s">
        <v>26</v>
      </c>
      <c r="E192" s="8">
        <v>6.7</v>
      </c>
      <c r="F192" s="8">
        <v>7</v>
      </c>
      <c r="G192" s="8">
        <v>45</v>
      </c>
      <c r="H192" s="8">
        <v>4</v>
      </c>
      <c r="I192" s="8" t="s">
        <v>15</v>
      </c>
      <c r="J192" s="8" t="s">
        <v>51</v>
      </c>
      <c r="K192" s="8">
        <v>65</v>
      </c>
      <c r="L192" s="8">
        <v>6000</v>
      </c>
      <c r="M192" s="8" t="s">
        <v>25</v>
      </c>
    </row>
    <row r="193" spans="1:13" x14ac:dyDescent="0.3">
      <c r="A193" s="8">
        <v>192</v>
      </c>
      <c r="B193" s="8" t="s">
        <v>13</v>
      </c>
      <c r="C193" s="8">
        <v>43</v>
      </c>
      <c r="D193" s="8" t="s">
        <v>50</v>
      </c>
      <c r="E193" s="8">
        <v>6.4</v>
      </c>
      <c r="F193" s="8">
        <v>6</v>
      </c>
      <c r="G193" s="8">
        <v>45</v>
      </c>
      <c r="H193" s="8">
        <v>7</v>
      </c>
      <c r="I193" s="8" t="s">
        <v>15</v>
      </c>
      <c r="J193" s="8" t="s">
        <v>45</v>
      </c>
      <c r="K193" s="8">
        <v>72</v>
      </c>
      <c r="L193" s="8">
        <v>6000</v>
      </c>
      <c r="M193" s="8" t="s">
        <v>25</v>
      </c>
    </row>
    <row r="194" spans="1:13" x14ac:dyDescent="0.3">
      <c r="A194" s="8">
        <v>193</v>
      </c>
      <c r="B194" s="8" t="s">
        <v>13</v>
      </c>
      <c r="C194" s="8">
        <v>43</v>
      </c>
      <c r="D194" s="8" t="s">
        <v>50</v>
      </c>
      <c r="E194" s="8">
        <v>6.5</v>
      </c>
      <c r="F194" s="8">
        <v>6</v>
      </c>
      <c r="G194" s="8">
        <v>45</v>
      </c>
      <c r="H194" s="8">
        <v>7</v>
      </c>
      <c r="I194" s="8" t="s">
        <v>15</v>
      </c>
      <c r="J194" s="8" t="s">
        <v>45</v>
      </c>
      <c r="K194" s="8">
        <v>72</v>
      </c>
      <c r="L194" s="8">
        <v>6000</v>
      </c>
      <c r="M194" s="8" t="s">
        <v>25</v>
      </c>
    </row>
    <row r="195" spans="1:13" x14ac:dyDescent="0.3">
      <c r="A195" s="8">
        <v>194</v>
      </c>
      <c r="B195" s="8" t="s">
        <v>13</v>
      </c>
      <c r="C195" s="8">
        <v>43</v>
      </c>
      <c r="D195" s="8" t="s">
        <v>50</v>
      </c>
      <c r="E195" s="8">
        <v>6.5</v>
      </c>
      <c r="F195" s="8">
        <v>6</v>
      </c>
      <c r="G195" s="8">
        <v>45</v>
      </c>
      <c r="H195" s="8">
        <v>7</v>
      </c>
      <c r="I195" s="8" t="s">
        <v>15</v>
      </c>
      <c r="J195" s="8" t="s">
        <v>45</v>
      </c>
      <c r="K195" s="8">
        <v>72</v>
      </c>
      <c r="L195" s="8">
        <v>6000</v>
      </c>
      <c r="M195" s="8" t="s">
        <v>25</v>
      </c>
    </row>
    <row r="196" spans="1:13" x14ac:dyDescent="0.3">
      <c r="A196" s="8">
        <v>195</v>
      </c>
      <c r="B196" s="8" t="s">
        <v>13</v>
      </c>
      <c r="C196" s="8">
        <v>43</v>
      </c>
      <c r="D196" s="8" t="s">
        <v>50</v>
      </c>
      <c r="E196" s="8">
        <v>6.5</v>
      </c>
      <c r="F196" s="8">
        <v>6</v>
      </c>
      <c r="G196" s="8">
        <v>45</v>
      </c>
      <c r="H196" s="8">
        <v>7</v>
      </c>
      <c r="I196" s="8" t="s">
        <v>15</v>
      </c>
      <c r="J196" s="8" t="s">
        <v>45</v>
      </c>
      <c r="K196" s="8">
        <v>72</v>
      </c>
      <c r="L196" s="8">
        <v>6000</v>
      </c>
      <c r="M196" s="8" t="s">
        <v>25</v>
      </c>
    </row>
    <row r="197" spans="1:13" x14ac:dyDescent="0.3">
      <c r="A197" s="8">
        <v>196</v>
      </c>
      <c r="B197" s="8" t="s">
        <v>13</v>
      </c>
      <c r="C197" s="8">
        <v>43</v>
      </c>
      <c r="D197" s="8" t="s">
        <v>50</v>
      </c>
      <c r="E197" s="8">
        <v>6.5</v>
      </c>
      <c r="F197" s="8">
        <v>6</v>
      </c>
      <c r="G197" s="8">
        <v>45</v>
      </c>
      <c r="H197" s="8">
        <v>7</v>
      </c>
      <c r="I197" s="8" t="s">
        <v>15</v>
      </c>
      <c r="J197" s="8" t="s">
        <v>45</v>
      </c>
      <c r="K197" s="8">
        <v>72</v>
      </c>
      <c r="L197" s="8">
        <v>6000</v>
      </c>
      <c r="M197" s="8" t="s">
        <v>25</v>
      </c>
    </row>
    <row r="198" spans="1:13" x14ac:dyDescent="0.3">
      <c r="A198" s="8">
        <v>197</v>
      </c>
      <c r="B198" s="8" t="s">
        <v>13</v>
      </c>
      <c r="C198" s="8">
        <v>43</v>
      </c>
      <c r="D198" s="8" t="s">
        <v>50</v>
      </c>
      <c r="E198" s="8">
        <v>6.5</v>
      </c>
      <c r="F198" s="8">
        <v>6</v>
      </c>
      <c r="G198" s="8">
        <v>45</v>
      </c>
      <c r="H198" s="8">
        <v>7</v>
      </c>
      <c r="I198" s="8" t="s">
        <v>15</v>
      </c>
      <c r="J198" s="8" t="s">
        <v>45</v>
      </c>
      <c r="K198" s="8">
        <v>72</v>
      </c>
      <c r="L198" s="8">
        <v>6000</v>
      </c>
      <c r="M198" s="8" t="s">
        <v>25</v>
      </c>
    </row>
    <row r="199" spans="1:13" x14ac:dyDescent="0.3">
      <c r="A199" s="8">
        <v>198</v>
      </c>
      <c r="B199" s="8" t="s">
        <v>13</v>
      </c>
      <c r="C199" s="8">
        <v>43</v>
      </c>
      <c r="D199" s="8" t="s">
        <v>50</v>
      </c>
      <c r="E199" s="8">
        <v>6.5</v>
      </c>
      <c r="F199" s="8">
        <v>6</v>
      </c>
      <c r="G199" s="8">
        <v>45</v>
      </c>
      <c r="H199" s="8">
        <v>7</v>
      </c>
      <c r="I199" s="8" t="s">
        <v>15</v>
      </c>
      <c r="J199" s="8" t="s">
        <v>45</v>
      </c>
      <c r="K199" s="8">
        <v>72</v>
      </c>
      <c r="L199" s="8">
        <v>6000</v>
      </c>
      <c r="M199" s="8" t="s">
        <v>25</v>
      </c>
    </row>
    <row r="200" spans="1:13" x14ac:dyDescent="0.3">
      <c r="A200" s="8">
        <v>199</v>
      </c>
      <c r="B200" s="8" t="s">
        <v>13</v>
      </c>
      <c r="C200" s="8">
        <v>43</v>
      </c>
      <c r="D200" s="8" t="s">
        <v>50</v>
      </c>
      <c r="E200" s="8">
        <v>6.5</v>
      </c>
      <c r="F200" s="8">
        <v>6</v>
      </c>
      <c r="G200" s="8">
        <v>45</v>
      </c>
      <c r="H200" s="8">
        <v>7</v>
      </c>
      <c r="I200" s="8" t="s">
        <v>15</v>
      </c>
      <c r="J200" s="8" t="s">
        <v>45</v>
      </c>
      <c r="K200" s="8">
        <v>72</v>
      </c>
      <c r="L200" s="8">
        <v>6000</v>
      </c>
      <c r="M200" s="8" t="s">
        <v>25</v>
      </c>
    </row>
    <row r="201" spans="1:13" x14ac:dyDescent="0.3">
      <c r="A201" s="8">
        <v>200</v>
      </c>
      <c r="B201" s="8" t="s">
        <v>13</v>
      </c>
      <c r="C201" s="8">
        <v>43</v>
      </c>
      <c r="D201" s="8" t="s">
        <v>50</v>
      </c>
      <c r="E201" s="8">
        <v>6.5</v>
      </c>
      <c r="F201" s="8">
        <v>6</v>
      </c>
      <c r="G201" s="8">
        <v>45</v>
      </c>
      <c r="H201" s="8">
        <v>7</v>
      </c>
      <c r="I201" s="8" t="s">
        <v>15</v>
      </c>
      <c r="J201" s="8" t="s">
        <v>45</v>
      </c>
      <c r="K201" s="8">
        <v>72</v>
      </c>
      <c r="L201" s="8">
        <v>6000</v>
      </c>
      <c r="M201" s="8" t="s">
        <v>25</v>
      </c>
    </row>
    <row r="202" spans="1:13" x14ac:dyDescent="0.3">
      <c r="A202" s="8">
        <v>201</v>
      </c>
      <c r="B202" s="8" t="s">
        <v>13</v>
      </c>
      <c r="C202" s="8">
        <v>43</v>
      </c>
      <c r="D202" s="8" t="s">
        <v>50</v>
      </c>
      <c r="E202" s="8">
        <v>6.5</v>
      </c>
      <c r="F202" s="8">
        <v>6</v>
      </c>
      <c r="G202" s="8">
        <v>45</v>
      </c>
      <c r="H202" s="8">
        <v>7</v>
      </c>
      <c r="I202" s="8" t="s">
        <v>15</v>
      </c>
      <c r="J202" s="8" t="s">
        <v>45</v>
      </c>
      <c r="K202" s="8">
        <v>72</v>
      </c>
      <c r="L202" s="8">
        <v>6000</v>
      </c>
      <c r="M202" s="8" t="s">
        <v>25</v>
      </c>
    </row>
    <row r="203" spans="1:13" x14ac:dyDescent="0.3">
      <c r="A203" s="8">
        <v>202</v>
      </c>
      <c r="B203" s="8" t="s">
        <v>13</v>
      </c>
      <c r="C203" s="8">
        <v>43</v>
      </c>
      <c r="D203" s="8" t="s">
        <v>34</v>
      </c>
      <c r="E203" s="8">
        <v>7.8</v>
      </c>
      <c r="F203" s="8">
        <v>8</v>
      </c>
      <c r="G203" s="8">
        <v>90</v>
      </c>
      <c r="H203" s="8">
        <v>5</v>
      </c>
      <c r="I203" s="8" t="s">
        <v>19</v>
      </c>
      <c r="J203" s="8" t="s">
        <v>45</v>
      </c>
      <c r="K203" s="8">
        <v>70</v>
      </c>
      <c r="L203" s="8">
        <v>8000</v>
      </c>
      <c r="M203" s="8" t="s">
        <v>25</v>
      </c>
    </row>
    <row r="204" spans="1:13" x14ac:dyDescent="0.3">
      <c r="A204" s="8">
        <v>203</v>
      </c>
      <c r="B204" s="8" t="s">
        <v>13</v>
      </c>
      <c r="C204" s="8">
        <v>43</v>
      </c>
      <c r="D204" s="8" t="s">
        <v>34</v>
      </c>
      <c r="E204" s="8">
        <v>7.8</v>
      </c>
      <c r="F204" s="8">
        <v>8</v>
      </c>
      <c r="G204" s="8">
        <v>90</v>
      </c>
      <c r="H204" s="8">
        <v>5</v>
      </c>
      <c r="I204" s="8" t="s">
        <v>19</v>
      </c>
      <c r="J204" s="8" t="s">
        <v>45</v>
      </c>
      <c r="K204" s="8">
        <v>70</v>
      </c>
      <c r="L204" s="8">
        <v>8000</v>
      </c>
      <c r="M204" s="8" t="s">
        <v>25</v>
      </c>
    </row>
    <row r="205" spans="1:13" x14ac:dyDescent="0.3">
      <c r="A205" s="8">
        <v>204</v>
      </c>
      <c r="B205" s="8" t="s">
        <v>13</v>
      </c>
      <c r="C205" s="8">
        <v>43</v>
      </c>
      <c r="D205" s="8" t="s">
        <v>34</v>
      </c>
      <c r="E205" s="8">
        <v>6.9</v>
      </c>
      <c r="F205" s="8">
        <v>6</v>
      </c>
      <c r="G205" s="8">
        <v>47</v>
      </c>
      <c r="H205" s="8">
        <v>7</v>
      </c>
      <c r="I205" s="8" t="s">
        <v>30</v>
      </c>
      <c r="J205" s="8" t="s">
        <v>33</v>
      </c>
      <c r="K205" s="8">
        <v>69</v>
      </c>
      <c r="L205" s="8">
        <v>6800</v>
      </c>
      <c r="M205" s="8" t="s">
        <v>17</v>
      </c>
    </row>
    <row r="206" spans="1:13" x14ac:dyDescent="0.3">
      <c r="A206" s="8">
        <v>205</v>
      </c>
      <c r="B206" s="8" t="s">
        <v>13</v>
      </c>
      <c r="C206" s="8">
        <v>43</v>
      </c>
      <c r="D206" s="8" t="s">
        <v>34</v>
      </c>
      <c r="E206" s="8">
        <v>7.6</v>
      </c>
      <c r="F206" s="8">
        <v>8</v>
      </c>
      <c r="G206" s="8">
        <v>75</v>
      </c>
      <c r="H206" s="8">
        <v>4</v>
      </c>
      <c r="I206" s="8" t="s">
        <v>15</v>
      </c>
      <c r="J206" s="8" t="s">
        <v>52</v>
      </c>
      <c r="K206" s="8">
        <v>68</v>
      </c>
      <c r="L206" s="8">
        <v>6800</v>
      </c>
      <c r="M206" s="8" t="s">
        <v>17</v>
      </c>
    </row>
    <row r="207" spans="1:13" x14ac:dyDescent="0.3">
      <c r="A207" s="8">
        <v>206</v>
      </c>
      <c r="B207" s="8" t="s">
        <v>13</v>
      </c>
      <c r="C207" s="8">
        <v>43</v>
      </c>
      <c r="D207" s="8" t="s">
        <v>34</v>
      </c>
      <c r="E207" s="8">
        <v>7.7</v>
      </c>
      <c r="F207" s="8">
        <v>8</v>
      </c>
      <c r="G207" s="8">
        <v>90</v>
      </c>
      <c r="H207" s="8">
        <v>5</v>
      </c>
      <c r="I207" s="8" t="s">
        <v>19</v>
      </c>
      <c r="J207" s="8" t="s">
        <v>45</v>
      </c>
      <c r="K207" s="8">
        <v>70</v>
      </c>
      <c r="L207" s="8">
        <v>8000</v>
      </c>
      <c r="M207" s="8" t="s">
        <v>17</v>
      </c>
    </row>
    <row r="208" spans="1:13" x14ac:dyDescent="0.3">
      <c r="A208" s="8">
        <v>207</v>
      </c>
      <c r="B208" s="8" t="s">
        <v>13</v>
      </c>
      <c r="C208" s="8">
        <v>43</v>
      </c>
      <c r="D208" s="8" t="s">
        <v>34</v>
      </c>
      <c r="E208" s="8">
        <v>7.7</v>
      </c>
      <c r="F208" s="8">
        <v>8</v>
      </c>
      <c r="G208" s="8">
        <v>90</v>
      </c>
      <c r="H208" s="8">
        <v>5</v>
      </c>
      <c r="I208" s="8" t="s">
        <v>19</v>
      </c>
      <c r="J208" s="8" t="s">
        <v>45</v>
      </c>
      <c r="K208" s="8">
        <v>70</v>
      </c>
      <c r="L208" s="8">
        <v>8000</v>
      </c>
      <c r="M208" s="8" t="s">
        <v>17</v>
      </c>
    </row>
    <row r="209" spans="1:13" x14ac:dyDescent="0.3">
      <c r="A209" s="8">
        <v>208</v>
      </c>
      <c r="B209" s="8" t="s">
        <v>13</v>
      </c>
      <c r="C209" s="8">
        <v>43</v>
      </c>
      <c r="D209" s="8" t="s">
        <v>34</v>
      </c>
      <c r="E209" s="8">
        <v>7.7</v>
      </c>
      <c r="F209" s="8">
        <v>8</v>
      </c>
      <c r="G209" s="8">
        <v>90</v>
      </c>
      <c r="H209" s="8">
        <v>5</v>
      </c>
      <c r="I209" s="8" t="s">
        <v>19</v>
      </c>
      <c r="J209" s="8" t="s">
        <v>45</v>
      </c>
      <c r="K209" s="8">
        <v>70</v>
      </c>
      <c r="L209" s="8">
        <v>8000</v>
      </c>
      <c r="M209" s="8" t="s">
        <v>17</v>
      </c>
    </row>
    <row r="210" spans="1:13" x14ac:dyDescent="0.3">
      <c r="A210" s="8">
        <v>209</v>
      </c>
      <c r="B210" s="8" t="s">
        <v>13</v>
      </c>
      <c r="C210" s="8">
        <v>43</v>
      </c>
      <c r="D210" s="8" t="s">
        <v>34</v>
      </c>
      <c r="E210" s="8">
        <v>7.7</v>
      </c>
      <c r="F210" s="8">
        <v>8</v>
      </c>
      <c r="G210" s="8">
        <v>90</v>
      </c>
      <c r="H210" s="8">
        <v>5</v>
      </c>
      <c r="I210" s="8" t="s">
        <v>19</v>
      </c>
      <c r="J210" s="8" t="s">
        <v>45</v>
      </c>
      <c r="K210" s="8">
        <v>70</v>
      </c>
      <c r="L210" s="8">
        <v>8000</v>
      </c>
      <c r="M210" s="8" t="s">
        <v>17</v>
      </c>
    </row>
    <row r="211" spans="1:13" x14ac:dyDescent="0.3">
      <c r="A211" s="8">
        <v>210</v>
      </c>
      <c r="B211" s="8" t="s">
        <v>13</v>
      </c>
      <c r="C211" s="8">
        <v>43</v>
      </c>
      <c r="D211" s="8" t="s">
        <v>34</v>
      </c>
      <c r="E211" s="8">
        <v>7.8</v>
      </c>
      <c r="F211" s="8">
        <v>8</v>
      </c>
      <c r="G211" s="8">
        <v>90</v>
      </c>
      <c r="H211" s="8">
        <v>5</v>
      </c>
      <c r="I211" s="8" t="s">
        <v>19</v>
      </c>
      <c r="J211" s="8" t="s">
        <v>45</v>
      </c>
      <c r="K211" s="8">
        <v>70</v>
      </c>
      <c r="L211" s="8">
        <v>8000</v>
      </c>
      <c r="M211" s="8" t="s">
        <v>17</v>
      </c>
    </row>
    <row r="212" spans="1:13" x14ac:dyDescent="0.3">
      <c r="A212" s="8">
        <v>211</v>
      </c>
      <c r="B212" s="8" t="s">
        <v>13</v>
      </c>
      <c r="C212" s="8">
        <v>43</v>
      </c>
      <c r="D212" s="8" t="s">
        <v>34</v>
      </c>
      <c r="E212" s="8">
        <v>7.7</v>
      </c>
      <c r="F212" s="8">
        <v>8</v>
      </c>
      <c r="G212" s="8">
        <v>90</v>
      </c>
      <c r="H212" s="8">
        <v>5</v>
      </c>
      <c r="I212" s="8" t="s">
        <v>19</v>
      </c>
      <c r="J212" s="8" t="s">
        <v>45</v>
      </c>
      <c r="K212" s="8">
        <v>70</v>
      </c>
      <c r="L212" s="8">
        <v>8000</v>
      </c>
      <c r="M212" s="8" t="s">
        <v>17</v>
      </c>
    </row>
    <row r="213" spans="1:13" x14ac:dyDescent="0.3">
      <c r="A213" s="8">
        <v>212</v>
      </c>
      <c r="B213" s="8" t="s">
        <v>13</v>
      </c>
      <c r="C213" s="8">
        <v>43</v>
      </c>
      <c r="D213" s="8" t="s">
        <v>34</v>
      </c>
      <c r="E213" s="8">
        <v>7.8</v>
      </c>
      <c r="F213" s="8">
        <v>8</v>
      </c>
      <c r="G213" s="8">
        <v>90</v>
      </c>
      <c r="H213" s="8">
        <v>5</v>
      </c>
      <c r="I213" s="8" t="s">
        <v>19</v>
      </c>
      <c r="J213" s="8" t="s">
        <v>45</v>
      </c>
      <c r="K213" s="8">
        <v>70</v>
      </c>
      <c r="L213" s="8">
        <v>8000</v>
      </c>
      <c r="M213" s="8" t="s">
        <v>17</v>
      </c>
    </row>
    <row r="214" spans="1:13" x14ac:dyDescent="0.3">
      <c r="A214" s="8">
        <v>213</v>
      </c>
      <c r="B214" s="8" t="s">
        <v>13</v>
      </c>
      <c r="C214" s="8">
        <v>43</v>
      </c>
      <c r="D214" s="8" t="s">
        <v>34</v>
      </c>
      <c r="E214" s="8">
        <v>7.8</v>
      </c>
      <c r="F214" s="8">
        <v>8</v>
      </c>
      <c r="G214" s="8">
        <v>90</v>
      </c>
      <c r="H214" s="8">
        <v>5</v>
      </c>
      <c r="I214" s="8" t="s">
        <v>19</v>
      </c>
      <c r="J214" s="8" t="s">
        <v>45</v>
      </c>
      <c r="K214" s="8">
        <v>70</v>
      </c>
      <c r="L214" s="8">
        <v>8000</v>
      </c>
      <c r="M214" s="8" t="s">
        <v>17</v>
      </c>
    </row>
    <row r="215" spans="1:13" x14ac:dyDescent="0.3">
      <c r="A215" s="8">
        <v>214</v>
      </c>
      <c r="B215" s="8" t="s">
        <v>13</v>
      </c>
      <c r="C215" s="8">
        <v>43</v>
      </c>
      <c r="D215" s="8" t="s">
        <v>34</v>
      </c>
      <c r="E215" s="8">
        <v>7.8</v>
      </c>
      <c r="F215" s="8">
        <v>8</v>
      </c>
      <c r="G215" s="8">
        <v>90</v>
      </c>
      <c r="H215" s="8">
        <v>5</v>
      </c>
      <c r="I215" s="8" t="s">
        <v>19</v>
      </c>
      <c r="J215" s="8" t="s">
        <v>45</v>
      </c>
      <c r="K215" s="8">
        <v>70</v>
      </c>
      <c r="L215" s="8">
        <v>8000</v>
      </c>
      <c r="M215" s="8" t="s">
        <v>17</v>
      </c>
    </row>
    <row r="216" spans="1:13" x14ac:dyDescent="0.3">
      <c r="A216" s="8">
        <v>215</v>
      </c>
      <c r="B216" s="8" t="s">
        <v>13</v>
      </c>
      <c r="C216" s="8">
        <v>43</v>
      </c>
      <c r="D216" s="8" t="s">
        <v>34</v>
      </c>
      <c r="E216" s="8">
        <v>7.8</v>
      </c>
      <c r="F216" s="8">
        <v>8</v>
      </c>
      <c r="G216" s="8">
        <v>90</v>
      </c>
      <c r="H216" s="8">
        <v>5</v>
      </c>
      <c r="I216" s="8" t="s">
        <v>19</v>
      </c>
      <c r="J216" s="8" t="s">
        <v>45</v>
      </c>
      <c r="K216" s="8">
        <v>70</v>
      </c>
      <c r="L216" s="8">
        <v>8000</v>
      </c>
      <c r="M216" s="8" t="s">
        <v>17</v>
      </c>
    </row>
    <row r="217" spans="1:13" x14ac:dyDescent="0.3">
      <c r="A217" s="8">
        <v>216</v>
      </c>
      <c r="B217" s="8" t="s">
        <v>13</v>
      </c>
      <c r="C217" s="8">
        <v>43</v>
      </c>
      <c r="D217" s="8" t="s">
        <v>34</v>
      </c>
      <c r="E217" s="8">
        <v>7.8</v>
      </c>
      <c r="F217" s="8">
        <v>8</v>
      </c>
      <c r="G217" s="8">
        <v>90</v>
      </c>
      <c r="H217" s="8">
        <v>5</v>
      </c>
      <c r="I217" s="8" t="s">
        <v>19</v>
      </c>
      <c r="J217" s="8" t="s">
        <v>45</v>
      </c>
      <c r="K217" s="8">
        <v>70</v>
      </c>
      <c r="L217" s="8">
        <v>8000</v>
      </c>
      <c r="M217" s="8" t="s">
        <v>17</v>
      </c>
    </row>
    <row r="218" spans="1:13" x14ac:dyDescent="0.3">
      <c r="A218" s="8">
        <v>217</v>
      </c>
      <c r="B218" s="8" t="s">
        <v>13</v>
      </c>
      <c r="C218" s="8">
        <v>43</v>
      </c>
      <c r="D218" s="8" t="s">
        <v>34</v>
      </c>
      <c r="E218" s="8">
        <v>7.8</v>
      </c>
      <c r="F218" s="8">
        <v>8</v>
      </c>
      <c r="G218" s="8">
        <v>90</v>
      </c>
      <c r="H218" s="8">
        <v>5</v>
      </c>
      <c r="I218" s="8" t="s">
        <v>19</v>
      </c>
      <c r="J218" s="8" t="s">
        <v>45</v>
      </c>
      <c r="K218" s="8">
        <v>70</v>
      </c>
      <c r="L218" s="8">
        <v>8000</v>
      </c>
      <c r="M218" s="8" t="s">
        <v>17</v>
      </c>
    </row>
    <row r="219" spans="1:13" x14ac:dyDescent="0.3">
      <c r="A219" s="8">
        <v>218</v>
      </c>
      <c r="B219" s="8" t="s">
        <v>13</v>
      </c>
      <c r="C219" s="8">
        <v>43</v>
      </c>
      <c r="D219" s="8" t="s">
        <v>34</v>
      </c>
      <c r="E219" s="8">
        <v>7.8</v>
      </c>
      <c r="F219" s="8">
        <v>8</v>
      </c>
      <c r="G219" s="8">
        <v>90</v>
      </c>
      <c r="H219" s="8">
        <v>5</v>
      </c>
      <c r="I219" s="8" t="s">
        <v>19</v>
      </c>
      <c r="J219" s="8" t="s">
        <v>45</v>
      </c>
      <c r="K219" s="8">
        <v>70</v>
      </c>
      <c r="L219" s="8">
        <v>8000</v>
      </c>
      <c r="M219" s="8" t="s">
        <v>17</v>
      </c>
    </row>
    <row r="220" spans="1:13" x14ac:dyDescent="0.3">
      <c r="A220" s="8">
        <v>219</v>
      </c>
      <c r="B220" s="8" t="s">
        <v>13</v>
      </c>
      <c r="C220" s="8">
        <v>43</v>
      </c>
      <c r="D220" s="8" t="s">
        <v>34</v>
      </c>
      <c r="E220" s="8">
        <v>7.8</v>
      </c>
      <c r="F220" s="8">
        <v>8</v>
      </c>
      <c r="G220" s="8">
        <v>90</v>
      </c>
      <c r="H220" s="8">
        <v>5</v>
      </c>
      <c r="I220" s="8" t="s">
        <v>19</v>
      </c>
      <c r="J220" s="8" t="s">
        <v>45</v>
      </c>
      <c r="K220" s="8">
        <v>70</v>
      </c>
      <c r="L220" s="8">
        <v>8000</v>
      </c>
      <c r="M220" s="8" t="s">
        <v>24</v>
      </c>
    </row>
    <row r="221" spans="1:13" x14ac:dyDescent="0.3">
      <c r="A221" s="8">
        <v>220</v>
      </c>
      <c r="B221" s="8" t="s">
        <v>13</v>
      </c>
      <c r="C221" s="8">
        <v>43</v>
      </c>
      <c r="D221" s="8" t="s">
        <v>50</v>
      </c>
      <c r="E221" s="8">
        <v>6.5</v>
      </c>
      <c r="F221" s="8">
        <v>6</v>
      </c>
      <c r="G221" s="8">
        <v>45</v>
      </c>
      <c r="H221" s="8">
        <v>7</v>
      </c>
      <c r="I221" s="8" t="s">
        <v>15</v>
      </c>
      <c r="J221" s="8" t="s">
        <v>45</v>
      </c>
      <c r="K221" s="8">
        <v>72</v>
      </c>
      <c r="L221" s="8">
        <v>6000</v>
      </c>
      <c r="M221" s="8" t="s">
        <v>24</v>
      </c>
    </row>
    <row r="222" spans="1:13" x14ac:dyDescent="0.3">
      <c r="A222" s="8">
        <v>221</v>
      </c>
      <c r="B222" s="8" t="s">
        <v>28</v>
      </c>
      <c r="C222" s="8">
        <v>44</v>
      </c>
      <c r="D222" s="8" t="s">
        <v>26</v>
      </c>
      <c r="E222" s="8">
        <v>6.6</v>
      </c>
      <c r="F222" s="8">
        <v>7</v>
      </c>
      <c r="G222" s="8">
        <v>45</v>
      </c>
      <c r="H222" s="8">
        <v>4</v>
      </c>
      <c r="I222" s="8" t="s">
        <v>15</v>
      </c>
      <c r="J222" s="8" t="s">
        <v>51</v>
      </c>
      <c r="K222" s="8">
        <v>65</v>
      </c>
      <c r="L222" s="8">
        <v>6000</v>
      </c>
      <c r="M222" s="8" t="s">
        <v>25</v>
      </c>
    </row>
    <row r="223" spans="1:13" x14ac:dyDescent="0.3">
      <c r="A223" s="8">
        <v>222</v>
      </c>
      <c r="B223" s="8" t="s">
        <v>13</v>
      </c>
      <c r="C223" s="8">
        <v>44</v>
      </c>
      <c r="D223" s="8" t="s">
        <v>50</v>
      </c>
      <c r="E223" s="8">
        <v>6.4</v>
      </c>
      <c r="F223" s="8">
        <v>6</v>
      </c>
      <c r="G223" s="8">
        <v>45</v>
      </c>
      <c r="H223" s="8">
        <v>7</v>
      </c>
      <c r="I223" s="8" t="s">
        <v>15</v>
      </c>
      <c r="J223" s="8" t="s">
        <v>45</v>
      </c>
      <c r="K223" s="8">
        <v>72</v>
      </c>
      <c r="L223" s="8">
        <v>6000</v>
      </c>
      <c r="M223" s="8" t="s">
        <v>25</v>
      </c>
    </row>
    <row r="224" spans="1:13" x14ac:dyDescent="0.3">
      <c r="A224" s="8">
        <v>223</v>
      </c>
      <c r="B224" s="8" t="s">
        <v>13</v>
      </c>
      <c r="C224" s="8">
        <v>44</v>
      </c>
      <c r="D224" s="8" t="s">
        <v>50</v>
      </c>
      <c r="E224" s="8">
        <v>6.3</v>
      </c>
      <c r="F224" s="8">
        <v>6</v>
      </c>
      <c r="G224" s="8">
        <v>45</v>
      </c>
      <c r="H224" s="8">
        <v>7</v>
      </c>
      <c r="I224" s="8" t="s">
        <v>15</v>
      </c>
      <c r="J224" s="8" t="s">
        <v>45</v>
      </c>
      <c r="K224" s="8">
        <v>72</v>
      </c>
      <c r="L224" s="8">
        <v>6000</v>
      </c>
      <c r="M224" s="8" t="s">
        <v>25</v>
      </c>
    </row>
    <row r="225" spans="1:13" x14ac:dyDescent="0.3">
      <c r="A225" s="8">
        <v>224</v>
      </c>
      <c r="B225" s="8" t="s">
        <v>13</v>
      </c>
      <c r="C225" s="8">
        <v>44</v>
      </c>
      <c r="D225" s="8" t="s">
        <v>50</v>
      </c>
      <c r="E225" s="8">
        <v>6.4</v>
      </c>
      <c r="F225" s="8">
        <v>6</v>
      </c>
      <c r="G225" s="8">
        <v>45</v>
      </c>
      <c r="H225" s="8">
        <v>7</v>
      </c>
      <c r="I225" s="8" t="s">
        <v>15</v>
      </c>
      <c r="J225" s="8" t="s">
        <v>45</v>
      </c>
      <c r="K225" s="8">
        <v>72</v>
      </c>
      <c r="L225" s="8">
        <v>6000</v>
      </c>
      <c r="M225" s="8" t="s">
        <v>25</v>
      </c>
    </row>
    <row r="226" spans="1:13" x14ac:dyDescent="0.3">
      <c r="A226" s="8">
        <v>225</v>
      </c>
      <c r="B226" s="8" t="s">
        <v>28</v>
      </c>
      <c r="C226" s="8">
        <v>44</v>
      </c>
      <c r="D226" s="8" t="s">
        <v>26</v>
      </c>
      <c r="E226" s="8">
        <v>6.6</v>
      </c>
      <c r="F226" s="8">
        <v>7</v>
      </c>
      <c r="G226" s="8">
        <v>45</v>
      </c>
      <c r="H226" s="8">
        <v>4</v>
      </c>
      <c r="I226" s="8" t="s">
        <v>15</v>
      </c>
      <c r="J226" s="8" t="s">
        <v>51</v>
      </c>
      <c r="K226" s="8">
        <v>65</v>
      </c>
      <c r="L226" s="8">
        <v>6000</v>
      </c>
      <c r="M226" s="8" t="s">
        <v>25</v>
      </c>
    </row>
    <row r="227" spans="1:13" x14ac:dyDescent="0.3">
      <c r="A227" s="8">
        <v>226</v>
      </c>
      <c r="B227" s="8" t="s">
        <v>13</v>
      </c>
      <c r="C227" s="8">
        <v>44</v>
      </c>
      <c r="D227" s="8" t="s">
        <v>50</v>
      </c>
      <c r="E227" s="8">
        <v>6.3</v>
      </c>
      <c r="F227" s="8">
        <v>6</v>
      </c>
      <c r="G227" s="8">
        <v>45</v>
      </c>
      <c r="H227" s="8">
        <v>7</v>
      </c>
      <c r="I227" s="8" t="s">
        <v>15</v>
      </c>
      <c r="J227" s="8" t="s">
        <v>45</v>
      </c>
      <c r="K227" s="8">
        <v>72</v>
      </c>
      <c r="L227" s="8">
        <v>6000</v>
      </c>
      <c r="M227" s="8" t="s">
        <v>25</v>
      </c>
    </row>
    <row r="228" spans="1:13" x14ac:dyDescent="0.3">
      <c r="A228" s="8">
        <v>227</v>
      </c>
      <c r="B228" s="8" t="s">
        <v>28</v>
      </c>
      <c r="C228" s="8">
        <v>44</v>
      </c>
      <c r="D228" s="8" t="s">
        <v>26</v>
      </c>
      <c r="E228" s="8">
        <v>6.6</v>
      </c>
      <c r="F228" s="8">
        <v>7</v>
      </c>
      <c r="G228" s="8">
        <v>45</v>
      </c>
      <c r="H228" s="8">
        <v>4</v>
      </c>
      <c r="I228" s="8" t="s">
        <v>15</v>
      </c>
      <c r="J228" s="8" t="s">
        <v>51</v>
      </c>
      <c r="K228" s="8">
        <v>65</v>
      </c>
      <c r="L228" s="8">
        <v>6000</v>
      </c>
      <c r="M228" s="8" t="s">
        <v>25</v>
      </c>
    </row>
    <row r="229" spans="1:13" x14ac:dyDescent="0.3">
      <c r="A229" s="8">
        <v>228</v>
      </c>
      <c r="B229" s="8" t="s">
        <v>13</v>
      </c>
      <c r="C229" s="8">
        <v>44</v>
      </c>
      <c r="D229" s="8" t="s">
        <v>50</v>
      </c>
      <c r="E229" s="8">
        <v>6.3</v>
      </c>
      <c r="F229" s="8">
        <v>6</v>
      </c>
      <c r="G229" s="8">
        <v>45</v>
      </c>
      <c r="H229" s="8">
        <v>7</v>
      </c>
      <c r="I229" s="8" t="s">
        <v>15</v>
      </c>
      <c r="J229" s="8" t="s">
        <v>45</v>
      </c>
      <c r="K229" s="8">
        <v>72</v>
      </c>
      <c r="L229" s="8">
        <v>6000</v>
      </c>
      <c r="M229" s="8" t="s">
        <v>25</v>
      </c>
    </row>
    <row r="230" spans="1:13" x14ac:dyDescent="0.3">
      <c r="A230" s="8">
        <v>229</v>
      </c>
      <c r="B230" s="8" t="s">
        <v>28</v>
      </c>
      <c r="C230" s="8">
        <v>44</v>
      </c>
      <c r="D230" s="8" t="s">
        <v>26</v>
      </c>
      <c r="E230" s="8">
        <v>6.6</v>
      </c>
      <c r="F230" s="8">
        <v>7</v>
      </c>
      <c r="G230" s="8">
        <v>45</v>
      </c>
      <c r="H230" s="8">
        <v>4</v>
      </c>
      <c r="I230" s="8" t="s">
        <v>15</v>
      </c>
      <c r="J230" s="8" t="s">
        <v>51</v>
      </c>
      <c r="K230" s="8">
        <v>65</v>
      </c>
      <c r="L230" s="8">
        <v>6000</v>
      </c>
      <c r="M230" s="8" t="s">
        <v>25</v>
      </c>
    </row>
    <row r="231" spans="1:13" x14ac:dyDescent="0.3">
      <c r="A231" s="8">
        <v>230</v>
      </c>
      <c r="B231" s="8" t="s">
        <v>13</v>
      </c>
      <c r="C231" s="8">
        <v>44</v>
      </c>
      <c r="D231" s="8" t="s">
        <v>50</v>
      </c>
      <c r="E231" s="8">
        <v>6.3</v>
      </c>
      <c r="F231" s="8">
        <v>6</v>
      </c>
      <c r="G231" s="8">
        <v>45</v>
      </c>
      <c r="H231" s="8">
        <v>7</v>
      </c>
      <c r="I231" s="8" t="s">
        <v>15</v>
      </c>
      <c r="J231" s="8" t="s">
        <v>45</v>
      </c>
      <c r="K231" s="8">
        <v>72</v>
      </c>
      <c r="L231" s="8">
        <v>6000</v>
      </c>
      <c r="M231" s="8" t="s">
        <v>25</v>
      </c>
    </row>
    <row r="232" spans="1:13" x14ac:dyDescent="0.3">
      <c r="A232" s="8">
        <v>231</v>
      </c>
      <c r="B232" s="8" t="s">
        <v>28</v>
      </c>
      <c r="C232" s="8">
        <v>44</v>
      </c>
      <c r="D232" s="8" t="s">
        <v>26</v>
      </c>
      <c r="E232" s="8">
        <v>6.6</v>
      </c>
      <c r="F232" s="8">
        <v>7</v>
      </c>
      <c r="G232" s="8">
        <v>45</v>
      </c>
      <c r="H232" s="8">
        <v>4</v>
      </c>
      <c r="I232" s="8" t="s">
        <v>15</v>
      </c>
      <c r="J232" s="8" t="s">
        <v>51</v>
      </c>
      <c r="K232" s="8">
        <v>65</v>
      </c>
      <c r="L232" s="8">
        <v>6000</v>
      </c>
      <c r="M232" s="8" t="s">
        <v>25</v>
      </c>
    </row>
    <row r="233" spans="1:13" x14ac:dyDescent="0.3">
      <c r="A233" s="8">
        <v>232</v>
      </c>
      <c r="B233" s="8" t="s">
        <v>13</v>
      </c>
      <c r="C233" s="8">
        <v>44</v>
      </c>
      <c r="D233" s="8" t="s">
        <v>50</v>
      </c>
      <c r="E233" s="8">
        <v>6.3</v>
      </c>
      <c r="F233" s="8">
        <v>6</v>
      </c>
      <c r="G233" s="8">
        <v>45</v>
      </c>
      <c r="H233" s="8">
        <v>7</v>
      </c>
      <c r="I233" s="8" t="s">
        <v>15</v>
      </c>
      <c r="J233" s="8" t="s">
        <v>45</v>
      </c>
      <c r="K233" s="8">
        <v>72</v>
      </c>
      <c r="L233" s="8">
        <v>6000</v>
      </c>
      <c r="M233" s="8" t="s">
        <v>25</v>
      </c>
    </row>
    <row r="234" spans="1:13" x14ac:dyDescent="0.3">
      <c r="A234" s="8">
        <v>233</v>
      </c>
      <c r="B234" s="8" t="s">
        <v>28</v>
      </c>
      <c r="C234" s="8">
        <v>44</v>
      </c>
      <c r="D234" s="8" t="s">
        <v>26</v>
      </c>
      <c r="E234" s="8">
        <v>6.6</v>
      </c>
      <c r="F234" s="8">
        <v>7</v>
      </c>
      <c r="G234" s="8">
        <v>45</v>
      </c>
      <c r="H234" s="8">
        <v>4</v>
      </c>
      <c r="I234" s="8" t="s">
        <v>15</v>
      </c>
      <c r="J234" s="8" t="s">
        <v>51</v>
      </c>
      <c r="K234" s="8">
        <v>65</v>
      </c>
      <c r="L234" s="8">
        <v>6000</v>
      </c>
      <c r="M234" s="8" t="s">
        <v>25</v>
      </c>
    </row>
    <row r="235" spans="1:13" x14ac:dyDescent="0.3">
      <c r="A235" s="8">
        <v>234</v>
      </c>
      <c r="B235" s="8" t="s">
        <v>13</v>
      </c>
      <c r="C235" s="8">
        <v>44</v>
      </c>
      <c r="D235" s="8" t="s">
        <v>50</v>
      </c>
      <c r="E235" s="8">
        <v>6.3</v>
      </c>
      <c r="F235" s="8">
        <v>6</v>
      </c>
      <c r="G235" s="8">
        <v>45</v>
      </c>
      <c r="H235" s="8">
        <v>7</v>
      </c>
      <c r="I235" s="8" t="s">
        <v>15</v>
      </c>
      <c r="J235" s="8" t="s">
        <v>45</v>
      </c>
      <c r="K235" s="8">
        <v>72</v>
      </c>
      <c r="L235" s="8">
        <v>6000</v>
      </c>
      <c r="M235" s="8" t="s">
        <v>25</v>
      </c>
    </row>
    <row r="236" spans="1:13" x14ac:dyDescent="0.3">
      <c r="A236" s="8">
        <v>235</v>
      </c>
      <c r="B236" s="8" t="s">
        <v>28</v>
      </c>
      <c r="C236" s="8">
        <v>44</v>
      </c>
      <c r="D236" s="8" t="s">
        <v>26</v>
      </c>
      <c r="E236" s="8">
        <v>6.6</v>
      </c>
      <c r="F236" s="8">
        <v>7</v>
      </c>
      <c r="G236" s="8">
        <v>45</v>
      </c>
      <c r="H236" s="8">
        <v>4</v>
      </c>
      <c r="I236" s="8" t="s">
        <v>15</v>
      </c>
      <c r="J236" s="8" t="s">
        <v>51</v>
      </c>
      <c r="K236" s="8">
        <v>65</v>
      </c>
      <c r="L236" s="8">
        <v>6000</v>
      </c>
      <c r="M236" s="8" t="s">
        <v>25</v>
      </c>
    </row>
    <row r="237" spans="1:13" x14ac:dyDescent="0.3">
      <c r="A237" s="8">
        <v>236</v>
      </c>
      <c r="B237" s="8" t="s">
        <v>13</v>
      </c>
      <c r="C237" s="8">
        <v>44</v>
      </c>
      <c r="D237" s="8" t="s">
        <v>50</v>
      </c>
      <c r="E237" s="8">
        <v>6.3</v>
      </c>
      <c r="F237" s="8">
        <v>6</v>
      </c>
      <c r="G237" s="8">
        <v>45</v>
      </c>
      <c r="H237" s="8">
        <v>7</v>
      </c>
      <c r="I237" s="8" t="s">
        <v>15</v>
      </c>
      <c r="J237" s="8" t="s">
        <v>45</v>
      </c>
      <c r="K237" s="8">
        <v>72</v>
      </c>
      <c r="L237" s="8">
        <v>6000</v>
      </c>
      <c r="M237" s="8" t="s">
        <v>25</v>
      </c>
    </row>
    <row r="238" spans="1:13" x14ac:dyDescent="0.3">
      <c r="A238" s="8">
        <v>237</v>
      </c>
      <c r="B238" s="8" t="s">
        <v>13</v>
      </c>
      <c r="C238" s="8">
        <v>44</v>
      </c>
      <c r="D238" s="8" t="s">
        <v>50</v>
      </c>
      <c r="E238" s="8">
        <v>6.4</v>
      </c>
      <c r="F238" s="8">
        <v>6</v>
      </c>
      <c r="G238" s="8">
        <v>45</v>
      </c>
      <c r="H238" s="8">
        <v>7</v>
      </c>
      <c r="I238" s="8" t="s">
        <v>15</v>
      </c>
      <c r="J238" s="8" t="s">
        <v>45</v>
      </c>
      <c r="K238" s="8">
        <v>72</v>
      </c>
      <c r="L238" s="8">
        <v>6000</v>
      </c>
      <c r="M238" s="8" t="s">
        <v>25</v>
      </c>
    </row>
    <row r="239" spans="1:13" x14ac:dyDescent="0.3">
      <c r="A239" s="8">
        <v>238</v>
      </c>
      <c r="B239" s="8" t="s">
        <v>28</v>
      </c>
      <c r="C239" s="8">
        <v>44</v>
      </c>
      <c r="D239" s="8" t="s">
        <v>26</v>
      </c>
      <c r="E239" s="8">
        <v>6.5</v>
      </c>
      <c r="F239" s="8">
        <v>7</v>
      </c>
      <c r="G239" s="8">
        <v>45</v>
      </c>
      <c r="H239" s="8">
        <v>4</v>
      </c>
      <c r="I239" s="8" t="s">
        <v>15</v>
      </c>
      <c r="J239" s="8" t="s">
        <v>51</v>
      </c>
      <c r="K239" s="8">
        <v>65</v>
      </c>
      <c r="L239" s="8">
        <v>6000</v>
      </c>
      <c r="M239" s="8" t="s">
        <v>25</v>
      </c>
    </row>
    <row r="240" spans="1:13" x14ac:dyDescent="0.3">
      <c r="A240" s="8">
        <v>239</v>
      </c>
      <c r="B240" s="8" t="s">
        <v>13</v>
      </c>
      <c r="C240" s="8">
        <v>44</v>
      </c>
      <c r="D240" s="8" t="s">
        <v>50</v>
      </c>
      <c r="E240" s="8">
        <v>6.3</v>
      </c>
      <c r="F240" s="8">
        <v>6</v>
      </c>
      <c r="G240" s="8">
        <v>45</v>
      </c>
      <c r="H240" s="8">
        <v>7</v>
      </c>
      <c r="I240" s="8" t="s">
        <v>15</v>
      </c>
      <c r="J240" s="8" t="s">
        <v>45</v>
      </c>
      <c r="K240" s="8">
        <v>72</v>
      </c>
      <c r="L240" s="8">
        <v>6000</v>
      </c>
      <c r="M240" s="8" t="s">
        <v>25</v>
      </c>
    </row>
    <row r="241" spans="1:13" x14ac:dyDescent="0.3">
      <c r="A241" s="8">
        <v>240</v>
      </c>
      <c r="B241" s="8" t="s">
        <v>13</v>
      </c>
      <c r="C241" s="8">
        <v>44</v>
      </c>
      <c r="D241" s="8" t="s">
        <v>50</v>
      </c>
      <c r="E241" s="8">
        <v>6.4</v>
      </c>
      <c r="F241" s="8">
        <v>6</v>
      </c>
      <c r="G241" s="8">
        <v>45</v>
      </c>
      <c r="H241" s="8">
        <v>7</v>
      </c>
      <c r="I241" s="8" t="s">
        <v>15</v>
      </c>
      <c r="J241" s="8" t="s">
        <v>45</v>
      </c>
      <c r="K241" s="8">
        <v>72</v>
      </c>
      <c r="L241" s="8">
        <v>6000</v>
      </c>
      <c r="M241" s="8" t="s">
        <v>25</v>
      </c>
    </row>
    <row r="242" spans="1:13" x14ac:dyDescent="0.3">
      <c r="A242" s="8">
        <v>241</v>
      </c>
      <c r="B242" s="8" t="s">
        <v>28</v>
      </c>
      <c r="C242" s="8">
        <v>44</v>
      </c>
      <c r="D242" s="8" t="s">
        <v>26</v>
      </c>
      <c r="E242" s="8">
        <v>6.5</v>
      </c>
      <c r="F242" s="8">
        <v>7</v>
      </c>
      <c r="G242" s="8">
        <v>45</v>
      </c>
      <c r="H242" s="8">
        <v>4</v>
      </c>
      <c r="I242" s="8" t="s">
        <v>15</v>
      </c>
      <c r="J242" s="8" t="s">
        <v>51</v>
      </c>
      <c r="K242" s="8">
        <v>65</v>
      </c>
      <c r="L242" s="8">
        <v>6000</v>
      </c>
      <c r="M242" s="8" t="s">
        <v>25</v>
      </c>
    </row>
    <row r="243" spans="1:13" x14ac:dyDescent="0.3">
      <c r="A243" s="8">
        <v>242</v>
      </c>
      <c r="B243" s="8" t="s">
        <v>13</v>
      </c>
      <c r="C243" s="8">
        <v>44</v>
      </c>
      <c r="D243" s="8" t="s">
        <v>50</v>
      </c>
      <c r="E243" s="8">
        <v>6.3</v>
      </c>
      <c r="F243" s="8">
        <v>6</v>
      </c>
      <c r="G243" s="8">
        <v>45</v>
      </c>
      <c r="H243" s="8">
        <v>7</v>
      </c>
      <c r="I243" s="8" t="s">
        <v>15</v>
      </c>
      <c r="J243" s="8" t="s">
        <v>45</v>
      </c>
      <c r="K243" s="8">
        <v>72</v>
      </c>
      <c r="L243" s="8">
        <v>6000</v>
      </c>
      <c r="M243" s="8" t="s">
        <v>25</v>
      </c>
    </row>
    <row r="244" spans="1:13" x14ac:dyDescent="0.3">
      <c r="A244" s="8">
        <v>243</v>
      </c>
      <c r="B244" s="8" t="s">
        <v>13</v>
      </c>
      <c r="C244" s="8">
        <v>44</v>
      </c>
      <c r="D244" s="8" t="s">
        <v>50</v>
      </c>
      <c r="E244" s="8">
        <v>6.4</v>
      </c>
      <c r="F244" s="8">
        <v>6</v>
      </c>
      <c r="G244" s="8">
        <v>45</v>
      </c>
      <c r="H244" s="8">
        <v>7</v>
      </c>
      <c r="I244" s="8" t="s">
        <v>15</v>
      </c>
      <c r="J244" s="8" t="s">
        <v>45</v>
      </c>
      <c r="K244" s="8">
        <v>72</v>
      </c>
      <c r="L244" s="8">
        <v>6000</v>
      </c>
      <c r="M244" s="8" t="s">
        <v>25</v>
      </c>
    </row>
    <row r="245" spans="1:13" x14ac:dyDescent="0.3">
      <c r="A245" s="8">
        <v>244</v>
      </c>
      <c r="B245" s="8" t="s">
        <v>28</v>
      </c>
      <c r="C245" s="8">
        <v>44</v>
      </c>
      <c r="D245" s="8" t="s">
        <v>26</v>
      </c>
      <c r="E245" s="8">
        <v>6.5</v>
      </c>
      <c r="F245" s="8">
        <v>7</v>
      </c>
      <c r="G245" s="8">
        <v>45</v>
      </c>
      <c r="H245" s="8">
        <v>4</v>
      </c>
      <c r="I245" s="8" t="s">
        <v>15</v>
      </c>
      <c r="J245" s="8" t="s">
        <v>51</v>
      </c>
      <c r="K245" s="8">
        <v>65</v>
      </c>
      <c r="L245" s="8">
        <v>6000</v>
      </c>
      <c r="M245" s="8" t="s">
        <v>25</v>
      </c>
    </row>
    <row r="246" spans="1:13" x14ac:dyDescent="0.3">
      <c r="A246" s="8">
        <v>245</v>
      </c>
      <c r="B246" s="8" t="s">
        <v>13</v>
      </c>
      <c r="C246" s="8">
        <v>44</v>
      </c>
      <c r="D246" s="8" t="s">
        <v>50</v>
      </c>
      <c r="E246" s="8">
        <v>6.3</v>
      </c>
      <c r="F246" s="8">
        <v>6</v>
      </c>
      <c r="G246" s="8">
        <v>45</v>
      </c>
      <c r="H246" s="8">
        <v>7</v>
      </c>
      <c r="I246" s="8" t="s">
        <v>15</v>
      </c>
      <c r="J246" s="8" t="s">
        <v>45</v>
      </c>
      <c r="K246" s="8">
        <v>72</v>
      </c>
      <c r="L246" s="8">
        <v>6000</v>
      </c>
      <c r="M246" s="8" t="s">
        <v>25</v>
      </c>
    </row>
    <row r="247" spans="1:13" x14ac:dyDescent="0.3">
      <c r="A247" s="8">
        <v>246</v>
      </c>
      <c r="B247" s="8" t="s">
        <v>28</v>
      </c>
      <c r="C247" s="8">
        <v>44</v>
      </c>
      <c r="D247" s="8" t="s">
        <v>26</v>
      </c>
      <c r="E247" s="8">
        <v>6.5</v>
      </c>
      <c r="F247" s="8">
        <v>7</v>
      </c>
      <c r="G247" s="8">
        <v>45</v>
      </c>
      <c r="H247" s="8">
        <v>4</v>
      </c>
      <c r="I247" s="8" t="s">
        <v>15</v>
      </c>
      <c r="J247" s="8" t="s">
        <v>51</v>
      </c>
      <c r="K247" s="8">
        <v>65</v>
      </c>
      <c r="L247" s="8">
        <v>6000</v>
      </c>
      <c r="M247" s="8" t="s">
        <v>25</v>
      </c>
    </row>
    <row r="248" spans="1:13" x14ac:dyDescent="0.3">
      <c r="A248" s="8">
        <v>247</v>
      </c>
      <c r="B248" s="8" t="s">
        <v>13</v>
      </c>
      <c r="C248" s="8">
        <v>44</v>
      </c>
      <c r="D248" s="8" t="s">
        <v>50</v>
      </c>
      <c r="E248" s="8">
        <v>6.3</v>
      </c>
      <c r="F248" s="8">
        <v>6</v>
      </c>
      <c r="G248" s="8">
        <v>45</v>
      </c>
      <c r="H248" s="8">
        <v>7</v>
      </c>
      <c r="I248" s="8" t="s">
        <v>15</v>
      </c>
      <c r="J248" s="8" t="s">
        <v>45</v>
      </c>
      <c r="K248" s="8">
        <v>72</v>
      </c>
      <c r="L248" s="8">
        <v>6000</v>
      </c>
      <c r="M248" s="8" t="s">
        <v>25</v>
      </c>
    </row>
    <row r="249" spans="1:13" x14ac:dyDescent="0.3">
      <c r="A249" s="8">
        <v>248</v>
      </c>
      <c r="B249" s="8" t="s">
        <v>13</v>
      </c>
      <c r="C249" s="8">
        <v>44</v>
      </c>
      <c r="D249" s="8" t="s">
        <v>34</v>
      </c>
      <c r="E249" s="8">
        <v>6.8</v>
      </c>
      <c r="F249" s="8">
        <v>7</v>
      </c>
      <c r="G249" s="8">
        <v>45</v>
      </c>
      <c r="H249" s="8">
        <v>7</v>
      </c>
      <c r="I249" s="8" t="s">
        <v>15</v>
      </c>
      <c r="J249" s="8" t="s">
        <v>45</v>
      </c>
      <c r="K249" s="8">
        <v>78</v>
      </c>
      <c r="L249" s="8">
        <v>5000</v>
      </c>
      <c r="M249" s="8" t="s">
        <v>25</v>
      </c>
    </row>
    <row r="250" spans="1:13" x14ac:dyDescent="0.3">
      <c r="A250" s="8">
        <v>249</v>
      </c>
      <c r="B250" s="8" t="s">
        <v>13</v>
      </c>
      <c r="C250" s="8">
        <v>44</v>
      </c>
      <c r="D250" s="8" t="s">
        <v>50</v>
      </c>
      <c r="E250" s="8">
        <v>6.4</v>
      </c>
      <c r="F250" s="8">
        <v>6</v>
      </c>
      <c r="G250" s="8">
        <v>45</v>
      </c>
      <c r="H250" s="8">
        <v>7</v>
      </c>
      <c r="I250" s="8" t="s">
        <v>15</v>
      </c>
      <c r="J250" s="8" t="s">
        <v>45</v>
      </c>
      <c r="K250" s="8">
        <v>72</v>
      </c>
      <c r="L250" s="8">
        <v>6000</v>
      </c>
      <c r="M250" s="8" t="s">
        <v>17</v>
      </c>
    </row>
    <row r="251" spans="1:13" x14ac:dyDescent="0.3">
      <c r="A251" s="8">
        <v>250</v>
      </c>
      <c r="B251" s="8" t="s">
        <v>13</v>
      </c>
      <c r="C251" s="8">
        <v>44</v>
      </c>
      <c r="D251" s="8" t="s">
        <v>50</v>
      </c>
      <c r="E251" s="8">
        <v>6.5</v>
      </c>
      <c r="F251" s="8">
        <v>6</v>
      </c>
      <c r="G251" s="8">
        <v>45</v>
      </c>
      <c r="H251" s="8">
        <v>7</v>
      </c>
      <c r="I251" s="8" t="s">
        <v>15</v>
      </c>
      <c r="J251" s="8" t="s">
        <v>45</v>
      </c>
      <c r="K251" s="8">
        <v>72</v>
      </c>
      <c r="L251" s="8">
        <v>6000</v>
      </c>
      <c r="M251" s="8" t="s">
        <v>17</v>
      </c>
    </row>
    <row r="252" spans="1:13" x14ac:dyDescent="0.3">
      <c r="A252" s="8">
        <v>251</v>
      </c>
      <c r="B252" s="8" t="s">
        <v>28</v>
      </c>
      <c r="C252" s="8">
        <v>45</v>
      </c>
      <c r="D252" s="8" t="s">
        <v>26</v>
      </c>
      <c r="E252" s="8">
        <v>6.8</v>
      </c>
      <c r="F252" s="8">
        <v>7</v>
      </c>
      <c r="G252" s="8">
        <v>30</v>
      </c>
      <c r="H252" s="8">
        <v>6</v>
      </c>
      <c r="I252" s="8" t="s">
        <v>15</v>
      </c>
      <c r="J252" s="8" t="s">
        <v>51</v>
      </c>
      <c r="K252" s="8">
        <v>65</v>
      </c>
      <c r="L252" s="8">
        <v>6000</v>
      </c>
      <c r="M252" s="8" t="s">
        <v>25</v>
      </c>
    </row>
    <row r="253" spans="1:13" x14ac:dyDescent="0.3">
      <c r="A253" s="8">
        <v>252</v>
      </c>
      <c r="B253" s="8" t="s">
        <v>28</v>
      </c>
      <c r="C253" s="8">
        <v>45</v>
      </c>
      <c r="D253" s="8" t="s">
        <v>26</v>
      </c>
      <c r="E253" s="8">
        <v>6.8</v>
      </c>
      <c r="F253" s="8">
        <v>7</v>
      </c>
      <c r="G253" s="8">
        <v>30</v>
      </c>
      <c r="H253" s="8">
        <v>6</v>
      </c>
      <c r="I253" s="8" t="s">
        <v>15</v>
      </c>
      <c r="J253" s="8" t="s">
        <v>51</v>
      </c>
      <c r="K253" s="8">
        <v>65</v>
      </c>
      <c r="L253" s="8">
        <v>6000</v>
      </c>
      <c r="M253" s="8" t="s">
        <v>25</v>
      </c>
    </row>
    <row r="254" spans="1:13" x14ac:dyDescent="0.3">
      <c r="A254" s="8">
        <v>253</v>
      </c>
      <c r="B254" s="8" t="s">
        <v>28</v>
      </c>
      <c r="C254" s="8">
        <v>45</v>
      </c>
      <c r="D254" s="8" t="s">
        <v>26</v>
      </c>
      <c r="E254" s="8">
        <v>6.5</v>
      </c>
      <c r="F254" s="8">
        <v>7</v>
      </c>
      <c r="G254" s="8">
        <v>45</v>
      </c>
      <c r="H254" s="8">
        <v>4</v>
      </c>
      <c r="I254" s="8" t="s">
        <v>15</v>
      </c>
      <c r="J254" s="8" t="s">
        <v>51</v>
      </c>
      <c r="K254" s="8">
        <v>65</v>
      </c>
      <c r="L254" s="8">
        <v>6000</v>
      </c>
      <c r="M254" s="8" t="s">
        <v>25</v>
      </c>
    </row>
    <row r="255" spans="1:13" x14ac:dyDescent="0.3">
      <c r="A255" s="8">
        <v>254</v>
      </c>
      <c r="B255" s="8" t="s">
        <v>28</v>
      </c>
      <c r="C255" s="8">
        <v>45</v>
      </c>
      <c r="D255" s="8" t="s">
        <v>26</v>
      </c>
      <c r="E255" s="8">
        <v>6.5</v>
      </c>
      <c r="F255" s="8">
        <v>7</v>
      </c>
      <c r="G255" s="8">
        <v>45</v>
      </c>
      <c r="H255" s="8">
        <v>4</v>
      </c>
      <c r="I255" s="8" t="s">
        <v>15</v>
      </c>
      <c r="J255" s="8" t="s">
        <v>51</v>
      </c>
      <c r="K255" s="8">
        <v>65</v>
      </c>
      <c r="L255" s="8">
        <v>6000</v>
      </c>
      <c r="M255" s="8" t="s">
        <v>25</v>
      </c>
    </row>
    <row r="256" spans="1:13" x14ac:dyDescent="0.3">
      <c r="A256" s="8">
        <v>255</v>
      </c>
      <c r="B256" s="8" t="s">
        <v>28</v>
      </c>
      <c r="C256" s="8">
        <v>45</v>
      </c>
      <c r="D256" s="8" t="s">
        <v>26</v>
      </c>
      <c r="E256" s="8">
        <v>6.5</v>
      </c>
      <c r="F256" s="8">
        <v>7</v>
      </c>
      <c r="G256" s="8">
        <v>45</v>
      </c>
      <c r="H256" s="8">
        <v>4</v>
      </c>
      <c r="I256" s="8" t="s">
        <v>15</v>
      </c>
      <c r="J256" s="8" t="s">
        <v>51</v>
      </c>
      <c r="K256" s="8">
        <v>65</v>
      </c>
      <c r="L256" s="8">
        <v>6000</v>
      </c>
      <c r="M256" s="8" t="s">
        <v>25</v>
      </c>
    </row>
    <row r="257" spans="1:13" x14ac:dyDescent="0.3">
      <c r="A257" s="8">
        <v>256</v>
      </c>
      <c r="B257" s="8" t="s">
        <v>28</v>
      </c>
      <c r="C257" s="8">
        <v>45</v>
      </c>
      <c r="D257" s="8" t="s">
        <v>26</v>
      </c>
      <c r="E257" s="8">
        <v>6.5</v>
      </c>
      <c r="F257" s="8">
        <v>7</v>
      </c>
      <c r="G257" s="8">
        <v>45</v>
      </c>
      <c r="H257" s="8">
        <v>4</v>
      </c>
      <c r="I257" s="8" t="s">
        <v>15</v>
      </c>
      <c r="J257" s="8" t="s">
        <v>51</v>
      </c>
      <c r="K257" s="8">
        <v>65</v>
      </c>
      <c r="L257" s="8">
        <v>6000</v>
      </c>
      <c r="M257" s="8" t="s">
        <v>25</v>
      </c>
    </row>
    <row r="258" spans="1:13" x14ac:dyDescent="0.3">
      <c r="A258" s="8">
        <v>257</v>
      </c>
      <c r="B258" s="8" t="s">
        <v>28</v>
      </c>
      <c r="C258" s="8">
        <v>45</v>
      </c>
      <c r="D258" s="8" t="s">
        <v>26</v>
      </c>
      <c r="E258" s="8">
        <v>6.6</v>
      </c>
      <c r="F258" s="8">
        <v>7</v>
      </c>
      <c r="G258" s="8">
        <v>45</v>
      </c>
      <c r="H258" s="8">
        <v>4</v>
      </c>
      <c r="I258" s="8" t="s">
        <v>15</v>
      </c>
      <c r="J258" s="8" t="s">
        <v>51</v>
      </c>
      <c r="K258" s="8">
        <v>65</v>
      </c>
      <c r="L258" s="8">
        <v>6000</v>
      </c>
      <c r="M258" s="8" t="s">
        <v>25</v>
      </c>
    </row>
    <row r="259" spans="1:13" x14ac:dyDescent="0.3">
      <c r="A259" s="8">
        <v>258</v>
      </c>
      <c r="B259" s="8" t="s">
        <v>28</v>
      </c>
      <c r="C259" s="8">
        <v>45</v>
      </c>
      <c r="D259" s="8" t="s">
        <v>26</v>
      </c>
      <c r="E259" s="8">
        <v>6.6</v>
      </c>
      <c r="F259" s="8">
        <v>7</v>
      </c>
      <c r="G259" s="8">
        <v>45</v>
      </c>
      <c r="H259" s="8">
        <v>4</v>
      </c>
      <c r="I259" s="8" t="s">
        <v>15</v>
      </c>
      <c r="J259" s="8" t="s">
        <v>51</v>
      </c>
      <c r="K259" s="8">
        <v>65</v>
      </c>
      <c r="L259" s="8">
        <v>6000</v>
      </c>
      <c r="M259" s="8" t="s">
        <v>25</v>
      </c>
    </row>
    <row r="260" spans="1:13" x14ac:dyDescent="0.3">
      <c r="A260" s="8">
        <v>259</v>
      </c>
      <c r="B260" s="8" t="s">
        <v>28</v>
      </c>
      <c r="C260" s="8">
        <v>45</v>
      </c>
      <c r="D260" s="8" t="s">
        <v>26</v>
      </c>
      <c r="E260" s="8">
        <v>6.6</v>
      </c>
      <c r="F260" s="8">
        <v>7</v>
      </c>
      <c r="G260" s="8">
        <v>45</v>
      </c>
      <c r="H260" s="8">
        <v>4</v>
      </c>
      <c r="I260" s="8" t="s">
        <v>15</v>
      </c>
      <c r="J260" s="8" t="s">
        <v>51</v>
      </c>
      <c r="K260" s="8">
        <v>65</v>
      </c>
      <c r="L260" s="8">
        <v>6000</v>
      </c>
      <c r="M260" s="8" t="s">
        <v>25</v>
      </c>
    </row>
    <row r="261" spans="1:13" x14ac:dyDescent="0.3">
      <c r="A261" s="8">
        <v>260</v>
      </c>
      <c r="B261" s="8" t="s">
        <v>28</v>
      </c>
      <c r="C261" s="8">
        <v>45</v>
      </c>
      <c r="D261" s="8" t="s">
        <v>26</v>
      </c>
      <c r="E261" s="8">
        <v>6.6</v>
      </c>
      <c r="F261" s="8">
        <v>7</v>
      </c>
      <c r="G261" s="8">
        <v>45</v>
      </c>
      <c r="H261" s="8">
        <v>4</v>
      </c>
      <c r="I261" s="8" t="s">
        <v>15</v>
      </c>
      <c r="J261" s="8" t="s">
        <v>51</v>
      </c>
      <c r="K261" s="8">
        <v>65</v>
      </c>
      <c r="L261" s="8">
        <v>6000</v>
      </c>
      <c r="M261" s="8" t="s">
        <v>25</v>
      </c>
    </row>
    <row r="262" spans="1:13" x14ac:dyDescent="0.3">
      <c r="A262" s="8">
        <v>261</v>
      </c>
      <c r="B262" s="8" t="s">
        <v>28</v>
      </c>
      <c r="C262" s="8">
        <v>45</v>
      </c>
      <c r="D262" s="8" t="s">
        <v>26</v>
      </c>
      <c r="E262" s="8">
        <v>6.6</v>
      </c>
      <c r="F262" s="8">
        <v>7</v>
      </c>
      <c r="G262" s="8">
        <v>45</v>
      </c>
      <c r="H262" s="8">
        <v>4</v>
      </c>
      <c r="I262" s="8" t="s">
        <v>15</v>
      </c>
      <c r="J262" s="8" t="s">
        <v>51</v>
      </c>
      <c r="K262" s="8">
        <v>65</v>
      </c>
      <c r="L262" s="8">
        <v>6000</v>
      </c>
      <c r="M262" s="8" t="s">
        <v>25</v>
      </c>
    </row>
    <row r="263" spans="1:13" x14ac:dyDescent="0.3">
      <c r="A263" s="8">
        <v>262</v>
      </c>
      <c r="B263" s="8" t="s">
        <v>28</v>
      </c>
      <c r="C263" s="8">
        <v>45</v>
      </c>
      <c r="D263" s="8" t="s">
        <v>26</v>
      </c>
      <c r="E263" s="8">
        <v>6.6</v>
      </c>
      <c r="F263" s="8">
        <v>7</v>
      </c>
      <c r="G263" s="8">
        <v>45</v>
      </c>
      <c r="H263" s="8">
        <v>4</v>
      </c>
      <c r="I263" s="8" t="s">
        <v>15</v>
      </c>
      <c r="J263" s="8" t="s">
        <v>51</v>
      </c>
      <c r="K263" s="8">
        <v>65</v>
      </c>
      <c r="L263" s="8">
        <v>6000</v>
      </c>
      <c r="M263" s="8" t="s">
        <v>17</v>
      </c>
    </row>
    <row r="264" spans="1:13" x14ac:dyDescent="0.3">
      <c r="A264" s="8">
        <v>263</v>
      </c>
      <c r="B264" s="8" t="s">
        <v>28</v>
      </c>
      <c r="C264" s="8">
        <v>45</v>
      </c>
      <c r="D264" s="8" t="s">
        <v>26</v>
      </c>
      <c r="E264" s="8">
        <v>6.6</v>
      </c>
      <c r="F264" s="8">
        <v>7</v>
      </c>
      <c r="G264" s="8">
        <v>45</v>
      </c>
      <c r="H264" s="8">
        <v>4</v>
      </c>
      <c r="I264" s="8" t="s">
        <v>15</v>
      </c>
      <c r="J264" s="8" t="s">
        <v>51</v>
      </c>
      <c r="K264" s="8">
        <v>65</v>
      </c>
      <c r="L264" s="8">
        <v>6000</v>
      </c>
      <c r="M264" s="8" t="s">
        <v>17</v>
      </c>
    </row>
    <row r="265" spans="1:13" x14ac:dyDescent="0.3">
      <c r="A265" s="8">
        <v>264</v>
      </c>
      <c r="B265" s="8" t="s">
        <v>28</v>
      </c>
      <c r="C265" s="8">
        <v>45</v>
      </c>
      <c r="D265" s="8" t="s">
        <v>53</v>
      </c>
      <c r="E265" s="8">
        <v>6.9</v>
      </c>
      <c r="F265" s="8">
        <v>7</v>
      </c>
      <c r="G265" s="8">
        <v>55</v>
      </c>
      <c r="H265" s="8">
        <v>5</v>
      </c>
      <c r="I265" s="8" t="s">
        <v>15</v>
      </c>
      <c r="J265" s="8" t="s">
        <v>49</v>
      </c>
      <c r="K265" s="8">
        <v>75</v>
      </c>
      <c r="L265" s="8">
        <v>5500</v>
      </c>
      <c r="M265" s="8" t="s">
        <v>17</v>
      </c>
    </row>
    <row r="266" spans="1:13" x14ac:dyDescent="0.3">
      <c r="A266" s="8">
        <v>265</v>
      </c>
      <c r="B266" s="8" t="s">
        <v>13</v>
      </c>
      <c r="C266" s="8">
        <v>48</v>
      </c>
      <c r="D266" s="8" t="s">
        <v>18</v>
      </c>
      <c r="E266" s="8">
        <v>7.3</v>
      </c>
      <c r="F266" s="8">
        <v>7</v>
      </c>
      <c r="G266" s="8">
        <v>65</v>
      </c>
      <c r="H266" s="8">
        <v>5</v>
      </c>
      <c r="I266" s="8" t="s">
        <v>22</v>
      </c>
      <c r="J266" s="8" t="s">
        <v>54</v>
      </c>
      <c r="K266" s="8">
        <v>83</v>
      </c>
      <c r="L266" s="8">
        <v>3500</v>
      </c>
      <c r="M266" s="8" t="s">
        <v>25</v>
      </c>
    </row>
    <row r="267" spans="1:13" x14ac:dyDescent="0.3">
      <c r="A267" s="8">
        <v>266</v>
      </c>
      <c r="B267" s="8" t="s">
        <v>28</v>
      </c>
      <c r="C267" s="8">
        <v>48</v>
      </c>
      <c r="D267" s="8" t="s">
        <v>29</v>
      </c>
      <c r="E267" s="8">
        <v>5.9</v>
      </c>
      <c r="F267" s="8">
        <v>6</v>
      </c>
      <c r="G267" s="8">
        <v>90</v>
      </c>
      <c r="H267" s="8">
        <v>8</v>
      </c>
      <c r="I267" s="8" t="s">
        <v>15</v>
      </c>
      <c r="J267" s="8" t="s">
        <v>55</v>
      </c>
      <c r="K267" s="8">
        <v>75</v>
      </c>
      <c r="L267" s="8">
        <v>10000</v>
      </c>
      <c r="M267" s="8" t="s">
        <v>24</v>
      </c>
    </row>
    <row r="268" spans="1:13" x14ac:dyDescent="0.3">
      <c r="A268" s="8">
        <v>267</v>
      </c>
      <c r="B268" s="8" t="s">
        <v>13</v>
      </c>
      <c r="C268" s="8">
        <v>48</v>
      </c>
      <c r="D268" s="8" t="s">
        <v>18</v>
      </c>
      <c r="E268" s="8">
        <v>7.3</v>
      </c>
      <c r="F268" s="8">
        <v>7</v>
      </c>
      <c r="G268" s="8">
        <v>65</v>
      </c>
      <c r="H268" s="8">
        <v>5</v>
      </c>
      <c r="I268" s="8" t="s">
        <v>22</v>
      </c>
      <c r="J268" s="8" t="s">
        <v>54</v>
      </c>
      <c r="K268" s="8">
        <v>83</v>
      </c>
      <c r="L268" s="8">
        <v>3500</v>
      </c>
      <c r="M268" s="8" t="s">
        <v>25</v>
      </c>
    </row>
    <row r="269" spans="1:13" x14ac:dyDescent="0.3">
      <c r="A269" s="8">
        <v>268</v>
      </c>
      <c r="B269" s="8" t="s">
        <v>28</v>
      </c>
      <c r="C269" s="8">
        <v>49</v>
      </c>
      <c r="D269" s="8" t="s">
        <v>29</v>
      </c>
      <c r="E269" s="8">
        <v>6.2</v>
      </c>
      <c r="F269" s="8">
        <v>6</v>
      </c>
      <c r="G269" s="8">
        <v>90</v>
      </c>
      <c r="H269" s="8">
        <v>8</v>
      </c>
      <c r="I269" s="8" t="s">
        <v>15</v>
      </c>
      <c r="J269" s="8" t="s">
        <v>55</v>
      </c>
      <c r="K269" s="8">
        <v>75</v>
      </c>
      <c r="L269" s="8">
        <v>10000</v>
      </c>
      <c r="M269" s="8" t="s">
        <v>17</v>
      </c>
    </row>
    <row r="270" spans="1:13" x14ac:dyDescent="0.3">
      <c r="A270" s="8">
        <v>269</v>
      </c>
      <c r="B270" s="8" t="s">
        <v>28</v>
      </c>
      <c r="C270" s="8">
        <v>49</v>
      </c>
      <c r="D270" s="8" t="s">
        <v>29</v>
      </c>
      <c r="E270" s="8">
        <v>6</v>
      </c>
      <c r="F270" s="8">
        <v>6</v>
      </c>
      <c r="G270" s="8">
        <v>90</v>
      </c>
      <c r="H270" s="8">
        <v>8</v>
      </c>
      <c r="I270" s="8" t="s">
        <v>15</v>
      </c>
      <c r="J270" s="8" t="s">
        <v>55</v>
      </c>
      <c r="K270" s="8">
        <v>75</v>
      </c>
      <c r="L270" s="8">
        <v>10000</v>
      </c>
      <c r="M270" s="8" t="s">
        <v>24</v>
      </c>
    </row>
    <row r="271" spans="1:13" x14ac:dyDescent="0.3">
      <c r="A271" s="8">
        <v>270</v>
      </c>
      <c r="B271" s="8" t="s">
        <v>28</v>
      </c>
      <c r="C271" s="8">
        <v>49</v>
      </c>
      <c r="D271" s="8" t="s">
        <v>29</v>
      </c>
      <c r="E271" s="8">
        <v>6.1</v>
      </c>
      <c r="F271" s="8">
        <v>6</v>
      </c>
      <c r="G271" s="8">
        <v>90</v>
      </c>
      <c r="H271" s="8">
        <v>8</v>
      </c>
      <c r="I271" s="8" t="s">
        <v>15</v>
      </c>
      <c r="J271" s="8" t="s">
        <v>55</v>
      </c>
      <c r="K271" s="8">
        <v>75</v>
      </c>
      <c r="L271" s="8">
        <v>10000</v>
      </c>
      <c r="M271" s="8" t="s">
        <v>24</v>
      </c>
    </row>
    <row r="272" spans="1:13" x14ac:dyDescent="0.3">
      <c r="A272" s="8">
        <v>271</v>
      </c>
      <c r="B272" s="8" t="s">
        <v>28</v>
      </c>
      <c r="C272" s="8">
        <v>49</v>
      </c>
      <c r="D272" s="8" t="s">
        <v>29</v>
      </c>
      <c r="E272" s="8">
        <v>6.1</v>
      </c>
      <c r="F272" s="8">
        <v>6</v>
      </c>
      <c r="G272" s="8">
        <v>90</v>
      </c>
      <c r="H272" s="8">
        <v>8</v>
      </c>
      <c r="I272" s="8" t="s">
        <v>15</v>
      </c>
      <c r="J272" s="8" t="s">
        <v>55</v>
      </c>
      <c r="K272" s="8">
        <v>75</v>
      </c>
      <c r="L272" s="8">
        <v>10000</v>
      </c>
      <c r="M272" s="8" t="s">
        <v>24</v>
      </c>
    </row>
    <row r="273" spans="1:13" x14ac:dyDescent="0.3">
      <c r="A273" s="8">
        <v>272</v>
      </c>
      <c r="B273" s="8" t="s">
        <v>28</v>
      </c>
      <c r="C273" s="8">
        <v>49</v>
      </c>
      <c r="D273" s="8" t="s">
        <v>29</v>
      </c>
      <c r="E273" s="8">
        <v>6.1</v>
      </c>
      <c r="F273" s="8">
        <v>6</v>
      </c>
      <c r="G273" s="8">
        <v>90</v>
      </c>
      <c r="H273" s="8">
        <v>8</v>
      </c>
      <c r="I273" s="8" t="s">
        <v>15</v>
      </c>
      <c r="J273" s="8" t="s">
        <v>55</v>
      </c>
      <c r="K273" s="8">
        <v>75</v>
      </c>
      <c r="L273" s="8">
        <v>10000</v>
      </c>
      <c r="M273" s="8" t="s">
        <v>24</v>
      </c>
    </row>
    <row r="274" spans="1:13" x14ac:dyDescent="0.3">
      <c r="A274" s="8">
        <v>273</v>
      </c>
      <c r="B274" s="8" t="s">
        <v>28</v>
      </c>
      <c r="C274" s="8">
        <v>49</v>
      </c>
      <c r="D274" s="8" t="s">
        <v>29</v>
      </c>
      <c r="E274" s="8">
        <v>6.1</v>
      </c>
      <c r="F274" s="8">
        <v>6</v>
      </c>
      <c r="G274" s="8">
        <v>90</v>
      </c>
      <c r="H274" s="8">
        <v>8</v>
      </c>
      <c r="I274" s="8" t="s">
        <v>15</v>
      </c>
      <c r="J274" s="8" t="s">
        <v>55</v>
      </c>
      <c r="K274" s="8">
        <v>75</v>
      </c>
      <c r="L274" s="8">
        <v>10000</v>
      </c>
      <c r="M274" s="8" t="s">
        <v>24</v>
      </c>
    </row>
    <row r="275" spans="1:13" x14ac:dyDescent="0.3">
      <c r="A275" s="8">
        <v>274</v>
      </c>
      <c r="B275" s="8" t="s">
        <v>28</v>
      </c>
      <c r="C275" s="8">
        <v>49</v>
      </c>
      <c r="D275" s="8" t="s">
        <v>29</v>
      </c>
      <c r="E275" s="8">
        <v>6.2</v>
      </c>
      <c r="F275" s="8">
        <v>6</v>
      </c>
      <c r="G275" s="8">
        <v>90</v>
      </c>
      <c r="H275" s="8">
        <v>8</v>
      </c>
      <c r="I275" s="8" t="s">
        <v>15</v>
      </c>
      <c r="J275" s="8" t="s">
        <v>55</v>
      </c>
      <c r="K275" s="8">
        <v>75</v>
      </c>
      <c r="L275" s="8">
        <v>10000</v>
      </c>
      <c r="M275" s="8" t="s">
        <v>24</v>
      </c>
    </row>
    <row r="276" spans="1:13" x14ac:dyDescent="0.3">
      <c r="A276" s="8">
        <v>275</v>
      </c>
      <c r="B276" s="8" t="s">
        <v>28</v>
      </c>
      <c r="C276" s="8">
        <v>49</v>
      </c>
      <c r="D276" s="8" t="s">
        <v>29</v>
      </c>
      <c r="E276" s="8">
        <v>6.2</v>
      </c>
      <c r="F276" s="8">
        <v>6</v>
      </c>
      <c r="G276" s="8">
        <v>90</v>
      </c>
      <c r="H276" s="8">
        <v>8</v>
      </c>
      <c r="I276" s="8" t="s">
        <v>15</v>
      </c>
      <c r="J276" s="8" t="s">
        <v>55</v>
      </c>
      <c r="K276" s="8">
        <v>75</v>
      </c>
      <c r="L276" s="8">
        <v>10000</v>
      </c>
      <c r="M276" s="8" t="s">
        <v>24</v>
      </c>
    </row>
    <row r="277" spans="1:13" x14ac:dyDescent="0.3">
      <c r="A277" s="8">
        <v>276</v>
      </c>
      <c r="B277" s="8" t="s">
        <v>28</v>
      </c>
      <c r="C277" s="8">
        <v>49</v>
      </c>
      <c r="D277" s="8" t="s">
        <v>29</v>
      </c>
      <c r="E277" s="8">
        <v>6.2</v>
      </c>
      <c r="F277" s="8">
        <v>6</v>
      </c>
      <c r="G277" s="8">
        <v>90</v>
      </c>
      <c r="H277" s="8">
        <v>8</v>
      </c>
      <c r="I277" s="8" t="s">
        <v>15</v>
      </c>
      <c r="J277" s="8" t="s">
        <v>55</v>
      </c>
      <c r="K277" s="8">
        <v>75</v>
      </c>
      <c r="L277" s="8">
        <v>10000</v>
      </c>
      <c r="M277" s="8" t="s">
        <v>24</v>
      </c>
    </row>
    <row r="278" spans="1:13" x14ac:dyDescent="0.3">
      <c r="A278" s="8">
        <v>277</v>
      </c>
      <c r="B278" s="8" t="s">
        <v>13</v>
      </c>
      <c r="C278" s="8">
        <v>49</v>
      </c>
      <c r="D278" s="8" t="s">
        <v>18</v>
      </c>
      <c r="E278" s="8">
        <v>8.1</v>
      </c>
      <c r="F278" s="8">
        <v>9</v>
      </c>
      <c r="G278" s="8">
        <v>85</v>
      </c>
      <c r="H278" s="8">
        <v>3</v>
      </c>
      <c r="I278" s="8" t="s">
        <v>22</v>
      </c>
      <c r="J278" s="8" t="s">
        <v>56</v>
      </c>
      <c r="K278" s="8">
        <v>86</v>
      </c>
      <c r="L278" s="8">
        <v>3700</v>
      </c>
      <c r="M278" s="8" t="s">
        <v>24</v>
      </c>
    </row>
    <row r="279" spans="1:13" x14ac:dyDescent="0.3">
      <c r="A279" s="8">
        <v>278</v>
      </c>
      <c r="B279" s="8" t="s">
        <v>13</v>
      </c>
      <c r="C279" s="8">
        <v>49</v>
      </c>
      <c r="D279" s="8" t="s">
        <v>18</v>
      </c>
      <c r="E279" s="8">
        <v>8.1</v>
      </c>
      <c r="F279" s="8">
        <v>9</v>
      </c>
      <c r="G279" s="8">
        <v>85</v>
      </c>
      <c r="H279" s="8">
        <v>3</v>
      </c>
      <c r="I279" s="8" t="s">
        <v>22</v>
      </c>
      <c r="J279" s="8" t="s">
        <v>56</v>
      </c>
      <c r="K279" s="8">
        <v>86</v>
      </c>
      <c r="L279" s="8">
        <v>3700</v>
      </c>
      <c r="M279" s="8" t="s">
        <v>24</v>
      </c>
    </row>
    <row r="280" spans="1:13" x14ac:dyDescent="0.3">
      <c r="A280" s="8">
        <v>279</v>
      </c>
      <c r="B280" s="8" t="s">
        <v>28</v>
      </c>
      <c r="C280" s="8">
        <v>50</v>
      </c>
      <c r="D280" s="8" t="s">
        <v>29</v>
      </c>
      <c r="E280" s="8">
        <v>6.1</v>
      </c>
      <c r="F280" s="8">
        <v>6</v>
      </c>
      <c r="G280" s="8">
        <v>90</v>
      </c>
      <c r="H280" s="8">
        <v>8</v>
      </c>
      <c r="I280" s="8" t="s">
        <v>15</v>
      </c>
      <c r="J280" s="8" t="s">
        <v>55</v>
      </c>
      <c r="K280" s="8">
        <v>75</v>
      </c>
      <c r="L280" s="8">
        <v>10000</v>
      </c>
      <c r="M280" s="8" t="s">
        <v>25</v>
      </c>
    </row>
    <row r="281" spans="1:13" x14ac:dyDescent="0.3">
      <c r="A281" s="8">
        <v>280</v>
      </c>
      <c r="B281" s="8" t="s">
        <v>28</v>
      </c>
      <c r="C281" s="8">
        <v>50</v>
      </c>
      <c r="D281" s="8" t="s">
        <v>34</v>
      </c>
      <c r="E281" s="8">
        <v>8.3000000000000007</v>
      </c>
      <c r="F281" s="8">
        <v>9</v>
      </c>
      <c r="G281" s="8">
        <v>30</v>
      </c>
      <c r="H281" s="8">
        <v>3</v>
      </c>
      <c r="I281" s="8" t="s">
        <v>19</v>
      </c>
      <c r="J281" s="8" t="s">
        <v>20</v>
      </c>
      <c r="K281" s="8">
        <v>65</v>
      </c>
      <c r="L281" s="8">
        <v>5000</v>
      </c>
      <c r="M281" s="8" t="s">
        <v>17</v>
      </c>
    </row>
    <row r="282" spans="1:13" x14ac:dyDescent="0.3">
      <c r="A282" s="8">
        <v>281</v>
      </c>
      <c r="B282" s="8" t="s">
        <v>28</v>
      </c>
      <c r="C282" s="8">
        <v>50</v>
      </c>
      <c r="D282" s="8" t="s">
        <v>29</v>
      </c>
      <c r="E282" s="8">
        <v>6</v>
      </c>
      <c r="F282" s="8">
        <v>6</v>
      </c>
      <c r="G282" s="8">
        <v>90</v>
      </c>
      <c r="H282" s="8">
        <v>8</v>
      </c>
      <c r="I282" s="8" t="s">
        <v>15</v>
      </c>
      <c r="J282" s="8" t="s">
        <v>55</v>
      </c>
      <c r="K282" s="8">
        <v>75</v>
      </c>
      <c r="L282" s="8">
        <v>10000</v>
      </c>
      <c r="M282" s="8" t="s">
        <v>17</v>
      </c>
    </row>
    <row r="283" spans="1:13" x14ac:dyDescent="0.3">
      <c r="A283" s="8">
        <v>282</v>
      </c>
      <c r="B283" s="8" t="s">
        <v>28</v>
      </c>
      <c r="C283" s="8">
        <v>50</v>
      </c>
      <c r="D283" s="8" t="s">
        <v>29</v>
      </c>
      <c r="E283" s="8">
        <v>6.1</v>
      </c>
      <c r="F283" s="8">
        <v>6</v>
      </c>
      <c r="G283" s="8">
        <v>90</v>
      </c>
      <c r="H283" s="8">
        <v>8</v>
      </c>
      <c r="I283" s="8" t="s">
        <v>15</v>
      </c>
      <c r="J283" s="8" t="s">
        <v>55</v>
      </c>
      <c r="K283" s="8">
        <v>75</v>
      </c>
      <c r="L283" s="8">
        <v>10000</v>
      </c>
      <c r="M283" s="8" t="s">
        <v>24</v>
      </c>
    </row>
    <row r="284" spans="1:13" x14ac:dyDescent="0.3">
      <c r="A284" s="8">
        <v>283</v>
      </c>
      <c r="B284" s="8" t="s">
        <v>28</v>
      </c>
      <c r="C284" s="8">
        <v>50</v>
      </c>
      <c r="D284" s="8" t="s">
        <v>29</v>
      </c>
      <c r="E284" s="8">
        <v>6</v>
      </c>
      <c r="F284" s="8">
        <v>6</v>
      </c>
      <c r="G284" s="8">
        <v>90</v>
      </c>
      <c r="H284" s="8">
        <v>8</v>
      </c>
      <c r="I284" s="8" t="s">
        <v>15</v>
      </c>
      <c r="J284" s="8" t="s">
        <v>55</v>
      </c>
      <c r="K284" s="8">
        <v>75</v>
      </c>
      <c r="L284" s="8">
        <v>10000</v>
      </c>
      <c r="M284" s="8" t="s">
        <v>24</v>
      </c>
    </row>
    <row r="285" spans="1:13" x14ac:dyDescent="0.3">
      <c r="A285" s="8">
        <v>284</v>
      </c>
      <c r="B285" s="8" t="s">
        <v>28</v>
      </c>
      <c r="C285" s="8">
        <v>50</v>
      </c>
      <c r="D285" s="8" t="s">
        <v>29</v>
      </c>
      <c r="E285" s="8">
        <v>6</v>
      </c>
      <c r="F285" s="8">
        <v>6</v>
      </c>
      <c r="G285" s="8">
        <v>90</v>
      </c>
      <c r="H285" s="8">
        <v>8</v>
      </c>
      <c r="I285" s="8" t="s">
        <v>15</v>
      </c>
      <c r="J285" s="8" t="s">
        <v>55</v>
      </c>
      <c r="K285" s="8">
        <v>75</v>
      </c>
      <c r="L285" s="8">
        <v>10000</v>
      </c>
      <c r="M285" s="8" t="s">
        <v>24</v>
      </c>
    </row>
    <row r="286" spans="1:13" x14ac:dyDescent="0.3">
      <c r="A286" s="8">
        <v>285</v>
      </c>
      <c r="B286" s="8" t="s">
        <v>28</v>
      </c>
      <c r="C286" s="8">
        <v>50</v>
      </c>
      <c r="D286" s="8" t="s">
        <v>29</v>
      </c>
      <c r="E286" s="8">
        <v>6</v>
      </c>
      <c r="F286" s="8">
        <v>6</v>
      </c>
      <c r="G286" s="8">
        <v>90</v>
      </c>
      <c r="H286" s="8">
        <v>8</v>
      </c>
      <c r="I286" s="8" t="s">
        <v>15</v>
      </c>
      <c r="J286" s="8" t="s">
        <v>55</v>
      </c>
      <c r="K286" s="8">
        <v>75</v>
      </c>
      <c r="L286" s="8">
        <v>10000</v>
      </c>
      <c r="M286" s="8" t="s">
        <v>24</v>
      </c>
    </row>
    <row r="287" spans="1:13" x14ac:dyDescent="0.3">
      <c r="A287" s="8">
        <v>286</v>
      </c>
      <c r="B287" s="8" t="s">
        <v>28</v>
      </c>
      <c r="C287" s="8">
        <v>50</v>
      </c>
      <c r="D287" s="8" t="s">
        <v>29</v>
      </c>
      <c r="E287" s="8">
        <v>6</v>
      </c>
      <c r="F287" s="8">
        <v>6</v>
      </c>
      <c r="G287" s="8">
        <v>90</v>
      </c>
      <c r="H287" s="8">
        <v>8</v>
      </c>
      <c r="I287" s="8" t="s">
        <v>15</v>
      </c>
      <c r="J287" s="8" t="s">
        <v>55</v>
      </c>
      <c r="K287" s="8">
        <v>75</v>
      </c>
      <c r="L287" s="8">
        <v>10000</v>
      </c>
      <c r="M287" s="8" t="s">
        <v>24</v>
      </c>
    </row>
    <row r="288" spans="1:13" x14ac:dyDescent="0.3">
      <c r="A288" s="8">
        <v>287</v>
      </c>
      <c r="B288" s="8" t="s">
        <v>28</v>
      </c>
      <c r="C288" s="8">
        <v>50</v>
      </c>
      <c r="D288" s="8" t="s">
        <v>29</v>
      </c>
      <c r="E288" s="8">
        <v>6</v>
      </c>
      <c r="F288" s="8">
        <v>6</v>
      </c>
      <c r="G288" s="8">
        <v>90</v>
      </c>
      <c r="H288" s="8">
        <v>8</v>
      </c>
      <c r="I288" s="8" t="s">
        <v>15</v>
      </c>
      <c r="J288" s="8" t="s">
        <v>55</v>
      </c>
      <c r="K288" s="8">
        <v>75</v>
      </c>
      <c r="L288" s="8">
        <v>10000</v>
      </c>
      <c r="M288" s="8" t="s">
        <v>24</v>
      </c>
    </row>
    <row r="289" spans="1:13" x14ac:dyDescent="0.3">
      <c r="A289" s="8">
        <v>288</v>
      </c>
      <c r="B289" s="8" t="s">
        <v>28</v>
      </c>
      <c r="C289" s="8">
        <v>50</v>
      </c>
      <c r="D289" s="8" t="s">
        <v>29</v>
      </c>
      <c r="E289" s="8">
        <v>6</v>
      </c>
      <c r="F289" s="8">
        <v>6</v>
      </c>
      <c r="G289" s="8">
        <v>90</v>
      </c>
      <c r="H289" s="8">
        <v>8</v>
      </c>
      <c r="I289" s="8" t="s">
        <v>15</v>
      </c>
      <c r="J289" s="8" t="s">
        <v>55</v>
      </c>
      <c r="K289" s="8">
        <v>75</v>
      </c>
      <c r="L289" s="8">
        <v>10000</v>
      </c>
      <c r="M289" s="8" t="s">
        <v>24</v>
      </c>
    </row>
    <row r="290" spans="1:13" x14ac:dyDescent="0.3">
      <c r="A290" s="8">
        <v>289</v>
      </c>
      <c r="B290" s="8" t="s">
        <v>28</v>
      </c>
      <c r="C290" s="8">
        <v>50</v>
      </c>
      <c r="D290" s="8" t="s">
        <v>29</v>
      </c>
      <c r="E290" s="8">
        <v>6</v>
      </c>
      <c r="F290" s="8">
        <v>6</v>
      </c>
      <c r="G290" s="8">
        <v>90</v>
      </c>
      <c r="H290" s="8">
        <v>8</v>
      </c>
      <c r="I290" s="8" t="s">
        <v>15</v>
      </c>
      <c r="J290" s="8" t="s">
        <v>55</v>
      </c>
      <c r="K290" s="8">
        <v>75</v>
      </c>
      <c r="L290" s="8">
        <v>10000</v>
      </c>
      <c r="M290" s="8" t="s">
        <v>24</v>
      </c>
    </row>
    <row r="291" spans="1:13" x14ac:dyDescent="0.3">
      <c r="A291" s="8">
        <v>290</v>
      </c>
      <c r="B291" s="8" t="s">
        <v>28</v>
      </c>
      <c r="C291" s="8">
        <v>50</v>
      </c>
      <c r="D291" s="8" t="s">
        <v>29</v>
      </c>
      <c r="E291" s="8">
        <v>6.1</v>
      </c>
      <c r="F291" s="8">
        <v>6</v>
      </c>
      <c r="G291" s="8">
        <v>90</v>
      </c>
      <c r="H291" s="8">
        <v>8</v>
      </c>
      <c r="I291" s="8" t="s">
        <v>15</v>
      </c>
      <c r="J291" s="8" t="s">
        <v>55</v>
      </c>
      <c r="K291" s="8">
        <v>75</v>
      </c>
      <c r="L291" s="8">
        <v>10000</v>
      </c>
      <c r="M291" s="8" t="s">
        <v>24</v>
      </c>
    </row>
    <row r="292" spans="1:13" x14ac:dyDescent="0.3">
      <c r="A292" s="8">
        <v>291</v>
      </c>
      <c r="B292" s="8" t="s">
        <v>28</v>
      </c>
      <c r="C292" s="8">
        <v>50</v>
      </c>
      <c r="D292" s="8" t="s">
        <v>29</v>
      </c>
      <c r="E292" s="8">
        <v>6</v>
      </c>
      <c r="F292" s="8">
        <v>6</v>
      </c>
      <c r="G292" s="8">
        <v>90</v>
      </c>
      <c r="H292" s="8">
        <v>8</v>
      </c>
      <c r="I292" s="8" t="s">
        <v>15</v>
      </c>
      <c r="J292" s="8" t="s">
        <v>55</v>
      </c>
      <c r="K292" s="8">
        <v>75</v>
      </c>
      <c r="L292" s="8">
        <v>10000</v>
      </c>
      <c r="M292" s="8" t="s">
        <v>24</v>
      </c>
    </row>
    <row r="293" spans="1:13" x14ac:dyDescent="0.3">
      <c r="A293" s="8">
        <v>292</v>
      </c>
      <c r="B293" s="8" t="s">
        <v>28</v>
      </c>
      <c r="C293" s="8">
        <v>50</v>
      </c>
      <c r="D293" s="8" t="s">
        <v>29</v>
      </c>
      <c r="E293" s="8">
        <v>6.1</v>
      </c>
      <c r="F293" s="8">
        <v>6</v>
      </c>
      <c r="G293" s="8">
        <v>90</v>
      </c>
      <c r="H293" s="8">
        <v>8</v>
      </c>
      <c r="I293" s="8" t="s">
        <v>15</v>
      </c>
      <c r="J293" s="8" t="s">
        <v>55</v>
      </c>
      <c r="K293" s="8">
        <v>75</v>
      </c>
      <c r="L293" s="8">
        <v>10000</v>
      </c>
      <c r="M293" s="8" t="s">
        <v>24</v>
      </c>
    </row>
    <row r="294" spans="1:13" x14ac:dyDescent="0.3">
      <c r="A294" s="8">
        <v>293</v>
      </c>
      <c r="B294" s="8" t="s">
        <v>28</v>
      </c>
      <c r="C294" s="8">
        <v>50</v>
      </c>
      <c r="D294" s="8" t="s">
        <v>29</v>
      </c>
      <c r="E294" s="8">
        <v>6.1</v>
      </c>
      <c r="F294" s="8">
        <v>6</v>
      </c>
      <c r="G294" s="8">
        <v>90</v>
      </c>
      <c r="H294" s="8">
        <v>8</v>
      </c>
      <c r="I294" s="8" t="s">
        <v>15</v>
      </c>
      <c r="J294" s="8" t="s">
        <v>55</v>
      </c>
      <c r="K294" s="8">
        <v>75</v>
      </c>
      <c r="L294" s="8">
        <v>10000</v>
      </c>
      <c r="M294" s="8" t="s">
        <v>24</v>
      </c>
    </row>
    <row r="295" spans="1:13" x14ac:dyDescent="0.3">
      <c r="A295" s="8">
        <v>294</v>
      </c>
      <c r="B295" s="8" t="s">
        <v>28</v>
      </c>
      <c r="C295" s="8">
        <v>50</v>
      </c>
      <c r="D295" s="8" t="s">
        <v>29</v>
      </c>
      <c r="E295" s="8">
        <v>6</v>
      </c>
      <c r="F295" s="8">
        <v>6</v>
      </c>
      <c r="G295" s="8">
        <v>90</v>
      </c>
      <c r="H295" s="8">
        <v>8</v>
      </c>
      <c r="I295" s="8" t="s">
        <v>15</v>
      </c>
      <c r="J295" s="8" t="s">
        <v>55</v>
      </c>
      <c r="K295" s="8">
        <v>75</v>
      </c>
      <c r="L295" s="8">
        <v>10000</v>
      </c>
      <c r="M295" s="8" t="s">
        <v>24</v>
      </c>
    </row>
    <row r="296" spans="1:13" x14ac:dyDescent="0.3">
      <c r="A296" s="8">
        <v>295</v>
      </c>
      <c r="B296" s="8" t="s">
        <v>28</v>
      </c>
      <c r="C296" s="8">
        <v>50</v>
      </c>
      <c r="D296" s="8" t="s">
        <v>29</v>
      </c>
      <c r="E296" s="8">
        <v>6.1</v>
      </c>
      <c r="F296" s="8">
        <v>6</v>
      </c>
      <c r="G296" s="8">
        <v>90</v>
      </c>
      <c r="H296" s="8">
        <v>8</v>
      </c>
      <c r="I296" s="8" t="s">
        <v>15</v>
      </c>
      <c r="J296" s="8" t="s">
        <v>55</v>
      </c>
      <c r="K296" s="8">
        <v>75</v>
      </c>
      <c r="L296" s="8">
        <v>10000</v>
      </c>
      <c r="M296" s="8" t="s">
        <v>24</v>
      </c>
    </row>
    <row r="297" spans="1:13" x14ac:dyDescent="0.3">
      <c r="A297" s="8">
        <v>296</v>
      </c>
      <c r="B297" s="8" t="s">
        <v>28</v>
      </c>
      <c r="C297" s="8">
        <v>50</v>
      </c>
      <c r="D297" s="8" t="s">
        <v>29</v>
      </c>
      <c r="E297" s="8">
        <v>6</v>
      </c>
      <c r="F297" s="8">
        <v>6</v>
      </c>
      <c r="G297" s="8">
        <v>90</v>
      </c>
      <c r="H297" s="8">
        <v>8</v>
      </c>
      <c r="I297" s="8" t="s">
        <v>15</v>
      </c>
      <c r="J297" s="8" t="s">
        <v>55</v>
      </c>
      <c r="K297" s="8">
        <v>75</v>
      </c>
      <c r="L297" s="8">
        <v>10000</v>
      </c>
      <c r="M297" s="8" t="s">
        <v>24</v>
      </c>
    </row>
    <row r="298" spans="1:13" x14ac:dyDescent="0.3">
      <c r="A298" s="8">
        <v>297</v>
      </c>
      <c r="B298" s="8" t="s">
        <v>28</v>
      </c>
      <c r="C298" s="8">
        <v>50</v>
      </c>
      <c r="D298" s="8" t="s">
        <v>29</v>
      </c>
      <c r="E298" s="8">
        <v>6.1</v>
      </c>
      <c r="F298" s="8">
        <v>6</v>
      </c>
      <c r="G298" s="8">
        <v>90</v>
      </c>
      <c r="H298" s="8">
        <v>8</v>
      </c>
      <c r="I298" s="8" t="s">
        <v>15</v>
      </c>
      <c r="J298" s="8" t="s">
        <v>55</v>
      </c>
      <c r="K298" s="8">
        <v>75</v>
      </c>
      <c r="L298" s="8">
        <v>10000</v>
      </c>
      <c r="M298" s="8" t="s">
        <v>24</v>
      </c>
    </row>
    <row r="299" spans="1:13" x14ac:dyDescent="0.3">
      <c r="A299" s="8">
        <v>298</v>
      </c>
      <c r="B299" s="8" t="s">
        <v>28</v>
      </c>
      <c r="C299" s="8">
        <v>50</v>
      </c>
      <c r="D299" s="8" t="s">
        <v>29</v>
      </c>
      <c r="E299" s="8">
        <v>6.1</v>
      </c>
      <c r="F299" s="8">
        <v>6</v>
      </c>
      <c r="G299" s="8">
        <v>90</v>
      </c>
      <c r="H299" s="8">
        <v>8</v>
      </c>
      <c r="I299" s="8" t="s">
        <v>15</v>
      </c>
      <c r="J299" s="8" t="s">
        <v>55</v>
      </c>
      <c r="K299" s="8">
        <v>75</v>
      </c>
      <c r="L299" s="8">
        <v>10000</v>
      </c>
      <c r="M299" s="8" t="s">
        <v>24</v>
      </c>
    </row>
    <row r="300" spans="1:13" x14ac:dyDescent="0.3">
      <c r="A300" s="8">
        <v>299</v>
      </c>
      <c r="B300" s="8" t="s">
        <v>28</v>
      </c>
      <c r="C300" s="8">
        <v>51</v>
      </c>
      <c r="D300" s="8" t="s">
        <v>34</v>
      </c>
      <c r="E300" s="8">
        <v>8.5</v>
      </c>
      <c r="F300" s="8">
        <v>9</v>
      </c>
      <c r="G300" s="8">
        <v>30</v>
      </c>
      <c r="H300" s="8">
        <v>3</v>
      </c>
      <c r="I300" s="8" t="s">
        <v>19</v>
      </c>
      <c r="J300" s="8" t="s">
        <v>20</v>
      </c>
      <c r="K300" s="8">
        <v>65</v>
      </c>
      <c r="L300" s="8">
        <v>5000</v>
      </c>
      <c r="M300" s="8" t="s">
        <v>17</v>
      </c>
    </row>
    <row r="301" spans="1:13" x14ac:dyDescent="0.3">
      <c r="A301" s="8">
        <v>300</v>
      </c>
      <c r="B301" s="8" t="s">
        <v>28</v>
      </c>
      <c r="C301" s="8">
        <v>51</v>
      </c>
      <c r="D301" s="8" t="s">
        <v>34</v>
      </c>
      <c r="E301" s="8">
        <v>8.5</v>
      </c>
      <c r="F301" s="8">
        <v>9</v>
      </c>
      <c r="G301" s="8">
        <v>30</v>
      </c>
      <c r="H301" s="8">
        <v>3</v>
      </c>
      <c r="I301" s="8" t="s">
        <v>19</v>
      </c>
      <c r="J301" s="8" t="s">
        <v>20</v>
      </c>
      <c r="K301" s="8">
        <v>65</v>
      </c>
      <c r="L301" s="8">
        <v>5000</v>
      </c>
      <c r="M301" s="8" t="s">
        <v>17</v>
      </c>
    </row>
    <row r="302" spans="1:13" x14ac:dyDescent="0.3">
      <c r="A302" s="8">
        <v>301</v>
      </c>
      <c r="B302" s="8" t="s">
        <v>28</v>
      </c>
      <c r="C302" s="8">
        <v>51</v>
      </c>
      <c r="D302" s="8" t="s">
        <v>34</v>
      </c>
      <c r="E302" s="8">
        <v>8.5</v>
      </c>
      <c r="F302" s="8">
        <v>9</v>
      </c>
      <c r="G302" s="8">
        <v>30</v>
      </c>
      <c r="H302" s="8">
        <v>3</v>
      </c>
      <c r="I302" s="8" t="s">
        <v>19</v>
      </c>
      <c r="J302" s="8" t="s">
        <v>20</v>
      </c>
      <c r="K302" s="8">
        <v>65</v>
      </c>
      <c r="L302" s="8">
        <v>5000</v>
      </c>
      <c r="M302" s="8" t="s">
        <v>17</v>
      </c>
    </row>
    <row r="303" spans="1:13" x14ac:dyDescent="0.3">
      <c r="A303" s="8">
        <v>302</v>
      </c>
      <c r="B303" s="8" t="s">
        <v>28</v>
      </c>
      <c r="C303" s="8">
        <v>51</v>
      </c>
      <c r="D303" s="8" t="s">
        <v>34</v>
      </c>
      <c r="E303" s="8">
        <v>8.5</v>
      </c>
      <c r="F303" s="8">
        <v>9</v>
      </c>
      <c r="G303" s="8">
        <v>30</v>
      </c>
      <c r="H303" s="8">
        <v>3</v>
      </c>
      <c r="I303" s="8" t="s">
        <v>19</v>
      </c>
      <c r="J303" s="8" t="s">
        <v>20</v>
      </c>
      <c r="K303" s="8">
        <v>65</v>
      </c>
      <c r="L303" s="8">
        <v>5000</v>
      </c>
      <c r="M303" s="8" t="s">
        <v>17</v>
      </c>
    </row>
    <row r="304" spans="1:13" x14ac:dyDescent="0.3">
      <c r="A304" s="8">
        <v>303</v>
      </c>
      <c r="B304" s="8" t="s">
        <v>28</v>
      </c>
      <c r="C304" s="8">
        <v>51</v>
      </c>
      <c r="D304" s="8" t="s">
        <v>29</v>
      </c>
      <c r="E304" s="8">
        <v>7.1</v>
      </c>
      <c r="F304" s="8">
        <v>7</v>
      </c>
      <c r="G304" s="8">
        <v>55</v>
      </c>
      <c r="H304" s="8">
        <v>6</v>
      </c>
      <c r="I304" s="8" t="s">
        <v>30</v>
      </c>
      <c r="J304" s="8" t="s">
        <v>49</v>
      </c>
      <c r="K304" s="8">
        <v>72</v>
      </c>
      <c r="L304" s="8">
        <v>6000</v>
      </c>
      <c r="M304" s="8" t="s">
        <v>17</v>
      </c>
    </row>
    <row r="305" spans="1:13" x14ac:dyDescent="0.3">
      <c r="A305" s="8">
        <v>304</v>
      </c>
      <c r="B305" s="8" t="s">
        <v>28</v>
      </c>
      <c r="C305" s="8">
        <v>51</v>
      </c>
      <c r="D305" s="8" t="s">
        <v>29</v>
      </c>
      <c r="E305" s="8">
        <v>6</v>
      </c>
      <c r="F305" s="8">
        <v>6</v>
      </c>
      <c r="G305" s="8">
        <v>90</v>
      </c>
      <c r="H305" s="8">
        <v>8</v>
      </c>
      <c r="I305" s="8" t="s">
        <v>15</v>
      </c>
      <c r="J305" s="8" t="s">
        <v>55</v>
      </c>
      <c r="K305" s="8">
        <v>75</v>
      </c>
      <c r="L305" s="8">
        <v>10000</v>
      </c>
      <c r="M305" s="8" t="s">
        <v>24</v>
      </c>
    </row>
    <row r="306" spans="1:13" x14ac:dyDescent="0.3">
      <c r="A306" s="8">
        <v>305</v>
      </c>
      <c r="B306" s="8" t="s">
        <v>28</v>
      </c>
      <c r="C306" s="8">
        <v>51</v>
      </c>
      <c r="D306" s="8" t="s">
        <v>29</v>
      </c>
      <c r="E306" s="8">
        <v>6.1</v>
      </c>
      <c r="F306" s="8">
        <v>6</v>
      </c>
      <c r="G306" s="8">
        <v>90</v>
      </c>
      <c r="H306" s="8">
        <v>8</v>
      </c>
      <c r="I306" s="8" t="s">
        <v>15</v>
      </c>
      <c r="J306" s="8" t="s">
        <v>55</v>
      </c>
      <c r="K306" s="8">
        <v>75</v>
      </c>
      <c r="L306" s="8">
        <v>10000</v>
      </c>
      <c r="M306" s="8" t="s">
        <v>24</v>
      </c>
    </row>
    <row r="307" spans="1:13" x14ac:dyDescent="0.3">
      <c r="A307" s="8">
        <v>306</v>
      </c>
      <c r="B307" s="8" t="s">
        <v>28</v>
      </c>
      <c r="C307" s="8">
        <v>51</v>
      </c>
      <c r="D307" s="8" t="s">
        <v>29</v>
      </c>
      <c r="E307" s="8">
        <v>6.1</v>
      </c>
      <c r="F307" s="8">
        <v>6</v>
      </c>
      <c r="G307" s="8">
        <v>90</v>
      </c>
      <c r="H307" s="8">
        <v>8</v>
      </c>
      <c r="I307" s="8" t="s">
        <v>15</v>
      </c>
      <c r="J307" s="8" t="s">
        <v>55</v>
      </c>
      <c r="K307" s="8">
        <v>75</v>
      </c>
      <c r="L307" s="8">
        <v>10000</v>
      </c>
      <c r="M307" s="8" t="s">
        <v>24</v>
      </c>
    </row>
    <row r="308" spans="1:13" x14ac:dyDescent="0.3">
      <c r="A308" s="8">
        <v>307</v>
      </c>
      <c r="B308" s="8" t="s">
        <v>28</v>
      </c>
      <c r="C308" s="8">
        <v>52</v>
      </c>
      <c r="D308" s="8" t="s">
        <v>35</v>
      </c>
      <c r="E308" s="8">
        <v>6.5</v>
      </c>
      <c r="F308" s="8">
        <v>7</v>
      </c>
      <c r="G308" s="8">
        <v>45</v>
      </c>
      <c r="H308" s="8">
        <v>7</v>
      </c>
      <c r="I308" s="8" t="s">
        <v>15</v>
      </c>
      <c r="J308" s="8" t="s">
        <v>45</v>
      </c>
      <c r="K308" s="8">
        <v>72</v>
      </c>
      <c r="L308" s="8">
        <v>6000</v>
      </c>
      <c r="M308" s="8" t="s">
        <v>25</v>
      </c>
    </row>
    <row r="309" spans="1:13" x14ac:dyDescent="0.3">
      <c r="A309" s="8">
        <v>308</v>
      </c>
      <c r="B309" s="8" t="s">
        <v>28</v>
      </c>
      <c r="C309" s="8">
        <v>52</v>
      </c>
      <c r="D309" s="8" t="s">
        <v>35</v>
      </c>
      <c r="E309" s="8">
        <v>6.5</v>
      </c>
      <c r="F309" s="8">
        <v>7</v>
      </c>
      <c r="G309" s="8">
        <v>45</v>
      </c>
      <c r="H309" s="8">
        <v>7</v>
      </c>
      <c r="I309" s="8" t="s">
        <v>15</v>
      </c>
      <c r="J309" s="8" t="s">
        <v>45</v>
      </c>
      <c r="K309" s="8">
        <v>72</v>
      </c>
      <c r="L309" s="8">
        <v>6000</v>
      </c>
      <c r="M309" s="8" t="s">
        <v>25</v>
      </c>
    </row>
    <row r="310" spans="1:13" x14ac:dyDescent="0.3">
      <c r="A310" s="8">
        <v>309</v>
      </c>
      <c r="B310" s="8" t="s">
        <v>28</v>
      </c>
      <c r="C310" s="8">
        <v>52</v>
      </c>
      <c r="D310" s="8" t="s">
        <v>35</v>
      </c>
      <c r="E310" s="8">
        <v>6.6</v>
      </c>
      <c r="F310" s="8">
        <v>7</v>
      </c>
      <c r="G310" s="8">
        <v>45</v>
      </c>
      <c r="H310" s="8">
        <v>7</v>
      </c>
      <c r="I310" s="8" t="s">
        <v>15</v>
      </c>
      <c r="J310" s="8" t="s">
        <v>45</v>
      </c>
      <c r="K310" s="8">
        <v>72</v>
      </c>
      <c r="L310" s="8">
        <v>6000</v>
      </c>
      <c r="M310" s="8" t="s">
        <v>25</v>
      </c>
    </row>
    <row r="311" spans="1:13" x14ac:dyDescent="0.3">
      <c r="A311" s="8">
        <v>310</v>
      </c>
      <c r="B311" s="8" t="s">
        <v>28</v>
      </c>
      <c r="C311" s="8">
        <v>52</v>
      </c>
      <c r="D311" s="8" t="s">
        <v>35</v>
      </c>
      <c r="E311" s="8">
        <v>6.6</v>
      </c>
      <c r="F311" s="8">
        <v>7</v>
      </c>
      <c r="G311" s="8">
        <v>45</v>
      </c>
      <c r="H311" s="8">
        <v>7</v>
      </c>
      <c r="I311" s="8" t="s">
        <v>15</v>
      </c>
      <c r="J311" s="8" t="s">
        <v>45</v>
      </c>
      <c r="K311" s="8">
        <v>72</v>
      </c>
      <c r="L311" s="8">
        <v>6000</v>
      </c>
      <c r="M311" s="8" t="s">
        <v>25</v>
      </c>
    </row>
    <row r="312" spans="1:13" x14ac:dyDescent="0.3">
      <c r="A312" s="8">
        <v>311</v>
      </c>
      <c r="B312" s="8" t="s">
        <v>28</v>
      </c>
      <c r="C312" s="8">
        <v>52</v>
      </c>
      <c r="D312" s="8" t="s">
        <v>35</v>
      </c>
      <c r="E312" s="8">
        <v>6.6</v>
      </c>
      <c r="F312" s="8">
        <v>7</v>
      </c>
      <c r="G312" s="8">
        <v>45</v>
      </c>
      <c r="H312" s="8">
        <v>7</v>
      </c>
      <c r="I312" s="8" t="s">
        <v>15</v>
      </c>
      <c r="J312" s="8" t="s">
        <v>45</v>
      </c>
      <c r="K312" s="8">
        <v>72</v>
      </c>
      <c r="L312" s="8">
        <v>6000</v>
      </c>
      <c r="M312" s="8" t="s">
        <v>25</v>
      </c>
    </row>
    <row r="313" spans="1:13" x14ac:dyDescent="0.3">
      <c r="A313" s="8">
        <v>312</v>
      </c>
      <c r="B313" s="8" t="s">
        <v>28</v>
      </c>
      <c r="C313" s="8">
        <v>52</v>
      </c>
      <c r="D313" s="8" t="s">
        <v>35</v>
      </c>
      <c r="E313" s="8">
        <v>6.6</v>
      </c>
      <c r="F313" s="8">
        <v>7</v>
      </c>
      <c r="G313" s="8">
        <v>45</v>
      </c>
      <c r="H313" s="8">
        <v>7</v>
      </c>
      <c r="I313" s="8" t="s">
        <v>15</v>
      </c>
      <c r="J313" s="8" t="s">
        <v>45</v>
      </c>
      <c r="K313" s="8">
        <v>72</v>
      </c>
      <c r="L313" s="8">
        <v>6000</v>
      </c>
      <c r="M313" s="8" t="s">
        <v>25</v>
      </c>
    </row>
    <row r="314" spans="1:13" x14ac:dyDescent="0.3">
      <c r="A314" s="8">
        <v>313</v>
      </c>
      <c r="B314" s="8" t="s">
        <v>28</v>
      </c>
      <c r="C314" s="8">
        <v>52</v>
      </c>
      <c r="D314" s="8" t="s">
        <v>34</v>
      </c>
      <c r="E314" s="8">
        <v>8.4</v>
      </c>
      <c r="F314" s="8">
        <v>9</v>
      </c>
      <c r="G314" s="8">
        <v>30</v>
      </c>
      <c r="H314" s="8">
        <v>3</v>
      </c>
      <c r="I314" s="8" t="s">
        <v>19</v>
      </c>
      <c r="J314" s="8" t="s">
        <v>20</v>
      </c>
      <c r="K314" s="8">
        <v>65</v>
      </c>
      <c r="L314" s="8">
        <v>5000</v>
      </c>
      <c r="M314" s="8" t="s">
        <v>17</v>
      </c>
    </row>
    <row r="315" spans="1:13" x14ac:dyDescent="0.3">
      <c r="A315" s="8">
        <v>314</v>
      </c>
      <c r="B315" s="8" t="s">
        <v>28</v>
      </c>
      <c r="C315" s="8">
        <v>52</v>
      </c>
      <c r="D315" s="8" t="s">
        <v>34</v>
      </c>
      <c r="E315" s="8">
        <v>8.4</v>
      </c>
      <c r="F315" s="8">
        <v>9</v>
      </c>
      <c r="G315" s="8">
        <v>30</v>
      </c>
      <c r="H315" s="8">
        <v>3</v>
      </c>
      <c r="I315" s="8" t="s">
        <v>19</v>
      </c>
      <c r="J315" s="8" t="s">
        <v>20</v>
      </c>
      <c r="K315" s="8">
        <v>65</v>
      </c>
      <c r="L315" s="8">
        <v>5000</v>
      </c>
      <c r="M315" s="8" t="s">
        <v>17</v>
      </c>
    </row>
    <row r="316" spans="1:13" x14ac:dyDescent="0.3">
      <c r="A316" s="8">
        <v>315</v>
      </c>
      <c r="B316" s="8" t="s">
        <v>28</v>
      </c>
      <c r="C316" s="8">
        <v>52</v>
      </c>
      <c r="D316" s="8" t="s">
        <v>34</v>
      </c>
      <c r="E316" s="8">
        <v>8.4</v>
      </c>
      <c r="F316" s="8">
        <v>9</v>
      </c>
      <c r="G316" s="8">
        <v>30</v>
      </c>
      <c r="H316" s="8">
        <v>3</v>
      </c>
      <c r="I316" s="8" t="s">
        <v>19</v>
      </c>
      <c r="J316" s="8" t="s">
        <v>20</v>
      </c>
      <c r="K316" s="8">
        <v>65</v>
      </c>
      <c r="L316" s="8">
        <v>5000</v>
      </c>
      <c r="M316" s="8" t="s">
        <v>17</v>
      </c>
    </row>
    <row r="317" spans="1:13" x14ac:dyDescent="0.3">
      <c r="A317" s="8">
        <v>316</v>
      </c>
      <c r="B317" s="8" t="s">
        <v>28</v>
      </c>
      <c r="C317" s="8">
        <v>53</v>
      </c>
      <c r="D317" s="8" t="s">
        <v>34</v>
      </c>
      <c r="E317" s="8">
        <v>8.3000000000000007</v>
      </c>
      <c r="F317" s="8">
        <v>9</v>
      </c>
      <c r="G317" s="8">
        <v>30</v>
      </c>
      <c r="H317" s="8">
        <v>3</v>
      </c>
      <c r="I317" s="8" t="s">
        <v>19</v>
      </c>
      <c r="J317" s="8" t="s">
        <v>20</v>
      </c>
      <c r="K317" s="8">
        <v>65</v>
      </c>
      <c r="L317" s="8">
        <v>5000</v>
      </c>
      <c r="M317" s="8" t="s">
        <v>25</v>
      </c>
    </row>
    <row r="318" spans="1:13" x14ac:dyDescent="0.3">
      <c r="A318" s="8">
        <v>317</v>
      </c>
      <c r="B318" s="8" t="s">
        <v>28</v>
      </c>
      <c r="C318" s="8">
        <v>53</v>
      </c>
      <c r="D318" s="8" t="s">
        <v>34</v>
      </c>
      <c r="E318" s="8">
        <v>8.5</v>
      </c>
      <c r="F318" s="8">
        <v>9</v>
      </c>
      <c r="G318" s="8">
        <v>30</v>
      </c>
      <c r="H318" s="8">
        <v>3</v>
      </c>
      <c r="I318" s="8" t="s">
        <v>19</v>
      </c>
      <c r="J318" s="8" t="s">
        <v>20</v>
      </c>
      <c r="K318" s="8">
        <v>65</v>
      </c>
      <c r="L318" s="8">
        <v>5000</v>
      </c>
      <c r="M318" s="8" t="s">
        <v>17</v>
      </c>
    </row>
    <row r="319" spans="1:13" x14ac:dyDescent="0.3">
      <c r="A319" s="8">
        <v>318</v>
      </c>
      <c r="B319" s="8" t="s">
        <v>28</v>
      </c>
      <c r="C319" s="8">
        <v>53</v>
      </c>
      <c r="D319" s="8" t="s">
        <v>34</v>
      </c>
      <c r="E319" s="8">
        <v>8.5</v>
      </c>
      <c r="F319" s="8">
        <v>9</v>
      </c>
      <c r="G319" s="8">
        <v>30</v>
      </c>
      <c r="H319" s="8">
        <v>3</v>
      </c>
      <c r="I319" s="8" t="s">
        <v>19</v>
      </c>
      <c r="J319" s="8" t="s">
        <v>20</v>
      </c>
      <c r="K319" s="8">
        <v>65</v>
      </c>
      <c r="L319" s="8">
        <v>5000</v>
      </c>
      <c r="M319" s="8" t="s">
        <v>17</v>
      </c>
    </row>
    <row r="320" spans="1:13" x14ac:dyDescent="0.3">
      <c r="A320" s="8">
        <v>319</v>
      </c>
      <c r="B320" s="8" t="s">
        <v>28</v>
      </c>
      <c r="C320" s="8">
        <v>53</v>
      </c>
      <c r="D320" s="8" t="s">
        <v>34</v>
      </c>
      <c r="E320" s="8">
        <v>8.4</v>
      </c>
      <c r="F320" s="8">
        <v>9</v>
      </c>
      <c r="G320" s="8">
        <v>30</v>
      </c>
      <c r="H320" s="8">
        <v>3</v>
      </c>
      <c r="I320" s="8" t="s">
        <v>19</v>
      </c>
      <c r="J320" s="8" t="s">
        <v>20</v>
      </c>
      <c r="K320" s="8">
        <v>65</v>
      </c>
      <c r="L320" s="8">
        <v>5000</v>
      </c>
      <c r="M320" s="8" t="s">
        <v>17</v>
      </c>
    </row>
    <row r="321" spans="1:13" x14ac:dyDescent="0.3">
      <c r="A321" s="8">
        <v>320</v>
      </c>
      <c r="B321" s="8" t="s">
        <v>28</v>
      </c>
      <c r="C321" s="8">
        <v>53</v>
      </c>
      <c r="D321" s="8" t="s">
        <v>34</v>
      </c>
      <c r="E321" s="8">
        <v>8.4</v>
      </c>
      <c r="F321" s="8">
        <v>9</v>
      </c>
      <c r="G321" s="8">
        <v>30</v>
      </c>
      <c r="H321" s="8">
        <v>3</v>
      </c>
      <c r="I321" s="8" t="s">
        <v>19</v>
      </c>
      <c r="J321" s="8" t="s">
        <v>20</v>
      </c>
      <c r="K321" s="8">
        <v>65</v>
      </c>
      <c r="L321" s="8">
        <v>5000</v>
      </c>
      <c r="M321" s="8" t="s">
        <v>17</v>
      </c>
    </row>
    <row r="322" spans="1:13" x14ac:dyDescent="0.3">
      <c r="A322" s="8">
        <v>321</v>
      </c>
      <c r="B322" s="8" t="s">
        <v>28</v>
      </c>
      <c r="C322" s="8">
        <v>53</v>
      </c>
      <c r="D322" s="8" t="s">
        <v>34</v>
      </c>
      <c r="E322" s="8">
        <v>8.5</v>
      </c>
      <c r="F322" s="8">
        <v>9</v>
      </c>
      <c r="G322" s="8">
        <v>30</v>
      </c>
      <c r="H322" s="8">
        <v>3</v>
      </c>
      <c r="I322" s="8" t="s">
        <v>19</v>
      </c>
      <c r="J322" s="8" t="s">
        <v>20</v>
      </c>
      <c r="K322" s="8">
        <v>65</v>
      </c>
      <c r="L322" s="8">
        <v>5000</v>
      </c>
      <c r="M322" s="8" t="s">
        <v>17</v>
      </c>
    </row>
    <row r="323" spans="1:13" x14ac:dyDescent="0.3">
      <c r="A323" s="8">
        <v>322</v>
      </c>
      <c r="B323" s="8" t="s">
        <v>28</v>
      </c>
      <c r="C323" s="8">
        <v>53</v>
      </c>
      <c r="D323" s="8" t="s">
        <v>34</v>
      </c>
      <c r="E323" s="8">
        <v>8.4</v>
      </c>
      <c r="F323" s="8">
        <v>9</v>
      </c>
      <c r="G323" s="8">
        <v>30</v>
      </c>
      <c r="H323" s="8">
        <v>3</v>
      </c>
      <c r="I323" s="8" t="s">
        <v>19</v>
      </c>
      <c r="J323" s="8" t="s">
        <v>20</v>
      </c>
      <c r="K323" s="8">
        <v>65</v>
      </c>
      <c r="L323" s="8">
        <v>5000</v>
      </c>
      <c r="M323" s="8" t="s">
        <v>17</v>
      </c>
    </row>
    <row r="324" spans="1:13" x14ac:dyDescent="0.3">
      <c r="A324" s="8">
        <v>323</v>
      </c>
      <c r="B324" s="8" t="s">
        <v>28</v>
      </c>
      <c r="C324" s="8">
        <v>53</v>
      </c>
      <c r="D324" s="8" t="s">
        <v>34</v>
      </c>
      <c r="E324" s="8">
        <v>8.4</v>
      </c>
      <c r="F324" s="8">
        <v>9</v>
      </c>
      <c r="G324" s="8">
        <v>30</v>
      </c>
      <c r="H324" s="8">
        <v>3</v>
      </c>
      <c r="I324" s="8" t="s">
        <v>19</v>
      </c>
      <c r="J324" s="8" t="s">
        <v>20</v>
      </c>
      <c r="K324" s="8">
        <v>65</v>
      </c>
      <c r="L324" s="8">
        <v>5000</v>
      </c>
      <c r="M324" s="8" t="s">
        <v>17</v>
      </c>
    </row>
    <row r="325" spans="1:13" x14ac:dyDescent="0.3">
      <c r="A325" s="8">
        <v>324</v>
      </c>
      <c r="B325" s="8" t="s">
        <v>28</v>
      </c>
      <c r="C325" s="8">
        <v>53</v>
      </c>
      <c r="D325" s="8" t="s">
        <v>34</v>
      </c>
      <c r="E325" s="8">
        <v>8.5</v>
      </c>
      <c r="F325" s="8">
        <v>9</v>
      </c>
      <c r="G325" s="8">
        <v>30</v>
      </c>
      <c r="H325" s="8">
        <v>3</v>
      </c>
      <c r="I325" s="8" t="s">
        <v>19</v>
      </c>
      <c r="J325" s="8" t="s">
        <v>20</v>
      </c>
      <c r="K325" s="8">
        <v>65</v>
      </c>
      <c r="L325" s="8">
        <v>5000</v>
      </c>
      <c r="M325" s="8" t="s">
        <v>17</v>
      </c>
    </row>
    <row r="326" spans="1:13" x14ac:dyDescent="0.3">
      <c r="A326" s="8">
        <v>325</v>
      </c>
      <c r="B326" s="8" t="s">
        <v>28</v>
      </c>
      <c r="C326" s="8">
        <v>53</v>
      </c>
      <c r="D326" s="8" t="s">
        <v>34</v>
      </c>
      <c r="E326" s="8">
        <v>8.3000000000000007</v>
      </c>
      <c r="F326" s="8">
        <v>9</v>
      </c>
      <c r="G326" s="8">
        <v>30</v>
      </c>
      <c r="H326" s="8">
        <v>3</v>
      </c>
      <c r="I326" s="8" t="s">
        <v>19</v>
      </c>
      <c r="J326" s="8" t="s">
        <v>20</v>
      </c>
      <c r="K326" s="8">
        <v>65</v>
      </c>
      <c r="L326" s="8">
        <v>5000</v>
      </c>
      <c r="M326" s="8" t="s">
        <v>17</v>
      </c>
    </row>
    <row r="327" spans="1:13" x14ac:dyDescent="0.3">
      <c r="A327" s="8">
        <v>326</v>
      </c>
      <c r="B327" s="8" t="s">
        <v>28</v>
      </c>
      <c r="C327" s="8">
        <v>53</v>
      </c>
      <c r="D327" s="8" t="s">
        <v>34</v>
      </c>
      <c r="E327" s="8">
        <v>8.5</v>
      </c>
      <c r="F327" s="8">
        <v>9</v>
      </c>
      <c r="G327" s="8">
        <v>30</v>
      </c>
      <c r="H327" s="8">
        <v>3</v>
      </c>
      <c r="I327" s="8" t="s">
        <v>19</v>
      </c>
      <c r="J327" s="8" t="s">
        <v>20</v>
      </c>
      <c r="K327" s="8">
        <v>65</v>
      </c>
      <c r="L327" s="8">
        <v>5000</v>
      </c>
      <c r="M327" s="8" t="s">
        <v>17</v>
      </c>
    </row>
    <row r="328" spans="1:13" x14ac:dyDescent="0.3">
      <c r="A328" s="8">
        <v>327</v>
      </c>
      <c r="B328" s="8" t="s">
        <v>28</v>
      </c>
      <c r="C328" s="8">
        <v>53</v>
      </c>
      <c r="D328" s="8" t="s">
        <v>34</v>
      </c>
      <c r="E328" s="8">
        <v>8.3000000000000007</v>
      </c>
      <c r="F328" s="8">
        <v>9</v>
      </c>
      <c r="G328" s="8">
        <v>30</v>
      </c>
      <c r="H328" s="8">
        <v>3</v>
      </c>
      <c r="I328" s="8" t="s">
        <v>19</v>
      </c>
      <c r="J328" s="8" t="s">
        <v>20</v>
      </c>
      <c r="K328" s="8">
        <v>65</v>
      </c>
      <c r="L328" s="8">
        <v>5000</v>
      </c>
      <c r="M328" s="8" t="s">
        <v>17</v>
      </c>
    </row>
    <row r="329" spans="1:13" x14ac:dyDescent="0.3">
      <c r="A329" s="8">
        <v>328</v>
      </c>
      <c r="B329" s="8" t="s">
        <v>28</v>
      </c>
      <c r="C329" s="8">
        <v>53</v>
      </c>
      <c r="D329" s="8" t="s">
        <v>34</v>
      </c>
      <c r="E329" s="8">
        <v>8.5</v>
      </c>
      <c r="F329" s="8">
        <v>9</v>
      </c>
      <c r="G329" s="8">
        <v>30</v>
      </c>
      <c r="H329" s="8">
        <v>3</v>
      </c>
      <c r="I329" s="8" t="s">
        <v>19</v>
      </c>
      <c r="J329" s="8" t="s">
        <v>20</v>
      </c>
      <c r="K329" s="8">
        <v>65</v>
      </c>
      <c r="L329" s="8">
        <v>5000</v>
      </c>
      <c r="M329" s="8" t="s">
        <v>17</v>
      </c>
    </row>
    <row r="330" spans="1:13" x14ac:dyDescent="0.3">
      <c r="A330" s="8">
        <v>329</v>
      </c>
      <c r="B330" s="8" t="s">
        <v>28</v>
      </c>
      <c r="C330" s="8">
        <v>53</v>
      </c>
      <c r="D330" s="8" t="s">
        <v>34</v>
      </c>
      <c r="E330" s="8">
        <v>8.3000000000000007</v>
      </c>
      <c r="F330" s="8">
        <v>9</v>
      </c>
      <c r="G330" s="8">
        <v>30</v>
      </c>
      <c r="H330" s="8">
        <v>3</v>
      </c>
      <c r="I330" s="8" t="s">
        <v>19</v>
      </c>
      <c r="J330" s="8" t="s">
        <v>20</v>
      </c>
      <c r="K330" s="8">
        <v>65</v>
      </c>
      <c r="L330" s="8">
        <v>5000</v>
      </c>
      <c r="M330" s="8" t="s">
        <v>17</v>
      </c>
    </row>
    <row r="331" spans="1:13" x14ac:dyDescent="0.3">
      <c r="A331" s="8">
        <v>330</v>
      </c>
      <c r="B331" s="8" t="s">
        <v>28</v>
      </c>
      <c r="C331" s="8">
        <v>53</v>
      </c>
      <c r="D331" s="8" t="s">
        <v>34</v>
      </c>
      <c r="E331" s="8">
        <v>8.5</v>
      </c>
      <c r="F331" s="8">
        <v>9</v>
      </c>
      <c r="G331" s="8">
        <v>30</v>
      </c>
      <c r="H331" s="8">
        <v>3</v>
      </c>
      <c r="I331" s="8" t="s">
        <v>19</v>
      </c>
      <c r="J331" s="8" t="s">
        <v>20</v>
      </c>
      <c r="K331" s="8">
        <v>65</v>
      </c>
      <c r="L331" s="8">
        <v>5000</v>
      </c>
      <c r="M331" s="8" t="s">
        <v>17</v>
      </c>
    </row>
    <row r="332" spans="1:13" x14ac:dyDescent="0.3">
      <c r="A332" s="8">
        <v>331</v>
      </c>
      <c r="B332" s="8" t="s">
        <v>28</v>
      </c>
      <c r="C332" s="8">
        <v>53</v>
      </c>
      <c r="D332" s="8" t="s">
        <v>34</v>
      </c>
      <c r="E332" s="8">
        <v>8.5</v>
      </c>
      <c r="F332" s="8">
        <v>9</v>
      </c>
      <c r="G332" s="8">
        <v>30</v>
      </c>
      <c r="H332" s="8">
        <v>3</v>
      </c>
      <c r="I332" s="8" t="s">
        <v>19</v>
      </c>
      <c r="J332" s="8" t="s">
        <v>20</v>
      </c>
      <c r="K332" s="8">
        <v>65</v>
      </c>
      <c r="L332" s="8">
        <v>5000</v>
      </c>
      <c r="M332" s="8" t="s">
        <v>17</v>
      </c>
    </row>
    <row r="333" spans="1:13" x14ac:dyDescent="0.3">
      <c r="A333" s="8">
        <v>332</v>
      </c>
      <c r="B333" s="8" t="s">
        <v>28</v>
      </c>
      <c r="C333" s="8">
        <v>53</v>
      </c>
      <c r="D333" s="8" t="s">
        <v>34</v>
      </c>
      <c r="E333" s="8">
        <v>8.4</v>
      </c>
      <c r="F333" s="8">
        <v>9</v>
      </c>
      <c r="G333" s="8">
        <v>30</v>
      </c>
      <c r="H333" s="8">
        <v>3</v>
      </c>
      <c r="I333" s="8" t="s">
        <v>19</v>
      </c>
      <c r="J333" s="8" t="s">
        <v>20</v>
      </c>
      <c r="K333" s="8">
        <v>65</v>
      </c>
      <c r="L333" s="8">
        <v>5000</v>
      </c>
      <c r="M333" s="8" t="s">
        <v>17</v>
      </c>
    </row>
    <row r="334" spans="1:13" x14ac:dyDescent="0.3">
      <c r="A334" s="8">
        <v>333</v>
      </c>
      <c r="B334" s="8" t="s">
        <v>28</v>
      </c>
      <c r="C334" s="8">
        <v>54</v>
      </c>
      <c r="D334" s="8" t="s">
        <v>34</v>
      </c>
      <c r="E334" s="8">
        <v>8.4</v>
      </c>
      <c r="F334" s="8">
        <v>9</v>
      </c>
      <c r="G334" s="8">
        <v>30</v>
      </c>
      <c r="H334" s="8">
        <v>3</v>
      </c>
      <c r="I334" s="8" t="s">
        <v>19</v>
      </c>
      <c r="J334" s="8" t="s">
        <v>20</v>
      </c>
      <c r="K334" s="8">
        <v>65</v>
      </c>
      <c r="L334" s="8">
        <v>5000</v>
      </c>
      <c r="M334" s="8" t="s">
        <v>17</v>
      </c>
    </row>
    <row r="335" spans="1:13" x14ac:dyDescent="0.3">
      <c r="A335" s="8">
        <v>334</v>
      </c>
      <c r="B335" s="8" t="s">
        <v>28</v>
      </c>
      <c r="C335" s="8">
        <v>54</v>
      </c>
      <c r="D335" s="8" t="s">
        <v>34</v>
      </c>
      <c r="E335" s="8">
        <v>8.4</v>
      </c>
      <c r="F335" s="8">
        <v>9</v>
      </c>
      <c r="G335" s="8">
        <v>30</v>
      </c>
      <c r="H335" s="8">
        <v>3</v>
      </c>
      <c r="I335" s="8" t="s">
        <v>19</v>
      </c>
      <c r="J335" s="8" t="s">
        <v>20</v>
      </c>
      <c r="K335" s="8">
        <v>65</v>
      </c>
      <c r="L335" s="8">
        <v>5000</v>
      </c>
      <c r="M335" s="8" t="s">
        <v>17</v>
      </c>
    </row>
    <row r="336" spans="1:13" x14ac:dyDescent="0.3">
      <c r="A336" s="8">
        <v>335</v>
      </c>
      <c r="B336" s="8" t="s">
        <v>28</v>
      </c>
      <c r="C336" s="8">
        <v>54</v>
      </c>
      <c r="D336" s="8" t="s">
        <v>34</v>
      </c>
      <c r="E336" s="8">
        <v>8.4</v>
      </c>
      <c r="F336" s="8">
        <v>9</v>
      </c>
      <c r="G336" s="8">
        <v>30</v>
      </c>
      <c r="H336" s="8">
        <v>3</v>
      </c>
      <c r="I336" s="8" t="s">
        <v>19</v>
      </c>
      <c r="J336" s="8" t="s">
        <v>20</v>
      </c>
      <c r="K336" s="8">
        <v>65</v>
      </c>
      <c r="L336" s="8">
        <v>5000</v>
      </c>
      <c r="M336" s="8" t="s">
        <v>17</v>
      </c>
    </row>
    <row r="337" spans="1:13" x14ac:dyDescent="0.3">
      <c r="A337" s="8">
        <v>336</v>
      </c>
      <c r="B337" s="8" t="s">
        <v>28</v>
      </c>
      <c r="C337" s="8">
        <v>54</v>
      </c>
      <c r="D337" s="8" t="s">
        <v>34</v>
      </c>
      <c r="E337" s="8">
        <v>8.4</v>
      </c>
      <c r="F337" s="8">
        <v>9</v>
      </c>
      <c r="G337" s="8">
        <v>30</v>
      </c>
      <c r="H337" s="8">
        <v>3</v>
      </c>
      <c r="I337" s="8" t="s">
        <v>19</v>
      </c>
      <c r="J337" s="8" t="s">
        <v>20</v>
      </c>
      <c r="K337" s="8">
        <v>65</v>
      </c>
      <c r="L337" s="8">
        <v>5000</v>
      </c>
      <c r="M337" s="8" t="s">
        <v>17</v>
      </c>
    </row>
    <row r="338" spans="1:13" x14ac:dyDescent="0.3">
      <c r="A338" s="8">
        <v>337</v>
      </c>
      <c r="B338" s="8" t="s">
        <v>28</v>
      </c>
      <c r="C338" s="8">
        <v>54</v>
      </c>
      <c r="D338" s="8" t="s">
        <v>34</v>
      </c>
      <c r="E338" s="8">
        <v>8.4</v>
      </c>
      <c r="F338" s="8">
        <v>9</v>
      </c>
      <c r="G338" s="8">
        <v>30</v>
      </c>
      <c r="H338" s="8">
        <v>3</v>
      </c>
      <c r="I338" s="8" t="s">
        <v>19</v>
      </c>
      <c r="J338" s="8" t="s">
        <v>20</v>
      </c>
      <c r="K338" s="8">
        <v>65</v>
      </c>
      <c r="L338" s="8">
        <v>5000</v>
      </c>
      <c r="M338" s="8" t="s">
        <v>17</v>
      </c>
    </row>
    <row r="339" spans="1:13" x14ac:dyDescent="0.3">
      <c r="A339" s="8">
        <v>338</v>
      </c>
      <c r="B339" s="8" t="s">
        <v>28</v>
      </c>
      <c r="C339" s="8">
        <v>54</v>
      </c>
      <c r="D339" s="8" t="s">
        <v>34</v>
      </c>
      <c r="E339" s="8">
        <v>8.4</v>
      </c>
      <c r="F339" s="8">
        <v>9</v>
      </c>
      <c r="G339" s="8">
        <v>30</v>
      </c>
      <c r="H339" s="8">
        <v>3</v>
      </c>
      <c r="I339" s="8" t="s">
        <v>19</v>
      </c>
      <c r="J339" s="8" t="s">
        <v>20</v>
      </c>
      <c r="K339" s="8">
        <v>65</v>
      </c>
      <c r="L339" s="8">
        <v>5000</v>
      </c>
      <c r="M339" s="8" t="s">
        <v>17</v>
      </c>
    </row>
    <row r="340" spans="1:13" x14ac:dyDescent="0.3">
      <c r="A340" s="8">
        <v>339</v>
      </c>
      <c r="B340" s="8" t="s">
        <v>28</v>
      </c>
      <c r="C340" s="8">
        <v>54</v>
      </c>
      <c r="D340" s="8" t="s">
        <v>34</v>
      </c>
      <c r="E340" s="8">
        <v>8.5</v>
      </c>
      <c r="F340" s="8">
        <v>9</v>
      </c>
      <c r="G340" s="8">
        <v>30</v>
      </c>
      <c r="H340" s="8">
        <v>3</v>
      </c>
      <c r="I340" s="8" t="s">
        <v>19</v>
      </c>
      <c r="J340" s="8" t="s">
        <v>20</v>
      </c>
      <c r="K340" s="8">
        <v>65</v>
      </c>
      <c r="L340" s="8">
        <v>5000</v>
      </c>
      <c r="M340" s="8" t="s">
        <v>17</v>
      </c>
    </row>
    <row r="341" spans="1:13" x14ac:dyDescent="0.3">
      <c r="A341" s="8">
        <v>340</v>
      </c>
      <c r="B341" s="8" t="s">
        <v>28</v>
      </c>
      <c r="C341" s="8">
        <v>55</v>
      </c>
      <c r="D341" s="8" t="s">
        <v>29</v>
      </c>
      <c r="E341" s="8">
        <v>8.1</v>
      </c>
      <c r="F341" s="8">
        <v>9</v>
      </c>
      <c r="G341" s="8">
        <v>75</v>
      </c>
      <c r="H341" s="8">
        <v>4</v>
      </c>
      <c r="I341" s="8" t="s">
        <v>15</v>
      </c>
      <c r="J341" s="8" t="s">
        <v>55</v>
      </c>
      <c r="K341" s="8">
        <v>72</v>
      </c>
      <c r="L341" s="8">
        <v>5000</v>
      </c>
      <c r="M341" s="8" t="s">
        <v>24</v>
      </c>
    </row>
    <row r="342" spans="1:13" x14ac:dyDescent="0.3">
      <c r="A342" s="8">
        <v>341</v>
      </c>
      <c r="B342" s="8" t="s">
        <v>28</v>
      </c>
      <c r="C342" s="8">
        <v>55</v>
      </c>
      <c r="D342" s="8" t="s">
        <v>29</v>
      </c>
      <c r="E342" s="8">
        <v>8.1</v>
      </c>
      <c r="F342" s="8">
        <v>9</v>
      </c>
      <c r="G342" s="8">
        <v>75</v>
      </c>
      <c r="H342" s="8">
        <v>4</v>
      </c>
      <c r="I342" s="8" t="s">
        <v>15</v>
      </c>
      <c r="J342" s="8" t="s">
        <v>55</v>
      </c>
      <c r="K342" s="8">
        <v>72</v>
      </c>
      <c r="L342" s="8">
        <v>5000</v>
      </c>
      <c r="M342" s="8" t="s">
        <v>24</v>
      </c>
    </row>
    <row r="343" spans="1:13" x14ac:dyDescent="0.3">
      <c r="A343" s="8">
        <v>342</v>
      </c>
      <c r="B343" s="8" t="s">
        <v>28</v>
      </c>
      <c r="C343" s="8">
        <v>56</v>
      </c>
      <c r="D343" s="8" t="s">
        <v>18</v>
      </c>
      <c r="E343" s="8">
        <v>8.1999999999999993</v>
      </c>
      <c r="F343" s="8">
        <v>9</v>
      </c>
      <c r="G343" s="8">
        <v>90</v>
      </c>
      <c r="H343" s="8">
        <v>3</v>
      </c>
      <c r="I343" s="8" t="s">
        <v>30</v>
      </c>
      <c r="J343" s="8" t="s">
        <v>57</v>
      </c>
      <c r="K343" s="8">
        <v>65</v>
      </c>
      <c r="L343" s="8">
        <v>10000</v>
      </c>
      <c r="M343" s="8" t="s">
        <v>17</v>
      </c>
    </row>
    <row r="344" spans="1:13" x14ac:dyDescent="0.3">
      <c r="A344" s="8">
        <v>343</v>
      </c>
      <c r="B344" s="8" t="s">
        <v>28</v>
      </c>
      <c r="C344" s="8">
        <v>56</v>
      </c>
      <c r="D344" s="8" t="s">
        <v>18</v>
      </c>
      <c r="E344" s="8">
        <v>8.1999999999999993</v>
      </c>
      <c r="F344" s="8">
        <v>9</v>
      </c>
      <c r="G344" s="8">
        <v>90</v>
      </c>
      <c r="H344" s="8">
        <v>3</v>
      </c>
      <c r="I344" s="8" t="s">
        <v>30</v>
      </c>
      <c r="J344" s="8" t="s">
        <v>57</v>
      </c>
      <c r="K344" s="8">
        <v>65</v>
      </c>
      <c r="L344" s="8">
        <v>10000</v>
      </c>
      <c r="M344" s="8" t="s">
        <v>17</v>
      </c>
    </row>
    <row r="345" spans="1:13" x14ac:dyDescent="0.3">
      <c r="A345" s="8">
        <v>344</v>
      </c>
      <c r="B345" s="8" t="s">
        <v>28</v>
      </c>
      <c r="C345" s="8">
        <v>57</v>
      </c>
      <c r="D345" s="8" t="s">
        <v>29</v>
      </c>
      <c r="E345" s="8">
        <v>8.1</v>
      </c>
      <c r="F345" s="8">
        <v>9</v>
      </c>
      <c r="G345" s="8">
        <v>75</v>
      </c>
      <c r="H345" s="8">
        <v>3</v>
      </c>
      <c r="I345" s="8" t="s">
        <v>15</v>
      </c>
      <c r="J345" s="8" t="s">
        <v>55</v>
      </c>
      <c r="K345" s="8">
        <v>68</v>
      </c>
      <c r="L345" s="8">
        <v>7000</v>
      </c>
      <c r="M345" s="8" t="s">
        <v>17</v>
      </c>
    </row>
    <row r="346" spans="1:13" x14ac:dyDescent="0.3">
      <c r="A346" s="8">
        <v>345</v>
      </c>
      <c r="B346" s="8" t="s">
        <v>28</v>
      </c>
      <c r="C346" s="8">
        <v>57</v>
      </c>
      <c r="D346" s="8" t="s">
        <v>29</v>
      </c>
      <c r="E346" s="8">
        <v>8.1999999999999993</v>
      </c>
      <c r="F346" s="8">
        <v>9</v>
      </c>
      <c r="G346" s="8">
        <v>75</v>
      </c>
      <c r="H346" s="8">
        <v>3</v>
      </c>
      <c r="I346" s="8" t="s">
        <v>15</v>
      </c>
      <c r="J346" s="8" t="s">
        <v>55</v>
      </c>
      <c r="K346" s="8">
        <v>68</v>
      </c>
      <c r="L346" s="8">
        <v>7000</v>
      </c>
      <c r="M346" s="8" t="s">
        <v>24</v>
      </c>
    </row>
    <row r="347" spans="1:13" x14ac:dyDescent="0.3">
      <c r="A347" s="8">
        <v>346</v>
      </c>
      <c r="B347" s="8" t="s">
        <v>28</v>
      </c>
      <c r="C347" s="8">
        <v>57</v>
      </c>
      <c r="D347" s="8" t="s">
        <v>29</v>
      </c>
      <c r="E347" s="8">
        <v>8.1999999999999993</v>
      </c>
      <c r="F347" s="8">
        <v>9</v>
      </c>
      <c r="G347" s="8">
        <v>75</v>
      </c>
      <c r="H347" s="8">
        <v>3</v>
      </c>
      <c r="I347" s="8" t="s">
        <v>15</v>
      </c>
      <c r="J347" s="8" t="s">
        <v>55</v>
      </c>
      <c r="K347" s="8">
        <v>68</v>
      </c>
      <c r="L347" s="8">
        <v>7000</v>
      </c>
      <c r="M347" s="8" t="s">
        <v>24</v>
      </c>
    </row>
    <row r="348" spans="1:13" x14ac:dyDescent="0.3">
      <c r="A348" s="8">
        <v>347</v>
      </c>
      <c r="B348" s="8" t="s">
        <v>28</v>
      </c>
      <c r="C348" s="8">
        <v>57</v>
      </c>
      <c r="D348" s="8" t="s">
        <v>29</v>
      </c>
      <c r="E348" s="8">
        <v>8.1999999999999993</v>
      </c>
      <c r="F348" s="8">
        <v>9</v>
      </c>
      <c r="G348" s="8">
        <v>75</v>
      </c>
      <c r="H348" s="8">
        <v>3</v>
      </c>
      <c r="I348" s="8" t="s">
        <v>15</v>
      </c>
      <c r="J348" s="8" t="s">
        <v>55</v>
      </c>
      <c r="K348" s="8">
        <v>68</v>
      </c>
      <c r="L348" s="8">
        <v>7000</v>
      </c>
      <c r="M348" s="8" t="s">
        <v>24</v>
      </c>
    </row>
    <row r="349" spans="1:13" x14ac:dyDescent="0.3">
      <c r="A349" s="8">
        <v>348</v>
      </c>
      <c r="B349" s="8" t="s">
        <v>28</v>
      </c>
      <c r="C349" s="8">
        <v>57</v>
      </c>
      <c r="D349" s="8" t="s">
        <v>29</v>
      </c>
      <c r="E349" s="8">
        <v>8.1999999999999993</v>
      </c>
      <c r="F349" s="8">
        <v>9</v>
      </c>
      <c r="G349" s="8">
        <v>75</v>
      </c>
      <c r="H349" s="8">
        <v>3</v>
      </c>
      <c r="I349" s="8" t="s">
        <v>15</v>
      </c>
      <c r="J349" s="8" t="s">
        <v>55</v>
      </c>
      <c r="K349" s="8">
        <v>68</v>
      </c>
      <c r="L349" s="8">
        <v>7000</v>
      </c>
      <c r="M349" s="8" t="s">
        <v>24</v>
      </c>
    </row>
    <row r="350" spans="1:13" x14ac:dyDescent="0.3">
      <c r="A350" s="8">
        <v>349</v>
      </c>
      <c r="B350" s="8" t="s">
        <v>28</v>
      </c>
      <c r="C350" s="8">
        <v>57</v>
      </c>
      <c r="D350" s="8" t="s">
        <v>29</v>
      </c>
      <c r="E350" s="8">
        <v>8.1999999999999993</v>
      </c>
      <c r="F350" s="8">
        <v>9</v>
      </c>
      <c r="G350" s="8">
        <v>75</v>
      </c>
      <c r="H350" s="8">
        <v>3</v>
      </c>
      <c r="I350" s="8" t="s">
        <v>15</v>
      </c>
      <c r="J350" s="8" t="s">
        <v>55</v>
      </c>
      <c r="K350" s="8">
        <v>68</v>
      </c>
      <c r="L350" s="8">
        <v>7000</v>
      </c>
      <c r="M350" s="8" t="s">
        <v>24</v>
      </c>
    </row>
    <row r="351" spans="1:13" x14ac:dyDescent="0.3">
      <c r="A351" s="8">
        <v>350</v>
      </c>
      <c r="B351" s="8" t="s">
        <v>28</v>
      </c>
      <c r="C351" s="8">
        <v>57</v>
      </c>
      <c r="D351" s="8" t="s">
        <v>29</v>
      </c>
      <c r="E351" s="8">
        <v>8.1</v>
      </c>
      <c r="F351" s="8">
        <v>9</v>
      </c>
      <c r="G351" s="8">
        <v>75</v>
      </c>
      <c r="H351" s="8">
        <v>3</v>
      </c>
      <c r="I351" s="8" t="s">
        <v>15</v>
      </c>
      <c r="J351" s="8" t="s">
        <v>55</v>
      </c>
      <c r="K351" s="8">
        <v>68</v>
      </c>
      <c r="L351" s="8">
        <v>7000</v>
      </c>
      <c r="M351" s="8" t="s">
        <v>24</v>
      </c>
    </row>
    <row r="352" spans="1:13" x14ac:dyDescent="0.3">
      <c r="A352" s="8">
        <v>351</v>
      </c>
      <c r="B352" s="8" t="s">
        <v>28</v>
      </c>
      <c r="C352" s="8">
        <v>57</v>
      </c>
      <c r="D352" s="8" t="s">
        <v>29</v>
      </c>
      <c r="E352" s="8">
        <v>8.1</v>
      </c>
      <c r="F352" s="8">
        <v>9</v>
      </c>
      <c r="G352" s="8">
        <v>75</v>
      </c>
      <c r="H352" s="8">
        <v>3</v>
      </c>
      <c r="I352" s="8" t="s">
        <v>15</v>
      </c>
      <c r="J352" s="8" t="s">
        <v>55</v>
      </c>
      <c r="K352" s="8">
        <v>68</v>
      </c>
      <c r="L352" s="8">
        <v>7000</v>
      </c>
      <c r="M352" s="8" t="s">
        <v>24</v>
      </c>
    </row>
    <row r="353" spans="1:13" x14ac:dyDescent="0.3">
      <c r="A353" s="8">
        <v>352</v>
      </c>
      <c r="B353" s="8" t="s">
        <v>28</v>
      </c>
      <c r="C353" s="8">
        <v>57</v>
      </c>
      <c r="D353" s="8" t="s">
        <v>29</v>
      </c>
      <c r="E353" s="8">
        <v>8.1</v>
      </c>
      <c r="F353" s="8">
        <v>9</v>
      </c>
      <c r="G353" s="8">
        <v>75</v>
      </c>
      <c r="H353" s="8">
        <v>3</v>
      </c>
      <c r="I353" s="8" t="s">
        <v>15</v>
      </c>
      <c r="J353" s="8" t="s">
        <v>55</v>
      </c>
      <c r="K353" s="8">
        <v>68</v>
      </c>
      <c r="L353" s="8">
        <v>7000</v>
      </c>
      <c r="M353" s="8" t="s">
        <v>24</v>
      </c>
    </row>
    <row r="354" spans="1:13" x14ac:dyDescent="0.3">
      <c r="A354" s="8">
        <v>353</v>
      </c>
      <c r="B354" s="8" t="s">
        <v>28</v>
      </c>
      <c r="C354" s="8">
        <v>58</v>
      </c>
      <c r="D354" s="8" t="s">
        <v>29</v>
      </c>
      <c r="E354" s="8">
        <v>8</v>
      </c>
      <c r="F354" s="8">
        <v>9</v>
      </c>
      <c r="G354" s="8">
        <v>75</v>
      </c>
      <c r="H354" s="8">
        <v>3</v>
      </c>
      <c r="I354" s="8" t="s">
        <v>15</v>
      </c>
      <c r="J354" s="8" t="s">
        <v>55</v>
      </c>
      <c r="K354" s="8">
        <v>68</v>
      </c>
      <c r="L354" s="8">
        <v>7000</v>
      </c>
      <c r="M354" s="8" t="s">
        <v>24</v>
      </c>
    </row>
    <row r="355" spans="1:13" x14ac:dyDescent="0.3">
      <c r="A355" s="8">
        <v>354</v>
      </c>
      <c r="B355" s="8" t="s">
        <v>28</v>
      </c>
      <c r="C355" s="8">
        <v>58</v>
      </c>
      <c r="D355" s="8" t="s">
        <v>29</v>
      </c>
      <c r="E355" s="8">
        <v>8</v>
      </c>
      <c r="F355" s="8">
        <v>9</v>
      </c>
      <c r="G355" s="8">
        <v>75</v>
      </c>
      <c r="H355" s="8">
        <v>3</v>
      </c>
      <c r="I355" s="8" t="s">
        <v>15</v>
      </c>
      <c r="J355" s="8" t="s">
        <v>55</v>
      </c>
      <c r="K355" s="8">
        <v>68</v>
      </c>
      <c r="L355" s="8">
        <v>7000</v>
      </c>
      <c r="M355" s="8" t="s">
        <v>24</v>
      </c>
    </row>
    <row r="356" spans="1:13" x14ac:dyDescent="0.3">
      <c r="A356" s="8">
        <v>355</v>
      </c>
      <c r="B356" s="8" t="s">
        <v>28</v>
      </c>
      <c r="C356" s="8">
        <v>58</v>
      </c>
      <c r="D356" s="8" t="s">
        <v>29</v>
      </c>
      <c r="E356" s="8">
        <v>8</v>
      </c>
      <c r="F356" s="8">
        <v>9</v>
      </c>
      <c r="G356" s="8">
        <v>75</v>
      </c>
      <c r="H356" s="8">
        <v>3</v>
      </c>
      <c r="I356" s="8" t="s">
        <v>15</v>
      </c>
      <c r="J356" s="8" t="s">
        <v>55</v>
      </c>
      <c r="K356" s="8">
        <v>68</v>
      </c>
      <c r="L356" s="8">
        <v>7000</v>
      </c>
      <c r="M356" s="8" t="s">
        <v>24</v>
      </c>
    </row>
    <row r="357" spans="1:13" x14ac:dyDescent="0.3">
      <c r="A357" s="8">
        <v>356</v>
      </c>
      <c r="B357" s="8" t="s">
        <v>28</v>
      </c>
      <c r="C357" s="8">
        <v>58</v>
      </c>
      <c r="D357" s="8" t="s">
        <v>29</v>
      </c>
      <c r="E357" s="8">
        <v>8</v>
      </c>
      <c r="F357" s="8">
        <v>9</v>
      </c>
      <c r="G357" s="8">
        <v>75</v>
      </c>
      <c r="H357" s="8">
        <v>3</v>
      </c>
      <c r="I357" s="8" t="s">
        <v>15</v>
      </c>
      <c r="J357" s="8" t="s">
        <v>55</v>
      </c>
      <c r="K357" s="8">
        <v>68</v>
      </c>
      <c r="L357" s="8">
        <v>7000</v>
      </c>
      <c r="M357" s="8" t="s">
        <v>24</v>
      </c>
    </row>
    <row r="358" spans="1:13" x14ac:dyDescent="0.3">
      <c r="A358" s="8">
        <v>357</v>
      </c>
      <c r="B358" s="8" t="s">
        <v>28</v>
      </c>
      <c r="C358" s="8">
        <v>58</v>
      </c>
      <c r="D358" s="8" t="s">
        <v>29</v>
      </c>
      <c r="E358" s="8">
        <v>8</v>
      </c>
      <c r="F358" s="8">
        <v>9</v>
      </c>
      <c r="G358" s="8">
        <v>75</v>
      </c>
      <c r="H358" s="8">
        <v>3</v>
      </c>
      <c r="I358" s="8" t="s">
        <v>15</v>
      </c>
      <c r="J358" s="8" t="s">
        <v>55</v>
      </c>
      <c r="K358" s="8">
        <v>68</v>
      </c>
      <c r="L358" s="8">
        <v>7000</v>
      </c>
      <c r="M358" s="8" t="s">
        <v>24</v>
      </c>
    </row>
    <row r="359" spans="1:13" x14ac:dyDescent="0.3">
      <c r="A359" s="8">
        <v>358</v>
      </c>
      <c r="B359" s="8" t="s">
        <v>28</v>
      </c>
      <c r="C359" s="8">
        <v>58</v>
      </c>
      <c r="D359" s="8" t="s">
        <v>29</v>
      </c>
      <c r="E359" s="8">
        <v>8</v>
      </c>
      <c r="F359" s="8">
        <v>9</v>
      </c>
      <c r="G359" s="8">
        <v>75</v>
      </c>
      <c r="H359" s="8">
        <v>3</v>
      </c>
      <c r="I359" s="8" t="s">
        <v>15</v>
      </c>
      <c r="J359" s="8" t="s">
        <v>55</v>
      </c>
      <c r="K359" s="8">
        <v>68</v>
      </c>
      <c r="L359" s="8">
        <v>7000</v>
      </c>
      <c r="M359" s="8" t="s">
        <v>24</v>
      </c>
    </row>
    <row r="360" spans="1:13" x14ac:dyDescent="0.3">
      <c r="A360" s="8">
        <v>359</v>
      </c>
      <c r="B360" s="8" t="s">
        <v>28</v>
      </c>
      <c r="C360" s="8">
        <v>59</v>
      </c>
      <c r="D360" s="8" t="s">
        <v>29</v>
      </c>
      <c r="E360" s="8">
        <v>8</v>
      </c>
      <c r="F360" s="8">
        <v>9</v>
      </c>
      <c r="G360" s="8">
        <v>75</v>
      </c>
      <c r="H360" s="8">
        <v>3</v>
      </c>
      <c r="I360" s="8" t="s">
        <v>15</v>
      </c>
      <c r="J360" s="8" t="s">
        <v>55</v>
      </c>
      <c r="K360" s="8">
        <v>68</v>
      </c>
      <c r="L360" s="8">
        <v>7000</v>
      </c>
      <c r="M360" s="8" t="s">
        <v>17</v>
      </c>
    </row>
    <row r="361" spans="1:13" x14ac:dyDescent="0.3">
      <c r="A361" s="8">
        <v>360</v>
      </c>
      <c r="B361" s="8" t="s">
        <v>28</v>
      </c>
      <c r="C361" s="8">
        <v>59</v>
      </c>
      <c r="D361" s="8" t="s">
        <v>29</v>
      </c>
      <c r="E361" s="8">
        <v>8.1</v>
      </c>
      <c r="F361" s="8">
        <v>9</v>
      </c>
      <c r="G361" s="8">
        <v>75</v>
      </c>
      <c r="H361" s="8">
        <v>3</v>
      </c>
      <c r="I361" s="8" t="s">
        <v>15</v>
      </c>
      <c r="J361" s="8" t="s">
        <v>55</v>
      </c>
      <c r="K361" s="8">
        <v>68</v>
      </c>
      <c r="L361" s="8">
        <v>7000</v>
      </c>
      <c r="M361" s="8" t="s">
        <v>17</v>
      </c>
    </row>
    <row r="362" spans="1:13" x14ac:dyDescent="0.3">
      <c r="A362" s="8">
        <v>361</v>
      </c>
      <c r="B362" s="8" t="s">
        <v>28</v>
      </c>
      <c r="C362" s="8">
        <v>59</v>
      </c>
      <c r="D362" s="8" t="s">
        <v>29</v>
      </c>
      <c r="E362" s="8">
        <v>8.1999999999999993</v>
      </c>
      <c r="F362" s="8">
        <v>9</v>
      </c>
      <c r="G362" s="8">
        <v>75</v>
      </c>
      <c r="H362" s="8">
        <v>3</v>
      </c>
      <c r="I362" s="8" t="s">
        <v>15</v>
      </c>
      <c r="J362" s="8" t="s">
        <v>55</v>
      </c>
      <c r="K362" s="8">
        <v>68</v>
      </c>
      <c r="L362" s="8">
        <v>7000</v>
      </c>
      <c r="M362" s="8" t="s">
        <v>24</v>
      </c>
    </row>
    <row r="363" spans="1:13" x14ac:dyDescent="0.3">
      <c r="A363" s="8">
        <v>362</v>
      </c>
      <c r="B363" s="8" t="s">
        <v>28</v>
      </c>
      <c r="C363" s="8">
        <v>59</v>
      </c>
      <c r="D363" s="8" t="s">
        <v>29</v>
      </c>
      <c r="E363" s="8">
        <v>8.1999999999999993</v>
      </c>
      <c r="F363" s="8">
        <v>9</v>
      </c>
      <c r="G363" s="8">
        <v>75</v>
      </c>
      <c r="H363" s="8">
        <v>3</v>
      </c>
      <c r="I363" s="8" t="s">
        <v>15</v>
      </c>
      <c r="J363" s="8" t="s">
        <v>55</v>
      </c>
      <c r="K363" s="8">
        <v>68</v>
      </c>
      <c r="L363" s="8">
        <v>7000</v>
      </c>
      <c r="M363" s="8" t="s">
        <v>24</v>
      </c>
    </row>
    <row r="364" spans="1:13" x14ac:dyDescent="0.3">
      <c r="A364" s="8">
        <v>363</v>
      </c>
      <c r="B364" s="8" t="s">
        <v>28</v>
      </c>
      <c r="C364" s="8">
        <v>59</v>
      </c>
      <c r="D364" s="8" t="s">
        <v>29</v>
      </c>
      <c r="E364" s="8">
        <v>8.1999999999999993</v>
      </c>
      <c r="F364" s="8">
        <v>9</v>
      </c>
      <c r="G364" s="8">
        <v>75</v>
      </c>
      <c r="H364" s="8">
        <v>3</v>
      </c>
      <c r="I364" s="8" t="s">
        <v>15</v>
      </c>
      <c r="J364" s="8" t="s">
        <v>55</v>
      </c>
      <c r="K364" s="8">
        <v>68</v>
      </c>
      <c r="L364" s="8">
        <v>7000</v>
      </c>
      <c r="M364" s="8" t="s">
        <v>24</v>
      </c>
    </row>
    <row r="365" spans="1:13" x14ac:dyDescent="0.3">
      <c r="A365" s="8">
        <v>364</v>
      </c>
      <c r="B365" s="8" t="s">
        <v>28</v>
      </c>
      <c r="C365" s="8">
        <v>59</v>
      </c>
      <c r="D365" s="8" t="s">
        <v>29</v>
      </c>
      <c r="E365" s="8">
        <v>8.1999999999999993</v>
      </c>
      <c r="F365" s="8">
        <v>9</v>
      </c>
      <c r="G365" s="8">
        <v>75</v>
      </c>
      <c r="H365" s="8">
        <v>3</v>
      </c>
      <c r="I365" s="8" t="s">
        <v>15</v>
      </c>
      <c r="J365" s="8" t="s">
        <v>55</v>
      </c>
      <c r="K365" s="8">
        <v>68</v>
      </c>
      <c r="L365" s="8">
        <v>7000</v>
      </c>
      <c r="M365" s="8" t="s">
        <v>24</v>
      </c>
    </row>
    <row r="366" spans="1:13" x14ac:dyDescent="0.3">
      <c r="A366" s="8">
        <v>365</v>
      </c>
      <c r="B366" s="8" t="s">
        <v>28</v>
      </c>
      <c r="C366" s="8">
        <v>59</v>
      </c>
      <c r="D366" s="8" t="s">
        <v>29</v>
      </c>
      <c r="E366" s="8">
        <v>8</v>
      </c>
      <c r="F366" s="8">
        <v>9</v>
      </c>
      <c r="G366" s="8">
        <v>75</v>
      </c>
      <c r="H366" s="8">
        <v>3</v>
      </c>
      <c r="I366" s="8" t="s">
        <v>15</v>
      </c>
      <c r="J366" s="8" t="s">
        <v>55</v>
      </c>
      <c r="K366" s="8">
        <v>68</v>
      </c>
      <c r="L366" s="8">
        <v>7000</v>
      </c>
      <c r="M366" s="8" t="s">
        <v>24</v>
      </c>
    </row>
    <row r="367" spans="1:13" x14ac:dyDescent="0.3">
      <c r="A367" s="8">
        <v>366</v>
      </c>
      <c r="B367" s="8" t="s">
        <v>28</v>
      </c>
      <c r="C367" s="8">
        <v>59</v>
      </c>
      <c r="D367" s="8" t="s">
        <v>29</v>
      </c>
      <c r="E367" s="8">
        <v>8</v>
      </c>
      <c r="F367" s="8">
        <v>9</v>
      </c>
      <c r="G367" s="8">
        <v>75</v>
      </c>
      <c r="H367" s="8">
        <v>3</v>
      </c>
      <c r="I367" s="8" t="s">
        <v>15</v>
      </c>
      <c r="J367" s="8" t="s">
        <v>55</v>
      </c>
      <c r="K367" s="8">
        <v>68</v>
      </c>
      <c r="L367" s="8">
        <v>7000</v>
      </c>
      <c r="M367" s="8" t="s">
        <v>24</v>
      </c>
    </row>
    <row r="368" spans="1:13" x14ac:dyDescent="0.3">
      <c r="A368" s="8">
        <v>367</v>
      </c>
      <c r="B368" s="8" t="s">
        <v>28</v>
      </c>
      <c r="C368" s="8">
        <v>59</v>
      </c>
      <c r="D368" s="8" t="s">
        <v>29</v>
      </c>
      <c r="E368" s="8">
        <v>8.1</v>
      </c>
      <c r="F368" s="8">
        <v>9</v>
      </c>
      <c r="G368" s="8">
        <v>75</v>
      </c>
      <c r="H368" s="8">
        <v>3</v>
      </c>
      <c r="I368" s="8" t="s">
        <v>15</v>
      </c>
      <c r="J368" s="8" t="s">
        <v>55</v>
      </c>
      <c r="K368" s="8">
        <v>68</v>
      </c>
      <c r="L368" s="8">
        <v>7000</v>
      </c>
      <c r="M368" s="8" t="s">
        <v>24</v>
      </c>
    </row>
    <row r="369" spans="1:13" x14ac:dyDescent="0.3">
      <c r="A369" s="8">
        <v>368</v>
      </c>
      <c r="B369" s="8" t="s">
        <v>28</v>
      </c>
      <c r="C369" s="8">
        <v>59</v>
      </c>
      <c r="D369" s="8" t="s">
        <v>29</v>
      </c>
      <c r="E369" s="8">
        <v>8</v>
      </c>
      <c r="F369" s="8">
        <v>9</v>
      </c>
      <c r="G369" s="8">
        <v>75</v>
      </c>
      <c r="H369" s="8">
        <v>3</v>
      </c>
      <c r="I369" s="8" t="s">
        <v>15</v>
      </c>
      <c r="J369" s="8" t="s">
        <v>55</v>
      </c>
      <c r="K369" s="8">
        <v>68</v>
      </c>
      <c r="L369" s="8">
        <v>7000</v>
      </c>
      <c r="M369" s="8" t="s">
        <v>24</v>
      </c>
    </row>
    <row r="370" spans="1:13" x14ac:dyDescent="0.3">
      <c r="A370" s="8">
        <v>369</v>
      </c>
      <c r="B370" s="8" t="s">
        <v>28</v>
      </c>
      <c r="C370" s="8">
        <v>59</v>
      </c>
      <c r="D370" s="8" t="s">
        <v>29</v>
      </c>
      <c r="E370" s="8">
        <v>8.1</v>
      </c>
      <c r="F370" s="8">
        <v>9</v>
      </c>
      <c r="G370" s="8">
        <v>75</v>
      </c>
      <c r="H370" s="8">
        <v>3</v>
      </c>
      <c r="I370" s="8" t="s">
        <v>15</v>
      </c>
      <c r="J370" s="8" t="s">
        <v>55</v>
      </c>
      <c r="K370" s="8">
        <v>68</v>
      </c>
      <c r="L370" s="8">
        <v>7000</v>
      </c>
      <c r="M370" s="8" t="s">
        <v>24</v>
      </c>
    </row>
    <row r="371" spans="1:13" x14ac:dyDescent="0.3">
      <c r="A371" s="8">
        <v>370</v>
      </c>
      <c r="B371" s="8" t="s">
        <v>28</v>
      </c>
      <c r="C371" s="8">
        <v>59</v>
      </c>
      <c r="D371" s="8" t="s">
        <v>29</v>
      </c>
      <c r="E371" s="8">
        <v>8.1</v>
      </c>
      <c r="F371" s="8">
        <v>9</v>
      </c>
      <c r="G371" s="8">
        <v>75</v>
      </c>
      <c r="H371" s="8">
        <v>3</v>
      </c>
      <c r="I371" s="8" t="s">
        <v>15</v>
      </c>
      <c r="J371" s="8" t="s">
        <v>55</v>
      </c>
      <c r="K371" s="8">
        <v>68</v>
      </c>
      <c r="L371" s="8">
        <v>7000</v>
      </c>
      <c r="M371" s="8" t="s">
        <v>24</v>
      </c>
    </row>
    <row r="372" spans="1:13" x14ac:dyDescent="0.3">
      <c r="A372" s="8">
        <v>371</v>
      </c>
      <c r="B372" s="8" t="s">
        <v>28</v>
      </c>
      <c r="C372" s="8">
        <v>59</v>
      </c>
      <c r="D372" s="8" t="s">
        <v>29</v>
      </c>
      <c r="E372" s="8">
        <v>8</v>
      </c>
      <c r="F372" s="8">
        <v>9</v>
      </c>
      <c r="G372" s="8">
        <v>75</v>
      </c>
      <c r="H372" s="8">
        <v>3</v>
      </c>
      <c r="I372" s="8" t="s">
        <v>15</v>
      </c>
      <c r="J372" s="8" t="s">
        <v>55</v>
      </c>
      <c r="K372" s="8">
        <v>68</v>
      </c>
      <c r="L372" s="8">
        <v>7000</v>
      </c>
      <c r="M372" s="8" t="s">
        <v>24</v>
      </c>
    </row>
    <row r="373" spans="1:13" x14ac:dyDescent="0.3">
      <c r="A373" s="8">
        <v>372</v>
      </c>
      <c r="B373" s="8" t="s">
        <v>28</v>
      </c>
      <c r="C373" s="8">
        <v>59</v>
      </c>
      <c r="D373" s="8" t="s">
        <v>29</v>
      </c>
      <c r="E373" s="8">
        <v>8.1</v>
      </c>
      <c r="F373" s="8">
        <v>9</v>
      </c>
      <c r="G373" s="8">
        <v>75</v>
      </c>
      <c r="H373" s="8">
        <v>3</v>
      </c>
      <c r="I373" s="8" t="s">
        <v>15</v>
      </c>
      <c r="J373" s="8" t="s">
        <v>55</v>
      </c>
      <c r="K373" s="8">
        <v>68</v>
      </c>
      <c r="L373" s="8">
        <v>7000</v>
      </c>
      <c r="M373" s="8" t="s">
        <v>24</v>
      </c>
    </row>
    <row r="374" spans="1:13" x14ac:dyDescent="0.3">
      <c r="A374" s="8">
        <v>373</v>
      </c>
      <c r="B374" s="8" t="s">
        <v>28</v>
      </c>
      <c r="C374" s="8">
        <v>59</v>
      </c>
      <c r="D374" s="8" t="s">
        <v>29</v>
      </c>
      <c r="E374" s="8">
        <v>8.1</v>
      </c>
      <c r="F374" s="8">
        <v>9</v>
      </c>
      <c r="G374" s="8">
        <v>75</v>
      </c>
      <c r="H374" s="8">
        <v>3</v>
      </c>
      <c r="I374" s="8" t="s">
        <v>15</v>
      </c>
      <c r="J374" s="8" t="s">
        <v>55</v>
      </c>
      <c r="K374" s="8">
        <v>68</v>
      </c>
      <c r="L374" s="8">
        <v>7000</v>
      </c>
      <c r="M374" s="8" t="s">
        <v>24</v>
      </c>
    </row>
  </sheetData>
  <mergeCells count="3">
    <mergeCell ref="V7:X8"/>
    <mergeCell ref="V22:X23"/>
    <mergeCell ref="V55:X56"/>
  </mergeCells>
  <dataValidations disablePrompts="1" count="1">
    <dataValidation type="list" allowBlank="1" showInputMessage="1" showErrorMessage="1" sqref="Q9 P59" xr:uid="{F0CE74F2-C6E2-46AC-A64D-520F2C6F40CC}">
      <formula1>$A$2:$A$374</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4:G13"/>
  <sheetViews>
    <sheetView topLeftCell="A40" zoomScale="85" zoomScaleNormal="85" workbookViewId="0">
      <selection activeCell="F10" sqref="F10"/>
    </sheetView>
  </sheetViews>
  <sheetFormatPr defaultRowHeight="14.4" x14ac:dyDescent="0.3"/>
  <cols>
    <col min="1" max="1" width="13.44140625" bestFit="1" customWidth="1"/>
    <col min="2" max="2" width="17.21875" bestFit="1" customWidth="1"/>
    <col min="3" max="3" width="5.33203125" bestFit="1" customWidth="1"/>
    <col min="4" max="4" width="17" bestFit="1" customWidth="1"/>
    <col min="5" max="5" width="5.33203125" bestFit="1" customWidth="1"/>
    <col min="6" max="6" width="22.5546875" bestFit="1" customWidth="1"/>
    <col min="7" max="7" width="22.33203125" bestFit="1" customWidth="1"/>
    <col min="8" max="8" width="19.88671875" bestFit="1" customWidth="1"/>
    <col min="9" max="9" width="11.6640625" bestFit="1" customWidth="1"/>
    <col min="10" max="10" width="8.5546875" bestFit="1" customWidth="1"/>
    <col min="11" max="11" width="17.5546875" bestFit="1" customWidth="1"/>
    <col min="12" max="12" width="8" bestFit="1" customWidth="1"/>
    <col min="13" max="13" width="11.33203125" bestFit="1" customWidth="1"/>
    <col min="14" max="22" width="22.6640625" bestFit="1" customWidth="1"/>
    <col min="23" max="23" width="27.6640625" bestFit="1" customWidth="1"/>
    <col min="24" max="24" width="22.109375" bestFit="1" customWidth="1"/>
    <col min="25" max="33" width="22.6640625" bestFit="1" customWidth="1"/>
    <col min="34" max="34" width="23.33203125" bestFit="1" customWidth="1"/>
    <col min="35" max="35" width="27.6640625" bestFit="1" customWidth="1"/>
    <col min="36" max="37" width="22.109375" bestFit="1" customWidth="1"/>
  </cols>
  <sheetData>
    <row r="4" spans="1:7" x14ac:dyDescent="0.3">
      <c r="A4" s="1" t="s">
        <v>10</v>
      </c>
      <c r="B4" t="s">
        <v>60</v>
      </c>
    </row>
    <row r="6" spans="1:7" x14ac:dyDescent="0.3">
      <c r="B6" s="1" t="s">
        <v>62</v>
      </c>
    </row>
    <row r="7" spans="1:7" x14ac:dyDescent="0.3">
      <c r="A7" s="5"/>
      <c r="B7" s="5" t="s">
        <v>63</v>
      </c>
      <c r="C7" s="5"/>
      <c r="D7" s="5" t="s">
        <v>64</v>
      </c>
      <c r="E7" s="5"/>
      <c r="F7" s="2" t="s">
        <v>65</v>
      </c>
      <c r="G7" s="2" t="s">
        <v>66</v>
      </c>
    </row>
    <row r="8" spans="1:7" x14ac:dyDescent="0.3">
      <c r="A8" s="6" t="s">
        <v>58</v>
      </c>
      <c r="B8" s="5" t="s">
        <v>28</v>
      </c>
      <c r="C8" s="5" t="s">
        <v>13</v>
      </c>
      <c r="D8" s="5" t="s">
        <v>28</v>
      </c>
      <c r="E8" s="5" t="s">
        <v>13</v>
      </c>
      <c r="F8" s="5"/>
      <c r="G8" s="5"/>
    </row>
    <row r="9" spans="1:7" x14ac:dyDescent="0.3">
      <c r="A9" s="3" t="s">
        <v>35</v>
      </c>
      <c r="B9" s="22">
        <v>67</v>
      </c>
      <c r="C9" s="22"/>
      <c r="D9" s="22">
        <v>67</v>
      </c>
      <c r="E9" s="22"/>
      <c r="F9" s="22">
        <v>67</v>
      </c>
      <c r="G9" s="22">
        <v>67</v>
      </c>
    </row>
    <row r="10" spans="1:7" x14ac:dyDescent="0.3">
      <c r="A10" s="3" t="s">
        <v>18</v>
      </c>
      <c r="B10" s="22">
        <v>65</v>
      </c>
      <c r="C10" s="22">
        <v>86</v>
      </c>
      <c r="D10" s="22">
        <v>65</v>
      </c>
      <c r="E10" s="22">
        <v>86</v>
      </c>
      <c r="F10" s="22">
        <v>86</v>
      </c>
      <c r="G10" s="22">
        <v>65</v>
      </c>
    </row>
    <row r="11" spans="1:7" x14ac:dyDescent="0.3">
      <c r="A11" s="3" t="s">
        <v>34</v>
      </c>
      <c r="B11" s="22">
        <v>65</v>
      </c>
      <c r="C11" s="22">
        <v>70</v>
      </c>
      <c r="D11" s="22">
        <v>65</v>
      </c>
      <c r="E11" s="22">
        <v>70</v>
      </c>
      <c r="F11" s="22">
        <v>70</v>
      </c>
      <c r="G11" s="22">
        <v>65</v>
      </c>
    </row>
    <row r="12" spans="1:7" x14ac:dyDescent="0.3">
      <c r="A12" s="3" t="s">
        <v>29</v>
      </c>
      <c r="B12" s="22">
        <v>68</v>
      </c>
      <c r="C12" s="22"/>
      <c r="D12" s="22">
        <v>68</v>
      </c>
      <c r="E12" s="22"/>
      <c r="F12" s="22">
        <v>68</v>
      </c>
      <c r="G12" s="22">
        <v>68</v>
      </c>
    </row>
    <row r="13" spans="1:7" x14ac:dyDescent="0.3">
      <c r="A13" s="3" t="s">
        <v>59</v>
      </c>
      <c r="B13" s="22">
        <v>68</v>
      </c>
      <c r="C13" s="22">
        <v>86</v>
      </c>
      <c r="D13" s="22">
        <v>65</v>
      </c>
      <c r="E13" s="22">
        <v>70</v>
      </c>
      <c r="F13" s="22">
        <v>86</v>
      </c>
      <c r="G13" s="22">
        <v>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2:F9"/>
  <sheetViews>
    <sheetView workbookViewId="0"/>
  </sheetViews>
  <sheetFormatPr defaultRowHeight="14.4" x14ac:dyDescent="0.3"/>
  <cols>
    <col min="1" max="1" width="18.6640625" bestFit="1" customWidth="1"/>
    <col min="2" max="2" width="15.5546875" bestFit="1" customWidth="1"/>
    <col min="3" max="3" width="10.77734375" bestFit="1" customWidth="1"/>
    <col min="4" max="7" width="3" bestFit="1" customWidth="1"/>
    <col min="8" max="8" width="10.77734375" bestFit="1" customWidth="1"/>
    <col min="9" max="10" width="3" bestFit="1" customWidth="1"/>
    <col min="11" max="11" width="11.33203125" bestFit="1" customWidth="1"/>
    <col min="12" max="12" width="10.33203125" bestFit="1" customWidth="1"/>
    <col min="13" max="13" width="2" bestFit="1" customWidth="1"/>
    <col min="14" max="14" width="3" bestFit="1" customWidth="1"/>
    <col min="15" max="16" width="2" bestFit="1" customWidth="1"/>
    <col min="17" max="17" width="13.109375" bestFit="1" customWidth="1"/>
    <col min="18" max="18" width="9" bestFit="1" customWidth="1"/>
    <col min="19" max="19" width="2" bestFit="1" customWidth="1"/>
    <col min="20" max="20" width="11.6640625" bestFit="1" customWidth="1"/>
    <col min="21" max="21" width="10.5546875" bestFit="1" customWidth="1"/>
    <col min="22" max="22" width="13.33203125" bestFit="1" customWidth="1"/>
    <col min="23" max="23" width="7.88671875" bestFit="1" customWidth="1"/>
    <col min="24" max="26" width="2" bestFit="1" customWidth="1"/>
    <col min="27" max="27" width="3" bestFit="1" customWidth="1"/>
    <col min="28" max="28" width="10.5546875" bestFit="1" customWidth="1"/>
    <col min="29" max="29" width="20.44140625" bestFit="1" customWidth="1"/>
    <col min="30" max="30" width="23.21875" bestFit="1" customWidth="1"/>
    <col min="31" max="31" width="13" bestFit="1" customWidth="1"/>
    <col min="32" max="32" width="15.77734375" bestFit="1" customWidth="1"/>
    <col min="33" max="33" width="10" bestFit="1" customWidth="1"/>
    <col min="34" max="34" width="2" bestFit="1" customWidth="1"/>
    <col min="35" max="35" width="12.6640625" bestFit="1" customWidth="1"/>
    <col min="36" max="36" width="18.44140625" bestFit="1" customWidth="1"/>
    <col min="37" max="38" width="2" bestFit="1" customWidth="1"/>
    <col min="39" max="39" width="21.33203125" bestFit="1" customWidth="1"/>
    <col min="40" max="40" width="9.6640625" bestFit="1" customWidth="1"/>
    <col min="41" max="43" width="2" bestFit="1" customWidth="1"/>
    <col min="44" max="44" width="12.33203125" bestFit="1" customWidth="1"/>
    <col min="45" max="45" width="10.77734375" bestFit="1" customWidth="1"/>
  </cols>
  <sheetData>
    <row r="2" spans="1:6" x14ac:dyDescent="0.3">
      <c r="F2">
        <f>GETPIVOTDATA("Stress Level",$A$3)</f>
        <v>70</v>
      </c>
    </row>
    <row r="3" spans="1:6" x14ac:dyDescent="0.3">
      <c r="A3" s="1" t="s">
        <v>68</v>
      </c>
      <c r="B3" s="4" t="s">
        <v>62</v>
      </c>
    </row>
    <row r="4" spans="1:6" x14ac:dyDescent="0.3">
      <c r="A4" s="1" t="s">
        <v>58</v>
      </c>
      <c r="B4" s="2">
        <v>3</v>
      </c>
      <c r="C4" s="2" t="s">
        <v>59</v>
      </c>
    </row>
    <row r="5" spans="1:6" x14ac:dyDescent="0.3">
      <c r="A5" s="3" t="s">
        <v>35</v>
      </c>
      <c r="B5" s="22">
        <v>2</v>
      </c>
      <c r="C5" s="22">
        <v>2</v>
      </c>
    </row>
    <row r="6" spans="1:6" x14ac:dyDescent="0.3">
      <c r="A6" s="3" t="s">
        <v>18</v>
      </c>
      <c r="B6" s="22">
        <v>4</v>
      </c>
      <c r="C6" s="22">
        <v>4</v>
      </c>
    </row>
    <row r="7" spans="1:6" x14ac:dyDescent="0.3">
      <c r="A7" s="3" t="s">
        <v>34</v>
      </c>
      <c r="B7" s="22">
        <v>34</v>
      </c>
      <c r="C7" s="22">
        <v>34</v>
      </c>
    </row>
    <row r="8" spans="1:6" x14ac:dyDescent="0.3">
      <c r="A8" s="3" t="s">
        <v>29</v>
      </c>
      <c r="B8" s="22">
        <v>30</v>
      </c>
      <c r="C8" s="22">
        <v>30</v>
      </c>
    </row>
    <row r="9" spans="1:6" x14ac:dyDescent="0.3">
      <c r="A9" s="3" t="s">
        <v>59</v>
      </c>
      <c r="B9" s="22">
        <v>70</v>
      </c>
      <c r="C9" s="22">
        <v>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2:G9"/>
  <sheetViews>
    <sheetView zoomScale="89" workbookViewId="0">
      <selection activeCell="G2" sqref="G2"/>
    </sheetView>
  </sheetViews>
  <sheetFormatPr defaultRowHeight="14.4" x14ac:dyDescent="0.3"/>
  <cols>
    <col min="1" max="1" width="20.44140625" bestFit="1" customWidth="1"/>
    <col min="2" max="2" width="15.6640625" bestFit="1" customWidth="1"/>
    <col min="3" max="3" width="14.109375" bestFit="1" customWidth="1"/>
    <col min="4" max="4" width="6.21875" bestFit="1" customWidth="1"/>
    <col min="5" max="5" width="10.88671875" bestFit="1" customWidth="1"/>
    <col min="6" max="6" width="11" bestFit="1" customWidth="1"/>
  </cols>
  <sheetData>
    <row r="2" spans="1:7" x14ac:dyDescent="0.3">
      <c r="G2">
        <f>GETPIVOTDATA("BMI Category",$A$3)</f>
        <v>70</v>
      </c>
    </row>
    <row r="3" spans="1:7" x14ac:dyDescent="0.3">
      <c r="A3" s="1" t="s">
        <v>61</v>
      </c>
      <c r="B3" s="1" t="s">
        <v>62</v>
      </c>
    </row>
    <row r="4" spans="1:7" x14ac:dyDescent="0.3">
      <c r="A4" s="4" t="s">
        <v>58</v>
      </c>
      <c r="B4" s="2" t="s">
        <v>19</v>
      </c>
      <c r="C4" s="2" t="s">
        <v>30</v>
      </c>
      <c r="D4" s="2" t="s">
        <v>22</v>
      </c>
      <c r="E4" s="2" t="s">
        <v>15</v>
      </c>
      <c r="F4" s="2" t="s">
        <v>59</v>
      </c>
    </row>
    <row r="5" spans="1:7" x14ac:dyDescent="0.3">
      <c r="A5" s="3" t="s">
        <v>35</v>
      </c>
      <c r="B5" s="22"/>
      <c r="C5" s="22">
        <v>2</v>
      </c>
      <c r="D5" s="22"/>
      <c r="E5" s="22"/>
      <c r="F5" s="22">
        <v>2</v>
      </c>
    </row>
    <row r="6" spans="1:7" x14ac:dyDescent="0.3">
      <c r="A6" s="3" t="s">
        <v>18</v>
      </c>
      <c r="B6" s="22"/>
      <c r="C6" s="22">
        <v>2</v>
      </c>
      <c r="D6" s="22">
        <v>2</v>
      </c>
      <c r="E6" s="22"/>
      <c r="F6" s="22">
        <v>4</v>
      </c>
    </row>
    <row r="7" spans="1:7" x14ac:dyDescent="0.3">
      <c r="A7" s="3" t="s">
        <v>34</v>
      </c>
      <c r="B7" s="22">
        <v>34</v>
      </c>
      <c r="C7" s="22"/>
      <c r="D7" s="22"/>
      <c r="E7" s="22"/>
      <c r="F7" s="22">
        <v>34</v>
      </c>
    </row>
    <row r="8" spans="1:7" x14ac:dyDescent="0.3">
      <c r="A8" s="3" t="s">
        <v>29</v>
      </c>
      <c r="B8" s="22"/>
      <c r="C8" s="22"/>
      <c r="D8" s="22"/>
      <c r="E8" s="22">
        <v>30</v>
      </c>
      <c r="F8" s="22">
        <v>30</v>
      </c>
    </row>
    <row r="9" spans="1:7" x14ac:dyDescent="0.3">
      <c r="A9" s="3" t="s">
        <v>59</v>
      </c>
      <c r="B9" s="22">
        <v>34</v>
      </c>
      <c r="C9" s="22">
        <v>4</v>
      </c>
      <c r="D9" s="22">
        <v>2</v>
      </c>
      <c r="E9" s="22">
        <v>30</v>
      </c>
      <c r="F9" s="22">
        <v>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2:B8"/>
  <sheetViews>
    <sheetView workbookViewId="0"/>
  </sheetViews>
  <sheetFormatPr defaultRowHeight="14.4" x14ac:dyDescent="0.3"/>
  <cols>
    <col min="1" max="1" width="12.5546875" bestFit="1" customWidth="1"/>
    <col min="2" max="2" width="19.88671875" bestFit="1" customWidth="1"/>
    <col min="3" max="3" width="7" bestFit="1" customWidth="1"/>
    <col min="4" max="4" width="8.88671875" bestFit="1" customWidth="1"/>
    <col min="5" max="5" width="7.33203125" bestFit="1" customWidth="1"/>
    <col min="6" max="6" width="8.88671875" bestFit="1" customWidth="1"/>
    <col min="7" max="7" width="7" bestFit="1" customWidth="1"/>
    <col min="8" max="8" width="19.88671875" bestFit="1" customWidth="1"/>
    <col min="9" max="9" width="11.6640625" bestFit="1" customWidth="1"/>
    <col min="10" max="10" width="8.5546875" bestFit="1" customWidth="1"/>
    <col min="11" max="11" width="17.5546875" bestFit="1" customWidth="1"/>
    <col min="12" max="12" width="8" bestFit="1" customWidth="1"/>
    <col min="13" max="13" width="11.33203125" bestFit="1" customWidth="1"/>
  </cols>
  <sheetData>
    <row r="2" spans="1:2" x14ac:dyDescent="0.3">
      <c r="A2" s="10">
        <f>GETPIVOTDATA("Daily Steps",$A$3)</f>
        <v>6120</v>
      </c>
    </row>
    <row r="3" spans="1:2" x14ac:dyDescent="0.3">
      <c r="A3" s="4" t="s">
        <v>58</v>
      </c>
      <c r="B3" s="2" t="s">
        <v>67</v>
      </c>
    </row>
    <row r="4" spans="1:2" x14ac:dyDescent="0.3">
      <c r="A4" s="3" t="s">
        <v>35</v>
      </c>
      <c r="B4" s="22">
        <v>7500</v>
      </c>
    </row>
    <row r="5" spans="1:2" x14ac:dyDescent="0.3">
      <c r="A5" s="3" t="s">
        <v>18</v>
      </c>
      <c r="B5" s="22">
        <v>6850</v>
      </c>
    </row>
    <row r="6" spans="1:2" x14ac:dyDescent="0.3">
      <c r="A6" s="3" t="s">
        <v>34</v>
      </c>
      <c r="B6" s="22">
        <v>5176.4705882352937</v>
      </c>
    </row>
    <row r="7" spans="1:2" x14ac:dyDescent="0.3">
      <c r="A7" s="3" t="s">
        <v>29</v>
      </c>
      <c r="B7" s="22">
        <v>7000</v>
      </c>
    </row>
    <row r="8" spans="1:2" x14ac:dyDescent="0.3">
      <c r="A8" s="3" t="s">
        <v>59</v>
      </c>
      <c r="B8" s="22">
        <v>6120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39B24-0CE0-4E02-874E-D9B1DAB2E97E}">
  <sheetPr codeName="Sheet6"/>
  <dimension ref="A1"/>
  <sheetViews>
    <sheetView showGridLines="0" tabSelected="1" zoomScaleNormal="100" workbookViewId="0"/>
  </sheetViews>
  <sheetFormatPr defaultRowHeight="14.4" x14ac:dyDescent="0.3"/>
  <cols>
    <col min="1" max="16384" width="8.8867187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Health Care Data</vt:lpstr>
      <vt:lpstr>Heart Rate </vt:lpstr>
      <vt:lpstr>Stress Level</vt:lpstr>
      <vt:lpstr>BMI </vt:lpstr>
      <vt:lpstr>AVG daily steps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viraj dudhat</cp:lastModifiedBy>
  <dcterms:created xsi:type="dcterms:W3CDTF">2024-02-17T14:15:56Z</dcterms:created>
  <dcterms:modified xsi:type="dcterms:W3CDTF">2024-05-24T18:08:52Z</dcterms:modified>
</cp:coreProperties>
</file>